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bldgs\BDESC\"/>
    </mc:Choice>
  </mc:AlternateContent>
  <xr:revisionPtr revIDLastSave="0" documentId="8_{DE6D0E48-FE96-418A-93AA-7E6AA9619794}" xr6:coauthVersionLast="47" xr6:coauthVersionMax="47" xr10:uidLastSave="{00000000-0000-0000-0000-000000000000}"/>
  <bookViews>
    <workbookView xWindow="10845" yWindow="120" windowWidth="17955" windowHeight="17160" tabRatio="905" xr2:uid="{EAFC2935-000E-413A-B5D2-814429F7674A}"/>
  </bookViews>
  <sheets>
    <sheet name="About" sheetId="1" r:id="rId1"/>
    <sheet name="all_csv_BDEQ-BDESC-commercial" sheetId="19" r:id="rId2"/>
    <sheet name="all_csv_BDEQ-BDESC-rural-reside" sheetId="21" r:id="rId3"/>
    <sheet name="all_csv_BDEQ-BDESC-urban-reside" sheetId="22" r:id="rId4"/>
    <sheet name="AEO21_Table_21._Residential_Sec" sheetId="14" r:id="rId5"/>
    <sheet name="AEO22_Table_21._Residential_Sec" sheetId="17" r:id="rId6"/>
    <sheet name="AEO21_Table_22._Comm_Sector_Ene" sheetId="15" r:id="rId7"/>
    <sheet name="AEO22_Table_22._Comm_Sector_Ene" sheetId="16" r:id="rId8"/>
    <sheet name="RECS HC2.1" sheetId="8" r:id="rId9"/>
    <sheet name="Inflation Reduction Act" sheetId="18" r:id="rId10"/>
    <sheet name="Calculations" sheetId="13" r:id="rId11"/>
    <sheet name="BDESC-urban-residential" sheetId="6" r:id="rId12"/>
    <sheet name="BDESC-rural-residential" sheetId="10" r:id="rId13"/>
    <sheet name="BDESC-commercial" sheetId="7" r:id="rId14"/>
  </sheets>
  <definedNames>
    <definedName name="Google_Sheet_Link_1041556874" localSheetId="2" hidden="1">'all_csv_BDEQ-BDESC-rural-reside'!gigwatt_to_megawatt</definedName>
    <definedName name="Google_Sheet_Link_1041556874" localSheetId="3" hidden="1">'all_csv_BDEQ-BDESC-urban-reside'!gigwatt_to_megawatt</definedName>
    <definedName name="Google_Sheet_Link_1041556874" hidden="1">'all_csv_BDEQ-BDESC-commercial'!gigwatt_to_megawatt</definedName>
    <definedName name="Google_Sheet_Link_1113742247" localSheetId="2" hidden="1">'all_csv_BDEQ-BDESC-rural-reside'!Percent_rural</definedName>
    <definedName name="Google_Sheet_Link_1113742247" localSheetId="3" hidden="1">'all_csv_BDEQ-BDESC-urban-reside'!Percent_rural</definedName>
    <definedName name="Google_Sheet_Link_1113742247" hidden="1">'all_csv_BDEQ-BDESC-commercial'!Percent_rural</definedName>
    <definedName name="Google_Sheet_Link_27960059" localSheetId="2" hidden="1">'all_csv_BDEQ-BDESC-rural-reside'!Percent_Urban</definedName>
    <definedName name="Google_Sheet_Link_27960059" localSheetId="3" hidden="1">'all_csv_BDEQ-BDESC-urban-reside'!Percent_Urban</definedName>
    <definedName name="Google_Sheet_Link_27960059" hidden="1">'all_csv_BDEQ-BDESC-commercial'!Percent_Urban</definedName>
    <definedName name="Google_Sheet_Link_678979968" localSheetId="2" hidden="1">'all_csv_BDEQ-BDESC-rural-reside'!billion_kw_to_MW</definedName>
    <definedName name="Google_Sheet_Link_678979968" localSheetId="3" hidden="1">'all_csv_BDEQ-BDESC-urban-reside'!billion_kw_to_MW</definedName>
    <definedName name="Google_Sheet_Link_678979968" hidden="1">'all_csv_BDEQ-BDESC-commercial'!billion_kw_to_MW</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24" i="7" l="1"/>
  <c r="K24" i="7"/>
  <c r="AF23" i="7"/>
  <c r="AE23" i="7"/>
  <c r="AB22" i="7"/>
  <c r="W22" i="7"/>
  <c r="V22" i="7"/>
  <c r="F22" i="7"/>
  <c r="AE20" i="7"/>
  <c r="U20" i="7"/>
  <c r="T20" i="7"/>
  <c r="S20" i="7"/>
  <c r="Q19" i="7"/>
  <c r="M19" i="7"/>
  <c r="AA18" i="7"/>
  <c r="Q18" i="7"/>
  <c r="O17" i="7"/>
  <c r="K17" i="7"/>
  <c r="H17" i="7"/>
  <c r="G17" i="7"/>
  <c r="C16" i="7"/>
  <c r="P15" i="7"/>
  <c r="F15" i="7"/>
  <c r="E15" i="7"/>
  <c r="D14" i="7"/>
  <c r="AF13" i="7"/>
  <c r="AE13" i="7"/>
  <c r="O13" i="7"/>
  <c r="T12" i="7"/>
  <c r="K12" i="7"/>
  <c r="J12" i="7"/>
  <c r="F12" i="7"/>
  <c r="J11" i="7"/>
  <c r="I11" i="7"/>
  <c r="X10" i="7"/>
  <c r="P10" i="7"/>
  <c r="R9" i="7"/>
  <c r="Q9" i="7"/>
  <c r="O9" i="7"/>
  <c r="K9" i="7"/>
  <c r="P8" i="7"/>
  <c r="AE7" i="7"/>
  <c r="W7" i="7"/>
  <c r="U7" i="7"/>
  <c r="X6" i="7"/>
  <c r="V6" i="7"/>
  <c r="T6" i="7"/>
  <c r="F6" i="7"/>
  <c r="AB5" i="7"/>
  <c r="L5" i="7"/>
  <c r="E5" i="7"/>
  <c r="C5" i="7"/>
  <c r="B5" i="7"/>
  <c r="T4" i="7"/>
  <c r="I4" i="7"/>
  <c r="F4" i="7"/>
  <c r="AA3" i="7"/>
  <c r="T3" i="7"/>
  <c r="R3" i="7"/>
  <c r="AD2" i="7"/>
  <c r="AB2" i="7"/>
  <c r="AA2" i="7"/>
  <c r="Z2" i="7"/>
  <c r="I2" i="7"/>
  <c r="D2" i="7"/>
  <c r="Y25" i="10"/>
  <c r="R25" i="10"/>
  <c r="Q25" i="10"/>
  <c r="O25" i="10"/>
  <c r="Z24" i="10"/>
  <c r="Y24" i="10"/>
  <c r="X24" i="10"/>
  <c r="N24" i="10"/>
  <c r="F24" i="10"/>
  <c r="Y23" i="10"/>
  <c r="S23" i="10"/>
  <c r="R23" i="10"/>
  <c r="Q23" i="10"/>
  <c r="G23" i="10"/>
  <c r="AD22" i="10"/>
  <c r="AC22" i="10"/>
  <c r="U22" i="10"/>
  <c r="P22" i="10"/>
  <c r="N22" i="10"/>
  <c r="AE21" i="10"/>
  <c r="AD21" i="10"/>
  <c r="AC21" i="10"/>
  <c r="AB21" i="10"/>
  <c r="O21" i="10"/>
  <c r="L21" i="10"/>
  <c r="D21" i="10"/>
  <c r="AD20" i="10"/>
  <c r="AC20" i="10"/>
  <c r="AA20" i="10"/>
  <c r="M20" i="10"/>
  <c r="L20" i="10"/>
  <c r="K20" i="10"/>
  <c r="C20" i="10"/>
  <c r="AC19" i="10"/>
  <c r="T19" i="10"/>
  <c r="S19" i="10"/>
  <c r="R19" i="10"/>
  <c r="N19" i="10"/>
  <c r="F19" i="10"/>
  <c r="C19" i="10"/>
  <c r="B19" i="10"/>
  <c r="AA18" i="10"/>
  <c r="Z18" i="10"/>
  <c r="V18" i="10"/>
  <c r="N18" i="10"/>
  <c r="M18" i="10"/>
  <c r="L18" i="10"/>
  <c r="K18" i="10"/>
  <c r="D18" i="10"/>
  <c r="AF17" i="10"/>
  <c r="Z17" i="10"/>
  <c r="Y17" i="10"/>
  <c r="X17" i="10"/>
  <c r="T17" i="10"/>
  <c r="L17" i="10"/>
  <c r="K17" i="10"/>
  <c r="J17" i="10"/>
  <c r="D17" i="10"/>
  <c r="B17" i="10"/>
  <c r="Y16" i="10"/>
  <c r="X16" i="10"/>
  <c r="W16" i="10"/>
  <c r="T16" i="10"/>
  <c r="O16" i="10"/>
  <c r="K16" i="10"/>
  <c r="J16" i="10"/>
  <c r="F16" i="10"/>
  <c r="E16" i="10"/>
  <c r="C16" i="10"/>
  <c r="AB15" i="10"/>
  <c r="AA15" i="10"/>
  <c r="Z15" i="10"/>
  <c r="Y15" i="10"/>
  <c r="T15" i="10"/>
  <c r="Q15" i="10"/>
  <c r="M15" i="10"/>
  <c r="L15" i="10"/>
  <c r="K15" i="10"/>
  <c r="I15" i="10"/>
  <c r="C15" i="10"/>
  <c r="B15" i="10"/>
  <c r="AF14" i="10"/>
  <c r="AB14" i="10"/>
  <c r="Z14" i="10"/>
  <c r="T14" i="10"/>
  <c r="S14" i="10"/>
  <c r="R14" i="10"/>
  <c r="Q14" i="10"/>
  <c r="L14" i="10"/>
  <c r="I14" i="10"/>
  <c r="H14" i="10"/>
  <c r="D14" i="10"/>
  <c r="C14" i="10"/>
  <c r="AF13" i="10"/>
  <c r="Z13" i="10"/>
  <c r="Y13" i="10"/>
  <c r="X13" i="10"/>
  <c r="W13" i="10"/>
  <c r="R13" i="10"/>
  <c r="O13" i="10"/>
  <c r="K13" i="10"/>
  <c r="J13" i="10"/>
  <c r="I13" i="10"/>
  <c r="G13" i="10"/>
  <c r="AF12" i="10"/>
  <c r="AE12" i="10"/>
  <c r="AD12" i="10"/>
  <c r="Z12" i="10"/>
  <c r="X12" i="10"/>
  <c r="R12" i="10"/>
  <c r="Q12" i="10"/>
  <c r="P12" i="10"/>
  <c r="O12" i="10"/>
  <c r="J12" i="10"/>
  <c r="G12" i="10"/>
  <c r="F12" i="10"/>
  <c r="B12" i="10"/>
  <c r="AF11" i="10"/>
  <c r="AD11" i="10"/>
  <c r="X11" i="10"/>
  <c r="W11" i="10"/>
  <c r="V11" i="10"/>
  <c r="U11" i="10"/>
  <c r="P11" i="10"/>
  <c r="M11" i="10"/>
  <c r="I11" i="10"/>
  <c r="H11" i="10"/>
  <c r="G11" i="10"/>
  <c r="E11" i="10"/>
  <c r="AD10" i="10"/>
  <c r="AC10" i="10"/>
  <c r="AB10" i="10"/>
  <c r="X10" i="10"/>
  <c r="V10" i="10"/>
  <c r="P10" i="10"/>
  <c r="O10" i="10"/>
  <c r="N10" i="10"/>
  <c r="M10" i="10"/>
  <c r="H10" i="10"/>
  <c r="E10" i="10"/>
  <c r="D10" i="10"/>
  <c r="B10" i="10"/>
  <c r="AE9" i="10"/>
  <c r="AC9" i="10"/>
  <c r="Y9" i="10"/>
  <c r="W9" i="10"/>
  <c r="V9" i="10"/>
  <c r="U9" i="10"/>
  <c r="S9" i="10"/>
  <c r="N9" i="10"/>
  <c r="M9" i="10"/>
  <c r="L9" i="10"/>
  <c r="K9" i="10"/>
  <c r="G9" i="10"/>
  <c r="D9" i="10"/>
  <c r="C9" i="10"/>
  <c r="AF8" i="10"/>
  <c r="AD8" i="10"/>
  <c r="AB8" i="10"/>
  <c r="X8" i="10"/>
  <c r="V8" i="10"/>
  <c r="U8" i="10"/>
  <c r="T8" i="10"/>
  <c r="R8" i="10"/>
  <c r="M8" i="10"/>
  <c r="L8" i="10"/>
  <c r="K8" i="10"/>
  <c r="J8" i="10"/>
  <c r="F8" i="10"/>
  <c r="C8" i="10"/>
  <c r="B8" i="10"/>
  <c r="AE7" i="10"/>
  <c r="AC7" i="10"/>
  <c r="AA7" i="10"/>
  <c r="W7" i="10"/>
  <c r="U7" i="10"/>
  <c r="T7" i="10"/>
  <c r="S7" i="10"/>
  <c r="Q7" i="10"/>
  <c r="L7" i="10"/>
  <c r="K7" i="10"/>
  <c r="J7" i="10"/>
  <c r="I7" i="10"/>
  <c r="E7" i="10"/>
  <c r="B7" i="10"/>
  <c r="AF6" i="10"/>
  <c r="AD6" i="10"/>
  <c r="AB6" i="10"/>
  <c r="Z6" i="10"/>
  <c r="V6" i="10"/>
  <c r="T6" i="10"/>
  <c r="S6" i="10"/>
  <c r="R6" i="10"/>
  <c r="P6" i="10"/>
  <c r="K6" i="10"/>
  <c r="J6" i="10"/>
  <c r="I6" i="10"/>
  <c r="H6" i="10"/>
  <c r="E6" i="10"/>
  <c r="B6" i="10"/>
  <c r="AF5" i="10"/>
  <c r="AE5" i="10"/>
  <c r="AC5" i="10"/>
  <c r="AA5" i="10"/>
  <c r="X5" i="10"/>
  <c r="W5" i="10"/>
  <c r="U5" i="10"/>
  <c r="T5" i="10"/>
  <c r="R5" i="10"/>
  <c r="O5" i="10"/>
  <c r="M5" i="10"/>
  <c r="L5" i="10"/>
  <c r="K5" i="10"/>
  <c r="I5" i="10"/>
  <c r="E5" i="10"/>
  <c r="D5" i="10"/>
  <c r="C5" i="10"/>
  <c r="B5" i="10"/>
  <c r="AE4" i="10"/>
  <c r="AA4" i="10"/>
  <c r="Z4" i="10"/>
  <c r="Y4" i="10"/>
  <c r="X4" i="10"/>
  <c r="V4" i="10"/>
  <c r="R4" i="10"/>
  <c r="Q4" i="10"/>
  <c r="P4" i="10"/>
  <c r="O4" i="10"/>
  <c r="L4" i="10"/>
  <c r="I4" i="10"/>
  <c r="H4" i="10"/>
  <c r="G4" i="10"/>
  <c r="F4" i="10"/>
  <c r="C4" i="10"/>
  <c r="AE3" i="10"/>
  <c r="AD3" i="10"/>
  <c r="AC3" i="10"/>
  <c r="AA3" i="10"/>
  <c r="Y3" i="10"/>
  <c r="V3" i="10"/>
  <c r="U3" i="10"/>
  <c r="S3" i="10"/>
  <c r="R3" i="10"/>
  <c r="P3" i="10"/>
  <c r="M3" i="10"/>
  <c r="K3" i="10"/>
  <c r="J3" i="10"/>
  <c r="I3" i="10"/>
  <c r="G3" i="10"/>
  <c r="C3" i="10"/>
  <c r="B3" i="10"/>
  <c r="AF2" i="10"/>
  <c r="AE2" i="10"/>
  <c r="AC2" i="10"/>
  <c r="Y2" i="10"/>
  <c r="X2" i="10"/>
  <c r="W2" i="10"/>
  <c r="V2" i="10"/>
  <c r="T2" i="10"/>
  <c r="P2" i="10"/>
  <c r="O2" i="10"/>
  <c r="N2" i="10"/>
  <c r="M2" i="10"/>
  <c r="J2" i="10"/>
  <c r="G2" i="10"/>
  <c r="F2" i="10"/>
  <c r="E2" i="10"/>
  <c r="D2" i="10"/>
  <c r="C2" i="6"/>
  <c r="F2" i="6"/>
  <c r="G2" i="6"/>
  <c r="H2" i="6"/>
  <c r="J2" i="6"/>
  <c r="L2" i="6"/>
  <c r="O2" i="6"/>
  <c r="P2" i="6"/>
  <c r="R2" i="6"/>
  <c r="S2" i="6"/>
  <c r="U2" i="6"/>
  <c r="X2" i="6"/>
  <c r="Z2" i="6"/>
  <c r="AA2" i="6"/>
  <c r="AB2" i="6"/>
  <c r="AD2" i="6"/>
  <c r="D3" i="6"/>
  <c r="E3" i="6"/>
  <c r="F3" i="6"/>
  <c r="G3" i="6"/>
  <c r="I3" i="6"/>
  <c r="M3" i="6"/>
  <c r="N3" i="6"/>
  <c r="O3" i="6"/>
  <c r="P3" i="6"/>
  <c r="R3" i="6"/>
  <c r="V3" i="6"/>
  <c r="W3" i="6"/>
  <c r="X3" i="6"/>
  <c r="Y3" i="6"/>
  <c r="AB3" i="6"/>
  <c r="AE3" i="6"/>
  <c r="AF3" i="6"/>
  <c r="C4" i="6"/>
  <c r="D4" i="6"/>
  <c r="F4" i="6"/>
  <c r="I4" i="6"/>
  <c r="J4" i="6"/>
  <c r="K4" i="6"/>
  <c r="L4" i="6"/>
  <c r="N4" i="6"/>
  <c r="Q4" i="6"/>
  <c r="R4" i="6"/>
  <c r="S4" i="6"/>
  <c r="T4" i="6"/>
  <c r="V4" i="6"/>
  <c r="Y4" i="6"/>
  <c r="Z4" i="6"/>
  <c r="AA4" i="6"/>
  <c r="AB4" i="6"/>
  <c r="AC4" i="6"/>
  <c r="AD4" i="6"/>
  <c r="C5" i="6"/>
  <c r="D5" i="6"/>
  <c r="E5" i="6"/>
  <c r="F5" i="6"/>
  <c r="G5" i="6"/>
  <c r="H5" i="6"/>
  <c r="K5" i="6"/>
  <c r="L5" i="6"/>
  <c r="M5" i="6"/>
  <c r="N5" i="6"/>
  <c r="O5" i="6"/>
  <c r="P5" i="6"/>
  <c r="S5" i="6"/>
  <c r="T5" i="6"/>
  <c r="U5" i="6"/>
  <c r="V5" i="6"/>
  <c r="W5" i="6"/>
  <c r="X5" i="6"/>
  <c r="AA5" i="6"/>
  <c r="AB5" i="6"/>
  <c r="AC5" i="6"/>
  <c r="AD5" i="6"/>
  <c r="AE5" i="6"/>
  <c r="AF5" i="6"/>
  <c r="E6" i="6"/>
  <c r="F6" i="6"/>
  <c r="G6" i="6"/>
  <c r="H6" i="6"/>
  <c r="I6" i="6"/>
  <c r="J6" i="6"/>
  <c r="M6" i="6"/>
  <c r="N6" i="6"/>
  <c r="O6" i="6"/>
  <c r="P6" i="6"/>
  <c r="Q6" i="6"/>
  <c r="R6" i="6"/>
  <c r="U6" i="6"/>
  <c r="V6" i="6"/>
  <c r="W6" i="6"/>
  <c r="X6" i="6"/>
  <c r="Y6" i="6"/>
  <c r="Z6" i="6"/>
  <c r="AC6" i="6"/>
  <c r="AD6" i="6"/>
  <c r="AE6" i="6"/>
  <c r="AF6" i="6"/>
  <c r="C7" i="6"/>
  <c r="D7" i="6"/>
  <c r="G7" i="6"/>
  <c r="H7" i="6"/>
  <c r="I7" i="6"/>
  <c r="J7" i="6"/>
  <c r="K7" i="6"/>
  <c r="L7" i="6"/>
  <c r="O7" i="6"/>
  <c r="P7" i="6"/>
  <c r="Q7" i="6"/>
  <c r="R7" i="6"/>
  <c r="S7" i="6"/>
  <c r="T7" i="6"/>
  <c r="W7" i="6"/>
  <c r="X7" i="6"/>
  <c r="Y7" i="6"/>
  <c r="Z7" i="6"/>
  <c r="AA7" i="6"/>
  <c r="AB7" i="6"/>
  <c r="AE7" i="6"/>
  <c r="AF7" i="6"/>
  <c r="C8" i="6"/>
  <c r="D8" i="6"/>
  <c r="E8" i="6"/>
  <c r="F8" i="6"/>
  <c r="I8" i="6"/>
  <c r="J8" i="6"/>
  <c r="K8" i="6"/>
  <c r="L8" i="6"/>
  <c r="M8" i="6"/>
  <c r="N8" i="6"/>
  <c r="Q8" i="6"/>
  <c r="R8" i="6"/>
  <c r="S8" i="6"/>
  <c r="T8" i="6"/>
  <c r="U8" i="6"/>
  <c r="V8" i="6"/>
  <c r="Y8" i="6"/>
  <c r="Z8" i="6"/>
  <c r="AA8" i="6"/>
  <c r="AB8" i="6"/>
  <c r="AC8" i="6"/>
  <c r="AD8" i="6"/>
  <c r="C9" i="6"/>
  <c r="D9" i="6"/>
  <c r="E9" i="6"/>
  <c r="F9" i="6"/>
  <c r="G9" i="6"/>
  <c r="H9" i="6"/>
  <c r="K9" i="6"/>
  <c r="L9" i="6"/>
  <c r="M9" i="6"/>
  <c r="N9" i="6"/>
  <c r="O9" i="6"/>
  <c r="P9" i="6"/>
  <c r="S9" i="6"/>
  <c r="T9" i="6"/>
  <c r="U9" i="6"/>
  <c r="V9" i="6"/>
  <c r="W9" i="6"/>
  <c r="X9" i="6"/>
  <c r="AA9" i="6"/>
  <c r="AB9" i="6"/>
  <c r="AC9" i="6"/>
  <c r="AD9" i="6"/>
  <c r="AE9" i="6"/>
  <c r="AF9" i="6"/>
  <c r="E10" i="6"/>
  <c r="F10" i="6"/>
  <c r="G10" i="6"/>
  <c r="H10" i="6"/>
  <c r="I10" i="6"/>
  <c r="J10" i="6"/>
  <c r="M10" i="6"/>
  <c r="N10" i="6"/>
  <c r="O10" i="6"/>
  <c r="P10" i="6"/>
  <c r="Q10" i="6"/>
  <c r="R10" i="6"/>
  <c r="U10" i="6"/>
  <c r="V10" i="6"/>
  <c r="W10" i="6"/>
  <c r="X10" i="6"/>
  <c r="Y10" i="6"/>
  <c r="Z10" i="6"/>
  <c r="AC10" i="6"/>
  <c r="AD10" i="6"/>
  <c r="AE10" i="6"/>
  <c r="AF10" i="6"/>
  <c r="C11" i="6"/>
  <c r="D11" i="6"/>
  <c r="G11" i="6"/>
  <c r="H11" i="6"/>
  <c r="I11" i="6"/>
  <c r="J11" i="6"/>
  <c r="K11" i="6"/>
  <c r="L11" i="6"/>
  <c r="O11" i="6"/>
  <c r="P11" i="6"/>
  <c r="Q11" i="6"/>
  <c r="R11" i="6"/>
  <c r="S11" i="6"/>
  <c r="T11" i="6"/>
  <c r="W11" i="6"/>
  <c r="X11" i="6"/>
  <c r="Y11" i="6"/>
  <c r="Z11" i="6"/>
  <c r="AA11" i="6"/>
  <c r="AB11" i="6"/>
  <c r="AE11" i="6"/>
  <c r="AF11" i="6"/>
  <c r="C12" i="6"/>
  <c r="D12" i="6"/>
  <c r="E12" i="6"/>
  <c r="F12" i="6"/>
  <c r="I12" i="6"/>
  <c r="J12" i="6"/>
  <c r="K12" i="6"/>
  <c r="L12" i="6"/>
  <c r="M12" i="6"/>
  <c r="N12" i="6"/>
  <c r="Q12" i="6"/>
  <c r="R12" i="6"/>
  <c r="S12" i="6"/>
  <c r="T12" i="6"/>
  <c r="U12" i="6"/>
  <c r="V12" i="6"/>
  <c r="Y12" i="6"/>
  <c r="Z12" i="6"/>
  <c r="AA12" i="6"/>
  <c r="AB12" i="6"/>
  <c r="AC12" i="6"/>
  <c r="AD12" i="6"/>
  <c r="C13" i="6"/>
  <c r="D13" i="6"/>
  <c r="E13" i="6"/>
  <c r="F13" i="6"/>
  <c r="G13" i="6"/>
  <c r="H13" i="6"/>
  <c r="K13" i="6"/>
  <c r="L13" i="6"/>
  <c r="M13" i="6"/>
  <c r="N13" i="6"/>
  <c r="O13" i="6"/>
  <c r="P13" i="6"/>
  <c r="S13" i="6"/>
  <c r="T13" i="6"/>
  <c r="U13" i="6"/>
  <c r="V13" i="6"/>
  <c r="W13" i="6"/>
  <c r="X13" i="6"/>
  <c r="AA13" i="6"/>
  <c r="AB13" i="6"/>
  <c r="AC13" i="6"/>
  <c r="AD13" i="6"/>
  <c r="AE13" i="6"/>
  <c r="AF13" i="6"/>
  <c r="E14" i="6"/>
  <c r="F14" i="6"/>
  <c r="G14" i="6"/>
  <c r="H14" i="6"/>
  <c r="I14" i="6"/>
  <c r="J14" i="6"/>
  <c r="M14" i="6"/>
  <c r="N14" i="6"/>
  <c r="O14" i="6"/>
  <c r="P14" i="6"/>
  <c r="Q14" i="6"/>
  <c r="R14" i="6"/>
  <c r="U14" i="6"/>
  <c r="V14" i="6"/>
  <c r="W14" i="6"/>
  <c r="X14" i="6"/>
  <c r="Y14" i="6"/>
  <c r="Z14" i="6"/>
  <c r="AC14" i="6"/>
  <c r="AD14" i="6"/>
  <c r="AE14" i="6"/>
  <c r="AF14" i="6"/>
  <c r="C15" i="6"/>
  <c r="D15" i="6"/>
  <c r="G15" i="6"/>
  <c r="H15" i="6"/>
  <c r="I15" i="6"/>
  <c r="J15" i="6"/>
  <c r="K15" i="6"/>
  <c r="L15" i="6"/>
  <c r="O15" i="6"/>
  <c r="P15" i="6"/>
  <c r="Q15" i="6"/>
  <c r="R15" i="6"/>
  <c r="S15" i="6"/>
  <c r="T15" i="6"/>
  <c r="W15" i="6"/>
  <c r="X15" i="6"/>
  <c r="Y15" i="6"/>
  <c r="Z15" i="6"/>
  <c r="AA15" i="6"/>
  <c r="AB15" i="6"/>
  <c r="AE15" i="6"/>
  <c r="AF15" i="6"/>
  <c r="C16" i="6"/>
  <c r="D16" i="6"/>
  <c r="E16" i="6"/>
  <c r="F16" i="6"/>
  <c r="I16" i="6"/>
  <c r="J16" i="6"/>
  <c r="K16" i="6"/>
  <c r="L16" i="6"/>
  <c r="M16" i="6"/>
  <c r="N16" i="6"/>
  <c r="Q16" i="6"/>
  <c r="R16" i="6"/>
  <c r="S16" i="6"/>
  <c r="T16" i="6"/>
  <c r="U16" i="6"/>
  <c r="V16" i="6"/>
  <c r="Y16" i="6"/>
  <c r="Z16" i="6"/>
  <c r="AA16" i="6"/>
  <c r="AB16" i="6"/>
  <c r="AC16" i="6"/>
  <c r="AD16" i="6"/>
  <c r="C17" i="6"/>
  <c r="D17" i="6"/>
  <c r="E17" i="6"/>
  <c r="F17" i="6"/>
  <c r="G17" i="6"/>
  <c r="H17" i="6"/>
  <c r="K17" i="6"/>
  <c r="L17" i="6"/>
  <c r="M17" i="6"/>
  <c r="N17" i="6"/>
  <c r="O17" i="6"/>
  <c r="P17" i="6"/>
  <c r="S17" i="6"/>
  <c r="T17" i="6"/>
  <c r="U17" i="6"/>
  <c r="V17" i="6"/>
  <c r="W17" i="6"/>
  <c r="X17" i="6"/>
  <c r="AA17" i="6"/>
  <c r="AB17" i="6"/>
  <c r="AC17" i="6"/>
  <c r="AD17" i="6"/>
  <c r="AE17" i="6"/>
  <c r="AF17" i="6"/>
  <c r="E18" i="6"/>
  <c r="F18" i="6"/>
  <c r="G18" i="6"/>
  <c r="H18" i="6"/>
  <c r="I18" i="6"/>
  <c r="J18" i="6"/>
  <c r="M18" i="6"/>
  <c r="N18" i="6"/>
  <c r="O18" i="6"/>
  <c r="P18" i="6"/>
  <c r="Q18" i="6"/>
  <c r="R18" i="6"/>
  <c r="U18" i="6"/>
  <c r="V18" i="6"/>
  <c r="W18" i="6"/>
  <c r="X18" i="6"/>
  <c r="Y18" i="6"/>
  <c r="Z18" i="6"/>
  <c r="AC18" i="6"/>
  <c r="AD18" i="6"/>
  <c r="AE18" i="6"/>
  <c r="AF18" i="6"/>
  <c r="C19" i="6"/>
  <c r="D19" i="6"/>
  <c r="G19" i="6"/>
  <c r="H19" i="6"/>
  <c r="I19" i="6"/>
  <c r="J19" i="6"/>
  <c r="K19" i="6"/>
  <c r="L19" i="6"/>
  <c r="O19" i="6"/>
  <c r="P19" i="6"/>
  <c r="Q19" i="6"/>
  <c r="R19" i="6"/>
  <c r="S19" i="6"/>
  <c r="T19" i="6"/>
  <c r="W19" i="6"/>
  <c r="X19" i="6"/>
  <c r="Y19" i="6"/>
  <c r="Z19" i="6"/>
  <c r="AA19" i="6"/>
  <c r="AB19" i="6"/>
  <c r="AE19" i="6"/>
  <c r="AF19" i="6"/>
  <c r="C20" i="6"/>
  <c r="D20" i="6"/>
  <c r="E20" i="6"/>
  <c r="F20" i="6"/>
  <c r="I20" i="6"/>
  <c r="J20" i="6"/>
  <c r="K20" i="6"/>
  <c r="L20" i="6"/>
  <c r="M20" i="6"/>
  <c r="N20" i="6"/>
  <c r="Q20" i="6"/>
  <c r="R20" i="6"/>
  <c r="S20" i="6"/>
  <c r="T20" i="6"/>
  <c r="U20" i="6"/>
  <c r="V20" i="6"/>
  <c r="Y20" i="6"/>
  <c r="Z20" i="6"/>
  <c r="AA20" i="6"/>
  <c r="AB20" i="6"/>
  <c r="AC20" i="6"/>
  <c r="AD20" i="6"/>
  <c r="C21" i="6"/>
  <c r="D21" i="6"/>
  <c r="E21" i="6"/>
  <c r="F21" i="6"/>
  <c r="G21" i="6"/>
  <c r="H21" i="6"/>
  <c r="K21" i="6"/>
  <c r="L21" i="6"/>
  <c r="M21" i="6"/>
  <c r="N21" i="6"/>
  <c r="O21" i="6"/>
  <c r="P21" i="6"/>
  <c r="S21" i="6"/>
  <c r="T21" i="6"/>
  <c r="U21" i="6"/>
  <c r="V21" i="6"/>
  <c r="W21" i="6"/>
  <c r="X21" i="6"/>
  <c r="AA21" i="6"/>
  <c r="AB21" i="6"/>
  <c r="AC21" i="6"/>
  <c r="AD21" i="6"/>
  <c r="AE21" i="6"/>
  <c r="AF21" i="6"/>
  <c r="E22" i="6"/>
  <c r="F22" i="6"/>
  <c r="G22" i="6"/>
  <c r="H22" i="6"/>
  <c r="I22" i="6"/>
  <c r="J22" i="6"/>
  <c r="M22" i="6"/>
  <c r="N22" i="6"/>
  <c r="O22" i="6"/>
  <c r="P22" i="6"/>
  <c r="Q22" i="6"/>
  <c r="R22" i="6"/>
  <c r="U22" i="6"/>
  <c r="V22" i="6"/>
  <c r="W22" i="6"/>
  <c r="X22" i="6"/>
  <c r="Y22" i="6"/>
  <c r="Z22" i="6"/>
  <c r="AC22" i="6"/>
  <c r="AD22" i="6"/>
  <c r="AE22" i="6"/>
  <c r="AF22" i="6"/>
  <c r="C23" i="6"/>
  <c r="D23" i="6"/>
  <c r="G23" i="6"/>
  <c r="H23" i="6"/>
  <c r="I23" i="6"/>
  <c r="J23" i="6"/>
  <c r="K23" i="6"/>
  <c r="L23" i="6"/>
  <c r="O23" i="6"/>
  <c r="P23" i="6"/>
  <c r="Q23" i="6"/>
  <c r="R23" i="6"/>
  <c r="S23" i="6"/>
  <c r="T23" i="6"/>
  <c r="W23" i="6"/>
  <c r="X23" i="6"/>
  <c r="Y23" i="6"/>
  <c r="Z23" i="6"/>
  <c r="AA23" i="6"/>
  <c r="AB23" i="6"/>
  <c r="AE23" i="6"/>
  <c r="AF23" i="6"/>
  <c r="C24" i="6"/>
  <c r="D24" i="6"/>
  <c r="E24" i="6"/>
  <c r="F24" i="6"/>
  <c r="I24" i="6"/>
  <c r="J24" i="6"/>
  <c r="K24" i="6"/>
  <c r="L24" i="6"/>
  <c r="M24" i="6"/>
  <c r="N24" i="6"/>
  <c r="Q24" i="6"/>
  <c r="R24" i="6"/>
  <c r="S24" i="6"/>
  <c r="T24" i="6"/>
  <c r="U24" i="6"/>
  <c r="V24" i="6"/>
  <c r="Y24" i="6"/>
  <c r="Z24" i="6"/>
  <c r="AA24" i="6"/>
  <c r="AB24" i="6"/>
  <c r="AC24" i="6"/>
  <c r="AD24" i="6"/>
  <c r="C25" i="6"/>
  <c r="D25" i="6"/>
  <c r="E25" i="6"/>
  <c r="F25" i="6"/>
  <c r="G25" i="6"/>
  <c r="H25" i="6"/>
  <c r="K25" i="6"/>
  <c r="L25" i="6"/>
  <c r="M25" i="6"/>
  <c r="N25" i="6"/>
  <c r="O25" i="6"/>
  <c r="P25" i="6"/>
  <c r="S25" i="6"/>
  <c r="T25" i="6"/>
  <c r="U25" i="6"/>
  <c r="V25" i="6"/>
  <c r="W25" i="6"/>
  <c r="X25" i="6"/>
  <c r="AA25" i="6"/>
  <c r="AB25" i="6"/>
  <c r="AC25" i="6"/>
  <c r="AD25" i="6"/>
  <c r="AE25" i="6"/>
  <c r="AF25" i="6"/>
  <c r="B5" i="6"/>
  <c r="B6" i="6"/>
  <c r="B7" i="6"/>
  <c r="B8" i="6"/>
  <c r="B9" i="6"/>
  <c r="B10" i="6"/>
  <c r="B13" i="6"/>
  <c r="B14" i="6"/>
  <c r="B15" i="6"/>
  <c r="B16" i="6"/>
  <c r="B17" i="6"/>
  <c r="B18" i="6"/>
  <c r="B21" i="6"/>
  <c r="B22" i="6"/>
  <c r="B23" i="6"/>
  <c r="B24" i="6"/>
  <c r="B25" i="6"/>
  <c r="B2" i="6"/>
  <c r="B2" i="1"/>
  <c r="AF24" i="7" s="1"/>
  <c r="B801" i="22"/>
  <c r="A801" i="22"/>
  <c r="B800" i="22"/>
  <c r="A800" i="22"/>
  <c r="B799" i="22"/>
  <c r="A799" i="22"/>
  <c r="B798" i="22"/>
  <c r="A798" i="22"/>
  <c r="B797" i="22"/>
  <c r="A797" i="22"/>
  <c r="B796" i="22"/>
  <c r="A796" i="22"/>
  <c r="B795" i="22"/>
  <c r="A795" i="22"/>
  <c r="B794" i="22"/>
  <c r="A794" i="22"/>
  <c r="B793" i="22"/>
  <c r="A793" i="22"/>
  <c r="B792" i="22"/>
  <c r="A792" i="22"/>
  <c r="B791" i="22"/>
  <c r="A791" i="22"/>
  <c r="B790" i="22"/>
  <c r="A790" i="22"/>
  <c r="B789" i="22"/>
  <c r="A789" i="22"/>
  <c r="B788" i="22"/>
  <c r="A788" i="22"/>
  <c r="B787" i="22"/>
  <c r="A787" i="22"/>
  <c r="B786" i="22"/>
  <c r="A786" i="22"/>
  <c r="B785" i="22"/>
  <c r="A785" i="22"/>
  <c r="B784" i="22"/>
  <c r="A784" i="22"/>
  <c r="B783" i="22"/>
  <c r="A783" i="22"/>
  <c r="B782" i="22"/>
  <c r="A782" i="22"/>
  <c r="B781" i="22"/>
  <c r="A781" i="22"/>
  <c r="B780" i="22"/>
  <c r="A780" i="22"/>
  <c r="B779" i="22"/>
  <c r="A779" i="22"/>
  <c r="B778" i="22"/>
  <c r="A778" i="22"/>
  <c r="B777" i="22"/>
  <c r="A777" i="22"/>
  <c r="B776" i="22"/>
  <c r="A776" i="22"/>
  <c r="B775" i="22"/>
  <c r="A775" i="22"/>
  <c r="B774" i="22"/>
  <c r="A774" i="22"/>
  <c r="B773" i="22"/>
  <c r="A773" i="22"/>
  <c r="B772" i="22"/>
  <c r="A772" i="22"/>
  <c r="B771" i="22"/>
  <c r="A771" i="22"/>
  <c r="B770" i="22"/>
  <c r="A770" i="22"/>
  <c r="B769" i="22"/>
  <c r="A769" i="22"/>
  <c r="B768" i="22"/>
  <c r="A768" i="22"/>
  <c r="B767" i="22"/>
  <c r="A767" i="22"/>
  <c r="B766" i="22"/>
  <c r="A766" i="22"/>
  <c r="B765" i="22"/>
  <c r="A765" i="22"/>
  <c r="B764" i="22"/>
  <c r="A764" i="22"/>
  <c r="B763" i="22"/>
  <c r="A763" i="22"/>
  <c r="B762" i="22"/>
  <c r="A762" i="22"/>
  <c r="B761" i="22"/>
  <c r="A761" i="22"/>
  <c r="B760" i="22"/>
  <c r="A760" i="22"/>
  <c r="B759" i="22"/>
  <c r="A759" i="22"/>
  <c r="B758" i="22"/>
  <c r="A758" i="22"/>
  <c r="B757" i="22"/>
  <c r="A757" i="22"/>
  <c r="B756" i="22"/>
  <c r="A756" i="22"/>
  <c r="B755" i="22"/>
  <c r="A755" i="22"/>
  <c r="B754" i="22"/>
  <c r="A754" i="22"/>
  <c r="B753" i="22"/>
  <c r="A753" i="22"/>
  <c r="B752" i="22"/>
  <c r="A752" i="22"/>
  <c r="B751" i="22"/>
  <c r="A751" i="22"/>
  <c r="B750" i="22"/>
  <c r="A750" i="22"/>
  <c r="B749" i="22"/>
  <c r="A749" i="22"/>
  <c r="B748" i="22"/>
  <c r="A748" i="22"/>
  <c r="B747" i="22"/>
  <c r="A747" i="22"/>
  <c r="B746" i="22"/>
  <c r="A746" i="22"/>
  <c r="B745" i="22"/>
  <c r="A745" i="22"/>
  <c r="B744" i="22"/>
  <c r="A744" i="22"/>
  <c r="B743" i="22"/>
  <c r="A743" i="22"/>
  <c r="B742" i="22"/>
  <c r="A742" i="22"/>
  <c r="B741" i="22"/>
  <c r="A741" i="22"/>
  <c r="B740" i="22"/>
  <c r="A740" i="22"/>
  <c r="B739" i="22"/>
  <c r="A739" i="22"/>
  <c r="B738" i="22"/>
  <c r="A738" i="22"/>
  <c r="B737" i="22"/>
  <c r="A737" i="22"/>
  <c r="B736" i="22"/>
  <c r="A736" i="22"/>
  <c r="B735" i="22"/>
  <c r="A735" i="22"/>
  <c r="B734" i="22"/>
  <c r="A734" i="22"/>
  <c r="B733" i="22"/>
  <c r="A733" i="22"/>
  <c r="B732" i="22"/>
  <c r="A732" i="22"/>
  <c r="B731" i="22"/>
  <c r="A731" i="22"/>
  <c r="B730" i="22"/>
  <c r="A730" i="22"/>
  <c r="B729" i="22"/>
  <c r="A729" i="22"/>
  <c r="B728" i="22"/>
  <c r="A728" i="22"/>
  <c r="B727" i="22"/>
  <c r="A727" i="22"/>
  <c r="B726" i="22"/>
  <c r="A726" i="22"/>
  <c r="B725" i="22"/>
  <c r="A725" i="22"/>
  <c r="B724" i="22"/>
  <c r="A724" i="22"/>
  <c r="B723" i="22"/>
  <c r="A723" i="22"/>
  <c r="B722" i="22"/>
  <c r="A722" i="22"/>
  <c r="B721" i="22"/>
  <c r="A721" i="22"/>
  <c r="B720" i="22"/>
  <c r="A720" i="22"/>
  <c r="B719" i="22"/>
  <c r="A719" i="22"/>
  <c r="B718" i="22"/>
  <c r="A718" i="22"/>
  <c r="B717" i="22"/>
  <c r="A717" i="22"/>
  <c r="B716" i="22"/>
  <c r="A716" i="22"/>
  <c r="B715" i="22"/>
  <c r="A715" i="22"/>
  <c r="B714" i="22"/>
  <c r="A714" i="22"/>
  <c r="B713" i="22"/>
  <c r="A713" i="22"/>
  <c r="B712" i="22"/>
  <c r="A712" i="22"/>
  <c r="B711" i="22"/>
  <c r="A711" i="22"/>
  <c r="B710" i="22"/>
  <c r="A710" i="22"/>
  <c r="B709" i="22"/>
  <c r="A709" i="22"/>
  <c r="B708" i="22"/>
  <c r="A708" i="22"/>
  <c r="B707" i="22"/>
  <c r="A707" i="22"/>
  <c r="B706" i="22"/>
  <c r="A706" i="22"/>
  <c r="B705" i="22"/>
  <c r="A705" i="22"/>
  <c r="B704" i="22"/>
  <c r="A704" i="22"/>
  <c r="B703" i="22"/>
  <c r="A703" i="22"/>
  <c r="B702" i="22"/>
  <c r="A702" i="22"/>
  <c r="B701" i="22"/>
  <c r="A701" i="22"/>
  <c r="B700" i="22"/>
  <c r="A700" i="22"/>
  <c r="B699" i="22"/>
  <c r="A699" i="22"/>
  <c r="B698" i="22"/>
  <c r="A698" i="22"/>
  <c r="B697" i="22"/>
  <c r="A697" i="22"/>
  <c r="B696" i="22"/>
  <c r="A696" i="22"/>
  <c r="B695" i="22"/>
  <c r="A695" i="22"/>
  <c r="B694" i="22"/>
  <c r="A694" i="22"/>
  <c r="B693" i="22"/>
  <c r="A693" i="22"/>
  <c r="B692" i="22"/>
  <c r="A692" i="22"/>
  <c r="B691" i="22"/>
  <c r="A691" i="22"/>
  <c r="B690" i="22"/>
  <c r="A690" i="22"/>
  <c r="B689" i="22"/>
  <c r="A689" i="22"/>
  <c r="B688" i="22"/>
  <c r="A688" i="22"/>
  <c r="B687" i="22"/>
  <c r="A687" i="22"/>
  <c r="B686" i="22"/>
  <c r="A686" i="22"/>
  <c r="B685" i="22"/>
  <c r="A685" i="22"/>
  <c r="B684" i="22"/>
  <c r="A684" i="22"/>
  <c r="B683" i="22"/>
  <c r="A683" i="22"/>
  <c r="B682" i="22"/>
  <c r="A682" i="22"/>
  <c r="B681" i="22"/>
  <c r="A681" i="22"/>
  <c r="B680" i="22"/>
  <c r="A680" i="22"/>
  <c r="B679" i="22"/>
  <c r="A679" i="22"/>
  <c r="B678" i="22"/>
  <c r="A678" i="22"/>
  <c r="B677" i="22"/>
  <c r="A677" i="22"/>
  <c r="B676" i="22"/>
  <c r="A676" i="22"/>
  <c r="B675" i="22"/>
  <c r="A675" i="22"/>
  <c r="B674" i="22"/>
  <c r="A674" i="22"/>
  <c r="B673" i="22"/>
  <c r="A673" i="22"/>
  <c r="B672" i="22"/>
  <c r="A672" i="22"/>
  <c r="B671" i="22"/>
  <c r="A671" i="22"/>
  <c r="B670" i="22"/>
  <c r="A670" i="22"/>
  <c r="B669" i="22"/>
  <c r="A669" i="22"/>
  <c r="B668" i="22"/>
  <c r="A668" i="22"/>
  <c r="B667" i="22"/>
  <c r="A667" i="22"/>
  <c r="B666" i="22"/>
  <c r="A666" i="22"/>
  <c r="B665" i="22"/>
  <c r="A665" i="22"/>
  <c r="B664" i="22"/>
  <c r="A664" i="22"/>
  <c r="B663" i="22"/>
  <c r="A663" i="22"/>
  <c r="B662" i="22"/>
  <c r="A662" i="22"/>
  <c r="B661" i="22"/>
  <c r="A661" i="22"/>
  <c r="B660" i="22"/>
  <c r="A660" i="22"/>
  <c r="B659" i="22"/>
  <c r="A659" i="22"/>
  <c r="B658" i="22"/>
  <c r="A658" i="22"/>
  <c r="B657" i="22"/>
  <c r="A657" i="22"/>
  <c r="B656" i="22"/>
  <c r="A656" i="22"/>
  <c r="B655" i="22"/>
  <c r="A655" i="22"/>
  <c r="B654" i="22"/>
  <c r="A654" i="22"/>
  <c r="B653" i="22"/>
  <c r="A653" i="22"/>
  <c r="B652" i="22"/>
  <c r="A652" i="22"/>
  <c r="B651" i="22"/>
  <c r="A651" i="22"/>
  <c r="B650" i="22"/>
  <c r="A650" i="22"/>
  <c r="B649" i="22"/>
  <c r="A649" i="22"/>
  <c r="B648" i="22"/>
  <c r="A648" i="22"/>
  <c r="B647" i="22"/>
  <c r="A647" i="22"/>
  <c r="B646" i="22"/>
  <c r="A646" i="22"/>
  <c r="B645" i="22"/>
  <c r="A645" i="22"/>
  <c r="B644" i="22"/>
  <c r="A644" i="22"/>
  <c r="B643" i="22"/>
  <c r="A643" i="22"/>
  <c r="B642" i="22"/>
  <c r="A642" i="22"/>
  <c r="B641" i="22"/>
  <c r="A641" i="22"/>
  <c r="B640" i="22"/>
  <c r="A640" i="22"/>
  <c r="B639" i="22"/>
  <c r="A639" i="22"/>
  <c r="B638" i="22"/>
  <c r="A638" i="22"/>
  <c r="B637" i="22"/>
  <c r="A637" i="22"/>
  <c r="B636" i="22"/>
  <c r="A636" i="22"/>
  <c r="B635" i="22"/>
  <c r="A635" i="22"/>
  <c r="B634" i="22"/>
  <c r="A634" i="22"/>
  <c r="B633" i="22"/>
  <c r="A633" i="22"/>
  <c r="B632" i="22"/>
  <c r="A632" i="22"/>
  <c r="B631" i="22"/>
  <c r="A631" i="22"/>
  <c r="B630" i="22"/>
  <c r="A630" i="22"/>
  <c r="B629" i="22"/>
  <c r="A629" i="22"/>
  <c r="B628" i="22"/>
  <c r="A628" i="22"/>
  <c r="B627" i="22"/>
  <c r="A627" i="22"/>
  <c r="B626" i="22"/>
  <c r="A626" i="22"/>
  <c r="B625" i="22"/>
  <c r="A625" i="22"/>
  <c r="B624" i="22"/>
  <c r="A624" i="22"/>
  <c r="B623" i="22"/>
  <c r="A623" i="22"/>
  <c r="B622" i="22"/>
  <c r="A622" i="22"/>
  <c r="B621" i="22"/>
  <c r="A621" i="22"/>
  <c r="B620" i="22"/>
  <c r="A620" i="22"/>
  <c r="B619" i="22"/>
  <c r="A619" i="22"/>
  <c r="B618" i="22"/>
  <c r="A618" i="22"/>
  <c r="B617" i="22"/>
  <c r="A617" i="22"/>
  <c r="B616" i="22"/>
  <c r="A616" i="22"/>
  <c r="B615" i="22"/>
  <c r="A615" i="22"/>
  <c r="B614" i="22"/>
  <c r="A614" i="22"/>
  <c r="B613" i="22"/>
  <c r="A613" i="22"/>
  <c r="B612" i="22"/>
  <c r="A612" i="22"/>
  <c r="B611" i="22"/>
  <c r="A611" i="22"/>
  <c r="B610" i="22"/>
  <c r="A610" i="22"/>
  <c r="B609" i="22"/>
  <c r="A609" i="22"/>
  <c r="B608" i="22"/>
  <c r="A608" i="22"/>
  <c r="B607" i="22"/>
  <c r="A607" i="22"/>
  <c r="B606" i="22"/>
  <c r="A606" i="22"/>
  <c r="B605" i="22"/>
  <c r="A605" i="22"/>
  <c r="B604" i="22"/>
  <c r="A604" i="22"/>
  <c r="B603" i="22"/>
  <c r="A603" i="22"/>
  <c r="B602" i="22"/>
  <c r="A602" i="22"/>
  <c r="B601" i="22"/>
  <c r="A601" i="22"/>
  <c r="B600" i="22"/>
  <c r="A600" i="22"/>
  <c r="B599" i="22"/>
  <c r="A599" i="22"/>
  <c r="B598" i="22"/>
  <c r="A598" i="22"/>
  <c r="B597" i="22"/>
  <c r="A597" i="22"/>
  <c r="B596" i="22"/>
  <c r="A596" i="22"/>
  <c r="B595" i="22"/>
  <c r="A595" i="22"/>
  <c r="B594" i="22"/>
  <c r="A594" i="22"/>
  <c r="B593" i="22"/>
  <c r="A593" i="22"/>
  <c r="B592" i="22"/>
  <c r="A592" i="22"/>
  <c r="B591" i="22"/>
  <c r="A591" i="22"/>
  <c r="B590" i="22"/>
  <c r="A590" i="22"/>
  <c r="B589" i="22"/>
  <c r="A589" i="22"/>
  <c r="B588" i="22"/>
  <c r="A588" i="22"/>
  <c r="B587" i="22"/>
  <c r="A587" i="22"/>
  <c r="B586" i="22"/>
  <c r="A586" i="22"/>
  <c r="B585" i="22"/>
  <c r="A585" i="22"/>
  <c r="B584" i="22"/>
  <c r="A584" i="22"/>
  <c r="B583" i="22"/>
  <c r="A583" i="22"/>
  <c r="B582" i="22"/>
  <c r="A582" i="22"/>
  <c r="B581" i="22"/>
  <c r="A581" i="22"/>
  <c r="B580" i="22"/>
  <c r="A580" i="22"/>
  <c r="B579" i="22"/>
  <c r="A579" i="22"/>
  <c r="B578" i="22"/>
  <c r="A578" i="22"/>
  <c r="B577" i="22"/>
  <c r="A577" i="22"/>
  <c r="B576" i="22"/>
  <c r="A576" i="22"/>
  <c r="B575" i="22"/>
  <c r="A575" i="22"/>
  <c r="B574" i="22"/>
  <c r="A574" i="22"/>
  <c r="B573" i="22"/>
  <c r="A573" i="22"/>
  <c r="B572" i="22"/>
  <c r="A572" i="22"/>
  <c r="B571" i="22"/>
  <c r="A571" i="22"/>
  <c r="B570" i="22"/>
  <c r="A570" i="22"/>
  <c r="B569" i="22"/>
  <c r="A569" i="22"/>
  <c r="B568" i="22"/>
  <c r="A568" i="22"/>
  <c r="B567" i="22"/>
  <c r="A567" i="22"/>
  <c r="B566" i="22"/>
  <c r="A566" i="22"/>
  <c r="B565" i="22"/>
  <c r="A565" i="22"/>
  <c r="B564" i="22"/>
  <c r="A564" i="22"/>
  <c r="B563" i="22"/>
  <c r="A563" i="22"/>
  <c r="B562" i="22"/>
  <c r="A562" i="22"/>
  <c r="B561" i="22"/>
  <c r="A561" i="22"/>
  <c r="B560" i="22"/>
  <c r="A560" i="22"/>
  <c r="B559" i="22"/>
  <c r="A559" i="22"/>
  <c r="B558" i="22"/>
  <c r="A558" i="22"/>
  <c r="B557" i="22"/>
  <c r="A557" i="22"/>
  <c r="B556" i="22"/>
  <c r="A556" i="22"/>
  <c r="B555" i="22"/>
  <c r="A555" i="22"/>
  <c r="B554" i="22"/>
  <c r="A554" i="22"/>
  <c r="B553" i="22"/>
  <c r="A553" i="22"/>
  <c r="B552" i="22"/>
  <c r="A552" i="22"/>
  <c r="B551" i="22"/>
  <c r="A551" i="22"/>
  <c r="B550" i="22"/>
  <c r="A550" i="22"/>
  <c r="B549" i="22"/>
  <c r="A549" i="22"/>
  <c r="B548" i="22"/>
  <c r="A548" i="22"/>
  <c r="B547" i="22"/>
  <c r="A547" i="22"/>
  <c r="B546" i="22"/>
  <c r="A546" i="22"/>
  <c r="B545" i="22"/>
  <c r="A545" i="22"/>
  <c r="B544" i="22"/>
  <c r="A544" i="22"/>
  <c r="B543" i="22"/>
  <c r="A543" i="22"/>
  <c r="B542" i="22"/>
  <c r="A542" i="22"/>
  <c r="B541" i="22"/>
  <c r="A541" i="22"/>
  <c r="B540" i="22"/>
  <c r="A540" i="22"/>
  <c r="B539" i="22"/>
  <c r="A539" i="22"/>
  <c r="B538" i="22"/>
  <c r="A538" i="22"/>
  <c r="B537" i="22"/>
  <c r="A537" i="22"/>
  <c r="B536" i="22"/>
  <c r="A536" i="22"/>
  <c r="B535" i="22"/>
  <c r="A535" i="22"/>
  <c r="B534" i="22"/>
  <c r="A534" i="22"/>
  <c r="B533" i="22"/>
  <c r="A533" i="22"/>
  <c r="B532" i="22"/>
  <c r="A532" i="22"/>
  <c r="B531" i="22"/>
  <c r="A531" i="22"/>
  <c r="B530" i="22"/>
  <c r="A530" i="22"/>
  <c r="B529" i="22"/>
  <c r="A529" i="22"/>
  <c r="B528" i="22"/>
  <c r="A528" i="22"/>
  <c r="B527" i="22"/>
  <c r="A527" i="22"/>
  <c r="B526" i="22"/>
  <c r="A526" i="22"/>
  <c r="B525" i="22"/>
  <c r="A525" i="22"/>
  <c r="B524" i="22"/>
  <c r="A524" i="22"/>
  <c r="B523" i="22"/>
  <c r="A523" i="22"/>
  <c r="B522" i="22"/>
  <c r="A522" i="22"/>
  <c r="B521" i="22"/>
  <c r="A521" i="22"/>
  <c r="B520" i="22"/>
  <c r="A520" i="22"/>
  <c r="B519" i="22"/>
  <c r="A519" i="22"/>
  <c r="B518" i="22"/>
  <c r="A518" i="22"/>
  <c r="B517" i="22"/>
  <c r="A517" i="22"/>
  <c r="B516" i="22"/>
  <c r="A516" i="22"/>
  <c r="B515" i="22"/>
  <c r="A515" i="22"/>
  <c r="B514" i="22"/>
  <c r="A514" i="22"/>
  <c r="B513" i="22"/>
  <c r="A513" i="22"/>
  <c r="B512" i="22"/>
  <c r="A512" i="22"/>
  <c r="B511" i="22"/>
  <c r="A511" i="22"/>
  <c r="B510" i="22"/>
  <c r="A510" i="22"/>
  <c r="B509" i="22"/>
  <c r="A509" i="22"/>
  <c r="B508" i="22"/>
  <c r="A508" i="22"/>
  <c r="B507" i="22"/>
  <c r="A507" i="22"/>
  <c r="B506" i="22"/>
  <c r="A506" i="22"/>
  <c r="B505" i="22"/>
  <c r="A505" i="22"/>
  <c r="B504" i="22"/>
  <c r="A504" i="22"/>
  <c r="B503" i="22"/>
  <c r="A503" i="22"/>
  <c r="B502" i="22"/>
  <c r="A502" i="22"/>
  <c r="B501" i="22"/>
  <c r="A501" i="22"/>
  <c r="B500" i="22"/>
  <c r="A500" i="22"/>
  <c r="B499" i="22"/>
  <c r="A499" i="22"/>
  <c r="B498" i="22"/>
  <c r="A498" i="22"/>
  <c r="B497" i="22"/>
  <c r="A497" i="22"/>
  <c r="B496" i="22"/>
  <c r="A496" i="22"/>
  <c r="B495" i="22"/>
  <c r="A495" i="22"/>
  <c r="B494" i="22"/>
  <c r="A494" i="22"/>
  <c r="B493" i="22"/>
  <c r="A493" i="22"/>
  <c r="B492" i="22"/>
  <c r="A492" i="22"/>
  <c r="B491" i="22"/>
  <c r="A491" i="22"/>
  <c r="B490" i="22"/>
  <c r="A490" i="22"/>
  <c r="B489" i="22"/>
  <c r="A489" i="22"/>
  <c r="B488" i="22"/>
  <c r="A488" i="22"/>
  <c r="B487" i="22"/>
  <c r="A487" i="22"/>
  <c r="B486" i="22"/>
  <c r="A486" i="22"/>
  <c r="B485" i="22"/>
  <c r="A485" i="22"/>
  <c r="B484" i="22"/>
  <c r="A484" i="22"/>
  <c r="B483" i="22"/>
  <c r="A483" i="22"/>
  <c r="B482" i="22"/>
  <c r="A482" i="22"/>
  <c r="B481" i="22"/>
  <c r="A481" i="22"/>
  <c r="B480" i="22"/>
  <c r="A480" i="22"/>
  <c r="B479" i="22"/>
  <c r="A479" i="22"/>
  <c r="B478" i="22"/>
  <c r="A478" i="22"/>
  <c r="B477" i="22"/>
  <c r="A477" i="22"/>
  <c r="B476" i="22"/>
  <c r="A476" i="22"/>
  <c r="B475" i="22"/>
  <c r="A475" i="22"/>
  <c r="B474" i="22"/>
  <c r="A474" i="22"/>
  <c r="B473" i="22"/>
  <c r="A473" i="22"/>
  <c r="B472" i="22"/>
  <c r="A472" i="22"/>
  <c r="B471" i="22"/>
  <c r="A471" i="22"/>
  <c r="B470" i="22"/>
  <c r="A470" i="22"/>
  <c r="B469" i="22"/>
  <c r="A469" i="22"/>
  <c r="B468" i="22"/>
  <c r="A468" i="22"/>
  <c r="B467" i="22"/>
  <c r="A467" i="22"/>
  <c r="B466" i="22"/>
  <c r="A466" i="22"/>
  <c r="B465" i="22"/>
  <c r="A465" i="22"/>
  <c r="B464" i="22"/>
  <c r="A464" i="22"/>
  <c r="B463" i="22"/>
  <c r="A463" i="22"/>
  <c r="B462" i="22"/>
  <c r="A462" i="22"/>
  <c r="B461" i="22"/>
  <c r="A461" i="22"/>
  <c r="B460" i="22"/>
  <c r="A460" i="22"/>
  <c r="B459" i="22"/>
  <c r="A459" i="22"/>
  <c r="B458" i="22"/>
  <c r="A458" i="22"/>
  <c r="B457" i="22"/>
  <c r="A457" i="22"/>
  <c r="B456" i="22"/>
  <c r="A456" i="22"/>
  <c r="B455" i="22"/>
  <c r="A455" i="22"/>
  <c r="B454" i="22"/>
  <c r="A454" i="22"/>
  <c r="B453" i="22"/>
  <c r="A453" i="22"/>
  <c r="B452" i="22"/>
  <c r="A452" i="22"/>
  <c r="B451" i="22"/>
  <c r="A451" i="22"/>
  <c r="B450" i="22"/>
  <c r="A450" i="22"/>
  <c r="B449" i="22"/>
  <c r="A449" i="22"/>
  <c r="B448" i="22"/>
  <c r="A448" i="22"/>
  <c r="B447" i="22"/>
  <c r="A447" i="22"/>
  <c r="B446" i="22"/>
  <c r="A446" i="22"/>
  <c r="B445" i="22"/>
  <c r="A445" i="22"/>
  <c r="B444" i="22"/>
  <c r="A444" i="22"/>
  <c r="B443" i="22"/>
  <c r="A443" i="22"/>
  <c r="B442" i="22"/>
  <c r="A442" i="22"/>
  <c r="B441" i="22"/>
  <c r="A441" i="22"/>
  <c r="B440" i="22"/>
  <c r="A440" i="22"/>
  <c r="B439" i="22"/>
  <c r="A439" i="22"/>
  <c r="B438" i="22"/>
  <c r="A438" i="22"/>
  <c r="B437" i="22"/>
  <c r="A437" i="22"/>
  <c r="B436" i="22"/>
  <c r="A436" i="22"/>
  <c r="B435" i="22"/>
  <c r="A435" i="22"/>
  <c r="B434" i="22"/>
  <c r="A434" i="22"/>
  <c r="B433" i="22"/>
  <c r="A433" i="22"/>
  <c r="B432" i="22"/>
  <c r="A432" i="22"/>
  <c r="B431" i="22"/>
  <c r="A431" i="22"/>
  <c r="B430" i="22"/>
  <c r="A430" i="22"/>
  <c r="B429" i="22"/>
  <c r="A429" i="22"/>
  <c r="B428" i="22"/>
  <c r="A428" i="22"/>
  <c r="B427" i="22"/>
  <c r="A427" i="22"/>
  <c r="B426" i="22"/>
  <c r="A426" i="22"/>
  <c r="B425" i="22"/>
  <c r="A425" i="22"/>
  <c r="B424" i="22"/>
  <c r="A424" i="22"/>
  <c r="B423" i="22"/>
  <c r="A423" i="22"/>
  <c r="B422" i="22"/>
  <c r="A422" i="22"/>
  <c r="B421" i="22"/>
  <c r="A421" i="22"/>
  <c r="B420" i="22"/>
  <c r="A420" i="22"/>
  <c r="B419" i="22"/>
  <c r="A419" i="22"/>
  <c r="B418" i="22"/>
  <c r="A418" i="22"/>
  <c r="B417" i="22"/>
  <c r="A417" i="22"/>
  <c r="B416" i="22"/>
  <c r="A416" i="22"/>
  <c r="B415" i="22"/>
  <c r="A415" i="22"/>
  <c r="B414" i="22"/>
  <c r="A414" i="22"/>
  <c r="B413" i="22"/>
  <c r="A413" i="22"/>
  <c r="B412" i="22"/>
  <c r="A412" i="22"/>
  <c r="B411" i="22"/>
  <c r="A411" i="22"/>
  <c r="B410" i="22"/>
  <c r="A410" i="22"/>
  <c r="B409" i="22"/>
  <c r="A409" i="22"/>
  <c r="B408" i="22"/>
  <c r="A408" i="22"/>
  <c r="B407" i="22"/>
  <c r="A407" i="22"/>
  <c r="B406" i="22"/>
  <c r="A406" i="22"/>
  <c r="B405" i="22"/>
  <c r="A405" i="22"/>
  <c r="B404" i="22"/>
  <c r="A404" i="22"/>
  <c r="B403" i="22"/>
  <c r="A403" i="22"/>
  <c r="B402" i="22"/>
  <c r="A402" i="22"/>
  <c r="B401" i="22"/>
  <c r="A401" i="22"/>
  <c r="B400" i="22"/>
  <c r="A400" i="22"/>
  <c r="B399" i="22"/>
  <c r="A399" i="22"/>
  <c r="B398" i="22"/>
  <c r="A398" i="22"/>
  <c r="B397" i="22"/>
  <c r="A397" i="22"/>
  <c r="B396" i="22"/>
  <c r="A396" i="22"/>
  <c r="B395" i="22"/>
  <c r="A395" i="22"/>
  <c r="B394" i="22"/>
  <c r="A394" i="22"/>
  <c r="B393" i="22"/>
  <c r="A393" i="22"/>
  <c r="B392" i="22"/>
  <c r="A392" i="22"/>
  <c r="B391" i="22"/>
  <c r="A391" i="22"/>
  <c r="B390" i="22"/>
  <c r="A390" i="22"/>
  <c r="B389" i="22"/>
  <c r="A389" i="22"/>
  <c r="B388" i="22"/>
  <c r="A388" i="22"/>
  <c r="B387" i="22"/>
  <c r="A387" i="22"/>
  <c r="B386" i="22"/>
  <c r="A386" i="22"/>
  <c r="B385" i="22"/>
  <c r="A385" i="22"/>
  <c r="B384" i="22"/>
  <c r="A384" i="22"/>
  <c r="B383" i="22"/>
  <c r="A383" i="22"/>
  <c r="B382" i="22"/>
  <c r="A382" i="22"/>
  <c r="B381" i="22"/>
  <c r="A381" i="22"/>
  <c r="B380" i="22"/>
  <c r="A380" i="22"/>
  <c r="B379" i="22"/>
  <c r="A379" i="22"/>
  <c r="B378" i="22"/>
  <c r="A378" i="22"/>
  <c r="B377" i="22"/>
  <c r="A377" i="22"/>
  <c r="B376" i="22"/>
  <c r="A376" i="22"/>
  <c r="B375" i="22"/>
  <c r="A375" i="22"/>
  <c r="B374" i="22"/>
  <c r="A374" i="22"/>
  <c r="B373" i="22"/>
  <c r="A373" i="22"/>
  <c r="B372" i="22"/>
  <c r="A372" i="22"/>
  <c r="B371" i="22"/>
  <c r="A371" i="22"/>
  <c r="B370" i="22"/>
  <c r="A370" i="22"/>
  <c r="B369" i="22"/>
  <c r="A369" i="22"/>
  <c r="B368" i="22"/>
  <c r="A368" i="22"/>
  <c r="B367" i="22"/>
  <c r="A367" i="22"/>
  <c r="B366" i="22"/>
  <c r="A366" i="22"/>
  <c r="B365" i="22"/>
  <c r="A365" i="22"/>
  <c r="B364" i="22"/>
  <c r="A364" i="22"/>
  <c r="B363" i="22"/>
  <c r="A363" i="22"/>
  <c r="B362" i="22"/>
  <c r="A362" i="22"/>
  <c r="B361" i="22"/>
  <c r="A361" i="22"/>
  <c r="B360" i="22"/>
  <c r="A360" i="22"/>
  <c r="B359" i="22"/>
  <c r="A359" i="22"/>
  <c r="B358" i="22"/>
  <c r="A358" i="22"/>
  <c r="B357" i="22"/>
  <c r="A357" i="22"/>
  <c r="B356" i="22"/>
  <c r="A356" i="22"/>
  <c r="B355" i="22"/>
  <c r="A355" i="22"/>
  <c r="B354" i="22"/>
  <c r="A354" i="22"/>
  <c r="B353" i="22"/>
  <c r="A353" i="22"/>
  <c r="B352" i="22"/>
  <c r="A352" i="22"/>
  <c r="B351" i="22"/>
  <c r="A351" i="22"/>
  <c r="B350" i="22"/>
  <c r="A350" i="22"/>
  <c r="B349" i="22"/>
  <c r="A349" i="22"/>
  <c r="B348" i="22"/>
  <c r="A348" i="22"/>
  <c r="B347" i="22"/>
  <c r="A347" i="22"/>
  <c r="B346" i="22"/>
  <c r="A346" i="22"/>
  <c r="B345" i="22"/>
  <c r="A345" i="22"/>
  <c r="B344" i="22"/>
  <c r="A344" i="22"/>
  <c r="B343" i="22"/>
  <c r="A343" i="22"/>
  <c r="B342" i="22"/>
  <c r="A342" i="22"/>
  <c r="B341" i="22"/>
  <c r="A341" i="22"/>
  <c r="B340" i="22"/>
  <c r="A340" i="22"/>
  <c r="B339" i="22"/>
  <c r="A339" i="22"/>
  <c r="B338" i="22"/>
  <c r="A338" i="22"/>
  <c r="B337" i="22"/>
  <c r="A337" i="22"/>
  <c r="B336" i="22"/>
  <c r="A336" i="22"/>
  <c r="B335" i="22"/>
  <c r="A335" i="22"/>
  <c r="B334" i="22"/>
  <c r="A334" i="22"/>
  <c r="B333" i="22"/>
  <c r="A333" i="22"/>
  <c r="B332" i="22"/>
  <c r="A332" i="22"/>
  <c r="B331" i="22"/>
  <c r="A331" i="22"/>
  <c r="B330" i="22"/>
  <c r="A330" i="22"/>
  <c r="B329" i="22"/>
  <c r="A329" i="22"/>
  <c r="B328" i="22"/>
  <c r="A328" i="22"/>
  <c r="B327" i="22"/>
  <c r="A327" i="22"/>
  <c r="B326" i="22"/>
  <c r="A326" i="22"/>
  <c r="B325" i="22"/>
  <c r="A325" i="22"/>
  <c r="B324" i="22"/>
  <c r="A324" i="22"/>
  <c r="B323" i="22"/>
  <c r="A323" i="22"/>
  <c r="B322" i="22"/>
  <c r="A322" i="22"/>
  <c r="B321" i="22"/>
  <c r="A321" i="22"/>
  <c r="B320" i="22"/>
  <c r="A320" i="22"/>
  <c r="B319" i="22"/>
  <c r="A319" i="22"/>
  <c r="B318" i="22"/>
  <c r="A318" i="22"/>
  <c r="B317" i="22"/>
  <c r="A317" i="22"/>
  <c r="B316" i="22"/>
  <c r="A316" i="22"/>
  <c r="B315" i="22"/>
  <c r="A315" i="22"/>
  <c r="B314" i="22"/>
  <c r="A314" i="22"/>
  <c r="B313" i="22"/>
  <c r="A313" i="22"/>
  <c r="B312" i="22"/>
  <c r="A312" i="22"/>
  <c r="B311" i="22"/>
  <c r="A311" i="22"/>
  <c r="B310" i="22"/>
  <c r="A310" i="22"/>
  <c r="B309" i="22"/>
  <c r="A309" i="22"/>
  <c r="B308" i="22"/>
  <c r="A308" i="22"/>
  <c r="B307" i="22"/>
  <c r="A307" i="22"/>
  <c r="B306" i="22"/>
  <c r="A306" i="22"/>
  <c r="B305" i="22"/>
  <c r="A305" i="22"/>
  <c r="B304" i="22"/>
  <c r="A304" i="22"/>
  <c r="B303" i="22"/>
  <c r="A303" i="22"/>
  <c r="B302" i="22"/>
  <c r="A302" i="22"/>
  <c r="B301" i="22"/>
  <c r="A301" i="22"/>
  <c r="B300" i="22"/>
  <c r="A300" i="22"/>
  <c r="B299" i="22"/>
  <c r="A299" i="22"/>
  <c r="B298" i="22"/>
  <c r="A298" i="22"/>
  <c r="B297" i="22"/>
  <c r="A297" i="22"/>
  <c r="B296" i="22"/>
  <c r="A296" i="22"/>
  <c r="B295" i="22"/>
  <c r="A295" i="22"/>
  <c r="B294" i="22"/>
  <c r="A294" i="22"/>
  <c r="B293" i="22"/>
  <c r="A293" i="22"/>
  <c r="B292" i="22"/>
  <c r="A292" i="22"/>
  <c r="B291" i="22"/>
  <c r="A291" i="22"/>
  <c r="B290" i="22"/>
  <c r="A290" i="22"/>
  <c r="B289" i="22"/>
  <c r="A289" i="22"/>
  <c r="B288" i="22"/>
  <c r="A288" i="22"/>
  <c r="B287" i="22"/>
  <c r="A287" i="22"/>
  <c r="B286" i="22"/>
  <c r="A286" i="22"/>
  <c r="B285" i="22"/>
  <c r="A285" i="22"/>
  <c r="B284" i="22"/>
  <c r="A284" i="22"/>
  <c r="B283" i="22"/>
  <c r="A283" i="22"/>
  <c r="B282" i="22"/>
  <c r="A282" i="22"/>
  <c r="B281" i="22"/>
  <c r="A281" i="22"/>
  <c r="B280" i="22"/>
  <c r="A280" i="22"/>
  <c r="B279" i="22"/>
  <c r="A279" i="22"/>
  <c r="B278" i="22"/>
  <c r="A278" i="22"/>
  <c r="B277" i="22"/>
  <c r="A277" i="22"/>
  <c r="B276" i="22"/>
  <c r="A276" i="22"/>
  <c r="B275" i="22"/>
  <c r="A275" i="22"/>
  <c r="B274" i="22"/>
  <c r="A274" i="22"/>
  <c r="B273" i="22"/>
  <c r="A273" i="22"/>
  <c r="B272" i="22"/>
  <c r="A272" i="22"/>
  <c r="B271" i="22"/>
  <c r="A271" i="22"/>
  <c r="B270" i="22"/>
  <c r="A270" i="22"/>
  <c r="B269" i="22"/>
  <c r="A269" i="22"/>
  <c r="B268" i="22"/>
  <c r="A268" i="22"/>
  <c r="B267" i="22"/>
  <c r="A267" i="22"/>
  <c r="B266" i="22"/>
  <c r="A266" i="22"/>
  <c r="B265" i="22"/>
  <c r="A265" i="22"/>
  <c r="B264" i="22"/>
  <c r="A264" i="22"/>
  <c r="B263" i="22"/>
  <c r="A263" i="22"/>
  <c r="B262" i="22"/>
  <c r="A262" i="22"/>
  <c r="B261" i="22"/>
  <c r="A261" i="22"/>
  <c r="B260" i="22"/>
  <c r="A260" i="22"/>
  <c r="B259" i="22"/>
  <c r="A259" i="22"/>
  <c r="B258" i="22"/>
  <c r="A258" i="22"/>
  <c r="B257" i="22"/>
  <c r="A257" i="22"/>
  <c r="B256" i="22"/>
  <c r="A256" i="22"/>
  <c r="B255" i="22"/>
  <c r="A255" i="22"/>
  <c r="B254" i="22"/>
  <c r="A254" i="22"/>
  <c r="B253" i="22"/>
  <c r="A253" i="22"/>
  <c r="B252" i="22"/>
  <c r="A252" i="22"/>
  <c r="B251" i="22"/>
  <c r="A251" i="22"/>
  <c r="B250" i="22"/>
  <c r="A250" i="22"/>
  <c r="B249" i="22"/>
  <c r="A249" i="22"/>
  <c r="B248" i="22"/>
  <c r="A248" i="22"/>
  <c r="B247" i="22"/>
  <c r="A247" i="22"/>
  <c r="B246" i="22"/>
  <c r="A246" i="22"/>
  <c r="B245" i="22"/>
  <c r="A245" i="22"/>
  <c r="B244" i="22"/>
  <c r="A244" i="22"/>
  <c r="B243" i="22"/>
  <c r="A243" i="22"/>
  <c r="B242" i="22"/>
  <c r="A242" i="22"/>
  <c r="B241" i="22"/>
  <c r="A241" i="22"/>
  <c r="B240" i="22"/>
  <c r="A240" i="22"/>
  <c r="B239" i="22"/>
  <c r="A239" i="22"/>
  <c r="B238" i="22"/>
  <c r="A238" i="22"/>
  <c r="B237" i="22"/>
  <c r="A237" i="22"/>
  <c r="B236" i="22"/>
  <c r="A236" i="22"/>
  <c r="B235" i="22"/>
  <c r="A235" i="22"/>
  <c r="B234" i="22"/>
  <c r="A234" i="22"/>
  <c r="B233" i="22"/>
  <c r="A233" i="22"/>
  <c r="B232" i="22"/>
  <c r="A232" i="22"/>
  <c r="B231" i="22"/>
  <c r="A231" i="22"/>
  <c r="B230" i="22"/>
  <c r="A230" i="22"/>
  <c r="B229" i="22"/>
  <c r="A229" i="22"/>
  <c r="B228" i="22"/>
  <c r="A228" i="22"/>
  <c r="B227" i="22"/>
  <c r="A227" i="22"/>
  <c r="B226" i="22"/>
  <c r="A226" i="22"/>
  <c r="B225" i="22"/>
  <c r="A225" i="22"/>
  <c r="B224" i="22"/>
  <c r="A224" i="22"/>
  <c r="B223" i="22"/>
  <c r="A223" i="22"/>
  <c r="B222" i="22"/>
  <c r="A222" i="22"/>
  <c r="B221" i="22"/>
  <c r="A221" i="22"/>
  <c r="B220" i="22"/>
  <c r="A220" i="22"/>
  <c r="B219" i="22"/>
  <c r="A219" i="22"/>
  <c r="B218" i="22"/>
  <c r="A218" i="22"/>
  <c r="B217" i="22"/>
  <c r="A217" i="22"/>
  <c r="B216" i="22"/>
  <c r="A216" i="22"/>
  <c r="B215" i="22"/>
  <c r="A215" i="22"/>
  <c r="B214" i="22"/>
  <c r="A214" i="22"/>
  <c r="B213" i="22"/>
  <c r="A213" i="22"/>
  <c r="B212" i="22"/>
  <c r="A212" i="22"/>
  <c r="B211" i="22"/>
  <c r="A211" i="22"/>
  <c r="B210" i="22"/>
  <c r="A210" i="22"/>
  <c r="B209" i="22"/>
  <c r="A209" i="22"/>
  <c r="B208" i="22"/>
  <c r="A208" i="22"/>
  <c r="B207" i="22"/>
  <c r="A207" i="22"/>
  <c r="B206" i="22"/>
  <c r="A206" i="22"/>
  <c r="B205" i="22"/>
  <c r="A205" i="22"/>
  <c r="B204" i="22"/>
  <c r="A204" i="22"/>
  <c r="B203" i="22"/>
  <c r="A203" i="22"/>
  <c r="B202" i="22"/>
  <c r="A202" i="22"/>
  <c r="B201" i="22"/>
  <c r="A201" i="22"/>
  <c r="B200" i="22"/>
  <c r="A200" i="22"/>
  <c r="B199" i="22"/>
  <c r="A199" i="22"/>
  <c r="B198" i="22"/>
  <c r="A198" i="22"/>
  <c r="B197" i="22"/>
  <c r="A197" i="22"/>
  <c r="B196" i="22"/>
  <c r="A196" i="22"/>
  <c r="B195" i="22"/>
  <c r="A195" i="22"/>
  <c r="B194" i="22"/>
  <c r="A194" i="22"/>
  <c r="B193" i="22"/>
  <c r="A193" i="22"/>
  <c r="B192" i="22"/>
  <c r="A192" i="22"/>
  <c r="B191" i="22"/>
  <c r="A191" i="22"/>
  <c r="B190" i="22"/>
  <c r="A190" i="22"/>
  <c r="B189" i="22"/>
  <c r="A189" i="22"/>
  <c r="B188" i="22"/>
  <c r="A188" i="22"/>
  <c r="B187" i="22"/>
  <c r="A187" i="22"/>
  <c r="B186" i="22"/>
  <c r="A186" i="22"/>
  <c r="B185" i="22"/>
  <c r="A185" i="22"/>
  <c r="B184" i="22"/>
  <c r="A184" i="22"/>
  <c r="B183" i="22"/>
  <c r="A183" i="22"/>
  <c r="B182" i="22"/>
  <c r="A182" i="22"/>
  <c r="B181" i="22"/>
  <c r="A181" i="22"/>
  <c r="B180" i="22"/>
  <c r="A180" i="22"/>
  <c r="B179" i="22"/>
  <c r="A179" i="22"/>
  <c r="B178" i="22"/>
  <c r="A178" i="22"/>
  <c r="B177" i="22"/>
  <c r="A177" i="22"/>
  <c r="B176" i="22"/>
  <c r="A176" i="22"/>
  <c r="B175" i="22"/>
  <c r="A175" i="22"/>
  <c r="B174" i="22"/>
  <c r="A174" i="22"/>
  <c r="B173" i="22"/>
  <c r="A173" i="22"/>
  <c r="B172" i="22"/>
  <c r="A172" i="22"/>
  <c r="B171" i="22"/>
  <c r="A171" i="22"/>
  <c r="B170" i="22"/>
  <c r="A170" i="22"/>
  <c r="B169" i="22"/>
  <c r="A169" i="22"/>
  <c r="B168" i="22"/>
  <c r="A168" i="22"/>
  <c r="B167" i="22"/>
  <c r="A167" i="22"/>
  <c r="B166" i="22"/>
  <c r="A166" i="22"/>
  <c r="B165" i="22"/>
  <c r="A165" i="22"/>
  <c r="B164" i="22"/>
  <c r="A164" i="22"/>
  <c r="B163" i="22"/>
  <c r="A163" i="22"/>
  <c r="B162" i="22"/>
  <c r="A162" i="22"/>
  <c r="B161" i="22"/>
  <c r="A161" i="22"/>
  <c r="B160" i="22"/>
  <c r="A160" i="22"/>
  <c r="B159" i="22"/>
  <c r="A159" i="22"/>
  <c r="B158" i="22"/>
  <c r="A158" i="22"/>
  <c r="B157" i="22"/>
  <c r="A157" i="22"/>
  <c r="B156" i="22"/>
  <c r="A156" i="22"/>
  <c r="B155" i="22"/>
  <c r="A155" i="22"/>
  <c r="B154" i="22"/>
  <c r="A154" i="22"/>
  <c r="B153" i="22"/>
  <c r="A153" i="22"/>
  <c r="B152" i="22"/>
  <c r="A152" i="22"/>
  <c r="B151" i="22"/>
  <c r="A151" i="22"/>
  <c r="B150" i="22"/>
  <c r="A150" i="22"/>
  <c r="B149" i="22"/>
  <c r="A149" i="22"/>
  <c r="B148" i="22"/>
  <c r="A148" i="22"/>
  <c r="B147" i="22"/>
  <c r="A147" i="22"/>
  <c r="B146" i="22"/>
  <c r="A146" i="22"/>
  <c r="B145" i="22"/>
  <c r="A145" i="22"/>
  <c r="B144" i="22"/>
  <c r="A144" i="22"/>
  <c r="B143" i="22"/>
  <c r="A143" i="22"/>
  <c r="B142" i="22"/>
  <c r="A142" i="22"/>
  <c r="B141" i="22"/>
  <c r="A141" i="22"/>
  <c r="B140" i="22"/>
  <c r="A140" i="22"/>
  <c r="B139" i="22"/>
  <c r="A139" i="22"/>
  <c r="B138" i="22"/>
  <c r="A138" i="22"/>
  <c r="B137" i="22"/>
  <c r="A137" i="22"/>
  <c r="B136" i="22"/>
  <c r="A136" i="22"/>
  <c r="B135" i="22"/>
  <c r="A135" i="22"/>
  <c r="B134" i="22"/>
  <c r="A134" i="22"/>
  <c r="B133" i="22"/>
  <c r="A133" i="22"/>
  <c r="B132" i="22"/>
  <c r="A132" i="22"/>
  <c r="B131" i="22"/>
  <c r="A131" i="22"/>
  <c r="B130" i="22"/>
  <c r="A130" i="22"/>
  <c r="B129" i="22"/>
  <c r="A129" i="22"/>
  <c r="B128" i="22"/>
  <c r="A128" i="22"/>
  <c r="B127" i="22"/>
  <c r="A127" i="22"/>
  <c r="B126" i="22"/>
  <c r="A126" i="22"/>
  <c r="B125" i="22"/>
  <c r="A125" i="22"/>
  <c r="B124" i="22"/>
  <c r="A124" i="22"/>
  <c r="B123" i="22"/>
  <c r="A123" i="22"/>
  <c r="B122" i="22"/>
  <c r="A122" i="22"/>
  <c r="B121" i="22"/>
  <c r="A121" i="22"/>
  <c r="B120" i="22"/>
  <c r="A120" i="22"/>
  <c r="B119" i="22"/>
  <c r="A119" i="22"/>
  <c r="B118" i="22"/>
  <c r="A118" i="22"/>
  <c r="B117" i="22"/>
  <c r="A117" i="22"/>
  <c r="B116" i="22"/>
  <c r="A116" i="22"/>
  <c r="B115" i="22"/>
  <c r="A115" i="22"/>
  <c r="B114" i="22"/>
  <c r="A114" i="22"/>
  <c r="B113" i="22"/>
  <c r="A113" i="22"/>
  <c r="B112" i="22"/>
  <c r="A112" i="22"/>
  <c r="B111" i="22"/>
  <c r="A111" i="22"/>
  <c r="B110" i="22"/>
  <c r="A110" i="22"/>
  <c r="B109" i="22"/>
  <c r="A109" i="22"/>
  <c r="B108" i="22"/>
  <c r="A108" i="22"/>
  <c r="B107" i="22"/>
  <c r="A107" i="22"/>
  <c r="B106" i="22"/>
  <c r="A106" i="22"/>
  <c r="B105" i="22"/>
  <c r="A105" i="22"/>
  <c r="B104" i="22"/>
  <c r="A104" i="22"/>
  <c r="B103" i="22"/>
  <c r="A103" i="22"/>
  <c r="B102" i="22"/>
  <c r="A102" i="22"/>
  <c r="B101" i="22"/>
  <c r="A101" i="22"/>
  <c r="B100" i="22"/>
  <c r="A100" i="22"/>
  <c r="B99" i="22"/>
  <c r="A99" i="22"/>
  <c r="B98" i="22"/>
  <c r="A98" i="22"/>
  <c r="B97" i="22"/>
  <c r="A97" i="22"/>
  <c r="B96" i="22"/>
  <c r="A96" i="22"/>
  <c r="B95" i="22"/>
  <c r="A95" i="22"/>
  <c r="B94" i="22"/>
  <c r="A94" i="22"/>
  <c r="B93" i="22"/>
  <c r="A93" i="22"/>
  <c r="B92" i="22"/>
  <c r="A92" i="22"/>
  <c r="B91" i="22"/>
  <c r="A91" i="22"/>
  <c r="B90" i="22"/>
  <c r="A90" i="22"/>
  <c r="B89" i="22"/>
  <c r="A89" i="22"/>
  <c r="B88" i="22"/>
  <c r="A88" i="22"/>
  <c r="B87" i="22"/>
  <c r="A87" i="22"/>
  <c r="B86" i="22"/>
  <c r="A86" i="22"/>
  <c r="B85" i="22"/>
  <c r="A85" i="22"/>
  <c r="B84" i="22"/>
  <c r="A84" i="22"/>
  <c r="B83" i="22"/>
  <c r="A83" i="22"/>
  <c r="B82" i="22"/>
  <c r="A82" i="22"/>
  <c r="B81" i="22"/>
  <c r="A81" i="22"/>
  <c r="B80" i="22"/>
  <c r="A80" i="22"/>
  <c r="B79" i="22"/>
  <c r="A79" i="22"/>
  <c r="B78" i="22"/>
  <c r="A78" i="22"/>
  <c r="B77" i="22"/>
  <c r="A77" i="22"/>
  <c r="B76" i="22"/>
  <c r="A76" i="22"/>
  <c r="B75" i="22"/>
  <c r="A75" i="22"/>
  <c r="B74" i="22"/>
  <c r="A74" i="22"/>
  <c r="B73" i="22"/>
  <c r="A73" i="22"/>
  <c r="B72" i="22"/>
  <c r="A72" i="22"/>
  <c r="B71" i="22"/>
  <c r="A71" i="22"/>
  <c r="B70" i="22"/>
  <c r="A70" i="22"/>
  <c r="B69" i="22"/>
  <c r="A69" i="22"/>
  <c r="B68" i="22"/>
  <c r="A68" i="22"/>
  <c r="B67" i="22"/>
  <c r="A67" i="22"/>
  <c r="B66" i="22"/>
  <c r="A66" i="22"/>
  <c r="B65" i="22"/>
  <c r="A65" i="22"/>
  <c r="B64" i="22"/>
  <c r="A64" i="22"/>
  <c r="B63" i="22"/>
  <c r="A63" i="22"/>
  <c r="B62" i="22"/>
  <c r="A62" i="22"/>
  <c r="B61" i="22"/>
  <c r="A61" i="22"/>
  <c r="B60" i="22"/>
  <c r="A60" i="22"/>
  <c r="B59" i="22"/>
  <c r="A59" i="22"/>
  <c r="B58" i="22"/>
  <c r="A58" i="22"/>
  <c r="B57" i="22"/>
  <c r="A57" i="22"/>
  <c r="B56" i="22"/>
  <c r="A56" i="22"/>
  <c r="B55" i="22"/>
  <c r="A55" i="22"/>
  <c r="B54" i="22"/>
  <c r="A54" i="22"/>
  <c r="B53" i="22"/>
  <c r="A53" i="22"/>
  <c r="B52" i="22"/>
  <c r="A52" i="22"/>
  <c r="B51" i="22"/>
  <c r="A51" i="22"/>
  <c r="B50" i="22"/>
  <c r="A50" i="22"/>
  <c r="B49" i="22"/>
  <c r="A49" i="22"/>
  <c r="B48" i="22"/>
  <c r="A48" i="22"/>
  <c r="B47" i="22"/>
  <c r="A47" i="22"/>
  <c r="B46" i="22"/>
  <c r="A46" i="22"/>
  <c r="B45" i="22"/>
  <c r="A45" i="22"/>
  <c r="B44" i="22"/>
  <c r="A44" i="22"/>
  <c r="B43" i="22"/>
  <c r="A43" i="22"/>
  <c r="B42" i="22"/>
  <c r="A42" i="22"/>
  <c r="B41" i="22"/>
  <c r="A41" i="22"/>
  <c r="B40" i="22"/>
  <c r="A40" i="22"/>
  <c r="B39" i="22"/>
  <c r="A39" i="22"/>
  <c r="B38" i="22"/>
  <c r="A38" i="22"/>
  <c r="B37" i="22"/>
  <c r="A37" i="22"/>
  <c r="B36" i="22"/>
  <c r="A36" i="22"/>
  <c r="B35" i="22"/>
  <c r="A35" i="22"/>
  <c r="B34" i="22"/>
  <c r="A34" i="22"/>
  <c r="B33" i="22"/>
  <c r="A33" i="22"/>
  <c r="B32" i="22"/>
  <c r="A32" i="22"/>
  <c r="B31" i="22"/>
  <c r="A31" i="22"/>
  <c r="B30" i="22"/>
  <c r="A30" i="22"/>
  <c r="B29" i="22"/>
  <c r="A29" i="22"/>
  <c r="B28" i="22"/>
  <c r="A28" i="22"/>
  <c r="B27" i="22"/>
  <c r="A27" i="22"/>
  <c r="B26" i="22"/>
  <c r="A26" i="22"/>
  <c r="B25" i="22"/>
  <c r="A25" i="22"/>
  <c r="B24" i="22"/>
  <c r="A24" i="22"/>
  <c r="B23" i="22"/>
  <c r="A23" i="22"/>
  <c r="B22" i="22"/>
  <c r="A22" i="22"/>
  <c r="B21" i="22"/>
  <c r="A21" i="22"/>
  <c r="B20" i="22"/>
  <c r="A20" i="22"/>
  <c r="B19" i="22"/>
  <c r="A19" i="22"/>
  <c r="B18" i="22"/>
  <c r="A18" i="22"/>
  <c r="B17" i="22"/>
  <c r="A17" i="22"/>
  <c r="B16" i="22"/>
  <c r="A16" i="22"/>
  <c r="B15" i="22"/>
  <c r="A15" i="22"/>
  <c r="B14" i="22"/>
  <c r="A14" i="22"/>
  <c r="B13" i="22"/>
  <c r="A13" i="22"/>
  <c r="B12" i="22"/>
  <c r="A12" i="22"/>
  <c r="B11" i="22"/>
  <c r="A11" i="22"/>
  <c r="B10" i="22"/>
  <c r="A10" i="22"/>
  <c r="B9" i="22"/>
  <c r="A9" i="22"/>
  <c r="B8" i="22"/>
  <c r="A8" i="22"/>
  <c r="B7" i="22"/>
  <c r="A7" i="22"/>
  <c r="B6" i="22"/>
  <c r="A6" i="22"/>
  <c r="B5" i="22"/>
  <c r="A5" i="22"/>
  <c r="B4" i="22"/>
  <c r="A4" i="22"/>
  <c r="B3" i="22"/>
  <c r="A3" i="22"/>
  <c r="B2" i="22"/>
  <c r="A2" i="22"/>
  <c r="B801" i="21"/>
  <c r="A801" i="21"/>
  <c r="B800" i="21"/>
  <c r="A800" i="21"/>
  <c r="B799" i="21"/>
  <c r="A799" i="21"/>
  <c r="B798" i="21"/>
  <c r="A798" i="21"/>
  <c r="B797" i="21"/>
  <c r="A797" i="21"/>
  <c r="B796" i="21"/>
  <c r="A796" i="21"/>
  <c r="B795" i="21"/>
  <c r="A795" i="21"/>
  <c r="B794" i="21"/>
  <c r="A794" i="21"/>
  <c r="B793" i="21"/>
  <c r="A793" i="21"/>
  <c r="B792" i="21"/>
  <c r="A792" i="21"/>
  <c r="B791" i="21"/>
  <c r="A791" i="21"/>
  <c r="B790" i="21"/>
  <c r="A790" i="21"/>
  <c r="B789" i="21"/>
  <c r="A789" i="21"/>
  <c r="B788" i="21"/>
  <c r="A788" i="21"/>
  <c r="B787" i="21"/>
  <c r="A787" i="21"/>
  <c r="B786" i="21"/>
  <c r="A786" i="21"/>
  <c r="B785" i="21"/>
  <c r="A785" i="21"/>
  <c r="B784" i="21"/>
  <c r="A784" i="21"/>
  <c r="B783" i="21"/>
  <c r="A783" i="21"/>
  <c r="B782" i="21"/>
  <c r="A782" i="21"/>
  <c r="B781" i="21"/>
  <c r="A781" i="21"/>
  <c r="B780" i="21"/>
  <c r="A780" i="21"/>
  <c r="B779" i="21"/>
  <c r="A779" i="21"/>
  <c r="B778" i="21"/>
  <c r="A778" i="21"/>
  <c r="B777" i="21"/>
  <c r="A777" i="21"/>
  <c r="B776" i="21"/>
  <c r="A776" i="21"/>
  <c r="B775" i="21"/>
  <c r="A775" i="21"/>
  <c r="B774" i="21"/>
  <c r="A774" i="21"/>
  <c r="B773" i="21"/>
  <c r="A773" i="21"/>
  <c r="B772" i="21"/>
  <c r="A772" i="21"/>
  <c r="B771" i="21"/>
  <c r="A771" i="21"/>
  <c r="B770" i="21"/>
  <c r="A770" i="21"/>
  <c r="B769" i="21"/>
  <c r="A769" i="21"/>
  <c r="B768" i="21"/>
  <c r="A768" i="21"/>
  <c r="B767" i="21"/>
  <c r="A767" i="21"/>
  <c r="B766" i="21"/>
  <c r="A766" i="21"/>
  <c r="B765" i="21"/>
  <c r="A765" i="21"/>
  <c r="B764" i="21"/>
  <c r="A764" i="21"/>
  <c r="B763" i="21"/>
  <c r="A763" i="21"/>
  <c r="B762" i="21"/>
  <c r="A762" i="21"/>
  <c r="B761" i="21"/>
  <c r="A761" i="21"/>
  <c r="B760" i="21"/>
  <c r="A760" i="21"/>
  <c r="B759" i="21"/>
  <c r="A759" i="21"/>
  <c r="B758" i="21"/>
  <c r="A758" i="21"/>
  <c r="B757" i="21"/>
  <c r="A757" i="21"/>
  <c r="B756" i="21"/>
  <c r="A756" i="21"/>
  <c r="B755" i="21"/>
  <c r="A755" i="21"/>
  <c r="B754" i="21"/>
  <c r="A754" i="21"/>
  <c r="B753" i="21"/>
  <c r="A753" i="21"/>
  <c r="B752" i="21"/>
  <c r="A752" i="21"/>
  <c r="B751" i="21"/>
  <c r="A751" i="21"/>
  <c r="B750" i="21"/>
  <c r="A750" i="21"/>
  <c r="B749" i="21"/>
  <c r="A749" i="21"/>
  <c r="B748" i="21"/>
  <c r="A748" i="21"/>
  <c r="B747" i="21"/>
  <c r="A747" i="21"/>
  <c r="B746" i="21"/>
  <c r="A746" i="21"/>
  <c r="B745" i="21"/>
  <c r="A745" i="21"/>
  <c r="B744" i="21"/>
  <c r="A744" i="21"/>
  <c r="B743" i="21"/>
  <c r="A743" i="21"/>
  <c r="B742" i="21"/>
  <c r="A742" i="21"/>
  <c r="B741" i="21"/>
  <c r="A741" i="21"/>
  <c r="B740" i="21"/>
  <c r="A740" i="21"/>
  <c r="B739" i="21"/>
  <c r="A739" i="21"/>
  <c r="B738" i="21"/>
  <c r="A738" i="21"/>
  <c r="B737" i="21"/>
  <c r="A737" i="21"/>
  <c r="B736" i="21"/>
  <c r="A736" i="21"/>
  <c r="B735" i="21"/>
  <c r="A735" i="21"/>
  <c r="B734" i="21"/>
  <c r="A734" i="21"/>
  <c r="B733" i="21"/>
  <c r="A733" i="21"/>
  <c r="B732" i="21"/>
  <c r="A732" i="21"/>
  <c r="B731" i="21"/>
  <c r="A731" i="21"/>
  <c r="B730" i="21"/>
  <c r="A730" i="21"/>
  <c r="B729" i="21"/>
  <c r="A729" i="21"/>
  <c r="B728" i="21"/>
  <c r="A728" i="21"/>
  <c r="B727" i="21"/>
  <c r="A727" i="21"/>
  <c r="B726" i="21"/>
  <c r="A726" i="21"/>
  <c r="B725" i="21"/>
  <c r="A725" i="21"/>
  <c r="B724" i="21"/>
  <c r="A724" i="21"/>
  <c r="B723" i="21"/>
  <c r="A723" i="21"/>
  <c r="B722" i="21"/>
  <c r="A722" i="21"/>
  <c r="B721" i="21"/>
  <c r="A721" i="21"/>
  <c r="B720" i="21"/>
  <c r="A720" i="21"/>
  <c r="B719" i="21"/>
  <c r="A719" i="21"/>
  <c r="B718" i="21"/>
  <c r="A718" i="21"/>
  <c r="B717" i="21"/>
  <c r="A717" i="21"/>
  <c r="B716" i="21"/>
  <c r="A716" i="21"/>
  <c r="B715" i="21"/>
  <c r="A715" i="21"/>
  <c r="B714" i="21"/>
  <c r="A714" i="21"/>
  <c r="B713" i="21"/>
  <c r="A713" i="21"/>
  <c r="B712" i="21"/>
  <c r="A712" i="21"/>
  <c r="B711" i="21"/>
  <c r="A711" i="21"/>
  <c r="B710" i="21"/>
  <c r="A710" i="21"/>
  <c r="B709" i="21"/>
  <c r="A709" i="21"/>
  <c r="B708" i="21"/>
  <c r="A708" i="21"/>
  <c r="B707" i="21"/>
  <c r="A707" i="21"/>
  <c r="B706" i="21"/>
  <c r="A706" i="21"/>
  <c r="B705" i="21"/>
  <c r="A705" i="21"/>
  <c r="B704" i="21"/>
  <c r="A704" i="21"/>
  <c r="B703" i="21"/>
  <c r="A703" i="21"/>
  <c r="B702" i="21"/>
  <c r="A702" i="21"/>
  <c r="B701" i="21"/>
  <c r="A701" i="21"/>
  <c r="B700" i="21"/>
  <c r="A700" i="21"/>
  <c r="B699" i="21"/>
  <c r="A699" i="21"/>
  <c r="B698" i="21"/>
  <c r="A698" i="21"/>
  <c r="B697" i="21"/>
  <c r="A697" i="21"/>
  <c r="B696" i="21"/>
  <c r="A696" i="21"/>
  <c r="B695" i="21"/>
  <c r="A695" i="21"/>
  <c r="B694" i="21"/>
  <c r="A694" i="21"/>
  <c r="B693" i="21"/>
  <c r="A693" i="21"/>
  <c r="B692" i="21"/>
  <c r="A692" i="21"/>
  <c r="B691" i="21"/>
  <c r="A691" i="21"/>
  <c r="B690" i="21"/>
  <c r="A690" i="21"/>
  <c r="B689" i="21"/>
  <c r="A689" i="21"/>
  <c r="B688" i="21"/>
  <c r="A688" i="21"/>
  <c r="B687" i="21"/>
  <c r="A687" i="21"/>
  <c r="B686" i="21"/>
  <c r="A686" i="21"/>
  <c r="B685" i="21"/>
  <c r="A685" i="21"/>
  <c r="B684" i="21"/>
  <c r="A684" i="21"/>
  <c r="B683" i="21"/>
  <c r="A683" i="21"/>
  <c r="B682" i="21"/>
  <c r="A682" i="21"/>
  <c r="B681" i="21"/>
  <c r="A681" i="21"/>
  <c r="B680" i="21"/>
  <c r="A680" i="21"/>
  <c r="B679" i="21"/>
  <c r="A679" i="21"/>
  <c r="B678" i="21"/>
  <c r="A678" i="21"/>
  <c r="B677" i="21"/>
  <c r="A677" i="21"/>
  <c r="B676" i="21"/>
  <c r="A676" i="21"/>
  <c r="B675" i="21"/>
  <c r="A675" i="21"/>
  <c r="B674" i="21"/>
  <c r="A674" i="21"/>
  <c r="B673" i="21"/>
  <c r="A673" i="21"/>
  <c r="B672" i="21"/>
  <c r="A672" i="21"/>
  <c r="B671" i="21"/>
  <c r="A671" i="21"/>
  <c r="B670" i="21"/>
  <c r="A670" i="21"/>
  <c r="B669" i="21"/>
  <c r="A669" i="21"/>
  <c r="B668" i="21"/>
  <c r="A668" i="21"/>
  <c r="B667" i="21"/>
  <c r="A667" i="21"/>
  <c r="B666" i="21"/>
  <c r="A666" i="21"/>
  <c r="B665" i="21"/>
  <c r="A665" i="21"/>
  <c r="B664" i="21"/>
  <c r="A664" i="21"/>
  <c r="B663" i="21"/>
  <c r="A663" i="21"/>
  <c r="B662" i="21"/>
  <c r="A662" i="21"/>
  <c r="B661" i="21"/>
  <c r="A661" i="21"/>
  <c r="B660" i="21"/>
  <c r="A660" i="21"/>
  <c r="B659" i="21"/>
  <c r="A659" i="21"/>
  <c r="B658" i="21"/>
  <c r="A658" i="21"/>
  <c r="B657" i="21"/>
  <c r="A657" i="21"/>
  <c r="B656" i="21"/>
  <c r="A656" i="21"/>
  <c r="B655" i="21"/>
  <c r="A655" i="21"/>
  <c r="B654" i="21"/>
  <c r="A654" i="21"/>
  <c r="B653" i="21"/>
  <c r="A653" i="21"/>
  <c r="B652" i="21"/>
  <c r="A652" i="21"/>
  <c r="B651" i="21"/>
  <c r="A651" i="21"/>
  <c r="B650" i="21"/>
  <c r="A650" i="21"/>
  <c r="B649" i="21"/>
  <c r="A649" i="21"/>
  <c r="B648" i="21"/>
  <c r="A648" i="21"/>
  <c r="B647" i="21"/>
  <c r="A647" i="21"/>
  <c r="B646" i="21"/>
  <c r="A646" i="21"/>
  <c r="B645" i="21"/>
  <c r="A645" i="21"/>
  <c r="B644" i="21"/>
  <c r="A644" i="21"/>
  <c r="B643" i="21"/>
  <c r="A643" i="21"/>
  <c r="B642" i="21"/>
  <c r="A642" i="21"/>
  <c r="B641" i="21"/>
  <c r="A641" i="21"/>
  <c r="B640" i="21"/>
  <c r="A640" i="21"/>
  <c r="B639" i="21"/>
  <c r="A639" i="21"/>
  <c r="B638" i="21"/>
  <c r="A638" i="21"/>
  <c r="B637" i="21"/>
  <c r="A637" i="21"/>
  <c r="B636" i="21"/>
  <c r="A636" i="21"/>
  <c r="B635" i="21"/>
  <c r="A635" i="21"/>
  <c r="B634" i="21"/>
  <c r="A634" i="21"/>
  <c r="B633" i="21"/>
  <c r="A633" i="21"/>
  <c r="B632" i="21"/>
  <c r="A632" i="21"/>
  <c r="B631" i="21"/>
  <c r="A631" i="21"/>
  <c r="B630" i="21"/>
  <c r="A630" i="21"/>
  <c r="B629" i="21"/>
  <c r="A629" i="21"/>
  <c r="B628" i="21"/>
  <c r="A628" i="21"/>
  <c r="B627" i="21"/>
  <c r="A627" i="21"/>
  <c r="B626" i="21"/>
  <c r="A626" i="21"/>
  <c r="B625" i="21"/>
  <c r="A625" i="21"/>
  <c r="B624" i="21"/>
  <c r="A624" i="21"/>
  <c r="B623" i="21"/>
  <c r="A623" i="21"/>
  <c r="B622" i="21"/>
  <c r="A622" i="21"/>
  <c r="B621" i="21"/>
  <c r="A621" i="21"/>
  <c r="B620" i="21"/>
  <c r="A620" i="21"/>
  <c r="B619" i="21"/>
  <c r="A619" i="21"/>
  <c r="B618" i="21"/>
  <c r="A618" i="21"/>
  <c r="B617" i="21"/>
  <c r="A617" i="21"/>
  <c r="B616" i="21"/>
  <c r="A616" i="21"/>
  <c r="B615" i="21"/>
  <c r="A615" i="21"/>
  <c r="B614" i="21"/>
  <c r="A614" i="21"/>
  <c r="B613" i="21"/>
  <c r="A613" i="21"/>
  <c r="B612" i="21"/>
  <c r="A612" i="21"/>
  <c r="B611" i="21"/>
  <c r="A611" i="21"/>
  <c r="B610" i="21"/>
  <c r="A610" i="21"/>
  <c r="B609" i="21"/>
  <c r="A609" i="21"/>
  <c r="B608" i="21"/>
  <c r="A608" i="21"/>
  <c r="B607" i="21"/>
  <c r="A607" i="21"/>
  <c r="B606" i="21"/>
  <c r="A606" i="21"/>
  <c r="B605" i="21"/>
  <c r="A605" i="21"/>
  <c r="B604" i="21"/>
  <c r="A604" i="21"/>
  <c r="B603" i="21"/>
  <c r="A603" i="21"/>
  <c r="B602" i="21"/>
  <c r="A602" i="21"/>
  <c r="B601" i="21"/>
  <c r="A601" i="21"/>
  <c r="B600" i="21"/>
  <c r="A600" i="21"/>
  <c r="B599" i="21"/>
  <c r="A599" i="21"/>
  <c r="B598" i="21"/>
  <c r="A598" i="21"/>
  <c r="B597" i="21"/>
  <c r="A597" i="21"/>
  <c r="B596" i="21"/>
  <c r="A596" i="21"/>
  <c r="B595" i="21"/>
  <c r="A595" i="21"/>
  <c r="B594" i="21"/>
  <c r="A594" i="21"/>
  <c r="B593" i="21"/>
  <c r="A593" i="21"/>
  <c r="B592" i="21"/>
  <c r="A592" i="21"/>
  <c r="B591" i="21"/>
  <c r="A591" i="21"/>
  <c r="B590" i="21"/>
  <c r="A590" i="21"/>
  <c r="B589" i="21"/>
  <c r="A589" i="21"/>
  <c r="B588" i="21"/>
  <c r="A588" i="21"/>
  <c r="B587" i="21"/>
  <c r="A587" i="21"/>
  <c r="B586" i="21"/>
  <c r="A586" i="21"/>
  <c r="B585" i="21"/>
  <c r="A585" i="21"/>
  <c r="B584" i="21"/>
  <c r="A584" i="21"/>
  <c r="B583" i="21"/>
  <c r="A583" i="21"/>
  <c r="B582" i="21"/>
  <c r="A582" i="21"/>
  <c r="B581" i="21"/>
  <c r="A581" i="21"/>
  <c r="B580" i="21"/>
  <c r="A580" i="21"/>
  <c r="B579" i="21"/>
  <c r="A579" i="21"/>
  <c r="B578" i="21"/>
  <c r="A578" i="21"/>
  <c r="B577" i="21"/>
  <c r="A577" i="21"/>
  <c r="B576" i="21"/>
  <c r="A576" i="21"/>
  <c r="B575" i="21"/>
  <c r="A575" i="21"/>
  <c r="B574" i="21"/>
  <c r="A574" i="21"/>
  <c r="B573" i="21"/>
  <c r="A573" i="21"/>
  <c r="B572" i="21"/>
  <c r="A572" i="21"/>
  <c r="B571" i="21"/>
  <c r="A571" i="21"/>
  <c r="B570" i="21"/>
  <c r="A570" i="21"/>
  <c r="B569" i="21"/>
  <c r="A569" i="21"/>
  <c r="B568" i="21"/>
  <c r="A568" i="21"/>
  <c r="B567" i="21"/>
  <c r="A567" i="21"/>
  <c r="B566" i="21"/>
  <c r="A566" i="21"/>
  <c r="B565" i="21"/>
  <c r="A565" i="21"/>
  <c r="B564" i="21"/>
  <c r="A564" i="21"/>
  <c r="B563" i="21"/>
  <c r="A563" i="21"/>
  <c r="B562" i="21"/>
  <c r="A562" i="21"/>
  <c r="B561" i="21"/>
  <c r="A561" i="21"/>
  <c r="B560" i="21"/>
  <c r="A560" i="21"/>
  <c r="B559" i="21"/>
  <c r="A559" i="21"/>
  <c r="B558" i="21"/>
  <c r="A558" i="21"/>
  <c r="B557" i="21"/>
  <c r="A557" i="21"/>
  <c r="B556" i="21"/>
  <c r="A556" i="21"/>
  <c r="B555" i="21"/>
  <c r="A555" i="21"/>
  <c r="B554" i="21"/>
  <c r="A554" i="21"/>
  <c r="B553" i="21"/>
  <c r="A553" i="21"/>
  <c r="B552" i="21"/>
  <c r="A552" i="21"/>
  <c r="B551" i="21"/>
  <c r="A551" i="21"/>
  <c r="B550" i="21"/>
  <c r="A550" i="21"/>
  <c r="B549" i="21"/>
  <c r="A549" i="21"/>
  <c r="B548" i="21"/>
  <c r="A548" i="21"/>
  <c r="B547" i="21"/>
  <c r="A547" i="21"/>
  <c r="B546" i="21"/>
  <c r="A546" i="21"/>
  <c r="B545" i="21"/>
  <c r="A545" i="21"/>
  <c r="B544" i="21"/>
  <c r="A544" i="21"/>
  <c r="B543" i="21"/>
  <c r="A543" i="21"/>
  <c r="B542" i="21"/>
  <c r="A542" i="21"/>
  <c r="B541" i="21"/>
  <c r="A541" i="21"/>
  <c r="B540" i="21"/>
  <c r="A540" i="21"/>
  <c r="B539" i="21"/>
  <c r="A539" i="21"/>
  <c r="B538" i="21"/>
  <c r="A538" i="21"/>
  <c r="B537" i="21"/>
  <c r="A537" i="21"/>
  <c r="B536" i="21"/>
  <c r="A536" i="21"/>
  <c r="B535" i="21"/>
  <c r="A535" i="21"/>
  <c r="B534" i="21"/>
  <c r="A534" i="21"/>
  <c r="B533" i="21"/>
  <c r="A533" i="21"/>
  <c r="B532" i="21"/>
  <c r="A532" i="21"/>
  <c r="B531" i="21"/>
  <c r="A531" i="21"/>
  <c r="B530" i="21"/>
  <c r="A530" i="21"/>
  <c r="B529" i="21"/>
  <c r="A529" i="21"/>
  <c r="B528" i="21"/>
  <c r="A528" i="21"/>
  <c r="B527" i="21"/>
  <c r="A527" i="21"/>
  <c r="B526" i="21"/>
  <c r="A526" i="21"/>
  <c r="B525" i="21"/>
  <c r="A525" i="21"/>
  <c r="B524" i="21"/>
  <c r="A524" i="21"/>
  <c r="B523" i="21"/>
  <c r="A523" i="21"/>
  <c r="B522" i="21"/>
  <c r="A522" i="21"/>
  <c r="B521" i="21"/>
  <c r="A521" i="21"/>
  <c r="B520" i="21"/>
  <c r="A520" i="21"/>
  <c r="B519" i="21"/>
  <c r="A519" i="21"/>
  <c r="B518" i="21"/>
  <c r="A518" i="21"/>
  <c r="B517" i="21"/>
  <c r="A517" i="21"/>
  <c r="B516" i="21"/>
  <c r="A516" i="21"/>
  <c r="B515" i="21"/>
  <c r="A515" i="21"/>
  <c r="B514" i="21"/>
  <c r="A514" i="21"/>
  <c r="B513" i="21"/>
  <c r="A513" i="21"/>
  <c r="B512" i="21"/>
  <c r="A512" i="21"/>
  <c r="B511" i="21"/>
  <c r="A511" i="21"/>
  <c r="B510" i="21"/>
  <c r="A510" i="21"/>
  <c r="B509" i="21"/>
  <c r="A509" i="21"/>
  <c r="B508" i="21"/>
  <c r="A508" i="21"/>
  <c r="B507" i="21"/>
  <c r="A507" i="21"/>
  <c r="B506" i="21"/>
  <c r="A506" i="21"/>
  <c r="B505" i="21"/>
  <c r="A505" i="21"/>
  <c r="B504" i="21"/>
  <c r="A504" i="21"/>
  <c r="B503" i="21"/>
  <c r="A503" i="21"/>
  <c r="B502" i="21"/>
  <c r="A502" i="21"/>
  <c r="B501" i="21"/>
  <c r="A501" i="21"/>
  <c r="B500" i="21"/>
  <c r="A500" i="21"/>
  <c r="B499" i="21"/>
  <c r="A499" i="21"/>
  <c r="B498" i="21"/>
  <c r="A498" i="21"/>
  <c r="B497" i="21"/>
  <c r="A497" i="21"/>
  <c r="B496" i="21"/>
  <c r="A496" i="21"/>
  <c r="B495" i="21"/>
  <c r="A495" i="21"/>
  <c r="B494" i="21"/>
  <c r="A494" i="21"/>
  <c r="B493" i="21"/>
  <c r="A493" i="21"/>
  <c r="B492" i="21"/>
  <c r="A492" i="21"/>
  <c r="B491" i="21"/>
  <c r="A491" i="21"/>
  <c r="B490" i="21"/>
  <c r="A490" i="21"/>
  <c r="B489" i="21"/>
  <c r="A489" i="21"/>
  <c r="B488" i="21"/>
  <c r="A488" i="21"/>
  <c r="B487" i="21"/>
  <c r="A487" i="21"/>
  <c r="B486" i="21"/>
  <c r="A486" i="21"/>
  <c r="B485" i="21"/>
  <c r="A485" i="21"/>
  <c r="B484" i="21"/>
  <c r="A484" i="21"/>
  <c r="B483" i="21"/>
  <c r="A483" i="21"/>
  <c r="B482" i="21"/>
  <c r="A482" i="21"/>
  <c r="B481" i="21"/>
  <c r="A481" i="21"/>
  <c r="B480" i="21"/>
  <c r="A480" i="21"/>
  <c r="B479" i="21"/>
  <c r="A479" i="21"/>
  <c r="B478" i="21"/>
  <c r="A478" i="21"/>
  <c r="B477" i="21"/>
  <c r="A477" i="21"/>
  <c r="B476" i="21"/>
  <c r="A476" i="21"/>
  <c r="B475" i="21"/>
  <c r="A475" i="21"/>
  <c r="B474" i="21"/>
  <c r="A474" i="21"/>
  <c r="B473" i="21"/>
  <c r="A473" i="21"/>
  <c r="B472" i="21"/>
  <c r="A472" i="21"/>
  <c r="B471" i="21"/>
  <c r="A471" i="21"/>
  <c r="B470" i="21"/>
  <c r="A470" i="21"/>
  <c r="B469" i="21"/>
  <c r="A469" i="21"/>
  <c r="B468" i="21"/>
  <c r="A468" i="21"/>
  <c r="B467" i="21"/>
  <c r="A467" i="21"/>
  <c r="B466" i="21"/>
  <c r="A466" i="21"/>
  <c r="B465" i="21"/>
  <c r="A465" i="21"/>
  <c r="B464" i="21"/>
  <c r="A464" i="21"/>
  <c r="B463" i="21"/>
  <c r="A463" i="21"/>
  <c r="B462" i="21"/>
  <c r="A462" i="21"/>
  <c r="B461" i="21"/>
  <c r="A461" i="21"/>
  <c r="B460" i="21"/>
  <c r="A460" i="21"/>
  <c r="B459" i="21"/>
  <c r="A459" i="21"/>
  <c r="B458" i="21"/>
  <c r="A458" i="21"/>
  <c r="B457" i="21"/>
  <c r="A457" i="21"/>
  <c r="B456" i="21"/>
  <c r="A456" i="21"/>
  <c r="B455" i="21"/>
  <c r="A455" i="21"/>
  <c r="B454" i="21"/>
  <c r="A454" i="21"/>
  <c r="B453" i="21"/>
  <c r="A453" i="21"/>
  <c r="B452" i="21"/>
  <c r="A452" i="21"/>
  <c r="B451" i="21"/>
  <c r="A451" i="21"/>
  <c r="B450" i="21"/>
  <c r="A450" i="21"/>
  <c r="B449" i="21"/>
  <c r="A449" i="21"/>
  <c r="B448" i="21"/>
  <c r="A448" i="21"/>
  <c r="B447" i="21"/>
  <c r="A447" i="21"/>
  <c r="B446" i="21"/>
  <c r="A446" i="21"/>
  <c r="B445" i="21"/>
  <c r="A445" i="21"/>
  <c r="B444" i="21"/>
  <c r="A444" i="21"/>
  <c r="B443" i="21"/>
  <c r="A443" i="21"/>
  <c r="B442" i="21"/>
  <c r="A442" i="21"/>
  <c r="B441" i="21"/>
  <c r="A441" i="21"/>
  <c r="B440" i="21"/>
  <c r="A440" i="21"/>
  <c r="B439" i="21"/>
  <c r="A439" i="21"/>
  <c r="B438" i="21"/>
  <c r="A438" i="21"/>
  <c r="B437" i="21"/>
  <c r="A437" i="21"/>
  <c r="B436" i="21"/>
  <c r="A436" i="21"/>
  <c r="B435" i="21"/>
  <c r="A435" i="21"/>
  <c r="B434" i="21"/>
  <c r="A434" i="21"/>
  <c r="B433" i="21"/>
  <c r="A433" i="21"/>
  <c r="B432" i="21"/>
  <c r="A432" i="21"/>
  <c r="B431" i="21"/>
  <c r="A431" i="21"/>
  <c r="B430" i="21"/>
  <c r="A430" i="21"/>
  <c r="B429" i="21"/>
  <c r="A429" i="21"/>
  <c r="B428" i="21"/>
  <c r="A428" i="21"/>
  <c r="B427" i="21"/>
  <c r="A427" i="21"/>
  <c r="B426" i="21"/>
  <c r="A426" i="21"/>
  <c r="B425" i="21"/>
  <c r="A425" i="21"/>
  <c r="B424" i="21"/>
  <c r="A424" i="21"/>
  <c r="B423" i="21"/>
  <c r="A423" i="21"/>
  <c r="B422" i="21"/>
  <c r="A422" i="21"/>
  <c r="B421" i="21"/>
  <c r="A421" i="21"/>
  <c r="B420" i="21"/>
  <c r="A420" i="21"/>
  <c r="B419" i="21"/>
  <c r="A419" i="21"/>
  <c r="B418" i="21"/>
  <c r="A418" i="21"/>
  <c r="B417" i="21"/>
  <c r="A417" i="21"/>
  <c r="B416" i="21"/>
  <c r="A416" i="21"/>
  <c r="B415" i="21"/>
  <c r="A415" i="21"/>
  <c r="B414" i="21"/>
  <c r="A414" i="21"/>
  <c r="B413" i="21"/>
  <c r="A413" i="21"/>
  <c r="B412" i="21"/>
  <c r="A412" i="21"/>
  <c r="B411" i="21"/>
  <c r="A411" i="21"/>
  <c r="B410" i="21"/>
  <c r="A410" i="21"/>
  <c r="B409" i="21"/>
  <c r="A409" i="21"/>
  <c r="B408" i="21"/>
  <c r="A408" i="21"/>
  <c r="B407" i="21"/>
  <c r="A407" i="21"/>
  <c r="B406" i="21"/>
  <c r="A406" i="21"/>
  <c r="B405" i="21"/>
  <c r="A405" i="21"/>
  <c r="B404" i="21"/>
  <c r="A404" i="21"/>
  <c r="B403" i="21"/>
  <c r="A403" i="21"/>
  <c r="B402" i="21"/>
  <c r="A402" i="21"/>
  <c r="B401" i="21"/>
  <c r="A401" i="21"/>
  <c r="B400" i="21"/>
  <c r="A400" i="21"/>
  <c r="B399" i="21"/>
  <c r="A399" i="21"/>
  <c r="B398" i="21"/>
  <c r="A398" i="21"/>
  <c r="B397" i="21"/>
  <c r="A397" i="21"/>
  <c r="B396" i="21"/>
  <c r="A396" i="21"/>
  <c r="B395" i="21"/>
  <c r="A395" i="21"/>
  <c r="B394" i="21"/>
  <c r="A394" i="21"/>
  <c r="B393" i="21"/>
  <c r="A393" i="21"/>
  <c r="B392" i="21"/>
  <c r="A392" i="21"/>
  <c r="B391" i="21"/>
  <c r="A391" i="21"/>
  <c r="B390" i="21"/>
  <c r="A390" i="21"/>
  <c r="B389" i="21"/>
  <c r="A389" i="21"/>
  <c r="B388" i="21"/>
  <c r="A388" i="21"/>
  <c r="B387" i="21"/>
  <c r="A387" i="21"/>
  <c r="B386" i="21"/>
  <c r="A386" i="21"/>
  <c r="B385" i="21"/>
  <c r="A385" i="21"/>
  <c r="B384" i="21"/>
  <c r="A384" i="21"/>
  <c r="B383" i="21"/>
  <c r="A383" i="21"/>
  <c r="B382" i="21"/>
  <c r="A382" i="21"/>
  <c r="B381" i="21"/>
  <c r="A381" i="21"/>
  <c r="B380" i="21"/>
  <c r="A380" i="21"/>
  <c r="B379" i="21"/>
  <c r="A379" i="21"/>
  <c r="B378" i="21"/>
  <c r="A378" i="21"/>
  <c r="B377" i="21"/>
  <c r="A377" i="21"/>
  <c r="B376" i="21"/>
  <c r="A376" i="21"/>
  <c r="B375" i="21"/>
  <c r="A375" i="21"/>
  <c r="B374" i="21"/>
  <c r="A374" i="21"/>
  <c r="B373" i="21"/>
  <c r="A373" i="21"/>
  <c r="B372" i="21"/>
  <c r="A372" i="21"/>
  <c r="B371" i="21"/>
  <c r="A371" i="21"/>
  <c r="B370" i="21"/>
  <c r="A370" i="21"/>
  <c r="B369" i="21"/>
  <c r="A369" i="21"/>
  <c r="B368" i="21"/>
  <c r="A368" i="21"/>
  <c r="B367" i="21"/>
  <c r="A367" i="21"/>
  <c r="B366" i="21"/>
  <c r="A366" i="21"/>
  <c r="B365" i="21"/>
  <c r="A365" i="21"/>
  <c r="B364" i="21"/>
  <c r="A364" i="21"/>
  <c r="B363" i="21"/>
  <c r="A363" i="21"/>
  <c r="B362" i="21"/>
  <c r="A362" i="21"/>
  <c r="B361" i="21"/>
  <c r="A361" i="21"/>
  <c r="B360" i="21"/>
  <c r="A360" i="21"/>
  <c r="B359" i="21"/>
  <c r="A359" i="21"/>
  <c r="B358" i="21"/>
  <c r="A358" i="21"/>
  <c r="B357" i="21"/>
  <c r="A357" i="21"/>
  <c r="B356" i="21"/>
  <c r="A356" i="21"/>
  <c r="B355" i="21"/>
  <c r="A355" i="21"/>
  <c r="B354" i="21"/>
  <c r="A354" i="21"/>
  <c r="B353" i="21"/>
  <c r="A353" i="21"/>
  <c r="B352" i="21"/>
  <c r="A352" i="21"/>
  <c r="B351" i="21"/>
  <c r="A351" i="21"/>
  <c r="B350" i="21"/>
  <c r="A350" i="21"/>
  <c r="B349" i="21"/>
  <c r="A349" i="21"/>
  <c r="B348" i="21"/>
  <c r="A348" i="21"/>
  <c r="B347" i="21"/>
  <c r="A347" i="21"/>
  <c r="B346" i="21"/>
  <c r="A346" i="21"/>
  <c r="B345" i="21"/>
  <c r="A345" i="21"/>
  <c r="B344" i="21"/>
  <c r="A344" i="21"/>
  <c r="B343" i="21"/>
  <c r="A343" i="21"/>
  <c r="B342" i="21"/>
  <c r="A342" i="21"/>
  <c r="B341" i="21"/>
  <c r="A341" i="21"/>
  <c r="B340" i="21"/>
  <c r="A340" i="21"/>
  <c r="B339" i="21"/>
  <c r="A339" i="21"/>
  <c r="B338" i="21"/>
  <c r="A338" i="21"/>
  <c r="B337" i="21"/>
  <c r="A337" i="21"/>
  <c r="B336" i="21"/>
  <c r="A336" i="21"/>
  <c r="B335" i="21"/>
  <c r="A335" i="21"/>
  <c r="B334" i="21"/>
  <c r="A334" i="21"/>
  <c r="B333" i="21"/>
  <c r="A333" i="21"/>
  <c r="B332" i="21"/>
  <c r="A332" i="21"/>
  <c r="B331" i="21"/>
  <c r="A331" i="21"/>
  <c r="B330" i="21"/>
  <c r="A330" i="21"/>
  <c r="B329" i="21"/>
  <c r="A329" i="21"/>
  <c r="B328" i="21"/>
  <c r="A328" i="21"/>
  <c r="B327" i="21"/>
  <c r="A327" i="21"/>
  <c r="B326" i="21"/>
  <c r="A326" i="21"/>
  <c r="B325" i="21"/>
  <c r="A325" i="21"/>
  <c r="B324" i="21"/>
  <c r="A324" i="21"/>
  <c r="B323" i="21"/>
  <c r="A323" i="21"/>
  <c r="B322" i="21"/>
  <c r="A322" i="21"/>
  <c r="B321" i="21"/>
  <c r="A321" i="21"/>
  <c r="B320" i="21"/>
  <c r="A320" i="21"/>
  <c r="B319" i="21"/>
  <c r="A319" i="21"/>
  <c r="B318" i="21"/>
  <c r="A318" i="21"/>
  <c r="B317" i="21"/>
  <c r="A317" i="21"/>
  <c r="B316" i="21"/>
  <c r="A316" i="21"/>
  <c r="B315" i="21"/>
  <c r="A315" i="21"/>
  <c r="B314" i="21"/>
  <c r="A314" i="21"/>
  <c r="B313" i="21"/>
  <c r="A313" i="21"/>
  <c r="B312" i="21"/>
  <c r="A312" i="21"/>
  <c r="B311" i="21"/>
  <c r="A311" i="21"/>
  <c r="B310" i="21"/>
  <c r="A310" i="21"/>
  <c r="B309" i="21"/>
  <c r="A309" i="21"/>
  <c r="B308" i="21"/>
  <c r="A308" i="21"/>
  <c r="B307" i="21"/>
  <c r="A307" i="21"/>
  <c r="B306" i="21"/>
  <c r="A306" i="21"/>
  <c r="B305" i="21"/>
  <c r="A305" i="21"/>
  <c r="B304" i="21"/>
  <c r="A304" i="21"/>
  <c r="B303" i="21"/>
  <c r="A303" i="21"/>
  <c r="B302" i="21"/>
  <c r="A302" i="21"/>
  <c r="B301" i="21"/>
  <c r="A301" i="21"/>
  <c r="B300" i="21"/>
  <c r="A300" i="21"/>
  <c r="B299" i="21"/>
  <c r="A299" i="21"/>
  <c r="B298" i="21"/>
  <c r="A298" i="21"/>
  <c r="B297" i="21"/>
  <c r="A297" i="21"/>
  <c r="B296" i="21"/>
  <c r="A296" i="21"/>
  <c r="B295" i="21"/>
  <c r="A295" i="21"/>
  <c r="B294" i="21"/>
  <c r="A294" i="21"/>
  <c r="B293" i="21"/>
  <c r="A293" i="21"/>
  <c r="B292" i="21"/>
  <c r="A292" i="21"/>
  <c r="B291" i="21"/>
  <c r="A291" i="21"/>
  <c r="B290" i="21"/>
  <c r="A290" i="21"/>
  <c r="B289" i="21"/>
  <c r="A289" i="21"/>
  <c r="B288" i="21"/>
  <c r="A288" i="21"/>
  <c r="B287" i="21"/>
  <c r="A287" i="21"/>
  <c r="B286" i="21"/>
  <c r="A286" i="21"/>
  <c r="B285" i="21"/>
  <c r="A285" i="21"/>
  <c r="B284" i="21"/>
  <c r="A284" i="21"/>
  <c r="B283" i="21"/>
  <c r="A283" i="21"/>
  <c r="B282" i="21"/>
  <c r="A282" i="21"/>
  <c r="B281" i="21"/>
  <c r="A281" i="21"/>
  <c r="B280" i="21"/>
  <c r="A280" i="21"/>
  <c r="B279" i="21"/>
  <c r="A279" i="21"/>
  <c r="B278" i="21"/>
  <c r="A278" i="21"/>
  <c r="B277" i="21"/>
  <c r="A277" i="21"/>
  <c r="B276" i="21"/>
  <c r="A276" i="21"/>
  <c r="B275" i="21"/>
  <c r="A275" i="21"/>
  <c r="B274" i="21"/>
  <c r="A274" i="21"/>
  <c r="B273" i="21"/>
  <c r="A273" i="21"/>
  <c r="B272" i="21"/>
  <c r="A272" i="21"/>
  <c r="B271" i="21"/>
  <c r="A271" i="21"/>
  <c r="B270" i="21"/>
  <c r="A270" i="21"/>
  <c r="B269" i="21"/>
  <c r="A269" i="21"/>
  <c r="B268" i="21"/>
  <c r="A268" i="21"/>
  <c r="B267" i="21"/>
  <c r="A267" i="21"/>
  <c r="B266" i="21"/>
  <c r="A266" i="21"/>
  <c r="B265" i="21"/>
  <c r="A265" i="21"/>
  <c r="B264" i="21"/>
  <c r="A264" i="21"/>
  <c r="B263" i="21"/>
  <c r="A263" i="21"/>
  <c r="B262" i="21"/>
  <c r="A262" i="21"/>
  <c r="B261" i="21"/>
  <c r="A261" i="21"/>
  <c r="B260" i="21"/>
  <c r="A260" i="21"/>
  <c r="B259" i="21"/>
  <c r="A259" i="21"/>
  <c r="B258" i="21"/>
  <c r="A258" i="21"/>
  <c r="B257" i="21"/>
  <c r="A257" i="21"/>
  <c r="B256" i="21"/>
  <c r="A256" i="21"/>
  <c r="B255" i="21"/>
  <c r="A255" i="21"/>
  <c r="B254" i="21"/>
  <c r="A254" i="21"/>
  <c r="B253" i="21"/>
  <c r="A253" i="21"/>
  <c r="B252" i="21"/>
  <c r="A252" i="21"/>
  <c r="B251" i="21"/>
  <c r="A251" i="21"/>
  <c r="B250" i="21"/>
  <c r="A250" i="21"/>
  <c r="B249" i="21"/>
  <c r="A249" i="21"/>
  <c r="B248" i="21"/>
  <c r="A248" i="21"/>
  <c r="B247" i="21"/>
  <c r="A247" i="21"/>
  <c r="B246" i="21"/>
  <c r="A246" i="21"/>
  <c r="B245" i="21"/>
  <c r="A245" i="21"/>
  <c r="B244" i="21"/>
  <c r="A244" i="21"/>
  <c r="B243" i="21"/>
  <c r="A243" i="21"/>
  <c r="B242" i="21"/>
  <c r="A242" i="21"/>
  <c r="B241" i="21"/>
  <c r="A241" i="21"/>
  <c r="B240" i="21"/>
  <c r="A240" i="21"/>
  <c r="B239" i="21"/>
  <c r="A239" i="21"/>
  <c r="B238" i="21"/>
  <c r="A238" i="21"/>
  <c r="B237" i="21"/>
  <c r="A237" i="21"/>
  <c r="B236" i="21"/>
  <c r="A236" i="21"/>
  <c r="B235" i="21"/>
  <c r="A235" i="21"/>
  <c r="B234" i="21"/>
  <c r="A234" i="21"/>
  <c r="B233" i="21"/>
  <c r="A233" i="21"/>
  <c r="B232" i="21"/>
  <c r="A232" i="21"/>
  <c r="B231" i="21"/>
  <c r="A231" i="21"/>
  <c r="B230" i="21"/>
  <c r="A230" i="21"/>
  <c r="B229" i="21"/>
  <c r="A229" i="21"/>
  <c r="B228" i="21"/>
  <c r="A228" i="21"/>
  <c r="B227" i="21"/>
  <c r="A227" i="21"/>
  <c r="B226" i="21"/>
  <c r="A226" i="21"/>
  <c r="B225" i="21"/>
  <c r="A225" i="21"/>
  <c r="B224" i="21"/>
  <c r="A224" i="21"/>
  <c r="B223" i="21"/>
  <c r="A223" i="21"/>
  <c r="B222" i="21"/>
  <c r="A222" i="21"/>
  <c r="B221" i="21"/>
  <c r="A221" i="21"/>
  <c r="B220" i="21"/>
  <c r="A220" i="21"/>
  <c r="B219" i="21"/>
  <c r="A219" i="21"/>
  <c r="B218" i="21"/>
  <c r="A218" i="21"/>
  <c r="B217" i="21"/>
  <c r="A217" i="21"/>
  <c r="B216" i="21"/>
  <c r="A216" i="21"/>
  <c r="B215" i="21"/>
  <c r="A215" i="21"/>
  <c r="B214" i="21"/>
  <c r="A214" i="21"/>
  <c r="B213" i="21"/>
  <c r="A213" i="21"/>
  <c r="B212" i="21"/>
  <c r="A212" i="21"/>
  <c r="B211" i="21"/>
  <c r="A211" i="21"/>
  <c r="B210" i="21"/>
  <c r="A210" i="21"/>
  <c r="B209" i="21"/>
  <c r="A209" i="21"/>
  <c r="B208" i="21"/>
  <c r="A208" i="21"/>
  <c r="B207" i="21"/>
  <c r="A207" i="21"/>
  <c r="B206" i="21"/>
  <c r="A206" i="21"/>
  <c r="B205" i="21"/>
  <c r="A205" i="21"/>
  <c r="B204" i="21"/>
  <c r="A204" i="21"/>
  <c r="B203" i="21"/>
  <c r="A203" i="21"/>
  <c r="B202" i="21"/>
  <c r="A202" i="21"/>
  <c r="B201" i="21"/>
  <c r="A201" i="21"/>
  <c r="B200" i="21"/>
  <c r="A200" i="21"/>
  <c r="B199" i="21"/>
  <c r="A199" i="21"/>
  <c r="B198" i="21"/>
  <c r="A198" i="21"/>
  <c r="B197" i="21"/>
  <c r="A197" i="21"/>
  <c r="B196" i="21"/>
  <c r="A196" i="21"/>
  <c r="B195" i="21"/>
  <c r="A195" i="21"/>
  <c r="B194" i="21"/>
  <c r="A194" i="21"/>
  <c r="B193" i="21"/>
  <c r="A193" i="21"/>
  <c r="B192" i="21"/>
  <c r="A192" i="21"/>
  <c r="B191" i="21"/>
  <c r="A191" i="21"/>
  <c r="B190" i="21"/>
  <c r="A190" i="21"/>
  <c r="B189" i="21"/>
  <c r="A189" i="21"/>
  <c r="B188" i="21"/>
  <c r="A188" i="21"/>
  <c r="B187" i="21"/>
  <c r="A187" i="21"/>
  <c r="B186" i="21"/>
  <c r="A186" i="21"/>
  <c r="B185" i="21"/>
  <c r="A185" i="21"/>
  <c r="B184" i="21"/>
  <c r="A184" i="21"/>
  <c r="B183" i="21"/>
  <c r="A183" i="21"/>
  <c r="B182" i="21"/>
  <c r="A182" i="21"/>
  <c r="B181" i="21"/>
  <c r="A181" i="21"/>
  <c r="B180" i="21"/>
  <c r="A180" i="21"/>
  <c r="B179" i="21"/>
  <c r="A179" i="21"/>
  <c r="B178" i="21"/>
  <c r="A178" i="21"/>
  <c r="B177" i="21"/>
  <c r="A177" i="21"/>
  <c r="B176" i="21"/>
  <c r="A176" i="21"/>
  <c r="B175" i="21"/>
  <c r="A175" i="21"/>
  <c r="B174" i="21"/>
  <c r="A174" i="21"/>
  <c r="B173" i="21"/>
  <c r="A173" i="21"/>
  <c r="B172" i="21"/>
  <c r="A172" i="21"/>
  <c r="B171" i="21"/>
  <c r="A171" i="21"/>
  <c r="B170" i="21"/>
  <c r="A170" i="21"/>
  <c r="B169" i="21"/>
  <c r="A169" i="21"/>
  <c r="B168" i="21"/>
  <c r="A168" i="21"/>
  <c r="B167" i="21"/>
  <c r="A167" i="21"/>
  <c r="B166" i="21"/>
  <c r="A166" i="21"/>
  <c r="B165" i="21"/>
  <c r="A165" i="21"/>
  <c r="B164" i="21"/>
  <c r="A164" i="21"/>
  <c r="B163" i="21"/>
  <c r="A163" i="21"/>
  <c r="B162" i="21"/>
  <c r="A162" i="21"/>
  <c r="B161" i="21"/>
  <c r="A161" i="21"/>
  <c r="B160" i="21"/>
  <c r="A160" i="21"/>
  <c r="B159" i="21"/>
  <c r="A159" i="21"/>
  <c r="B158" i="21"/>
  <c r="A158" i="21"/>
  <c r="B157" i="21"/>
  <c r="A157" i="21"/>
  <c r="B156" i="21"/>
  <c r="A156" i="21"/>
  <c r="B155" i="21"/>
  <c r="A155" i="21"/>
  <c r="B154" i="21"/>
  <c r="A154" i="21"/>
  <c r="B153" i="21"/>
  <c r="A153" i="21"/>
  <c r="B152" i="21"/>
  <c r="A152" i="21"/>
  <c r="B151" i="21"/>
  <c r="A151" i="21"/>
  <c r="B150" i="21"/>
  <c r="A150" i="21"/>
  <c r="B149" i="21"/>
  <c r="A149" i="21"/>
  <c r="B148" i="21"/>
  <c r="A148" i="21"/>
  <c r="B147" i="21"/>
  <c r="A147" i="21"/>
  <c r="B146" i="21"/>
  <c r="A146" i="21"/>
  <c r="B145" i="21"/>
  <c r="A145" i="21"/>
  <c r="B144" i="21"/>
  <c r="A144" i="21"/>
  <c r="B143" i="21"/>
  <c r="A143" i="21"/>
  <c r="B142" i="21"/>
  <c r="A142" i="21"/>
  <c r="B141" i="21"/>
  <c r="A141" i="21"/>
  <c r="B140" i="21"/>
  <c r="A140" i="21"/>
  <c r="B139" i="21"/>
  <c r="A139" i="21"/>
  <c r="B138" i="21"/>
  <c r="A138" i="21"/>
  <c r="B137" i="21"/>
  <c r="A137" i="21"/>
  <c r="B136" i="21"/>
  <c r="A136" i="21"/>
  <c r="B135" i="21"/>
  <c r="A135" i="21"/>
  <c r="B134" i="21"/>
  <c r="A134" i="21"/>
  <c r="B133" i="21"/>
  <c r="A133" i="21"/>
  <c r="B132" i="21"/>
  <c r="A132" i="21"/>
  <c r="B131" i="21"/>
  <c r="A131" i="21"/>
  <c r="B130" i="21"/>
  <c r="A130" i="21"/>
  <c r="B129" i="21"/>
  <c r="A129" i="21"/>
  <c r="B128" i="21"/>
  <c r="A128" i="21"/>
  <c r="B127" i="21"/>
  <c r="A127" i="21"/>
  <c r="B126" i="21"/>
  <c r="A126" i="21"/>
  <c r="B125" i="21"/>
  <c r="A125" i="21"/>
  <c r="B124" i="21"/>
  <c r="A124" i="21"/>
  <c r="B123" i="21"/>
  <c r="A123" i="21"/>
  <c r="B122" i="21"/>
  <c r="A122" i="21"/>
  <c r="B121" i="21"/>
  <c r="A121" i="21"/>
  <c r="B120" i="21"/>
  <c r="A120" i="21"/>
  <c r="B119" i="21"/>
  <c r="A119" i="21"/>
  <c r="B118" i="21"/>
  <c r="A118" i="21"/>
  <c r="B117" i="21"/>
  <c r="A117" i="21"/>
  <c r="B116" i="21"/>
  <c r="A116" i="21"/>
  <c r="B115" i="21"/>
  <c r="A115" i="21"/>
  <c r="B114" i="21"/>
  <c r="A114" i="21"/>
  <c r="B113" i="21"/>
  <c r="A113" i="21"/>
  <c r="B112" i="21"/>
  <c r="A112" i="21"/>
  <c r="B111" i="21"/>
  <c r="A111" i="21"/>
  <c r="B110" i="21"/>
  <c r="A110" i="21"/>
  <c r="B109" i="21"/>
  <c r="A109" i="21"/>
  <c r="B108" i="21"/>
  <c r="A108" i="21"/>
  <c r="B107" i="21"/>
  <c r="A107" i="21"/>
  <c r="B106" i="21"/>
  <c r="A106" i="21"/>
  <c r="B105" i="21"/>
  <c r="A105" i="21"/>
  <c r="B104" i="21"/>
  <c r="A104" i="21"/>
  <c r="B103" i="21"/>
  <c r="A103" i="21"/>
  <c r="B102" i="21"/>
  <c r="A102" i="21"/>
  <c r="B101" i="21"/>
  <c r="A101" i="21"/>
  <c r="B100" i="21"/>
  <c r="A100" i="21"/>
  <c r="B99" i="21"/>
  <c r="A99" i="21"/>
  <c r="B98" i="21"/>
  <c r="A98" i="21"/>
  <c r="B97" i="21"/>
  <c r="A97" i="21"/>
  <c r="B96" i="21"/>
  <c r="A96" i="21"/>
  <c r="B95" i="21"/>
  <c r="A95" i="21"/>
  <c r="B94" i="21"/>
  <c r="A94" i="21"/>
  <c r="B93" i="21"/>
  <c r="A93" i="21"/>
  <c r="B92" i="21"/>
  <c r="A92" i="21"/>
  <c r="B91" i="21"/>
  <c r="A91" i="21"/>
  <c r="B90" i="21"/>
  <c r="A90" i="21"/>
  <c r="B89" i="21"/>
  <c r="A89" i="21"/>
  <c r="B88" i="21"/>
  <c r="A88" i="21"/>
  <c r="B87" i="21"/>
  <c r="A87" i="21"/>
  <c r="B86" i="21"/>
  <c r="A86" i="21"/>
  <c r="B85" i="21"/>
  <c r="A85" i="21"/>
  <c r="B84" i="21"/>
  <c r="A84" i="21"/>
  <c r="B83" i="21"/>
  <c r="A83" i="21"/>
  <c r="B82" i="21"/>
  <c r="A82" i="21"/>
  <c r="B81" i="21"/>
  <c r="A81" i="21"/>
  <c r="B80" i="21"/>
  <c r="A80" i="21"/>
  <c r="B79" i="21"/>
  <c r="A79" i="21"/>
  <c r="B78" i="21"/>
  <c r="A78" i="21"/>
  <c r="B77" i="21"/>
  <c r="A77" i="21"/>
  <c r="B76" i="21"/>
  <c r="A76" i="21"/>
  <c r="B75" i="21"/>
  <c r="A75" i="21"/>
  <c r="B74" i="21"/>
  <c r="A74" i="21"/>
  <c r="B73" i="21"/>
  <c r="A73" i="21"/>
  <c r="B72" i="21"/>
  <c r="A72" i="21"/>
  <c r="B71" i="21"/>
  <c r="A71" i="21"/>
  <c r="B70" i="21"/>
  <c r="A70" i="21"/>
  <c r="B69" i="21"/>
  <c r="A69" i="21"/>
  <c r="B68" i="21"/>
  <c r="A68" i="21"/>
  <c r="B67" i="21"/>
  <c r="A67" i="21"/>
  <c r="B66" i="21"/>
  <c r="A66" i="21"/>
  <c r="B65" i="21"/>
  <c r="A65" i="21"/>
  <c r="B64" i="21"/>
  <c r="A64" i="21"/>
  <c r="B63" i="21"/>
  <c r="A63" i="21"/>
  <c r="B62" i="21"/>
  <c r="A62" i="21"/>
  <c r="B61" i="21"/>
  <c r="A61" i="21"/>
  <c r="B60" i="21"/>
  <c r="A60" i="21"/>
  <c r="B59" i="21"/>
  <c r="A59" i="21"/>
  <c r="B58" i="21"/>
  <c r="A58" i="21"/>
  <c r="B57" i="21"/>
  <c r="A57" i="21"/>
  <c r="B56" i="21"/>
  <c r="A56" i="21"/>
  <c r="B55" i="21"/>
  <c r="A55" i="21"/>
  <c r="B54" i="21"/>
  <c r="A54" i="21"/>
  <c r="B53" i="21"/>
  <c r="A53" i="21"/>
  <c r="B52" i="21"/>
  <c r="A52" i="21"/>
  <c r="B51" i="21"/>
  <c r="A51" i="21"/>
  <c r="B50" i="21"/>
  <c r="A50" i="21"/>
  <c r="B49" i="21"/>
  <c r="A49" i="21"/>
  <c r="B48" i="21"/>
  <c r="A48" i="21"/>
  <c r="B47" i="21"/>
  <c r="A47" i="21"/>
  <c r="B46" i="21"/>
  <c r="A46" i="21"/>
  <c r="B45" i="21"/>
  <c r="A45" i="21"/>
  <c r="B44" i="21"/>
  <c r="A44" i="21"/>
  <c r="B43" i="21"/>
  <c r="A43" i="21"/>
  <c r="B42" i="21"/>
  <c r="A42" i="21"/>
  <c r="B41" i="21"/>
  <c r="A41" i="21"/>
  <c r="B40" i="21"/>
  <c r="A40" i="21"/>
  <c r="B39" i="21"/>
  <c r="A39" i="21"/>
  <c r="B38" i="21"/>
  <c r="A38" i="21"/>
  <c r="B37" i="21"/>
  <c r="A37" i="21"/>
  <c r="B36" i="21"/>
  <c r="A36" i="21"/>
  <c r="B35" i="21"/>
  <c r="A35" i="21"/>
  <c r="B34" i="21"/>
  <c r="A34" i="21"/>
  <c r="B33" i="21"/>
  <c r="A33" i="21"/>
  <c r="B32" i="21"/>
  <c r="A32" i="21"/>
  <c r="B31" i="21"/>
  <c r="A31" i="21"/>
  <c r="B30" i="21"/>
  <c r="A30" i="21"/>
  <c r="B29" i="21"/>
  <c r="A29" i="21"/>
  <c r="B28" i="21"/>
  <c r="A28" i="21"/>
  <c r="B27" i="21"/>
  <c r="A27" i="21"/>
  <c r="B26" i="21"/>
  <c r="A26" i="21"/>
  <c r="B25" i="21"/>
  <c r="A25" i="21"/>
  <c r="B24" i="21"/>
  <c r="A24" i="21"/>
  <c r="B23" i="21"/>
  <c r="A23" i="21"/>
  <c r="B22" i="21"/>
  <c r="A22" i="21"/>
  <c r="B21" i="21"/>
  <c r="A21" i="21"/>
  <c r="B20" i="21"/>
  <c r="A20" i="21"/>
  <c r="B19" i="21"/>
  <c r="A19" i="21"/>
  <c r="B18" i="21"/>
  <c r="A18" i="21"/>
  <c r="B17" i="21"/>
  <c r="A17" i="21"/>
  <c r="B16" i="21"/>
  <c r="A16" i="21"/>
  <c r="B15" i="21"/>
  <c r="A15" i="21"/>
  <c r="B14" i="21"/>
  <c r="A14" i="21"/>
  <c r="B13" i="21"/>
  <c r="A13" i="21"/>
  <c r="B12" i="21"/>
  <c r="A12" i="21"/>
  <c r="B11" i="21"/>
  <c r="A11" i="21"/>
  <c r="B10" i="21"/>
  <c r="A10" i="21"/>
  <c r="B9" i="21"/>
  <c r="A9" i="21"/>
  <c r="B8" i="21"/>
  <c r="A8" i="21"/>
  <c r="B7" i="21"/>
  <c r="A7" i="21"/>
  <c r="B6" i="21"/>
  <c r="A6" i="21"/>
  <c r="B5" i="21"/>
  <c r="A5" i="21"/>
  <c r="B4" i="21"/>
  <c r="A4" i="21"/>
  <c r="B3" i="21"/>
  <c r="A3" i="21"/>
  <c r="B2" i="21"/>
  <c r="A2" i="21"/>
  <c r="B801" i="19"/>
  <c r="A801" i="19"/>
  <c r="B800" i="19"/>
  <c r="A800" i="19"/>
  <c r="B799" i="19"/>
  <c r="A799" i="19"/>
  <c r="B798" i="19"/>
  <c r="A798" i="19"/>
  <c r="B797" i="19"/>
  <c r="A797" i="19"/>
  <c r="B796" i="19"/>
  <c r="A796" i="19"/>
  <c r="B795" i="19"/>
  <c r="A795" i="19"/>
  <c r="B794" i="19"/>
  <c r="A794" i="19"/>
  <c r="B793" i="19"/>
  <c r="A793" i="19"/>
  <c r="B792" i="19"/>
  <c r="A792" i="19"/>
  <c r="B791" i="19"/>
  <c r="A791" i="19"/>
  <c r="B790" i="19"/>
  <c r="A790" i="19"/>
  <c r="B789" i="19"/>
  <c r="A789" i="19"/>
  <c r="B788" i="19"/>
  <c r="A788" i="19"/>
  <c r="B787" i="19"/>
  <c r="A787" i="19"/>
  <c r="B786" i="19"/>
  <c r="A786" i="19"/>
  <c r="B785" i="19"/>
  <c r="A785" i="19"/>
  <c r="B784" i="19"/>
  <c r="A784" i="19"/>
  <c r="B783" i="19"/>
  <c r="A783" i="19"/>
  <c r="B782" i="19"/>
  <c r="A782" i="19"/>
  <c r="B781" i="19"/>
  <c r="A781" i="19"/>
  <c r="B780" i="19"/>
  <c r="A780" i="19"/>
  <c r="B779" i="19"/>
  <c r="A779" i="19"/>
  <c r="B778" i="19"/>
  <c r="A778" i="19"/>
  <c r="B777" i="19"/>
  <c r="A777" i="19"/>
  <c r="B776" i="19"/>
  <c r="A776" i="19"/>
  <c r="B775" i="19"/>
  <c r="A775" i="19"/>
  <c r="B774" i="19"/>
  <c r="A774" i="19"/>
  <c r="B773" i="19"/>
  <c r="A773" i="19"/>
  <c r="B772" i="19"/>
  <c r="A772" i="19"/>
  <c r="B771" i="19"/>
  <c r="A771" i="19"/>
  <c r="B770" i="19"/>
  <c r="A770" i="19"/>
  <c r="B769" i="19"/>
  <c r="A769" i="19"/>
  <c r="B768" i="19"/>
  <c r="A768" i="19"/>
  <c r="B767" i="19"/>
  <c r="A767" i="19"/>
  <c r="B766" i="19"/>
  <c r="A766" i="19"/>
  <c r="B765" i="19"/>
  <c r="A765" i="19"/>
  <c r="B764" i="19"/>
  <c r="A764" i="19"/>
  <c r="B763" i="19"/>
  <c r="A763" i="19"/>
  <c r="B762" i="19"/>
  <c r="A762" i="19"/>
  <c r="B761" i="19"/>
  <c r="A761" i="19"/>
  <c r="B760" i="19"/>
  <c r="A760" i="19"/>
  <c r="B759" i="19"/>
  <c r="A759" i="19"/>
  <c r="B758" i="19"/>
  <c r="A758" i="19"/>
  <c r="B757" i="19"/>
  <c r="A757" i="19"/>
  <c r="B756" i="19"/>
  <c r="A756" i="19"/>
  <c r="B755" i="19"/>
  <c r="A755" i="19"/>
  <c r="B754" i="19"/>
  <c r="A754" i="19"/>
  <c r="B753" i="19"/>
  <c r="A753" i="19"/>
  <c r="B752" i="19"/>
  <c r="A752" i="19"/>
  <c r="B751" i="19"/>
  <c r="A751" i="19"/>
  <c r="B750" i="19"/>
  <c r="A750" i="19"/>
  <c r="B749" i="19"/>
  <c r="A749" i="19"/>
  <c r="B748" i="19"/>
  <c r="A748" i="19"/>
  <c r="B747" i="19"/>
  <c r="A747" i="19"/>
  <c r="B746" i="19"/>
  <c r="A746" i="19"/>
  <c r="B745" i="19"/>
  <c r="A745" i="19"/>
  <c r="B744" i="19"/>
  <c r="A744" i="19"/>
  <c r="B743" i="19"/>
  <c r="A743" i="19"/>
  <c r="B742" i="19"/>
  <c r="A742" i="19"/>
  <c r="B741" i="19"/>
  <c r="A741" i="19"/>
  <c r="B740" i="19"/>
  <c r="A740" i="19"/>
  <c r="B739" i="19"/>
  <c r="A739" i="19"/>
  <c r="B738" i="19"/>
  <c r="A738" i="19"/>
  <c r="B737" i="19"/>
  <c r="A737" i="19"/>
  <c r="B736" i="19"/>
  <c r="A736" i="19"/>
  <c r="B735" i="19"/>
  <c r="A735" i="19"/>
  <c r="B734" i="19"/>
  <c r="A734" i="19"/>
  <c r="B733" i="19"/>
  <c r="A733" i="19"/>
  <c r="B732" i="19"/>
  <c r="A732" i="19"/>
  <c r="B731" i="19"/>
  <c r="A731" i="19"/>
  <c r="B730" i="19"/>
  <c r="A730" i="19"/>
  <c r="B729" i="19"/>
  <c r="A729" i="19"/>
  <c r="B728" i="19"/>
  <c r="A728" i="19"/>
  <c r="B727" i="19"/>
  <c r="A727" i="19"/>
  <c r="B726" i="19"/>
  <c r="A726" i="19"/>
  <c r="B725" i="19"/>
  <c r="A725" i="19"/>
  <c r="B724" i="19"/>
  <c r="A724" i="19"/>
  <c r="B723" i="19"/>
  <c r="A723" i="19"/>
  <c r="B722" i="19"/>
  <c r="A722" i="19"/>
  <c r="B721" i="19"/>
  <c r="A721" i="19"/>
  <c r="B720" i="19"/>
  <c r="A720" i="19"/>
  <c r="B719" i="19"/>
  <c r="A719" i="19"/>
  <c r="B718" i="19"/>
  <c r="A718" i="19"/>
  <c r="B717" i="19"/>
  <c r="A717" i="19"/>
  <c r="B716" i="19"/>
  <c r="A716" i="19"/>
  <c r="B715" i="19"/>
  <c r="A715" i="19"/>
  <c r="B714" i="19"/>
  <c r="A714" i="19"/>
  <c r="B713" i="19"/>
  <c r="A713" i="19"/>
  <c r="B712" i="19"/>
  <c r="A712" i="19"/>
  <c r="B711" i="19"/>
  <c r="A711" i="19"/>
  <c r="B710" i="19"/>
  <c r="A710" i="19"/>
  <c r="B709" i="19"/>
  <c r="A709" i="19"/>
  <c r="B708" i="19"/>
  <c r="A708" i="19"/>
  <c r="B707" i="19"/>
  <c r="A707" i="19"/>
  <c r="B706" i="19"/>
  <c r="A706" i="19"/>
  <c r="B705" i="19"/>
  <c r="A705" i="19"/>
  <c r="B704" i="19"/>
  <c r="A704" i="19"/>
  <c r="B703" i="19"/>
  <c r="A703" i="19"/>
  <c r="B702" i="19"/>
  <c r="A702" i="19"/>
  <c r="B701" i="19"/>
  <c r="A701" i="19"/>
  <c r="B700" i="19"/>
  <c r="A700" i="19"/>
  <c r="B699" i="19"/>
  <c r="A699" i="19"/>
  <c r="B698" i="19"/>
  <c r="A698" i="19"/>
  <c r="B697" i="19"/>
  <c r="A697" i="19"/>
  <c r="B696" i="19"/>
  <c r="A696" i="19"/>
  <c r="B695" i="19"/>
  <c r="A695" i="19"/>
  <c r="B694" i="19"/>
  <c r="A694" i="19"/>
  <c r="B693" i="19"/>
  <c r="A693" i="19"/>
  <c r="B692" i="19"/>
  <c r="A692" i="19"/>
  <c r="B691" i="19"/>
  <c r="A691" i="19"/>
  <c r="B690" i="19"/>
  <c r="A690" i="19"/>
  <c r="B689" i="19"/>
  <c r="A689" i="19"/>
  <c r="B688" i="19"/>
  <c r="A688" i="19"/>
  <c r="B687" i="19"/>
  <c r="A687" i="19"/>
  <c r="B686" i="19"/>
  <c r="A686" i="19"/>
  <c r="B685" i="19"/>
  <c r="A685" i="19"/>
  <c r="B684" i="19"/>
  <c r="A684" i="19"/>
  <c r="B683" i="19"/>
  <c r="A683" i="19"/>
  <c r="B682" i="19"/>
  <c r="A682" i="19"/>
  <c r="B681" i="19"/>
  <c r="A681" i="19"/>
  <c r="B680" i="19"/>
  <c r="A680" i="19"/>
  <c r="B679" i="19"/>
  <c r="A679" i="19"/>
  <c r="B678" i="19"/>
  <c r="A678" i="19"/>
  <c r="B677" i="19"/>
  <c r="A677" i="19"/>
  <c r="B676" i="19"/>
  <c r="A676" i="19"/>
  <c r="B675" i="19"/>
  <c r="A675" i="19"/>
  <c r="B674" i="19"/>
  <c r="A674" i="19"/>
  <c r="B673" i="19"/>
  <c r="A673" i="19"/>
  <c r="B672" i="19"/>
  <c r="A672" i="19"/>
  <c r="B671" i="19"/>
  <c r="A671" i="19"/>
  <c r="B670" i="19"/>
  <c r="A670" i="19"/>
  <c r="B669" i="19"/>
  <c r="A669" i="19"/>
  <c r="B668" i="19"/>
  <c r="A668" i="19"/>
  <c r="B667" i="19"/>
  <c r="A667" i="19"/>
  <c r="B666" i="19"/>
  <c r="A666" i="19"/>
  <c r="B665" i="19"/>
  <c r="A665" i="19"/>
  <c r="B664" i="19"/>
  <c r="A664" i="19"/>
  <c r="B663" i="19"/>
  <c r="A663" i="19"/>
  <c r="B662" i="19"/>
  <c r="A662" i="19"/>
  <c r="B661" i="19"/>
  <c r="A661" i="19"/>
  <c r="B660" i="19"/>
  <c r="A660" i="19"/>
  <c r="B659" i="19"/>
  <c r="A659" i="19"/>
  <c r="B658" i="19"/>
  <c r="A658" i="19"/>
  <c r="B657" i="19"/>
  <c r="A657" i="19"/>
  <c r="B656" i="19"/>
  <c r="A656" i="19"/>
  <c r="B655" i="19"/>
  <c r="A655" i="19"/>
  <c r="B654" i="19"/>
  <c r="A654" i="19"/>
  <c r="B653" i="19"/>
  <c r="A653" i="19"/>
  <c r="B652" i="19"/>
  <c r="A652" i="19"/>
  <c r="B651" i="19"/>
  <c r="A651" i="19"/>
  <c r="B650" i="19"/>
  <c r="A650" i="19"/>
  <c r="B649" i="19"/>
  <c r="A649" i="19"/>
  <c r="B648" i="19"/>
  <c r="A648" i="19"/>
  <c r="B647" i="19"/>
  <c r="A647" i="19"/>
  <c r="B646" i="19"/>
  <c r="A646" i="19"/>
  <c r="B645" i="19"/>
  <c r="A645" i="19"/>
  <c r="B644" i="19"/>
  <c r="A644" i="19"/>
  <c r="B643" i="19"/>
  <c r="A643" i="19"/>
  <c r="B642" i="19"/>
  <c r="A642" i="19"/>
  <c r="B641" i="19"/>
  <c r="A641" i="19"/>
  <c r="B640" i="19"/>
  <c r="A640" i="19"/>
  <c r="B639" i="19"/>
  <c r="A639" i="19"/>
  <c r="B638" i="19"/>
  <c r="A638" i="19"/>
  <c r="B637" i="19"/>
  <c r="A637" i="19"/>
  <c r="B636" i="19"/>
  <c r="A636" i="19"/>
  <c r="B635" i="19"/>
  <c r="A635" i="19"/>
  <c r="B634" i="19"/>
  <c r="A634" i="19"/>
  <c r="B633" i="19"/>
  <c r="A633" i="19"/>
  <c r="B632" i="19"/>
  <c r="A632" i="19"/>
  <c r="B631" i="19"/>
  <c r="A631" i="19"/>
  <c r="B630" i="19"/>
  <c r="A630" i="19"/>
  <c r="B629" i="19"/>
  <c r="A629" i="19"/>
  <c r="B628" i="19"/>
  <c r="A628" i="19"/>
  <c r="B627" i="19"/>
  <c r="A627" i="19"/>
  <c r="B626" i="19"/>
  <c r="A626" i="19"/>
  <c r="B625" i="19"/>
  <c r="A625" i="19"/>
  <c r="B624" i="19"/>
  <c r="A624" i="19"/>
  <c r="B623" i="19"/>
  <c r="A623" i="19"/>
  <c r="B622" i="19"/>
  <c r="A622" i="19"/>
  <c r="B621" i="19"/>
  <c r="A621" i="19"/>
  <c r="B620" i="19"/>
  <c r="A620" i="19"/>
  <c r="B619" i="19"/>
  <c r="A619" i="19"/>
  <c r="B618" i="19"/>
  <c r="A618" i="19"/>
  <c r="B617" i="19"/>
  <c r="A617" i="19"/>
  <c r="B616" i="19"/>
  <c r="A616" i="19"/>
  <c r="B615" i="19"/>
  <c r="A615" i="19"/>
  <c r="B614" i="19"/>
  <c r="A614" i="19"/>
  <c r="B613" i="19"/>
  <c r="A613" i="19"/>
  <c r="B612" i="19"/>
  <c r="A612" i="19"/>
  <c r="B611" i="19"/>
  <c r="A611" i="19"/>
  <c r="B610" i="19"/>
  <c r="A610" i="19"/>
  <c r="B609" i="19"/>
  <c r="A609" i="19"/>
  <c r="B608" i="19"/>
  <c r="A608" i="19"/>
  <c r="B607" i="19"/>
  <c r="A607" i="19"/>
  <c r="B606" i="19"/>
  <c r="A606" i="19"/>
  <c r="B605" i="19"/>
  <c r="A605" i="19"/>
  <c r="B604" i="19"/>
  <c r="A604" i="19"/>
  <c r="B603" i="19"/>
  <c r="A603" i="19"/>
  <c r="B602" i="19"/>
  <c r="A602" i="19"/>
  <c r="B601" i="19"/>
  <c r="A601" i="19"/>
  <c r="B600" i="19"/>
  <c r="A600" i="19"/>
  <c r="B599" i="19"/>
  <c r="A599" i="19"/>
  <c r="B598" i="19"/>
  <c r="A598" i="19"/>
  <c r="B597" i="19"/>
  <c r="A597" i="19"/>
  <c r="B596" i="19"/>
  <c r="A596" i="19"/>
  <c r="B595" i="19"/>
  <c r="A595" i="19"/>
  <c r="B594" i="19"/>
  <c r="A594" i="19"/>
  <c r="B593" i="19"/>
  <c r="A593" i="19"/>
  <c r="B592" i="19"/>
  <c r="A592" i="19"/>
  <c r="B591" i="19"/>
  <c r="A591" i="19"/>
  <c r="B590" i="19"/>
  <c r="A590" i="19"/>
  <c r="B589" i="19"/>
  <c r="A589" i="19"/>
  <c r="B588" i="19"/>
  <c r="A588" i="19"/>
  <c r="B587" i="19"/>
  <c r="A587" i="19"/>
  <c r="B586" i="19"/>
  <c r="A586" i="19"/>
  <c r="B585" i="19"/>
  <c r="A585" i="19"/>
  <c r="B584" i="19"/>
  <c r="A584" i="19"/>
  <c r="B583" i="19"/>
  <c r="A583" i="19"/>
  <c r="B582" i="19"/>
  <c r="A582" i="19"/>
  <c r="B581" i="19"/>
  <c r="A581" i="19"/>
  <c r="B580" i="19"/>
  <c r="A580" i="19"/>
  <c r="B579" i="19"/>
  <c r="A579" i="19"/>
  <c r="B578" i="19"/>
  <c r="A578" i="19"/>
  <c r="B577" i="19"/>
  <c r="A577" i="19"/>
  <c r="B576" i="19"/>
  <c r="A576" i="19"/>
  <c r="B575" i="19"/>
  <c r="A575" i="19"/>
  <c r="B574" i="19"/>
  <c r="A574" i="19"/>
  <c r="B573" i="19"/>
  <c r="A573" i="19"/>
  <c r="B572" i="19"/>
  <c r="A572" i="19"/>
  <c r="B571" i="19"/>
  <c r="A571" i="19"/>
  <c r="B570" i="19"/>
  <c r="A570" i="19"/>
  <c r="B569" i="19"/>
  <c r="A569" i="19"/>
  <c r="B568" i="19"/>
  <c r="A568" i="19"/>
  <c r="B567" i="19"/>
  <c r="A567" i="19"/>
  <c r="B566" i="19"/>
  <c r="A566" i="19"/>
  <c r="B565" i="19"/>
  <c r="A565" i="19"/>
  <c r="B564" i="19"/>
  <c r="A564" i="19"/>
  <c r="B563" i="19"/>
  <c r="A563" i="19"/>
  <c r="B562" i="19"/>
  <c r="A562" i="19"/>
  <c r="B561" i="19"/>
  <c r="A561" i="19"/>
  <c r="B560" i="19"/>
  <c r="A560" i="19"/>
  <c r="B559" i="19"/>
  <c r="A559" i="19"/>
  <c r="B558" i="19"/>
  <c r="A558" i="19"/>
  <c r="B557" i="19"/>
  <c r="A557" i="19"/>
  <c r="B556" i="19"/>
  <c r="A556" i="19"/>
  <c r="B555" i="19"/>
  <c r="A555" i="19"/>
  <c r="B554" i="19"/>
  <c r="A554" i="19"/>
  <c r="B553" i="19"/>
  <c r="A553" i="19"/>
  <c r="B552" i="19"/>
  <c r="A552" i="19"/>
  <c r="B551" i="19"/>
  <c r="A551" i="19"/>
  <c r="B550" i="19"/>
  <c r="A550" i="19"/>
  <c r="B549" i="19"/>
  <c r="A549" i="19"/>
  <c r="B548" i="19"/>
  <c r="A548" i="19"/>
  <c r="B547" i="19"/>
  <c r="A547" i="19"/>
  <c r="B546" i="19"/>
  <c r="A546" i="19"/>
  <c r="B545" i="19"/>
  <c r="A545" i="19"/>
  <c r="B544" i="19"/>
  <c r="A544" i="19"/>
  <c r="B543" i="19"/>
  <c r="A543" i="19"/>
  <c r="B542" i="19"/>
  <c r="A542" i="19"/>
  <c r="B541" i="19"/>
  <c r="A541" i="19"/>
  <c r="B540" i="19"/>
  <c r="A540" i="19"/>
  <c r="B539" i="19"/>
  <c r="A539" i="19"/>
  <c r="B538" i="19"/>
  <c r="A538" i="19"/>
  <c r="B537" i="19"/>
  <c r="A537" i="19"/>
  <c r="B536" i="19"/>
  <c r="A536" i="19"/>
  <c r="B535" i="19"/>
  <c r="A535" i="19"/>
  <c r="B534" i="19"/>
  <c r="A534" i="19"/>
  <c r="B533" i="19"/>
  <c r="A533" i="19"/>
  <c r="B532" i="19"/>
  <c r="A532" i="19"/>
  <c r="B531" i="19"/>
  <c r="A531" i="19"/>
  <c r="B530" i="19"/>
  <c r="A530" i="19"/>
  <c r="B529" i="19"/>
  <c r="A529" i="19"/>
  <c r="B528" i="19"/>
  <c r="A528" i="19"/>
  <c r="B527" i="19"/>
  <c r="A527" i="19"/>
  <c r="B526" i="19"/>
  <c r="A526" i="19"/>
  <c r="B525" i="19"/>
  <c r="A525" i="19"/>
  <c r="B524" i="19"/>
  <c r="A524" i="19"/>
  <c r="B523" i="19"/>
  <c r="A523" i="19"/>
  <c r="B522" i="19"/>
  <c r="A522" i="19"/>
  <c r="B521" i="19"/>
  <c r="A521" i="19"/>
  <c r="B520" i="19"/>
  <c r="A520" i="19"/>
  <c r="B519" i="19"/>
  <c r="A519" i="19"/>
  <c r="B518" i="19"/>
  <c r="A518" i="19"/>
  <c r="B517" i="19"/>
  <c r="A517" i="19"/>
  <c r="B516" i="19"/>
  <c r="A516" i="19"/>
  <c r="B515" i="19"/>
  <c r="A515" i="19"/>
  <c r="B514" i="19"/>
  <c r="A514" i="19"/>
  <c r="B513" i="19"/>
  <c r="A513" i="19"/>
  <c r="B512" i="19"/>
  <c r="A512" i="19"/>
  <c r="B511" i="19"/>
  <c r="A511" i="19"/>
  <c r="B510" i="19"/>
  <c r="A510" i="19"/>
  <c r="B509" i="19"/>
  <c r="A509" i="19"/>
  <c r="B508" i="19"/>
  <c r="A508" i="19"/>
  <c r="B507" i="19"/>
  <c r="A507" i="19"/>
  <c r="B506" i="19"/>
  <c r="A506" i="19"/>
  <c r="B505" i="19"/>
  <c r="A505" i="19"/>
  <c r="B504" i="19"/>
  <c r="A504" i="19"/>
  <c r="B503" i="19"/>
  <c r="A503" i="19"/>
  <c r="B502" i="19"/>
  <c r="A502" i="19"/>
  <c r="B501" i="19"/>
  <c r="A501" i="19"/>
  <c r="B500" i="19"/>
  <c r="A500" i="19"/>
  <c r="B499" i="19"/>
  <c r="A499" i="19"/>
  <c r="B498" i="19"/>
  <c r="A498" i="19"/>
  <c r="B497" i="19"/>
  <c r="A497" i="19"/>
  <c r="B496" i="19"/>
  <c r="A496" i="19"/>
  <c r="B495" i="19"/>
  <c r="A495" i="19"/>
  <c r="B494" i="19"/>
  <c r="A494" i="19"/>
  <c r="B493" i="19"/>
  <c r="A493" i="19"/>
  <c r="B492" i="19"/>
  <c r="A492" i="19"/>
  <c r="B491" i="19"/>
  <c r="A491" i="19"/>
  <c r="B490" i="19"/>
  <c r="A490" i="19"/>
  <c r="B489" i="19"/>
  <c r="A489" i="19"/>
  <c r="B488" i="19"/>
  <c r="A488" i="19"/>
  <c r="B487" i="19"/>
  <c r="A487" i="19"/>
  <c r="B486" i="19"/>
  <c r="A486" i="19"/>
  <c r="B485" i="19"/>
  <c r="A485" i="19"/>
  <c r="B484" i="19"/>
  <c r="A484" i="19"/>
  <c r="B483" i="19"/>
  <c r="A483" i="19"/>
  <c r="B482" i="19"/>
  <c r="A482" i="19"/>
  <c r="B481" i="19"/>
  <c r="A481" i="19"/>
  <c r="B480" i="19"/>
  <c r="A480" i="19"/>
  <c r="B479" i="19"/>
  <c r="A479" i="19"/>
  <c r="B478" i="19"/>
  <c r="A478" i="19"/>
  <c r="B477" i="19"/>
  <c r="A477" i="19"/>
  <c r="B476" i="19"/>
  <c r="A476" i="19"/>
  <c r="B475" i="19"/>
  <c r="A475" i="19"/>
  <c r="B474" i="19"/>
  <c r="A474" i="19"/>
  <c r="B473" i="19"/>
  <c r="A473" i="19"/>
  <c r="B472" i="19"/>
  <c r="A472" i="19"/>
  <c r="B471" i="19"/>
  <c r="A471" i="19"/>
  <c r="B470" i="19"/>
  <c r="A470" i="19"/>
  <c r="B469" i="19"/>
  <c r="A469" i="19"/>
  <c r="B468" i="19"/>
  <c r="A468" i="19"/>
  <c r="B467" i="19"/>
  <c r="A467" i="19"/>
  <c r="B466" i="19"/>
  <c r="A466" i="19"/>
  <c r="B465" i="19"/>
  <c r="A465" i="19"/>
  <c r="B464" i="19"/>
  <c r="A464" i="19"/>
  <c r="B463" i="19"/>
  <c r="A463" i="19"/>
  <c r="B462" i="19"/>
  <c r="A462" i="19"/>
  <c r="B461" i="19"/>
  <c r="A461" i="19"/>
  <c r="B460" i="19"/>
  <c r="A460" i="19"/>
  <c r="B459" i="19"/>
  <c r="A459" i="19"/>
  <c r="B458" i="19"/>
  <c r="A458" i="19"/>
  <c r="B457" i="19"/>
  <c r="A457" i="19"/>
  <c r="B456" i="19"/>
  <c r="A456" i="19"/>
  <c r="B455" i="19"/>
  <c r="A455" i="19"/>
  <c r="B454" i="19"/>
  <c r="A454" i="19"/>
  <c r="B453" i="19"/>
  <c r="A453" i="19"/>
  <c r="B452" i="19"/>
  <c r="A452" i="19"/>
  <c r="B451" i="19"/>
  <c r="A451" i="19"/>
  <c r="B450" i="19"/>
  <c r="A450" i="19"/>
  <c r="B449" i="19"/>
  <c r="A449" i="19"/>
  <c r="B448" i="19"/>
  <c r="A448" i="19"/>
  <c r="B447" i="19"/>
  <c r="A447" i="19"/>
  <c r="B446" i="19"/>
  <c r="A446" i="19"/>
  <c r="B445" i="19"/>
  <c r="A445" i="19"/>
  <c r="B444" i="19"/>
  <c r="A444" i="19"/>
  <c r="B443" i="19"/>
  <c r="A443" i="19"/>
  <c r="B442" i="19"/>
  <c r="A442" i="19"/>
  <c r="B441" i="19"/>
  <c r="A441" i="19"/>
  <c r="B440" i="19"/>
  <c r="A440" i="19"/>
  <c r="B439" i="19"/>
  <c r="A439" i="19"/>
  <c r="B438" i="19"/>
  <c r="A438" i="19"/>
  <c r="B437" i="19"/>
  <c r="A437" i="19"/>
  <c r="B436" i="19"/>
  <c r="A436" i="19"/>
  <c r="B435" i="19"/>
  <c r="A435" i="19"/>
  <c r="B434" i="19"/>
  <c r="A434" i="19"/>
  <c r="B433" i="19"/>
  <c r="A433" i="19"/>
  <c r="B432" i="19"/>
  <c r="A432" i="19"/>
  <c r="B431" i="19"/>
  <c r="A431" i="19"/>
  <c r="B430" i="19"/>
  <c r="A430" i="19"/>
  <c r="B429" i="19"/>
  <c r="A429" i="19"/>
  <c r="B428" i="19"/>
  <c r="A428" i="19"/>
  <c r="B427" i="19"/>
  <c r="A427" i="19"/>
  <c r="B426" i="19"/>
  <c r="A426" i="19"/>
  <c r="B425" i="19"/>
  <c r="A425" i="19"/>
  <c r="B424" i="19"/>
  <c r="A424" i="19"/>
  <c r="B423" i="19"/>
  <c r="A423" i="19"/>
  <c r="B422" i="19"/>
  <c r="A422" i="19"/>
  <c r="B421" i="19"/>
  <c r="A421" i="19"/>
  <c r="B420" i="19"/>
  <c r="A420" i="19"/>
  <c r="B419" i="19"/>
  <c r="A419" i="19"/>
  <c r="B418" i="19"/>
  <c r="A418" i="19"/>
  <c r="B417" i="19"/>
  <c r="A417" i="19"/>
  <c r="B416" i="19"/>
  <c r="A416" i="19"/>
  <c r="B415" i="19"/>
  <c r="A415" i="19"/>
  <c r="B414" i="19"/>
  <c r="A414" i="19"/>
  <c r="B413" i="19"/>
  <c r="A413" i="19"/>
  <c r="B412" i="19"/>
  <c r="A412" i="19"/>
  <c r="B411" i="19"/>
  <c r="A411" i="19"/>
  <c r="B410" i="19"/>
  <c r="A410" i="19"/>
  <c r="B409" i="19"/>
  <c r="A409" i="19"/>
  <c r="B408" i="19"/>
  <c r="A408" i="19"/>
  <c r="B407" i="19"/>
  <c r="A407" i="19"/>
  <c r="B406" i="19"/>
  <c r="A406" i="19"/>
  <c r="B405" i="19"/>
  <c r="A405" i="19"/>
  <c r="B404" i="19"/>
  <c r="A404" i="19"/>
  <c r="B403" i="19"/>
  <c r="A403" i="19"/>
  <c r="B402" i="19"/>
  <c r="A402" i="19"/>
  <c r="B401" i="19"/>
  <c r="A401" i="19"/>
  <c r="B400" i="19"/>
  <c r="A400" i="19"/>
  <c r="B399" i="19"/>
  <c r="A399" i="19"/>
  <c r="B398" i="19"/>
  <c r="A398" i="19"/>
  <c r="B397" i="19"/>
  <c r="A397" i="19"/>
  <c r="B396" i="19"/>
  <c r="A396" i="19"/>
  <c r="B395" i="19"/>
  <c r="A395" i="19"/>
  <c r="B394" i="19"/>
  <c r="A394" i="19"/>
  <c r="B393" i="19"/>
  <c r="A393" i="19"/>
  <c r="B392" i="19"/>
  <c r="A392" i="19"/>
  <c r="B391" i="19"/>
  <c r="A391" i="19"/>
  <c r="B390" i="19"/>
  <c r="A390" i="19"/>
  <c r="B389" i="19"/>
  <c r="A389" i="19"/>
  <c r="B388" i="19"/>
  <c r="A388" i="19"/>
  <c r="B387" i="19"/>
  <c r="A387" i="19"/>
  <c r="B386" i="19"/>
  <c r="A386" i="19"/>
  <c r="B385" i="19"/>
  <c r="A385" i="19"/>
  <c r="B384" i="19"/>
  <c r="A384" i="19"/>
  <c r="B383" i="19"/>
  <c r="A383" i="19"/>
  <c r="B382" i="19"/>
  <c r="A382" i="19"/>
  <c r="B381" i="19"/>
  <c r="A381" i="19"/>
  <c r="B380" i="19"/>
  <c r="A380" i="19"/>
  <c r="B379" i="19"/>
  <c r="A379" i="19"/>
  <c r="B378" i="19"/>
  <c r="A378" i="19"/>
  <c r="B377" i="19"/>
  <c r="A377" i="19"/>
  <c r="B376" i="19"/>
  <c r="A376" i="19"/>
  <c r="B375" i="19"/>
  <c r="A375" i="19"/>
  <c r="B374" i="19"/>
  <c r="A374" i="19"/>
  <c r="B373" i="19"/>
  <c r="A373" i="19"/>
  <c r="B372" i="19"/>
  <c r="A372" i="19"/>
  <c r="B371" i="19"/>
  <c r="A371" i="19"/>
  <c r="B370" i="19"/>
  <c r="A370" i="19"/>
  <c r="B369" i="19"/>
  <c r="A369" i="19"/>
  <c r="B368" i="19"/>
  <c r="A368" i="19"/>
  <c r="B367" i="19"/>
  <c r="A367" i="19"/>
  <c r="B366" i="19"/>
  <c r="A366" i="19"/>
  <c r="B365" i="19"/>
  <c r="A365" i="19"/>
  <c r="B364" i="19"/>
  <c r="A364" i="19"/>
  <c r="B363" i="19"/>
  <c r="A363" i="19"/>
  <c r="B362" i="19"/>
  <c r="A362" i="19"/>
  <c r="B361" i="19"/>
  <c r="A361" i="19"/>
  <c r="B360" i="19"/>
  <c r="A360" i="19"/>
  <c r="B359" i="19"/>
  <c r="A359" i="19"/>
  <c r="B358" i="19"/>
  <c r="A358" i="19"/>
  <c r="B357" i="19"/>
  <c r="A357" i="19"/>
  <c r="B356" i="19"/>
  <c r="A356" i="19"/>
  <c r="B355" i="19"/>
  <c r="A355" i="19"/>
  <c r="B354" i="19"/>
  <c r="A354" i="19"/>
  <c r="B353" i="19"/>
  <c r="A353" i="19"/>
  <c r="B352" i="19"/>
  <c r="A352" i="19"/>
  <c r="B351" i="19"/>
  <c r="A351" i="19"/>
  <c r="B350" i="19"/>
  <c r="A350" i="19"/>
  <c r="B349" i="19"/>
  <c r="A349" i="19"/>
  <c r="B348" i="19"/>
  <c r="A348" i="19"/>
  <c r="B347" i="19"/>
  <c r="A347" i="19"/>
  <c r="B346" i="19"/>
  <c r="A346" i="19"/>
  <c r="B345" i="19"/>
  <c r="A345" i="19"/>
  <c r="B344" i="19"/>
  <c r="A344" i="19"/>
  <c r="B343" i="19"/>
  <c r="A343" i="19"/>
  <c r="B342" i="19"/>
  <c r="A342" i="19"/>
  <c r="B341" i="19"/>
  <c r="A341" i="19"/>
  <c r="B340" i="19"/>
  <c r="A340" i="19"/>
  <c r="B339" i="19"/>
  <c r="A339" i="19"/>
  <c r="B338" i="19"/>
  <c r="A338" i="19"/>
  <c r="B337" i="19"/>
  <c r="A337" i="19"/>
  <c r="B336" i="19"/>
  <c r="A336" i="19"/>
  <c r="B335" i="19"/>
  <c r="A335" i="19"/>
  <c r="B334" i="19"/>
  <c r="A334" i="19"/>
  <c r="B333" i="19"/>
  <c r="A333" i="19"/>
  <c r="B332" i="19"/>
  <c r="A332" i="19"/>
  <c r="B331" i="19"/>
  <c r="A331" i="19"/>
  <c r="B330" i="19"/>
  <c r="A330" i="19"/>
  <c r="B329" i="19"/>
  <c r="A329" i="19"/>
  <c r="B328" i="19"/>
  <c r="A328" i="19"/>
  <c r="B327" i="19"/>
  <c r="A327" i="19"/>
  <c r="B326" i="19"/>
  <c r="A326" i="19"/>
  <c r="B325" i="19"/>
  <c r="A325" i="19"/>
  <c r="B324" i="19"/>
  <c r="A324" i="19"/>
  <c r="B323" i="19"/>
  <c r="A323" i="19"/>
  <c r="B322" i="19"/>
  <c r="A322" i="19"/>
  <c r="B321" i="19"/>
  <c r="A321" i="19"/>
  <c r="B320" i="19"/>
  <c r="A320" i="19"/>
  <c r="B319" i="19"/>
  <c r="A319" i="19"/>
  <c r="B318" i="19"/>
  <c r="A318" i="19"/>
  <c r="B317" i="19"/>
  <c r="A317" i="19"/>
  <c r="B316" i="19"/>
  <c r="A316" i="19"/>
  <c r="B315" i="19"/>
  <c r="A315" i="19"/>
  <c r="B314" i="19"/>
  <c r="A314" i="19"/>
  <c r="B313" i="19"/>
  <c r="A313" i="19"/>
  <c r="B312" i="19"/>
  <c r="A312" i="19"/>
  <c r="B311" i="19"/>
  <c r="A311" i="19"/>
  <c r="B310" i="19"/>
  <c r="A310" i="19"/>
  <c r="B309" i="19"/>
  <c r="A309" i="19"/>
  <c r="B308" i="19"/>
  <c r="A308" i="19"/>
  <c r="B307" i="19"/>
  <c r="A307" i="19"/>
  <c r="B306" i="19"/>
  <c r="A306" i="19"/>
  <c r="B305" i="19"/>
  <c r="A305" i="19"/>
  <c r="B304" i="19"/>
  <c r="A304" i="19"/>
  <c r="B303" i="19"/>
  <c r="A303" i="19"/>
  <c r="B302" i="19"/>
  <c r="A302" i="19"/>
  <c r="B301" i="19"/>
  <c r="A301" i="19"/>
  <c r="B300" i="19"/>
  <c r="A300" i="19"/>
  <c r="B299" i="19"/>
  <c r="A299" i="19"/>
  <c r="B298" i="19"/>
  <c r="A298" i="19"/>
  <c r="B297" i="19"/>
  <c r="A297" i="19"/>
  <c r="B296" i="19"/>
  <c r="A296" i="19"/>
  <c r="B295" i="19"/>
  <c r="A295" i="19"/>
  <c r="B294" i="19"/>
  <c r="A294" i="19"/>
  <c r="B293" i="19"/>
  <c r="A293" i="19"/>
  <c r="B292" i="19"/>
  <c r="A292" i="19"/>
  <c r="B291" i="19"/>
  <c r="A291" i="19"/>
  <c r="B290" i="19"/>
  <c r="A290" i="19"/>
  <c r="B289" i="19"/>
  <c r="A289" i="19"/>
  <c r="B288" i="19"/>
  <c r="A288" i="19"/>
  <c r="B287" i="19"/>
  <c r="A287" i="19"/>
  <c r="B286" i="19"/>
  <c r="A286" i="19"/>
  <c r="B285" i="19"/>
  <c r="A285" i="19"/>
  <c r="B284" i="19"/>
  <c r="A284" i="19"/>
  <c r="B283" i="19"/>
  <c r="A283" i="19"/>
  <c r="B282" i="19"/>
  <c r="A282" i="19"/>
  <c r="B281" i="19"/>
  <c r="A281" i="19"/>
  <c r="B280" i="19"/>
  <c r="A280" i="19"/>
  <c r="B279" i="19"/>
  <c r="A279" i="19"/>
  <c r="B278" i="19"/>
  <c r="A278" i="19"/>
  <c r="B277" i="19"/>
  <c r="A277" i="19"/>
  <c r="B276" i="19"/>
  <c r="A276" i="19"/>
  <c r="B275" i="19"/>
  <c r="A275" i="19"/>
  <c r="B274" i="19"/>
  <c r="A274" i="19"/>
  <c r="B273" i="19"/>
  <c r="A273" i="19"/>
  <c r="B272" i="19"/>
  <c r="A272" i="19"/>
  <c r="B271" i="19"/>
  <c r="A271" i="19"/>
  <c r="B270" i="19"/>
  <c r="A270" i="19"/>
  <c r="B269" i="19"/>
  <c r="A269" i="19"/>
  <c r="B268" i="19"/>
  <c r="A268" i="19"/>
  <c r="B267" i="19"/>
  <c r="A267" i="19"/>
  <c r="B266" i="19"/>
  <c r="A266" i="19"/>
  <c r="B265" i="19"/>
  <c r="A265" i="19"/>
  <c r="B264" i="19"/>
  <c r="A264" i="19"/>
  <c r="B263" i="19"/>
  <c r="A263" i="19"/>
  <c r="B262" i="19"/>
  <c r="A262" i="19"/>
  <c r="B261" i="19"/>
  <c r="A261" i="19"/>
  <c r="B260" i="19"/>
  <c r="A260" i="19"/>
  <c r="B259" i="19"/>
  <c r="A259" i="19"/>
  <c r="B258" i="19"/>
  <c r="A258" i="19"/>
  <c r="B257" i="19"/>
  <c r="A257" i="19"/>
  <c r="B256" i="19"/>
  <c r="A256" i="19"/>
  <c r="B255" i="19"/>
  <c r="A255" i="19"/>
  <c r="B254" i="19"/>
  <c r="A254" i="19"/>
  <c r="B253" i="19"/>
  <c r="A253" i="19"/>
  <c r="B252" i="19"/>
  <c r="A252" i="19"/>
  <c r="B251" i="19"/>
  <c r="A251" i="19"/>
  <c r="B250" i="19"/>
  <c r="A250" i="19"/>
  <c r="B249" i="19"/>
  <c r="A249" i="19"/>
  <c r="B248" i="19"/>
  <c r="A248" i="19"/>
  <c r="B247" i="19"/>
  <c r="A247" i="19"/>
  <c r="B246" i="19"/>
  <c r="A246" i="19"/>
  <c r="B245" i="19"/>
  <c r="A245" i="19"/>
  <c r="B244" i="19"/>
  <c r="A244" i="19"/>
  <c r="B243" i="19"/>
  <c r="A243" i="19"/>
  <c r="B242" i="19"/>
  <c r="A242" i="19"/>
  <c r="B241" i="19"/>
  <c r="A241" i="19"/>
  <c r="B240" i="19"/>
  <c r="A240" i="19"/>
  <c r="B239" i="19"/>
  <c r="A239" i="19"/>
  <c r="B238" i="19"/>
  <c r="A238" i="19"/>
  <c r="B237" i="19"/>
  <c r="A237" i="19"/>
  <c r="B236" i="19"/>
  <c r="A236" i="19"/>
  <c r="B235" i="19"/>
  <c r="A235" i="19"/>
  <c r="B234" i="19"/>
  <c r="A234" i="19"/>
  <c r="B233" i="19"/>
  <c r="A233" i="19"/>
  <c r="B232" i="19"/>
  <c r="A232" i="19"/>
  <c r="B231" i="19"/>
  <c r="A231" i="19"/>
  <c r="B230" i="19"/>
  <c r="A230" i="19"/>
  <c r="B229" i="19"/>
  <c r="A229" i="19"/>
  <c r="B228" i="19"/>
  <c r="A228" i="19"/>
  <c r="B227" i="19"/>
  <c r="A227" i="19"/>
  <c r="B226" i="19"/>
  <c r="A226" i="19"/>
  <c r="B225" i="19"/>
  <c r="A225" i="19"/>
  <c r="B224" i="19"/>
  <c r="A224" i="19"/>
  <c r="B223" i="19"/>
  <c r="A223" i="19"/>
  <c r="B222" i="19"/>
  <c r="A222" i="19"/>
  <c r="B221" i="19"/>
  <c r="A221" i="19"/>
  <c r="B220" i="19"/>
  <c r="A220" i="19"/>
  <c r="B219" i="19"/>
  <c r="A219" i="19"/>
  <c r="B218" i="19"/>
  <c r="A218" i="19"/>
  <c r="B217" i="19"/>
  <c r="A217" i="19"/>
  <c r="B216" i="19"/>
  <c r="A216" i="19"/>
  <c r="B215" i="19"/>
  <c r="A215" i="19"/>
  <c r="B214" i="19"/>
  <c r="A214" i="19"/>
  <c r="B213" i="19"/>
  <c r="A213" i="19"/>
  <c r="B212" i="19"/>
  <c r="A212" i="19"/>
  <c r="B211" i="19"/>
  <c r="A211" i="19"/>
  <c r="B210" i="19"/>
  <c r="A210" i="19"/>
  <c r="B209" i="19"/>
  <c r="A209" i="19"/>
  <c r="B208" i="19"/>
  <c r="A208" i="19"/>
  <c r="B207" i="19"/>
  <c r="A207" i="19"/>
  <c r="B206" i="19"/>
  <c r="A206" i="19"/>
  <c r="B205" i="19"/>
  <c r="A205" i="19"/>
  <c r="B204" i="19"/>
  <c r="A204" i="19"/>
  <c r="B203" i="19"/>
  <c r="A203" i="19"/>
  <c r="B202" i="19"/>
  <c r="A202" i="19"/>
  <c r="B201" i="19"/>
  <c r="A201" i="19"/>
  <c r="B200" i="19"/>
  <c r="A200" i="19"/>
  <c r="B199" i="19"/>
  <c r="A199" i="19"/>
  <c r="B198" i="19"/>
  <c r="A198" i="19"/>
  <c r="B197" i="19"/>
  <c r="A197" i="19"/>
  <c r="B196" i="19"/>
  <c r="A196" i="19"/>
  <c r="B195" i="19"/>
  <c r="A195" i="19"/>
  <c r="B194" i="19"/>
  <c r="A194" i="19"/>
  <c r="B193" i="19"/>
  <c r="A193" i="19"/>
  <c r="B192" i="19"/>
  <c r="A192" i="19"/>
  <c r="B191" i="19"/>
  <c r="A191" i="19"/>
  <c r="B190" i="19"/>
  <c r="A190" i="19"/>
  <c r="B189" i="19"/>
  <c r="A189" i="19"/>
  <c r="B188" i="19"/>
  <c r="A188" i="19"/>
  <c r="B187" i="19"/>
  <c r="A187" i="19"/>
  <c r="B186" i="19"/>
  <c r="A186" i="19"/>
  <c r="B185" i="19"/>
  <c r="A185" i="19"/>
  <c r="B184" i="19"/>
  <c r="A184" i="19"/>
  <c r="B183" i="19"/>
  <c r="A183" i="19"/>
  <c r="B182" i="19"/>
  <c r="A182" i="19"/>
  <c r="B181" i="19"/>
  <c r="A181" i="19"/>
  <c r="B180" i="19"/>
  <c r="A180" i="19"/>
  <c r="B179" i="19"/>
  <c r="A179" i="19"/>
  <c r="B178" i="19"/>
  <c r="A178" i="19"/>
  <c r="B177" i="19"/>
  <c r="A177" i="19"/>
  <c r="B176" i="19"/>
  <c r="A176" i="19"/>
  <c r="B175" i="19"/>
  <c r="A175" i="19"/>
  <c r="B174" i="19"/>
  <c r="A174" i="19"/>
  <c r="B173" i="19"/>
  <c r="A173" i="19"/>
  <c r="B172" i="19"/>
  <c r="A172" i="19"/>
  <c r="B171" i="19"/>
  <c r="A171" i="19"/>
  <c r="B170" i="19"/>
  <c r="A170" i="19"/>
  <c r="B169" i="19"/>
  <c r="A169" i="19"/>
  <c r="B168" i="19"/>
  <c r="A168" i="19"/>
  <c r="B167" i="19"/>
  <c r="A167" i="19"/>
  <c r="B166" i="19"/>
  <c r="A166" i="19"/>
  <c r="B165" i="19"/>
  <c r="A165" i="19"/>
  <c r="B164" i="19"/>
  <c r="A164" i="19"/>
  <c r="B163" i="19"/>
  <c r="A163" i="19"/>
  <c r="B162" i="19"/>
  <c r="A162" i="19"/>
  <c r="B161" i="19"/>
  <c r="A161" i="19"/>
  <c r="B160" i="19"/>
  <c r="A160" i="19"/>
  <c r="B159" i="19"/>
  <c r="A159" i="19"/>
  <c r="B158" i="19"/>
  <c r="A158" i="19"/>
  <c r="B157" i="19"/>
  <c r="A157" i="19"/>
  <c r="B156" i="19"/>
  <c r="A156" i="19"/>
  <c r="B155" i="19"/>
  <c r="A155" i="19"/>
  <c r="B154" i="19"/>
  <c r="A154" i="19"/>
  <c r="B153" i="19"/>
  <c r="A153" i="19"/>
  <c r="B152" i="19"/>
  <c r="A152" i="19"/>
  <c r="B151" i="19"/>
  <c r="A151" i="19"/>
  <c r="B150" i="19"/>
  <c r="A150" i="19"/>
  <c r="B149" i="19"/>
  <c r="A149" i="19"/>
  <c r="B148" i="19"/>
  <c r="A148" i="19"/>
  <c r="B147" i="19"/>
  <c r="A147" i="19"/>
  <c r="B146" i="19"/>
  <c r="A146" i="19"/>
  <c r="B145" i="19"/>
  <c r="A145" i="19"/>
  <c r="B144" i="19"/>
  <c r="A144" i="19"/>
  <c r="B143" i="19"/>
  <c r="A143" i="19"/>
  <c r="B142" i="19"/>
  <c r="A142" i="19"/>
  <c r="B141" i="19"/>
  <c r="A141" i="19"/>
  <c r="B140" i="19"/>
  <c r="A140" i="19"/>
  <c r="B139" i="19"/>
  <c r="A139" i="19"/>
  <c r="B138" i="19"/>
  <c r="A138" i="19"/>
  <c r="B137" i="19"/>
  <c r="A137" i="19"/>
  <c r="B136" i="19"/>
  <c r="A136" i="19"/>
  <c r="B135" i="19"/>
  <c r="A135" i="19"/>
  <c r="B134" i="19"/>
  <c r="A134" i="19"/>
  <c r="B133" i="19"/>
  <c r="A133" i="19"/>
  <c r="B132" i="19"/>
  <c r="A132" i="19"/>
  <c r="B131" i="19"/>
  <c r="A131" i="19"/>
  <c r="B130" i="19"/>
  <c r="A130" i="19"/>
  <c r="B129" i="19"/>
  <c r="A129" i="19"/>
  <c r="B128" i="19"/>
  <c r="A128" i="19"/>
  <c r="B127" i="19"/>
  <c r="A127" i="19"/>
  <c r="B126" i="19"/>
  <c r="A126" i="19"/>
  <c r="B125" i="19"/>
  <c r="A125" i="19"/>
  <c r="B124" i="19"/>
  <c r="A124" i="19"/>
  <c r="B123" i="19"/>
  <c r="A123" i="19"/>
  <c r="B122" i="19"/>
  <c r="A122" i="19"/>
  <c r="B121" i="19"/>
  <c r="A121" i="19"/>
  <c r="B120" i="19"/>
  <c r="A120" i="19"/>
  <c r="B119" i="19"/>
  <c r="A119" i="19"/>
  <c r="B118" i="19"/>
  <c r="A118" i="19"/>
  <c r="B117" i="19"/>
  <c r="A117" i="19"/>
  <c r="B116" i="19"/>
  <c r="A116" i="19"/>
  <c r="B115" i="19"/>
  <c r="A115" i="19"/>
  <c r="B114" i="19"/>
  <c r="A114" i="19"/>
  <c r="B113" i="19"/>
  <c r="A113" i="19"/>
  <c r="B112" i="19"/>
  <c r="A112" i="19"/>
  <c r="B111" i="19"/>
  <c r="A111" i="19"/>
  <c r="B110" i="19"/>
  <c r="A110" i="19"/>
  <c r="B109" i="19"/>
  <c r="A109" i="19"/>
  <c r="B108" i="19"/>
  <c r="A108" i="19"/>
  <c r="B107" i="19"/>
  <c r="A107" i="19"/>
  <c r="B106" i="19"/>
  <c r="A106" i="19"/>
  <c r="B105" i="19"/>
  <c r="A105" i="19"/>
  <c r="B104" i="19"/>
  <c r="A104" i="19"/>
  <c r="B103" i="19"/>
  <c r="A103" i="19"/>
  <c r="B102" i="19"/>
  <c r="A102" i="19"/>
  <c r="B101" i="19"/>
  <c r="A101" i="19"/>
  <c r="B100" i="19"/>
  <c r="A100" i="19"/>
  <c r="B99" i="19"/>
  <c r="A99" i="19"/>
  <c r="B98" i="19"/>
  <c r="A98" i="19"/>
  <c r="B97" i="19"/>
  <c r="A97" i="19"/>
  <c r="B96" i="19"/>
  <c r="A96" i="19"/>
  <c r="B95" i="19"/>
  <c r="A95" i="19"/>
  <c r="B94" i="19"/>
  <c r="A94" i="19"/>
  <c r="B93" i="19"/>
  <c r="A93" i="19"/>
  <c r="B92" i="19"/>
  <c r="A92" i="19"/>
  <c r="B91" i="19"/>
  <c r="A91" i="19"/>
  <c r="B90" i="19"/>
  <c r="A90" i="19"/>
  <c r="B89" i="19"/>
  <c r="A89" i="19"/>
  <c r="B88" i="19"/>
  <c r="A88" i="19"/>
  <c r="B87" i="19"/>
  <c r="A87" i="19"/>
  <c r="B86" i="19"/>
  <c r="A86" i="19"/>
  <c r="B85" i="19"/>
  <c r="A85" i="19"/>
  <c r="B84" i="19"/>
  <c r="A84" i="19"/>
  <c r="B83" i="19"/>
  <c r="A83" i="19"/>
  <c r="B82" i="19"/>
  <c r="A82" i="19"/>
  <c r="B81" i="19"/>
  <c r="A81" i="19"/>
  <c r="B80" i="19"/>
  <c r="A80" i="19"/>
  <c r="B79" i="19"/>
  <c r="A79" i="19"/>
  <c r="B78" i="19"/>
  <c r="A78" i="19"/>
  <c r="B77" i="19"/>
  <c r="A77" i="19"/>
  <c r="B76" i="19"/>
  <c r="A76" i="19"/>
  <c r="B75" i="19"/>
  <c r="A75" i="19"/>
  <c r="B74" i="19"/>
  <c r="A74" i="19"/>
  <c r="B73" i="19"/>
  <c r="A73" i="19"/>
  <c r="B72" i="19"/>
  <c r="A72" i="19"/>
  <c r="B71" i="19"/>
  <c r="A71" i="19"/>
  <c r="B70" i="19"/>
  <c r="A70" i="19"/>
  <c r="B69" i="19"/>
  <c r="A69" i="19"/>
  <c r="B68" i="19"/>
  <c r="A68" i="19"/>
  <c r="B67" i="19"/>
  <c r="A67" i="19"/>
  <c r="B66" i="19"/>
  <c r="A66" i="19"/>
  <c r="B65" i="19"/>
  <c r="A65" i="19"/>
  <c r="B64" i="19"/>
  <c r="A64" i="19"/>
  <c r="B63" i="19"/>
  <c r="A63" i="19"/>
  <c r="B62" i="19"/>
  <c r="A62" i="19"/>
  <c r="B61" i="19"/>
  <c r="A61" i="19"/>
  <c r="B60" i="19"/>
  <c r="A60" i="19"/>
  <c r="B59" i="19"/>
  <c r="A59" i="19"/>
  <c r="B58" i="19"/>
  <c r="A58" i="19"/>
  <c r="B57" i="19"/>
  <c r="A57" i="19"/>
  <c r="B56" i="19"/>
  <c r="A56" i="19"/>
  <c r="B55" i="19"/>
  <c r="A55" i="19"/>
  <c r="B54" i="19"/>
  <c r="A54" i="19"/>
  <c r="B53" i="19"/>
  <c r="A53" i="19"/>
  <c r="B52" i="19"/>
  <c r="A52" i="19"/>
  <c r="B51" i="19"/>
  <c r="A51" i="19"/>
  <c r="B50" i="19"/>
  <c r="A50" i="19"/>
  <c r="B49" i="19"/>
  <c r="A49" i="19"/>
  <c r="B48" i="19"/>
  <c r="A48" i="19"/>
  <c r="B47" i="19"/>
  <c r="A47" i="19"/>
  <c r="B46" i="19"/>
  <c r="A46" i="19"/>
  <c r="B45" i="19"/>
  <c r="A45" i="19"/>
  <c r="B44" i="19"/>
  <c r="A44" i="19"/>
  <c r="B43" i="19"/>
  <c r="A43" i="19"/>
  <c r="B42" i="19"/>
  <c r="A42" i="19"/>
  <c r="B41" i="19"/>
  <c r="A41" i="19"/>
  <c r="B40" i="19"/>
  <c r="A40" i="19"/>
  <c r="B39" i="19"/>
  <c r="A39" i="19"/>
  <c r="B38" i="19"/>
  <c r="A38" i="19"/>
  <c r="B37" i="19"/>
  <c r="A37" i="19"/>
  <c r="B36" i="19"/>
  <c r="A36" i="19"/>
  <c r="B35" i="19"/>
  <c r="A35" i="19"/>
  <c r="B34" i="19"/>
  <c r="A34" i="19"/>
  <c r="B33" i="19"/>
  <c r="A33" i="19"/>
  <c r="B32" i="19"/>
  <c r="A32" i="19"/>
  <c r="B31" i="19"/>
  <c r="A31" i="19"/>
  <c r="B30" i="19"/>
  <c r="A30" i="19"/>
  <c r="B29" i="19"/>
  <c r="A29" i="19"/>
  <c r="B28" i="19"/>
  <c r="A28" i="19"/>
  <c r="B27" i="19"/>
  <c r="A27" i="19"/>
  <c r="B26" i="19"/>
  <c r="A26" i="19"/>
  <c r="B25" i="19"/>
  <c r="A25" i="19"/>
  <c r="B24" i="19"/>
  <c r="A24" i="19"/>
  <c r="B23" i="19"/>
  <c r="A23" i="19"/>
  <c r="B22" i="19"/>
  <c r="A22" i="19"/>
  <c r="B21" i="19"/>
  <c r="A21" i="19"/>
  <c r="B20" i="19"/>
  <c r="A20" i="19"/>
  <c r="B19" i="19"/>
  <c r="A19" i="19"/>
  <c r="B18" i="19"/>
  <c r="A18" i="19"/>
  <c r="B17" i="19"/>
  <c r="A17" i="19"/>
  <c r="B16" i="19"/>
  <c r="A16" i="19"/>
  <c r="B15" i="19"/>
  <c r="A15" i="19"/>
  <c r="B14" i="19"/>
  <c r="A14" i="19"/>
  <c r="B13" i="19"/>
  <c r="A13" i="19"/>
  <c r="B12" i="19"/>
  <c r="A12" i="19"/>
  <c r="B11" i="19"/>
  <c r="A11" i="19"/>
  <c r="B10" i="19"/>
  <c r="A10" i="19"/>
  <c r="B9" i="19"/>
  <c r="A9" i="19"/>
  <c r="B8" i="19"/>
  <c r="A8" i="19"/>
  <c r="B7" i="19"/>
  <c r="A7" i="19"/>
  <c r="B6" i="19"/>
  <c r="A6" i="19"/>
  <c r="B5" i="19"/>
  <c r="A5" i="19"/>
  <c r="B4" i="19"/>
  <c r="A4" i="19"/>
  <c r="B3" i="19"/>
  <c r="A3" i="19"/>
  <c r="B2" i="19"/>
  <c r="A2" i="19"/>
  <c r="B20" i="6" l="1"/>
  <c r="B12" i="6"/>
  <c r="B4" i="6"/>
  <c r="Z25" i="6"/>
  <c r="R25" i="6"/>
  <c r="J25" i="6"/>
  <c r="AF24" i="6"/>
  <c r="X24" i="6"/>
  <c r="P24" i="6"/>
  <c r="H24" i="6"/>
  <c r="AD23" i="6"/>
  <c r="V23" i="6"/>
  <c r="N23" i="6"/>
  <c r="F23" i="6"/>
  <c r="AB22" i="6"/>
  <c r="T22" i="6"/>
  <c r="L22" i="6"/>
  <c r="D22" i="6"/>
  <c r="Z21" i="6"/>
  <c r="R21" i="6"/>
  <c r="J21" i="6"/>
  <c r="AF20" i="6"/>
  <c r="X20" i="6"/>
  <c r="P20" i="6"/>
  <c r="H20" i="6"/>
  <c r="AD19" i="6"/>
  <c r="V19" i="6"/>
  <c r="N19" i="6"/>
  <c r="F19" i="6"/>
  <c r="AB18" i="6"/>
  <c r="T18" i="6"/>
  <c r="L18" i="6"/>
  <c r="D18" i="6"/>
  <c r="Z17" i="6"/>
  <c r="R17" i="6"/>
  <c r="J17" i="6"/>
  <c r="AF16" i="6"/>
  <c r="X16" i="6"/>
  <c r="P16" i="6"/>
  <c r="H16" i="6"/>
  <c r="AD15" i="6"/>
  <c r="V15" i="6"/>
  <c r="N15" i="6"/>
  <c r="F15" i="6"/>
  <c r="AB14" i="6"/>
  <c r="T14" i="6"/>
  <c r="L14" i="6"/>
  <c r="D14" i="6"/>
  <c r="Z13" i="6"/>
  <c r="R13" i="6"/>
  <c r="J13" i="6"/>
  <c r="AF12" i="6"/>
  <c r="X12" i="6"/>
  <c r="P12" i="6"/>
  <c r="H12" i="6"/>
  <c r="AD11" i="6"/>
  <c r="V11" i="6"/>
  <c r="N11" i="6"/>
  <c r="F11" i="6"/>
  <c r="AB10" i="6"/>
  <c r="T10" i="6"/>
  <c r="L10" i="6"/>
  <c r="D10" i="6"/>
  <c r="Z9" i="6"/>
  <c r="R9" i="6"/>
  <c r="J9" i="6"/>
  <c r="AF8" i="6"/>
  <c r="X8" i="6"/>
  <c r="P8" i="6"/>
  <c r="H8" i="6"/>
  <c r="AD7" i="6"/>
  <c r="V7" i="6"/>
  <c r="N7" i="6"/>
  <c r="F7" i="6"/>
  <c r="AB6" i="6"/>
  <c r="T6" i="6"/>
  <c r="L6" i="6"/>
  <c r="D6" i="6"/>
  <c r="Z5" i="6"/>
  <c r="R5" i="6"/>
  <c r="J5" i="6"/>
  <c r="AF4" i="6"/>
  <c r="X4" i="6"/>
  <c r="P4" i="6"/>
  <c r="H4" i="6"/>
  <c r="AD3" i="6"/>
  <c r="U3" i="6"/>
  <c r="L3" i="6"/>
  <c r="AF2" i="6"/>
  <c r="W2" i="6"/>
  <c r="N2" i="6"/>
  <c r="E2" i="6"/>
  <c r="H2" i="10"/>
  <c r="Q2" i="10"/>
  <c r="Z2" i="10"/>
  <c r="E3" i="10"/>
  <c r="N3" i="10"/>
  <c r="W3" i="10"/>
  <c r="AF3" i="10"/>
  <c r="J4" i="10"/>
  <c r="S4" i="10"/>
  <c r="AB4" i="10"/>
  <c r="G5" i="10"/>
  <c r="P5" i="10"/>
  <c r="Y5" i="10"/>
  <c r="C6" i="10"/>
  <c r="L6" i="10"/>
  <c r="X6" i="10"/>
  <c r="C7" i="10"/>
  <c r="M7" i="10"/>
  <c r="Y7" i="10"/>
  <c r="D8" i="10"/>
  <c r="N8" i="10"/>
  <c r="Z8" i="10"/>
  <c r="E9" i="10"/>
  <c r="O9" i="10"/>
  <c r="AA9" i="10"/>
  <c r="F10" i="10"/>
  <c r="T10" i="10"/>
  <c r="AE10" i="10"/>
  <c r="N11" i="10"/>
  <c r="Y11" i="10"/>
  <c r="H12" i="10"/>
  <c r="V12" i="10"/>
  <c r="B13" i="10"/>
  <c r="P13" i="10"/>
  <c r="AA13" i="10"/>
  <c r="J14" i="10"/>
  <c r="X14" i="10"/>
  <c r="D15" i="10"/>
  <c r="R15" i="10"/>
  <c r="AC15" i="10"/>
  <c r="L16" i="10"/>
  <c r="AE16" i="10"/>
  <c r="M17" i="10"/>
  <c r="B18" i="10"/>
  <c r="Q18" i="10"/>
  <c r="D19" i="10"/>
  <c r="AA19" i="10"/>
  <c r="N20" i="10"/>
  <c r="M21" i="10"/>
  <c r="E22" i="10"/>
  <c r="AE22" i="10"/>
  <c r="C24" i="10"/>
  <c r="AB24" i="10"/>
  <c r="F2" i="7"/>
  <c r="E3" i="7"/>
  <c r="K4" i="7"/>
  <c r="Z5" i="7"/>
  <c r="Y6" i="7"/>
  <c r="Q8" i="7"/>
  <c r="AA9" i="7"/>
  <c r="K11" i="7"/>
  <c r="C13" i="7"/>
  <c r="E14" i="7"/>
  <c r="F16" i="7"/>
  <c r="Y17" i="7"/>
  <c r="R19" i="7"/>
  <c r="T21" i="7"/>
  <c r="AD22" i="7"/>
  <c r="AD25" i="7"/>
  <c r="V25" i="7"/>
  <c r="N25" i="7"/>
  <c r="F25" i="7"/>
  <c r="AC24" i="7"/>
  <c r="U24" i="7"/>
  <c r="M24" i="7"/>
  <c r="E24" i="7"/>
  <c r="AB23" i="7"/>
  <c r="T23" i="7"/>
  <c r="L23" i="7"/>
  <c r="D23" i="7"/>
  <c r="AA22" i="7"/>
  <c r="S22" i="7"/>
  <c r="K22" i="7"/>
  <c r="C22" i="7"/>
  <c r="Z21" i="7"/>
  <c r="R21" i="7"/>
  <c r="J21" i="7"/>
  <c r="B21" i="7"/>
  <c r="Y20" i="7"/>
  <c r="Q20" i="7"/>
  <c r="I20" i="7"/>
  <c r="AF19" i="7"/>
  <c r="X19" i="7"/>
  <c r="P19" i="7"/>
  <c r="H19" i="7"/>
  <c r="AE18" i="7"/>
  <c r="W18" i="7"/>
  <c r="O18" i="7"/>
  <c r="G18" i="7"/>
  <c r="AD17" i="7"/>
  <c r="V17" i="7"/>
  <c r="N17" i="7"/>
  <c r="F17" i="7"/>
  <c r="AC16" i="7"/>
  <c r="U16" i="7"/>
  <c r="M16" i="7"/>
  <c r="E16" i="7"/>
  <c r="AB15" i="7"/>
  <c r="T15" i="7"/>
  <c r="L15" i="7"/>
  <c r="D15" i="7"/>
  <c r="AA14" i="7"/>
  <c r="S14" i="7"/>
  <c r="K14" i="7"/>
  <c r="C14" i="7"/>
  <c r="Z13" i="7"/>
  <c r="R13" i="7"/>
  <c r="J13" i="7"/>
  <c r="B13" i="7"/>
  <c r="Y12" i="7"/>
  <c r="Q12" i="7"/>
  <c r="I12" i="7"/>
  <c r="AF11" i="7"/>
  <c r="X11" i="7"/>
  <c r="P11" i="7"/>
  <c r="H11" i="7"/>
  <c r="AE10" i="7"/>
  <c r="W10" i="7"/>
  <c r="O10" i="7"/>
  <c r="G10" i="7"/>
  <c r="AD9" i="7"/>
  <c r="V9" i="7"/>
  <c r="N9" i="7"/>
  <c r="F9" i="7"/>
  <c r="AC8" i="7"/>
  <c r="U8" i="7"/>
  <c r="M8" i="7"/>
  <c r="E8" i="7"/>
  <c r="AB7" i="7"/>
  <c r="T7" i="7"/>
  <c r="L7" i="7"/>
  <c r="D7" i="7"/>
  <c r="AA6" i="7"/>
  <c r="S6" i="7"/>
  <c r="K6" i="7"/>
  <c r="AC25" i="7"/>
  <c r="U25" i="7"/>
  <c r="M25" i="7"/>
  <c r="E25" i="7"/>
  <c r="AB24" i="7"/>
  <c r="T24" i="7"/>
  <c r="L24" i="7"/>
  <c r="D24" i="7"/>
  <c r="AA23" i="7"/>
  <c r="S23" i="7"/>
  <c r="K23" i="7"/>
  <c r="C23" i="7"/>
  <c r="Z22" i="7"/>
  <c r="R22" i="7"/>
  <c r="J22" i="7"/>
  <c r="B22" i="7"/>
  <c r="Y21" i="7"/>
  <c r="Q21" i="7"/>
  <c r="I21" i="7"/>
  <c r="AF20" i="7"/>
  <c r="X20" i="7"/>
  <c r="P20" i="7"/>
  <c r="H20" i="7"/>
  <c r="AE19" i="7"/>
  <c r="W19" i="7"/>
  <c r="O19" i="7"/>
  <c r="G19" i="7"/>
  <c r="AD18" i="7"/>
  <c r="V18" i="7"/>
  <c r="N18" i="7"/>
  <c r="F18" i="7"/>
  <c r="AC17" i="7"/>
  <c r="U17" i="7"/>
  <c r="M17" i="7"/>
  <c r="E17" i="7"/>
  <c r="AB16" i="7"/>
  <c r="T16" i="7"/>
  <c r="L16" i="7"/>
  <c r="D16" i="7"/>
  <c r="AA15" i="7"/>
  <c r="S15" i="7"/>
  <c r="K15" i="7"/>
  <c r="C15" i="7"/>
  <c r="Z14" i="7"/>
  <c r="R14" i="7"/>
  <c r="J14" i="7"/>
  <c r="B14" i="7"/>
  <c r="Y13" i="7"/>
  <c r="Q13" i="7"/>
  <c r="I13" i="7"/>
  <c r="AF12" i="7"/>
  <c r="X12" i="7"/>
  <c r="P12" i="7"/>
  <c r="H12" i="7"/>
  <c r="AE11" i="7"/>
  <c r="W11" i="7"/>
  <c r="O11" i="7"/>
  <c r="G11" i="7"/>
  <c r="AD10" i="7"/>
  <c r="V10" i="7"/>
  <c r="N10" i="7"/>
  <c r="F10" i="7"/>
  <c r="AC9" i="7"/>
  <c r="U9" i="7"/>
  <c r="M9" i="7"/>
  <c r="E9" i="7"/>
  <c r="AB8" i="7"/>
  <c r="T8" i="7"/>
  <c r="L8" i="7"/>
  <c r="D8" i="7"/>
  <c r="AA7" i="7"/>
  <c r="S7" i="7"/>
  <c r="K7" i="7"/>
  <c r="C7" i="7"/>
  <c r="Z6" i="7"/>
  <c r="R6" i="7"/>
  <c r="J6" i="7"/>
  <c r="B6" i="7"/>
  <c r="Y5" i="7"/>
  <c r="Q5" i="7"/>
  <c r="I5" i="7"/>
  <c r="AF4" i="7"/>
  <c r="X4" i="7"/>
  <c r="P4" i="7"/>
  <c r="H4" i="7"/>
  <c r="AF25" i="7"/>
  <c r="T25" i="7"/>
  <c r="J25" i="7"/>
  <c r="AE24" i="7"/>
  <c r="S24" i="7"/>
  <c r="I24" i="7"/>
  <c r="AD23" i="7"/>
  <c r="R23" i="7"/>
  <c r="H23" i="7"/>
  <c r="AC22" i="7"/>
  <c r="Q22" i="7"/>
  <c r="G22" i="7"/>
  <c r="AB21" i="7"/>
  <c r="P21" i="7"/>
  <c r="F21" i="7"/>
  <c r="AA20" i="7"/>
  <c r="O20" i="7"/>
  <c r="E20" i="7"/>
  <c r="Z19" i="7"/>
  <c r="N19" i="7"/>
  <c r="D19" i="7"/>
  <c r="Y18" i="7"/>
  <c r="M18" i="7"/>
  <c r="C18" i="7"/>
  <c r="X17" i="7"/>
  <c r="L17" i="7"/>
  <c r="B17" i="7"/>
  <c r="W16" i="7"/>
  <c r="K16" i="7"/>
  <c r="AF15" i="7"/>
  <c r="V15" i="7"/>
  <c r="J15" i="7"/>
  <c r="AE14" i="7"/>
  <c r="U14" i="7"/>
  <c r="I14" i="7"/>
  <c r="AD13" i="7"/>
  <c r="T13" i="7"/>
  <c r="H13" i="7"/>
  <c r="AC12" i="7"/>
  <c r="S12" i="7"/>
  <c r="G12" i="7"/>
  <c r="AB11" i="7"/>
  <c r="R11" i="7"/>
  <c r="F11" i="7"/>
  <c r="AA10" i="7"/>
  <c r="Q10" i="7"/>
  <c r="E10" i="7"/>
  <c r="Z9" i="7"/>
  <c r="P9" i="7"/>
  <c r="D9" i="7"/>
  <c r="Y8" i="7"/>
  <c r="O8" i="7"/>
  <c r="C8" i="7"/>
  <c r="X7" i="7"/>
  <c r="N7" i="7"/>
  <c r="B7" i="7"/>
  <c r="W6" i="7"/>
  <c r="M6" i="7"/>
  <c r="C6" i="7"/>
  <c r="X5" i="7"/>
  <c r="O5" i="7"/>
  <c r="F5" i="7"/>
  <c r="AB4" i="7"/>
  <c r="S4" i="7"/>
  <c r="J4" i="7"/>
  <c r="AF3" i="7"/>
  <c r="X3" i="7"/>
  <c r="P3" i="7"/>
  <c r="H3" i="7"/>
  <c r="AE2" i="7"/>
  <c r="W2" i="7"/>
  <c r="O2" i="7"/>
  <c r="G2" i="7"/>
  <c r="AD25" i="10"/>
  <c r="V25" i="10"/>
  <c r="N25" i="10"/>
  <c r="F25" i="10"/>
  <c r="AC24" i="10"/>
  <c r="U24" i="10"/>
  <c r="M24" i="10"/>
  <c r="E24" i="10"/>
  <c r="AB23" i="10"/>
  <c r="T23" i="10"/>
  <c r="L23" i="10"/>
  <c r="D23" i="10"/>
  <c r="AB25" i="7"/>
  <c r="R25" i="7"/>
  <c r="H25" i="7"/>
  <c r="AA24" i="7"/>
  <c r="Q24" i="7"/>
  <c r="G24" i="7"/>
  <c r="Z23" i="7"/>
  <c r="P23" i="7"/>
  <c r="F23" i="7"/>
  <c r="Y22" i="7"/>
  <c r="O22" i="7"/>
  <c r="E22" i="7"/>
  <c r="X21" i="7"/>
  <c r="N21" i="7"/>
  <c r="D21" i="7"/>
  <c r="W20" i="7"/>
  <c r="M20" i="7"/>
  <c r="C20" i="7"/>
  <c r="V19" i="7"/>
  <c r="L19" i="7"/>
  <c r="B19" i="7"/>
  <c r="U18" i="7"/>
  <c r="K18" i="7"/>
  <c r="AF17" i="7"/>
  <c r="T17" i="7"/>
  <c r="J17" i="7"/>
  <c r="AE16" i="7"/>
  <c r="S16" i="7"/>
  <c r="I16" i="7"/>
  <c r="AD15" i="7"/>
  <c r="R15" i="7"/>
  <c r="H15" i="7"/>
  <c r="AC14" i="7"/>
  <c r="Q14" i="7"/>
  <c r="G14" i="7"/>
  <c r="AB13" i="7"/>
  <c r="P13" i="7"/>
  <c r="F13" i="7"/>
  <c r="AA12" i="7"/>
  <c r="O12" i="7"/>
  <c r="E12" i="7"/>
  <c r="Z11" i="7"/>
  <c r="N11" i="7"/>
  <c r="D11" i="7"/>
  <c r="Y10" i="7"/>
  <c r="M10" i="7"/>
  <c r="C10" i="7"/>
  <c r="X9" i="7"/>
  <c r="L9" i="7"/>
  <c r="B9" i="7"/>
  <c r="W8" i="7"/>
  <c r="K8" i="7"/>
  <c r="AF7" i="7"/>
  <c r="V7" i="7"/>
  <c r="J7" i="7"/>
  <c r="AE6" i="7"/>
  <c r="U6" i="7"/>
  <c r="I6" i="7"/>
  <c r="AE5" i="7"/>
  <c r="V5" i="7"/>
  <c r="M5" i="7"/>
  <c r="D5" i="7"/>
  <c r="Z4" i="7"/>
  <c r="Q4" i="7"/>
  <c r="G4" i="7"/>
  <c r="AD3" i="7"/>
  <c r="V3" i="7"/>
  <c r="N3" i="7"/>
  <c r="F3" i="7"/>
  <c r="AC2" i="7"/>
  <c r="U2" i="7"/>
  <c r="M2" i="7"/>
  <c r="E2" i="7"/>
  <c r="AB25" i="10"/>
  <c r="T25" i="10"/>
  <c r="L25" i="10"/>
  <c r="D25" i="10"/>
  <c r="AA24" i="10"/>
  <c r="S24" i="10"/>
  <c r="K24" i="10"/>
  <c r="AA25" i="7"/>
  <c r="Q25" i="7"/>
  <c r="G25" i="7"/>
  <c r="Z24" i="7"/>
  <c r="P24" i="7"/>
  <c r="F24" i="7"/>
  <c r="Y23" i="7"/>
  <c r="O23" i="7"/>
  <c r="E23" i="7"/>
  <c r="X22" i="7"/>
  <c r="N22" i="7"/>
  <c r="D22" i="7"/>
  <c r="W21" i="7"/>
  <c r="M21" i="7"/>
  <c r="C21" i="7"/>
  <c r="V20" i="7"/>
  <c r="L20" i="7"/>
  <c r="B20" i="7"/>
  <c r="U19" i="7"/>
  <c r="K19" i="7"/>
  <c r="AF18" i="7"/>
  <c r="T18" i="7"/>
  <c r="J18" i="7"/>
  <c r="AE17" i="7"/>
  <c r="S17" i="7"/>
  <c r="I17" i="7"/>
  <c r="AD16" i="7"/>
  <c r="R16" i="7"/>
  <c r="H16" i="7"/>
  <c r="AC15" i="7"/>
  <c r="Q15" i="7"/>
  <c r="G15" i="7"/>
  <c r="AB14" i="7"/>
  <c r="P14" i="7"/>
  <c r="AE25" i="7"/>
  <c r="L25" i="7"/>
  <c r="Y24" i="7"/>
  <c r="J24" i="7"/>
  <c r="W23" i="7"/>
  <c r="G23" i="7"/>
  <c r="U22" i="7"/>
  <c r="AF21" i="7"/>
  <c r="S21" i="7"/>
  <c r="AD20" i="7"/>
  <c r="N20" i="7"/>
  <c r="AB19" i="7"/>
  <c r="J19" i="7"/>
  <c r="Z18" i="7"/>
  <c r="H18" i="7"/>
  <c r="W17" i="7"/>
  <c r="D17" i="7"/>
  <c r="Q16" i="7"/>
  <c r="B16" i="7"/>
  <c r="O15" i="7"/>
  <c r="AD14" i="7"/>
  <c r="M14" i="7"/>
  <c r="AC13" i="7"/>
  <c r="N13" i="7"/>
  <c r="AE12" i="7"/>
  <c r="R12" i="7"/>
  <c r="C12" i="7"/>
  <c r="T11" i="7"/>
  <c r="E11" i="7"/>
  <c r="U10" i="7"/>
  <c r="I10" i="7"/>
  <c r="Y9" i="7"/>
  <c r="J9" i="7"/>
  <c r="AA8" i="7"/>
  <c r="N8" i="7"/>
  <c r="AD7" i="7"/>
  <c r="P7" i="7"/>
  <c r="AF6" i="7"/>
  <c r="Q6" i="7"/>
  <c r="E6" i="7"/>
  <c r="W5" i="7"/>
  <c r="K5" i="7"/>
  <c r="AD4" i="7"/>
  <c r="R4" i="7"/>
  <c r="E4" i="7"/>
  <c r="Z3" i="7"/>
  <c r="O3" i="7"/>
  <c r="D3" i="7"/>
  <c r="Y2" i="7"/>
  <c r="N2" i="7"/>
  <c r="C2" i="7"/>
  <c r="X25" i="10"/>
  <c r="M25" i="10"/>
  <c r="B25" i="10"/>
  <c r="W24" i="10"/>
  <c r="L24" i="10"/>
  <c r="B24" i="10"/>
  <c r="X23" i="10"/>
  <c r="O23" i="10"/>
  <c r="F23" i="10"/>
  <c r="AB22" i="10"/>
  <c r="T22" i="10"/>
  <c r="L22" i="10"/>
  <c r="D22" i="10"/>
  <c r="AA21" i="10"/>
  <c r="S21" i="10"/>
  <c r="K21" i="10"/>
  <c r="C21" i="10"/>
  <c r="Z20" i="10"/>
  <c r="R20" i="10"/>
  <c r="J20" i="10"/>
  <c r="B20" i="10"/>
  <c r="Y19" i="10"/>
  <c r="Q19" i="10"/>
  <c r="I19" i="10"/>
  <c r="AF18" i="10"/>
  <c r="X18" i="10"/>
  <c r="P18" i="10"/>
  <c r="H18" i="10"/>
  <c r="AE17" i="10"/>
  <c r="W17" i="10"/>
  <c r="O17" i="10"/>
  <c r="G17" i="10"/>
  <c r="AD16" i="10"/>
  <c r="V16" i="10"/>
  <c r="N16" i="10"/>
  <c r="Z25" i="7"/>
  <c r="K25" i="7"/>
  <c r="X24" i="7"/>
  <c r="H24" i="7"/>
  <c r="V23" i="7"/>
  <c r="B23" i="7"/>
  <c r="T22" i="7"/>
  <c r="AE21" i="7"/>
  <c r="O21" i="7"/>
  <c r="AC20" i="7"/>
  <c r="K20" i="7"/>
  <c r="AA19" i="7"/>
  <c r="I19" i="7"/>
  <c r="X18" i="7"/>
  <c r="E18" i="7"/>
  <c r="R17" i="7"/>
  <c r="C17" i="7"/>
  <c r="P16" i="7"/>
  <c r="AE15" i="7"/>
  <c r="N15" i="7"/>
  <c r="Y14" i="7"/>
  <c r="L14" i="7"/>
  <c r="AA13" i="7"/>
  <c r="M13" i="7"/>
  <c r="AD12" i="7"/>
  <c r="N12" i="7"/>
  <c r="B12" i="7"/>
  <c r="S11" i="7"/>
  <c r="C11" i="7"/>
  <c r="T10" i="7"/>
  <c r="H10" i="7"/>
  <c r="W9" i="7"/>
  <c r="I9" i="7"/>
  <c r="Z8" i="7"/>
  <c r="J8" i="7"/>
  <c r="AC7" i="7"/>
  <c r="O7" i="7"/>
  <c r="AD6" i="7"/>
  <c r="P6" i="7"/>
  <c r="D6" i="7"/>
  <c r="U5" i="7"/>
  <c r="J5" i="7"/>
  <c r="AC4" i="7"/>
  <c r="O4" i="7"/>
  <c r="D4" i="7"/>
  <c r="Y3" i="7"/>
  <c r="M3" i="7"/>
  <c r="C3" i="7"/>
  <c r="X2" i="7"/>
  <c r="L2" i="7"/>
  <c r="B2" i="7"/>
  <c r="W25" i="10"/>
  <c r="K25" i="10"/>
  <c r="AF24" i="10"/>
  <c r="V24" i="10"/>
  <c r="J24" i="10"/>
  <c r="AF23" i="10"/>
  <c r="W23" i="10"/>
  <c r="N23" i="10"/>
  <c r="E23" i="10"/>
  <c r="AA22" i="10"/>
  <c r="S22" i="10"/>
  <c r="K22" i="10"/>
  <c r="C22" i="10"/>
  <c r="Z21" i="10"/>
  <c r="R21" i="10"/>
  <c r="J21" i="10"/>
  <c r="B21" i="10"/>
  <c r="Y20" i="10"/>
  <c r="Q20" i="10"/>
  <c r="I20" i="10"/>
  <c r="AF19" i="10"/>
  <c r="X19" i="10"/>
  <c r="P19" i="10"/>
  <c r="H19" i="10"/>
  <c r="AE18" i="10"/>
  <c r="W18" i="10"/>
  <c r="O18" i="10"/>
  <c r="G18" i="10"/>
  <c r="AD17" i="10"/>
  <c r="V17" i="10"/>
  <c r="N17" i="10"/>
  <c r="F17" i="10"/>
  <c r="AC16" i="10"/>
  <c r="U16" i="10"/>
  <c r="Y25" i="7"/>
  <c r="I25" i="7"/>
  <c r="W24" i="7"/>
  <c r="C24" i="7"/>
  <c r="U23" i="7"/>
  <c r="AF22" i="7"/>
  <c r="P22" i="7"/>
  <c r="AD21" i="7"/>
  <c r="L21" i="7"/>
  <c r="AB20" i="7"/>
  <c r="J20" i="7"/>
  <c r="Y19" i="7"/>
  <c r="F19" i="7"/>
  <c r="S18" i="7"/>
  <c r="D18" i="7"/>
  <c r="Q17" i="7"/>
  <c r="AF16" i="7"/>
  <c r="O16" i="7"/>
  <c r="Z15" i="7"/>
  <c r="M15" i="7"/>
  <c r="X14" i="7"/>
  <c r="H14" i="7"/>
  <c r="X13" i="7"/>
  <c r="L13" i="7"/>
  <c r="AB12" i="7"/>
  <c r="M12" i="7"/>
  <c r="AD11" i="7"/>
  <c r="Q11" i="7"/>
  <c r="B11" i="7"/>
  <c r="S10" i="7"/>
  <c r="D10" i="7"/>
  <c r="T9" i="7"/>
  <c r="H9" i="7"/>
  <c r="X8" i="7"/>
  <c r="I8" i="7"/>
  <c r="Z7" i="7"/>
  <c r="M7" i="7"/>
  <c r="AC6" i="7"/>
  <c r="O6" i="7"/>
  <c r="AF5" i="7"/>
  <c r="T5" i="7"/>
  <c r="H5" i="7"/>
  <c r="AA4" i="7"/>
  <c r="N4" i="7"/>
  <c r="C4" i="7"/>
  <c r="W3" i="7"/>
  <c r="L3" i="7"/>
  <c r="B3" i="7"/>
  <c r="V2" i="7"/>
  <c r="K2" i="7"/>
  <c r="AF25" i="10"/>
  <c r="U25" i="10"/>
  <c r="J25" i="10"/>
  <c r="AE24" i="10"/>
  <c r="T24" i="10"/>
  <c r="I24" i="10"/>
  <c r="AE23" i="10"/>
  <c r="V23" i="10"/>
  <c r="M23" i="10"/>
  <c r="C23" i="10"/>
  <c r="Z22" i="10"/>
  <c r="R22" i="10"/>
  <c r="J22" i="10"/>
  <c r="B22" i="10"/>
  <c r="Y21" i="10"/>
  <c r="Q21" i="10"/>
  <c r="I21" i="10"/>
  <c r="AF20" i="10"/>
  <c r="X20" i="10"/>
  <c r="P20" i="10"/>
  <c r="H20" i="10"/>
  <c r="AE19" i="10"/>
  <c r="W19" i="10"/>
  <c r="O19" i="10"/>
  <c r="G19" i="10"/>
  <c r="X25" i="7"/>
  <c r="D25" i="7"/>
  <c r="V24" i="7"/>
  <c r="B24" i="7"/>
  <c r="Q23" i="7"/>
  <c r="AE22" i="7"/>
  <c r="M22" i="7"/>
  <c r="AC21" i="7"/>
  <c r="K21" i="7"/>
  <c r="Z20" i="7"/>
  <c r="G20" i="7"/>
  <c r="T19" i="7"/>
  <c r="E19" i="7"/>
  <c r="R18" i="7"/>
  <c r="B18" i="7"/>
  <c r="P17" i="7"/>
  <c r="AA16" i="7"/>
  <c r="N16" i="7"/>
  <c r="Y15" i="7"/>
  <c r="I15" i="7"/>
  <c r="W14" i="7"/>
  <c r="F14" i="7"/>
  <c r="W13" i="7"/>
  <c r="K13" i="7"/>
  <c r="Z12" i="7"/>
  <c r="L12" i="7"/>
  <c r="AC11" i="7"/>
  <c r="M11" i="7"/>
  <c r="AF10" i="7"/>
  <c r="R10" i="7"/>
  <c r="B10" i="7"/>
  <c r="S9" i="7"/>
  <c r="G9" i="7"/>
  <c r="V8" i="7"/>
  <c r="H8" i="7"/>
  <c r="Y7" i="7"/>
  <c r="I7" i="7"/>
  <c r="AB6" i="7"/>
  <c r="N6" i="7"/>
  <c r="AD5" i="7"/>
  <c r="S5" i="7"/>
  <c r="G5" i="7"/>
  <c r="Y4" i="7"/>
  <c r="M4" i="7"/>
  <c r="B4" i="7"/>
  <c r="U3" i="7"/>
  <c r="K3" i="7"/>
  <c r="AF2" i="7"/>
  <c r="T2" i="7"/>
  <c r="J2" i="7"/>
  <c r="AE25" i="10"/>
  <c r="S25" i="10"/>
  <c r="I25" i="10"/>
  <c r="AD24" i="10"/>
  <c r="R24" i="10"/>
  <c r="H24" i="10"/>
  <c r="AD23" i="10"/>
  <c r="U23" i="10"/>
  <c r="K23" i="10"/>
  <c r="B23" i="10"/>
  <c r="Y22" i="10"/>
  <c r="Q22" i="10"/>
  <c r="I22" i="10"/>
  <c r="AF21" i="10"/>
  <c r="X21" i="10"/>
  <c r="P21" i="10"/>
  <c r="H21" i="10"/>
  <c r="AE20" i="10"/>
  <c r="W20" i="10"/>
  <c r="O20" i="10"/>
  <c r="G20" i="10"/>
  <c r="W25" i="7"/>
  <c r="R24" i="7"/>
  <c r="N23" i="7"/>
  <c r="L22" i="7"/>
  <c r="H21" i="7"/>
  <c r="F20" i="7"/>
  <c r="C19" i="7"/>
  <c r="AB17" i="7"/>
  <c r="Z16" i="7"/>
  <c r="X15" i="7"/>
  <c r="V14" i="7"/>
  <c r="V13" i="7"/>
  <c r="W12" i="7"/>
  <c r="AA11" i="7"/>
  <c r="AC10" i="7"/>
  <c r="AF9" i="7"/>
  <c r="C9" i="7"/>
  <c r="G8" i="7"/>
  <c r="H7" i="7"/>
  <c r="L6" i="7"/>
  <c r="R5" i="7"/>
  <c r="W4" i="7"/>
  <c r="AE3" i="7"/>
  <c r="J3" i="7"/>
  <c r="S2" i="7"/>
  <c r="AC25" i="10"/>
  <c r="H25" i="10"/>
  <c r="Q24" i="10"/>
  <c r="AC23" i="10"/>
  <c r="J23" i="10"/>
  <c r="X22" i="10"/>
  <c r="H22" i="10"/>
  <c r="W21" i="10"/>
  <c r="G21" i="10"/>
  <c r="V20" i="10"/>
  <c r="F20" i="10"/>
  <c r="Z19" i="10"/>
  <c r="L19" i="10"/>
  <c r="AD18" i="10"/>
  <c r="T18" i="10"/>
  <c r="J18" i="10"/>
  <c r="AC17" i="10"/>
  <c r="S17" i="10"/>
  <c r="I17" i="10"/>
  <c r="AB16" i="10"/>
  <c r="R16" i="10"/>
  <c r="I16" i="10"/>
  <c r="AF15" i="10"/>
  <c r="X15" i="10"/>
  <c r="P15" i="10"/>
  <c r="H15" i="10"/>
  <c r="AE14" i="10"/>
  <c r="W14" i="10"/>
  <c r="O14" i="10"/>
  <c r="G14" i="10"/>
  <c r="AD13" i="10"/>
  <c r="V13" i="10"/>
  <c r="N13" i="10"/>
  <c r="F13" i="10"/>
  <c r="AC12" i="10"/>
  <c r="U12" i="10"/>
  <c r="M12" i="10"/>
  <c r="E12" i="10"/>
  <c r="AB11" i="10"/>
  <c r="T11" i="10"/>
  <c r="L11" i="10"/>
  <c r="D11" i="10"/>
  <c r="AA10" i="10"/>
  <c r="S10" i="10"/>
  <c r="K10" i="10"/>
  <c r="C10" i="10"/>
  <c r="Z9" i="10"/>
  <c r="R9" i="10"/>
  <c r="J9" i="10"/>
  <c r="B9" i="10"/>
  <c r="Y8" i="10"/>
  <c r="Q8" i="10"/>
  <c r="I8" i="10"/>
  <c r="AF7" i="10"/>
  <c r="X7" i="10"/>
  <c r="P7" i="10"/>
  <c r="H7" i="10"/>
  <c r="AE6" i="10"/>
  <c r="W6" i="10"/>
  <c r="O6" i="10"/>
  <c r="G6" i="10"/>
  <c r="AD5" i="10"/>
  <c r="V5" i="10"/>
  <c r="N5" i="10"/>
  <c r="F5" i="10"/>
  <c r="AC4" i="10"/>
  <c r="U4" i="10"/>
  <c r="M4" i="10"/>
  <c r="E4" i="10"/>
  <c r="AB3" i="10"/>
  <c r="T3" i="10"/>
  <c r="L3" i="10"/>
  <c r="D3" i="10"/>
  <c r="AA2" i="10"/>
  <c r="S2" i="10"/>
  <c r="K2" i="10"/>
  <c r="C2" i="10"/>
  <c r="I2" i="6"/>
  <c r="Q2" i="6"/>
  <c r="Y2" i="6"/>
  <c r="C3" i="6"/>
  <c r="K3" i="6"/>
  <c r="S3" i="6"/>
  <c r="AA3" i="6"/>
  <c r="S25" i="7"/>
  <c r="O24" i="7"/>
  <c r="M23" i="7"/>
  <c r="I22" i="7"/>
  <c r="G21" i="7"/>
  <c r="D20" i="7"/>
  <c r="AC18" i="7"/>
  <c r="AA17" i="7"/>
  <c r="Y16" i="7"/>
  <c r="W15" i="7"/>
  <c r="T14" i="7"/>
  <c r="U13" i="7"/>
  <c r="V12" i="7"/>
  <c r="Y11" i="7"/>
  <c r="AB10" i="7"/>
  <c r="AE9" i="7"/>
  <c r="AF8" i="7"/>
  <c r="F8" i="7"/>
  <c r="G7" i="7"/>
  <c r="H6" i="7"/>
  <c r="P5" i="7"/>
  <c r="V4" i="7"/>
  <c r="AC3" i="7"/>
  <c r="I3" i="7"/>
  <c r="R2" i="7"/>
  <c r="AA25" i="10"/>
  <c r="G25" i="10"/>
  <c r="P24" i="10"/>
  <c r="AA23" i="10"/>
  <c r="I23" i="10"/>
  <c r="W22" i="10"/>
  <c r="G22" i="10"/>
  <c r="V21" i="10"/>
  <c r="F21" i="10"/>
  <c r="U20" i="10"/>
  <c r="E20" i="10"/>
  <c r="V19" i="10"/>
  <c r="K19" i="10"/>
  <c r="AC18" i="10"/>
  <c r="S18" i="10"/>
  <c r="I18" i="10"/>
  <c r="AB17" i="10"/>
  <c r="R17" i="10"/>
  <c r="H17" i="10"/>
  <c r="AA16" i="10"/>
  <c r="Q16" i="10"/>
  <c r="H16" i="10"/>
  <c r="AE15" i="10"/>
  <c r="W15" i="10"/>
  <c r="O15" i="10"/>
  <c r="G15" i="10"/>
  <c r="AD14" i="10"/>
  <c r="V14" i="10"/>
  <c r="N14" i="10"/>
  <c r="F14" i="10"/>
  <c r="AC13" i="10"/>
  <c r="U13" i="10"/>
  <c r="M13" i="10"/>
  <c r="E13" i="10"/>
  <c r="AB12" i="10"/>
  <c r="T12" i="10"/>
  <c r="L12" i="10"/>
  <c r="D12" i="10"/>
  <c r="AA11" i="10"/>
  <c r="S11" i="10"/>
  <c r="K11" i="10"/>
  <c r="C11" i="10"/>
  <c r="Z10" i="10"/>
  <c r="R10" i="10"/>
  <c r="J10" i="10"/>
  <c r="P25" i="7"/>
  <c r="N24" i="7"/>
  <c r="J23" i="7"/>
  <c r="H22" i="7"/>
  <c r="E21" i="7"/>
  <c r="AD19" i="7"/>
  <c r="AB18" i="7"/>
  <c r="Z17" i="7"/>
  <c r="X16" i="7"/>
  <c r="U15" i="7"/>
  <c r="O14" i="7"/>
  <c r="S13" i="7"/>
  <c r="U12" i="7"/>
  <c r="V11" i="7"/>
  <c r="Z10" i="7"/>
  <c r="AB9" i="7"/>
  <c r="AE8" i="7"/>
  <c r="B8" i="7"/>
  <c r="F7" i="7"/>
  <c r="G6" i="7"/>
  <c r="N5" i="7"/>
  <c r="U4" i="7"/>
  <c r="AB3" i="7"/>
  <c r="G3" i="7"/>
  <c r="Q2" i="7"/>
  <c r="Z25" i="10"/>
  <c r="E25" i="10"/>
  <c r="O24" i="10"/>
  <c r="Z23" i="10"/>
  <c r="H23" i="10"/>
  <c r="V22" i="10"/>
  <c r="F22" i="10"/>
  <c r="U21" i="10"/>
  <c r="E21" i="10"/>
  <c r="T20" i="10"/>
  <c r="D20" i="10"/>
  <c r="U19" i="10"/>
  <c r="J19" i="10"/>
  <c r="AB18" i="10"/>
  <c r="R18" i="10"/>
  <c r="F18" i="10"/>
  <c r="AA17" i="10"/>
  <c r="Q17" i="10"/>
  <c r="E17" i="10"/>
  <c r="Z16" i="10"/>
  <c r="P16" i="10"/>
  <c r="G16" i="10"/>
  <c r="AD15" i="10"/>
  <c r="V15" i="10"/>
  <c r="N15" i="10"/>
  <c r="F15" i="10"/>
  <c r="AC14" i="10"/>
  <c r="U14" i="10"/>
  <c r="M14" i="10"/>
  <c r="E14" i="10"/>
  <c r="AB13" i="10"/>
  <c r="T13" i="10"/>
  <c r="L13" i="10"/>
  <c r="D13" i="10"/>
  <c r="AA12" i="10"/>
  <c r="S12" i="10"/>
  <c r="K12" i="10"/>
  <c r="C12" i="10"/>
  <c r="Z11" i="10"/>
  <c r="R11" i="10"/>
  <c r="J11" i="10"/>
  <c r="B11" i="10"/>
  <c r="Y10" i="10"/>
  <c r="Q10" i="10"/>
  <c r="I10" i="10"/>
  <c r="AF9" i="10"/>
  <c r="X9" i="10"/>
  <c r="P9" i="10"/>
  <c r="H9" i="10"/>
  <c r="AE8" i="10"/>
  <c r="W8" i="10"/>
  <c r="O8" i="10"/>
  <c r="G8" i="10"/>
  <c r="AD7" i="10"/>
  <c r="V7" i="10"/>
  <c r="N7" i="10"/>
  <c r="F7" i="10"/>
  <c r="AC6" i="10"/>
  <c r="U6" i="10"/>
  <c r="M6" i="10"/>
  <c r="B19" i="6"/>
  <c r="B11" i="6"/>
  <c r="B3" i="6"/>
  <c r="Y25" i="6"/>
  <c r="Q25" i="6"/>
  <c r="I25" i="6"/>
  <c r="AE24" i="6"/>
  <c r="W24" i="6"/>
  <c r="O24" i="6"/>
  <c r="G24" i="6"/>
  <c r="AC23" i="6"/>
  <c r="U23" i="6"/>
  <c r="M23" i="6"/>
  <c r="E23" i="6"/>
  <c r="AA22" i="6"/>
  <c r="S22" i="6"/>
  <c r="K22" i="6"/>
  <c r="C22" i="6"/>
  <c r="Y21" i="6"/>
  <c r="Q21" i="6"/>
  <c r="I21" i="6"/>
  <c r="AE20" i="6"/>
  <c r="W20" i="6"/>
  <c r="O20" i="6"/>
  <c r="G20" i="6"/>
  <c r="AC19" i="6"/>
  <c r="U19" i="6"/>
  <c r="M19" i="6"/>
  <c r="E19" i="6"/>
  <c r="AA18" i="6"/>
  <c r="S18" i="6"/>
  <c r="K18" i="6"/>
  <c r="C18" i="6"/>
  <c r="Y17" i="6"/>
  <c r="Q17" i="6"/>
  <c r="I17" i="6"/>
  <c r="AE16" i="6"/>
  <c r="W16" i="6"/>
  <c r="O16" i="6"/>
  <c r="G16" i="6"/>
  <c r="AC15" i="6"/>
  <c r="U15" i="6"/>
  <c r="M15" i="6"/>
  <c r="E15" i="6"/>
  <c r="AA14" i="6"/>
  <c r="S14" i="6"/>
  <c r="K14" i="6"/>
  <c r="C14" i="6"/>
  <c r="Y13" i="6"/>
  <c r="Q13" i="6"/>
  <c r="I13" i="6"/>
  <c r="AE12" i="6"/>
  <c r="W12" i="6"/>
  <c r="O12" i="6"/>
  <c r="G12" i="6"/>
  <c r="AC11" i="6"/>
  <c r="U11" i="6"/>
  <c r="M11" i="6"/>
  <c r="E11" i="6"/>
  <c r="AA10" i="6"/>
  <c r="S10" i="6"/>
  <c r="K10" i="6"/>
  <c r="C10" i="6"/>
  <c r="Y9" i="6"/>
  <c r="Q9" i="6"/>
  <c r="I9" i="6"/>
  <c r="AE8" i="6"/>
  <c r="W8" i="6"/>
  <c r="O8" i="6"/>
  <c r="G8" i="6"/>
  <c r="AC7" i="6"/>
  <c r="U7" i="6"/>
  <c r="M7" i="6"/>
  <c r="E7" i="6"/>
  <c r="AA6" i="6"/>
  <c r="S6" i="6"/>
  <c r="K6" i="6"/>
  <c r="C6" i="6"/>
  <c r="Y5" i="6"/>
  <c r="Q5" i="6"/>
  <c r="I5" i="6"/>
  <c r="AE4" i="6"/>
  <c r="W4" i="6"/>
  <c r="O4" i="6"/>
  <c r="G4" i="6"/>
  <c r="AC3" i="6"/>
  <c r="T3" i="6"/>
  <c r="J3" i="6"/>
  <c r="AE2" i="6"/>
  <c r="V2" i="6"/>
  <c r="M2" i="6"/>
  <c r="D2" i="6"/>
  <c r="I2" i="10"/>
  <c r="R2" i="10"/>
  <c r="AB2" i="10"/>
  <c r="F3" i="10"/>
  <c r="O3" i="10"/>
  <c r="X3" i="10"/>
  <c r="B4" i="10"/>
  <c r="K4" i="10"/>
  <c r="T4" i="10"/>
  <c r="AD4" i="10"/>
  <c r="H5" i="10"/>
  <c r="Q5" i="10"/>
  <c r="Z5" i="10"/>
  <c r="D6" i="10"/>
  <c r="N6" i="10"/>
  <c r="Y6" i="10"/>
  <c r="D7" i="10"/>
  <c r="O7" i="10"/>
  <c r="Z7" i="10"/>
  <c r="E8" i="10"/>
  <c r="P8" i="10"/>
  <c r="AA8" i="10"/>
  <c r="F9" i="10"/>
  <c r="Q9" i="10"/>
  <c r="AB9" i="10"/>
  <c r="G10" i="10"/>
  <c r="U10" i="10"/>
  <c r="AF10" i="10"/>
  <c r="O11" i="10"/>
  <c r="AC11" i="10"/>
  <c r="I12" i="10"/>
  <c r="W12" i="10"/>
  <c r="C13" i="10"/>
  <c r="Q13" i="10"/>
  <c r="AE13" i="10"/>
  <c r="K14" i="10"/>
  <c r="Y14" i="10"/>
  <c r="E15" i="10"/>
  <c r="S15" i="10"/>
  <c r="B16" i="10"/>
  <c r="M16" i="10"/>
  <c r="AF16" i="10"/>
  <c r="P17" i="10"/>
  <c r="C18" i="10"/>
  <c r="U18" i="10"/>
  <c r="E19" i="10"/>
  <c r="AB19" i="10"/>
  <c r="S20" i="10"/>
  <c r="N21" i="10"/>
  <c r="M22" i="10"/>
  <c r="AF22" i="10"/>
  <c r="D24" i="10"/>
  <c r="C25" i="10"/>
  <c r="H2" i="7"/>
  <c r="Q3" i="7"/>
  <c r="L4" i="7"/>
  <c r="AA5" i="7"/>
  <c r="E7" i="7"/>
  <c r="R8" i="7"/>
  <c r="J10" i="7"/>
  <c r="L11" i="7"/>
  <c r="D13" i="7"/>
  <c r="N14" i="7"/>
  <c r="G16" i="7"/>
  <c r="I18" i="7"/>
  <c r="S19" i="7"/>
  <c r="U21" i="7"/>
  <c r="I23" i="7"/>
  <c r="B25" i="7"/>
  <c r="Q7" i="7"/>
  <c r="S8" i="7"/>
  <c r="K10" i="7"/>
  <c r="U11" i="7"/>
  <c r="E13" i="7"/>
  <c r="AF14" i="7"/>
  <c r="J16" i="7"/>
  <c r="L18" i="7"/>
  <c r="AC19" i="7"/>
  <c r="V21" i="7"/>
  <c r="X23" i="7"/>
  <c r="C25" i="7"/>
  <c r="U4" i="6"/>
  <c r="M4" i="6"/>
  <c r="E4" i="6"/>
  <c r="Z3" i="6"/>
  <c r="Q3" i="6"/>
  <c r="H3" i="6"/>
  <c r="AC2" i="6"/>
  <c r="T2" i="6"/>
  <c r="K2" i="6"/>
  <c r="B2" i="10"/>
  <c r="L2" i="10"/>
  <c r="U2" i="10"/>
  <c r="AD2" i="10"/>
  <c r="H3" i="10"/>
  <c r="Q3" i="10"/>
  <c r="Z3" i="10"/>
  <c r="D4" i="10"/>
  <c r="N4" i="10"/>
  <c r="W4" i="10"/>
  <c r="AF4" i="10"/>
  <c r="J5" i="10"/>
  <c r="S5" i="10"/>
  <c r="AB5" i="10"/>
  <c r="F6" i="10"/>
  <c r="Q6" i="10"/>
  <c r="AA6" i="10"/>
  <c r="G7" i="10"/>
  <c r="R7" i="10"/>
  <c r="AB7" i="10"/>
  <c r="H8" i="10"/>
  <c r="S8" i="10"/>
  <c r="AC8" i="10"/>
  <c r="I9" i="10"/>
  <c r="T9" i="10"/>
  <c r="AD9" i="10"/>
  <c r="L10" i="10"/>
  <c r="W10" i="10"/>
  <c r="F11" i="10"/>
  <c r="Q11" i="10"/>
  <c r="AE11" i="10"/>
  <c r="N12" i="10"/>
  <c r="Y12" i="10"/>
  <c r="H13" i="10"/>
  <c r="S13" i="10"/>
  <c r="B14" i="10"/>
  <c r="P14" i="10"/>
  <c r="AA14" i="10"/>
  <c r="J15" i="10"/>
  <c r="U15" i="10"/>
  <c r="D16" i="10"/>
  <c r="S16" i="10"/>
  <c r="C17" i="10"/>
  <c r="U17" i="10"/>
  <c r="E18" i="10"/>
  <c r="Y18" i="10"/>
  <c r="M19" i="10"/>
  <c r="AD19" i="10"/>
  <c r="AB20" i="10"/>
  <c r="T21" i="10"/>
  <c r="O22" i="10"/>
  <c r="P23" i="10"/>
  <c r="G24" i="10"/>
  <c r="P25" i="10"/>
  <c r="P2" i="7"/>
  <c r="S3" i="7"/>
  <c r="AE4" i="7"/>
  <c r="AC5" i="7"/>
  <c r="R7" i="7"/>
  <c r="AD8" i="7"/>
  <c r="L10" i="7"/>
  <c r="D12" i="7"/>
  <c r="G13" i="7"/>
  <c r="B15" i="7"/>
  <c r="V16" i="7"/>
  <c r="P18" i="7"/>
  <c r="R20" i="7"/>
  <c r="AA21" i="7"/>
  <c r="AC23" i="7"/>
  <c r="O25" i="7"/>
  <c r="B36" i="18"/>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F49" i="18" l="1"/>
  <c r="B35"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F50" i="18" s="1"/>
  <c r="B51" i="18" l="1"/>
  <c r="C51" i="18"/>
  <c r="D51" i="18"/>
  <c r="E51" i="18"/>
  <c r="B50" i="18"/>
  <c r="C50" i="18"/>
  <c r="D50" i="18"/>
  <c r="E50" i="18"/>
  <c r="F51" i="18"/>
  <c r="G50" i="18"/>
  <c r="G51" i="18"/>
  <c r="H49" i="18"/>
  <c r="AF104" i="13"/>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AD121" i="13" l="1"/>
  <c r="AB121" i="13"/>
  <c r="O121" i="13"/>
  <c r="X121" i="13"/>
  <c r="P121" i="13"/>
  <c r="W121" i="13"/>
  <c r="AA121" i="13"/>
  <c r="L121" i="13"/>
  <c r="S121" i="13"/>
  <c r="AG121" i="13"/>
  <c r="K121" i="13"/>
  <c r="E52" i="18" s="1"/>
  <c r="Y121" i="13"/>
  <c r="Q121" i="13"/>
  <c r="B52" i="18"/>
  <c r="F121" i="13"/>
  <c r="AH121" i="13"/>
  <c r="I121" i="13"/>
  <c r="C52" i="18" s="1"/>
  <c r="Z121" i="13"/>
  <c r="R121" i="13"/>
  <c r="E121" i="13"/>
  <c r="G121" i="13"/>
  <c r="AI121" i="13"/>
  <c r="J121" i="13"/>
  <c r="D53" i="18" s="1"/>
  <c r="B53" i="18"/>
  <c r="G52" i="18"/>
  <c r="H50" i="18"/>
  <c r="H51" i="18"/>
  <c r="I49" i="18"/>
  <c r="G53" i="18"/>
  <c r="Z84" i="13"/>
  <c r="N84" i="13"/>
  <c r="AG84" i="13"/>
  <c r="M84" i="13"/>
  <c r="V84" i="13"/>
  <c r="L84" i="13"/>
  <c r="S84" i="13"/>
  <c r="W84" i="13"/>
  <c r="R84" i="13"/>
  <c r="AC84" i="13"/>
  <c r="Q84" i="13"/>
  <c r="AB84" i="13"/>
  <c r="P84" i="13"/>
  <c r="AA84" i="13"/>
  <c r="X84" i="13"/>
  <c r="U84" i="13"/>
  <c r="AE84" i="13"/>
  <c r="AF84" i="13"/>
  <c r="AH84" i="13"/>
  <c r="K84" i="13"/>
  <c r="I84" i="13"/>
  <c r="H84" i="13"/>
  <c r="G84" i="13"/>
  <c r="F84" i="13"/>
  <c r="E53" i="18" l="1"/>
  <c r="D52" i="18"/>
  <c r="C53" i="18"/>
  <c r="F53" i="18"/>
  <c r="F52" i="18"/>
  <c r="I51" i="18"/>
  <c r="I50" i="18"/>
  <c r="J49" i="18"/>
  <c r="H53" i="18"/>
  <c r="H52" i="18"/>
  <c r="J51" i="18" l="1"/>
  <c r="J50" i="18"/>
  <c r="K49" i="18"/>
  <c r="I52" i="18"/>
  <c r="I53" i="18"/>
  <c r="K51" i="18" l="1"/>
  <c r="K50" i="18"/>
  <c r="L49" i="18"/>
  <c r="J52" i="18"/>
  <c r="J53" i="18"/>
  <c r="L50" i="18" l="1"/>
  <c r="L51" i="18"/>
  <c r="M49" i="18"/>
  <c r="K52" i="18"/>
  <c r="K53" i="18"/>
  <c r="L52" i="18" l="1"/>
  <c r="M50" i="18"/>
  <c r="M51" i="18"/>
  <c r="N49" i="18"/>
  <c r="L53" i="18"/>
  <c r="N50" i="18" l="1"/>
  <c r="N51" i="18"/>
  <c r="O49" i="18"/>
  <c r="M53" i="18"/>
  <c r="M52" i="18"/>
  <c r="O50" i="18" l="1"/>
  <c r="O51" i="18"/>
  <c r="P49" i="18"/>
  <c r="N53" i="18"/>
  <c r="N52" i="18"/>
  <c r="O52" i="18" l="1"/>
  <c r="P51" i="18"/>
  <c r="P50" i="18"/>
  <c r="Q49" i="18"/>
  <c r="O53" i="18"/>
  <c r="Q51" i="18" l="1"/>
  <c r="Q50" i="18"/>
  <c r="R49" i="18"/>
  <c r="P52" i="18"/>
  <c r="P53" i="18"/>
  <c r="R51" i="18" l="1"/>
  <c r="R50" i="18"/>
  <c r="S49" i="18"/>
  <c r="Q52" i="18"/>
  <c r="Q53" i="18"/>
  <c r="S51" i="18" l="1"/>
  <c r="S50" i="18"/>
  <c r="T49" i="18"/>
  <c r="R52" i="18"/>
  <c r="R53" i="18"/>
  <c r="T50" i="18" l="1"/>
  <c r="T51" i="18"/>
  <c r="U49" i="18"/>
  <c r="S52" i="18"/>
  <c r="S53" i="18"/>
  <c r="U50" i="18" l="1"/>
  <c r="U51" i="18"/>
  <c r="V49" i="18"/>
  <c r="T53" i="18"/>
  <c r="T52" i="18"/>
  <c r="V50" i="18" l="1"/>
  <c r="V51" i="18"/>
  <c r="W49" i="18"/>
  <c r="U53" i="18"/>
  <c r="U52" i="18"/>
  <c r="W50" i="18" l="1"/>
  <c r="W51" i="18"/>
  <c r="X49" i="18"/>
  <c r="V53" i="18"/>
  <c r="V52" i="18"/>
  <c r="X50" i="18" l="1"/>
  <c r="X51" i="18"/>
  <c r="Y49" i="18"/>
  <c r="W53" i="18"/>
  <c r="W52" i="18"/>
  <c r="Y51" i="18" l="1"/>
  <c r="Y50" i="18"/>
  <c r="Z49" i="18"/>
  <c r="X53" i="18"/>
  <c r="X52" i="18"/>
  <c r="Z51" i="18" l="1"/>
  <c r="Z50" i="18"/>
  <c r="AA49" i="18"/>
  <c r="Y52" i="18"/>
  <c r="Y53" i="18"/>
  <c r="AA51" i="18" l="1"/>
  <c r="AA50" i="18"/>
  <c r="AB49" i="18"/>
  <c r="Z52" i="18"/>
  <c r="Z53" i="18"/>
  <c r="AB50" i="18" l="1"/>
  <c r="AB51" i="18"/>
  <c r="AC49" i="18"/>
  <c r="AA52" i="18"/>
  <c r="AA53" i="18"/>
  <c r="AC50" i="18" l="1"/>
  <c r="AC51" i="18"/>
  <c r="AB53" i="18"/>
  <c r="AB52" i="18"/>
  <c r="AC53" i="18" l="1"/>
  <c r="AC52" i="18"/>
</calcChain>
</file>

<file path=xl/sharedStrings.xml><?xml version="1.0" encoding="utf-8"?>
<sst xmlns="http://schemas.openxmlformats.org/spreadsheetml/2006/main" count="9426" uniqueCount="1050">
  <si>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</si>
  <si>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</si>
  <si>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</si>
  <si>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</si>
  <si>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</si>
  <si>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</si>
  <si>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</si>
  <si>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</si>
  <si>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</si>
  <si>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</si>
  <si>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</si>
  <si>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</si>
  <si>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</si>
  <si>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</si>
  <si>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</si>
  <si>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</si>
  <si>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</si>
  <si>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</si>
  <si>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</si>
  <si>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</si>
  <si>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</si>
  <si>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</si>
  <si>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</si>
  <si>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</si>
  <si>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</si>
  <si>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</si>
  <si>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</si>
  <si>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</si>
  <si>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</si>
  <si>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</si>
  <si>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</si>
  <si>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</si>
  <si>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</si>
  <si>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</si>
  <si>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</si>
  <si>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</si>
  <si>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</si>
  <si>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</si>
  <si>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</si>
  <si>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</si>
  <si>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</si>
  <si>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</si>
  <si>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</si>
  <si>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</si>
  <si>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</si>
  <si>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</si>
  <si>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</si>
  <si>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</si>
  <si>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</si>
  <si>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</si>
  <si>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</si>
  <si>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</si>
  <si>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</si>
  <si>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</si>
  <si>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</si>
  <si>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</si>
  <si>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</si>
  <si>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</si>
  <si>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</si>
  <si>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</si>
  <si>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</si>
  <si>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</si>
  <si>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</si>
  <si>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</si>
  <si>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</si>
  <si>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</si>
  <si>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</si>
  <si>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</si>
  <si>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</si>
  <si>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</si>
  <si>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</si>
  <si>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</si>
  <si>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</si>
  <si>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</si>
  <si>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</si>
  <si>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</si>
  <si>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</si>
  <si>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</si>
  <si>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</si>
  <si>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</si>
  <si>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</si>
  <si>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</si>
  <si>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</si>
  <si>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</si>
  <si>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</si>
  <si>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</si>
  <si>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</si>
  <si>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</si>
  <si>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</si>
  <si>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</si>
  <si>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</si>
  <si>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</si>
  <si>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</si>
  <si>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</si>
  <si>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</si>
  <si>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</si>
  <si>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</si>
  <si>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</si>
  <si>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</si>
  <si>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</si>
  <si>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</si>
  <si>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</si>
  <si>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</si>
  <si>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</si>
  <si>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</si>
  <si>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</si>
  <si>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</si>
  <si>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</si>
  <si>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</si>
  <si>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</si>
  <si>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</si>
  <si>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</si>
  <si>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</si>
  <si>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</si>
  <si>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</si>
  <si>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</si>
  <si>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</si>
  <si>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</si>
  <si>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</si>
  <si>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</si>
  <si>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</si>
  <si>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</si>
  <si>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</si>
  <si>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</si>
  <si>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</si>
  <si>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</si>
  <si>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</si>
  <si>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</si>
  <si>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</si>
  <si>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</si>
  <si>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</si>
  <si>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</si>
  <si>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</si>
  <si>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</si>
  <si>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</si>
  <si>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</si>
  <si>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</si>
  <si>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</si>
  <si>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</si>
  <si>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</si>
  <si>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</si>
  <si>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</si>
  <si>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</si>
  <si>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</si>
  <si>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</si>
  <si>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</si>
  <si>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</si>
  <si>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</si>
  <si>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</si>
  <si>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</si>
  <si>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</si>
  <si>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</si>
  <si>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</si>
  <si>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</si>
  <si>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</si>
  <si>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</si>
  <si>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</si>
  <si>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</si>
  <si>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</si>
  <si>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</si>
  <si>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</si>
  <si>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</si>
  <si>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</si>
  <si>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</si>
  <si>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</si>
  <si>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</si>
  <si>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</si>
  <si>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</si>
  <si>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</si>
  <si>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</si>
  <si>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</si>
  <si>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</si>
  <si>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</si>
  <si>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</si>
  <si>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</si>
  <si>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</si>
  <si>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</si>
  <si>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</si>
  <si>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</si>
  <si>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</si>
  <si>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</si>
  <si>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</si>
  <si>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</si>
  <si>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</si>
  <si>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</si>
  <si>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</si>
  <si>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</si>
  <si>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</si>
  <si>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</si>
  <si>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</si>
  <si>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</si>
  <si>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</si>
  <si>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</si>
  <si>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</si>
  <si>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</si>
  <si>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</si>
  <si>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</si>
  <si>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</si>
  <si>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</si>
  <si>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</si>
  <si>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</si>
  <si>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</si>
  <si>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</si>
  <si>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</si>
  <si>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</si>
  <si>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</si>
  <si>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</si>
  <si>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</si>
  <si>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</si>
  <si>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</si>
  <si>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</si>
  <si>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</si>
  <si>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</si>
  <si>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</si>
  <si>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</si>
  <si>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</si>
  <si>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</si>
  <si>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</si>
  <si>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</si>
  <si>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</si>
  <si>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</si>
  <si>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</si>
  <si>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</si>
  <si>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</si>
  <si>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</si>
  <si>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</si>
  <si>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</si>
  <si>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</si>
  <si>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</si>
  <si>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</si>
  <si>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</si>
  <si>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</si>
  <si>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</si>
  <si>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</si>
  <si>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</si>
  <si>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</si>
  <si>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</si>
  <si>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</si>
  <si>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</si>
  <si>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</si>
  <si>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</si>
  <si>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</si>
  <si>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</si>
  <si>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</si>
  <si>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</si>
  <si>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</si>
  <si>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</si>
  <si>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</si>
  <si>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</si>
  <si>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</si>
  <si>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</si>
  <si>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</si>
  <si>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</si>
  <si>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</si>
  <si>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</si>
  <si>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</si>
  <si>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</si>
  <si>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</si>
  <si>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</si>
  <si>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</si>
  <si>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</si>
  <si>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</si>
  <si>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</si>
  <si>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</si>
  <si>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</si>
  <si>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</si>
  <si>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</si>
  <si>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</si>
  <si>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</si>
  <si>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</si>
  <si>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</si>
  <si>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</si>
  <si>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</si>
  <si>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</si>
  <si>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</si>
  <si>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</si>
  <si>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</si>
  <si>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</si>
  <si>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</si>
  <si>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</si>
  <si>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</si>
  <si>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</si>
  <si>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</si>
  <si>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</si>
  <si>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</si>
  <si>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</si>
  <si>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</si>
  <si>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</si>
  <si>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</si>
  <si>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</si>
  <si>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</si>
  <si>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</si>
  <si>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</si>
  <si>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</si>
  <si>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</si>
  <si>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</si>
  <si>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</si>
  <si>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</si>
  <si>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</si>
  <si>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</si>
  <si>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</si>
  <si>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</si>
  <si>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</si>
  <si>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</si>
  <si>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</si>
  <si>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</si>
  <si>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</si>
  <si>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</si>
  <si>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</si>
  <si>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</si>
  <si>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</si>
  <si>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</si>
  <si>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</si>
  <si>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</si>
  <si>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</si>
  <si>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</si>
  <si>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</si>
  <si>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</si>
  <si>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</si>
  <si>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</si>
  <si>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</si>
  <si>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</si>
  <si>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</si>
  <si>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</si>
  <si>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</si>
  <si>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</si>
  <si>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</si>
  <si>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</si>
  <si>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</si>
  <si>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</si>
  <si>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</si>
  <si>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</si>
  <si>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</si>
  <si>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</si>
  <si>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</si>
  <si>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</si>
  <si>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</si>
  <si>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</si>
  <si>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</si>
  <si>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</si>
  <si>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</si>
  <si>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</si>
  <si>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</si>
  <si>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</si>
  <si>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</si>
  <si>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</si>
  <si>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</si>
  <si>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</si>
  <si>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</si>
  <si>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</si>
  <si>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</si>
  <si>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</si>
  <si>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</si>
  <si>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</si>
  <si>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</si>
  <si>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</si>
  <si>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</si>
  <si>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</si>
  <si>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</si>
  <si>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</si>
  <si>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</si>
  <si>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</si>
  <si>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</si>
  <si>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</si>
  <si>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</si>
  <si>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</si>
  <si>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</si>
  <si>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</si>
  <si>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</si>
  <si>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</si>
  <si>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</si>
  <si>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</si>
  <si>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</si>
  <si>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</si>
  <si>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</si>
  <si>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</si>
  <si>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</si>
  <si>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</si>
  <si>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</si>
  <si>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</si>
  <si>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</si>
  <si>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</si>
  <si>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</si>
  <si>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</si>
  <si>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</si>
  <si>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</si>
  <si>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</si>
  <si>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</si>
  <si>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</si>
  <si>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</si>
  <si>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</si>
  <si>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</si>
  <si>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</si>
  <si>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</si>
  <si>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</si>
  <si>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</si>
  <si>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</si>
  <si>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</si>
  <si>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</si>
  <si>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</si>
  <si>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</si>
  <si>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</si>
  <si>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</si>
  <si>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</si>
  <si>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</si>
  <si>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</si>
  <si>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</si>
  <si>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</si>
  <si>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</si>
  <si>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</si>
  <si>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</si>
  <si>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</si>
  <si>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</si>
  <si>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</si>
  <si>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</si>
  <si>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</si>
  <si>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</si>
  <si>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</si>
  <si>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</si>
  <si>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</si>
  <si>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</si>
  <si>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</si>
  <si>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</si>
  <si>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</si>
  <si>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</si>
  <si>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</si>
  <si>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</si>
  <si>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</si>
  <si>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</si>
  <si>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</si>
  <si>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</si>
  <si>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</si>
  <si>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</si>
  <si>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</si>
  <si>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</si>
  <si>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</si>
  <si>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</si>
  <si>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</si>
  <si>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</si>
  <si>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</si>
  <si>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</si>
  <si>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</si>
  <si>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</si>
  <si>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</si>
  <si>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</si>
  <si>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</si>
  <si>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</si>
  <si>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</si>
  <si>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</si>
  <si>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</si>
  <si>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</si>
  <si>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</si>
  <si>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</si>
  <si>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</si>
  <si>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</si>
  <si>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</si>
  <si>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</si>
  <si>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</si>
  <si>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</si>
  <si>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</si>
  <si>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</si>
  <si>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</si>
  <si>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</si>
  <si>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</si>
  <si>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</si>
  <si>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</si>
  <si>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</si>
  <si>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</si>
  <si>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</si>
  <si>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</si>
  <si>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</si>
  <si>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</si>
  <si>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</si>
  <si>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</si>
  <si>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</si>
  <si>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</si>
  <si>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</si>
  <si>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</si>
  <si>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</si>
  <si>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</si>
  <si>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</si>
  <si>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</si>
  <si>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</si>
  <si>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</si>
  <si>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</si>
  <si>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</si>
  <si>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</si>
  <si>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</si>
  <si>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</si>
  <si>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</si>
  <si>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</si>
  <si>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</si>
  <si>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</si>
  <si>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</si>
  <si>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</si>
  <si>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</si>
  <si>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</si>
  <si>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</si>
  <si>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</si>
  <si>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</si>
  <si>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</si>
  <si>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</si>
  <si>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</si>
  <si>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</si>
  <si>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</si>
  <si>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</si>
  <si>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</si>
  <si>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</si>
  <si>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</si>
  <si>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</si>
  <si>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</si>
  <si>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</si>
  <si>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</si>
  <si>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</si>
  <si>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</si>
  <si>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</si>
  <si>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</si>
  <si>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</si>
  <si>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</si>
  <si>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</si>
  <si>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</si>
  <si>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</si>
  <si>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</si>
  <si>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</si>
  <si>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</si>
  <si>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</si>
  <si>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</si>
  <si>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</si>
  <si>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</si>
  <si>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</si>
  <si>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</si>
  <si>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</si>
  <si>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</si>
  <si>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</si>
  <si>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</si>
  <si>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</si>
  <si>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</si>
  <si>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</si>
  <si>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</si>
  <si>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</si>
  <si>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</si>
  <si>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</si>
  <si>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</si>
  <si>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</si>
  <si>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</si>
  <si>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</si>
  <si>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</si>
  <si>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</si>
  <si>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</si>
  <si>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</si>
  <si>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</si>
  <si>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</si>
  <si>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</si>
  <si>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</si>
  <si>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</si>
  <si>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</si>
  <si>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</si>
  <si>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</si>
  <si>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</si>
  <si>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</si>
  <si>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</si>
  <si>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</si>
  <si>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</si>
  <si>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</si>
  <si>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</si>
  <si>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</si>
  <si>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</si>
  <si>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</si>
  <si>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</si>
  <si>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</si>
  <si>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</si>
  <si>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</si>
  <si>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</si>
  <si>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</si>
  <si>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</si>
  <si>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</si>
  <si>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</si>
  <si>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</si>
  <si>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</si>
  <si>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</si>
  <si>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</si>
  <si>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</si>
  <si>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</si>
  <si>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</si>
  <si>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</si>
  <si>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</si>
  <si>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</si>
  <si>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</si>
  <si>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</si>
  <si>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</si>
  <si>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</si>
  <si>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</si>
  <si>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</si>
  <si>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</si>
  <si>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</si>
  <si>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</si>
  <si>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</si>
  <si>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</si>
  <si>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</si>
  <si>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</si>
  <si>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</si>
  <si>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</si>
  <si>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</si>
  <si>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</si>
  <si>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</si>
  <si>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</si>
  <si>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</si>
  <si>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</si>
  <si>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</si>
  <si>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</si>
  <si>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</si>
  <si>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</si>
  <si>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</si>
  <si>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</si>
  <si>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</si>
  <si>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</si>
  <si>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</si>
  <si>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</si>
  <si>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</si>
  <si>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</si>
  <si>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</si>
  <si>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</si>
  <si>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</si>
  <si>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</si>
  <si>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</si>
  <si>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</si>
  <si>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</si>
  <si>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</si>
  <si>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</si>
  <si>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</si>
  <si>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</si>
  <si>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</si>
  <si>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</si>
  <si>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</si>
  <si>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</si>
  <si>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</si>
  <si>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</si>
  <si>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</si>
  <si>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</si>
  <si>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</si>
  <si>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</si>
  <si>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</si>
  <si>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</si>
  <si>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</si>
  <si>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</si>
  <si>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</si>
  <si>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</si>
  <si>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</si>
  <si>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</si>
  <si>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</si>
  <si>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</si>
  <si>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</si>
  <si>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</si>
  <si>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</si>
  <si>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</si>
  <si>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</si>
  <si>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</si>
  <si>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</si>
  <si>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</si>
  <si>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</si>
  <si>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</si>
  <si>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</si>
  <si>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</si>
  <si>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</si>
  <si>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</si>
  <si>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</si>
  <si>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</si>
  <si>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</si>
  <si>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</si>
  <si>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</si>
  <si>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</si>
  <si>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</si>
  <si>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</si>
  <si>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</si>
  <si>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</si>
  <si>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</si>
  <si>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</si>
  <si>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</si>
  <si>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</si>
  <si>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</si>
  <si>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</si>
  <si>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</si>
  <si>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</si>
  <si>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</si>
  <si>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</si>
  <si>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</si>
  <si>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</si>
  <si>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</si>
  <si>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</si>
  <si>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</si>
  <si>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</si>
  <si>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</si>
  <si>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</si>
  <si>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</si>
  <si>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</si>
  <si>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</si>
  <si>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</si>
  <si>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</si>
  <si>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</si>
  <si>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</si>
  <si>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</si>
  <si>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</si>
  <si>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</si>
  <si>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</si>
  <si>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</si>
  <si>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</si>
  <si>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</si>
  <si>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</si>
  <si>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</si>
  <si>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</si>
  <si>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</si>
  <si>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</si>
  <si>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</si>
  <si>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</si>
  <si>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</si>
  <si>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</si>
  <si>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</si>
  <si>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</si>
  <si>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</si>
  <si>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</si>
  <si>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</si>
  <si>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</si>
  <si>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</si>
  <si>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</si>
  <si>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</si>
  <si>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</si>
  <si>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</si>
  <si>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</si>
  <si>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</si>
  <si>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</si>
  <si>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</si>
  <si>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</si>
  <si>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</si>
  <si>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</si>
  <si>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</si>
  <si>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</si>
  <si>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</si>
  <si>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</si>
  <si>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</si>
  <si>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</si>
  <si>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</si>
  <si>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</si>
  <si>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</si>
  <si>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</si>
  <si>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</si>
  <si>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</si>
  <si>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</si>
  <si>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</si>
  <si>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</si>
  <si>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</si>
  <si>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</si>
  <si>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</si>
  <si>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</si>
  <si>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</si>
  <si>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</si>
  <si>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</si>
  <si>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</si>
  <si>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</si>
  <si>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</si>
  <si>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</si>
  <si>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</si>
  <si>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</si>
  <si>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</si>
  <si>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</si>
  <si>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</si>
  <si>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</si>
  <si>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</si>
  <si>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</si>
  <si>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</si>
  <si>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</si>
  <si>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</si>
  <si>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</si>
  <si>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</si>
  <si>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</si>
  <si>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</si>
  <si>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</si>
  <si>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</si>
  <si>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</si>
  <si>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</si>
  <si>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</si>
  <si>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</si>
  <si>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</si>
  <si>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</si>
  <si>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</si>
  <si>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</si>
  <si>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</si>
  <si>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</si>
  <si>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</si>
  <si>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</si>
  <si>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</si>
  <si>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</si>
  <si>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</si>
  <si>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</si>
  <si>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</si>
  <si>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</si>
  <si>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</si>
  <si>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</si>
  <si>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</si>
  <si>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</si>
  <si>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</si>
  <si>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</si>
  <si>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</si>
  <si>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</si>
  <si>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</si>
  <si>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</si>
  <si>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</si>
  <si>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</si>
  <si>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</si>
  <si>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</si>
  <si>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</si>
  <si>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</si>
  <si>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</si>
  <si>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</si>
  <si>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</si>
  <si>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</si>
  <si>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</si>
  <si>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</si>
  <si>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</si>
  <si>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</si>
  <si>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</si>
  <si>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</si>
  <si>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</si>
  <si>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</si>
  <si>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</si>
  <si>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</si>
  <si>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</si>
  <si>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</si>
  <si>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</si>
  <si>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</si>
  <si>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</si>
  <si>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</si>
  <si>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</si>
  <si>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</si>
  <si>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</si>
  <si>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</si>
  <si>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</si>
  <si>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</si>
  <si>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</si>
  <si>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</si>
  <si>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</si>
  <si>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</si>
  <si>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</si>
  <si>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</si>
  <si>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</si>
  <si>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</si>
  <si>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</si>
  <si>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</si>
  <si>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</si>
  <si>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</si>
  <si>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</si>
  <si>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</si>
  <si>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</si>
  <si>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</si>
  <si>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</si>
  <si>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</si>
  <si>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</si>
  <si>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</si>
  <si>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</si>
  <si>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</si>
  <si>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</si>
  <si>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</si>
  <si>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</si>
  <si>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</si>
  <si>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</si>
  <si>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</si>
  <si>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</si>
  <si>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</si>
  <si>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</si>
  <si>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</si>
  <si>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</si>
  <si>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</si>
  <si>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</si>
  <si>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</si>
  <si>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</si>
  <si>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</si>
  <si>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</si>
  <si>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</si>
  <si>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</si>
  <si>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</si>
  <si>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</si>
  <si>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</si>
  <si>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</si>
  <si>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</si>
  <si>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</si>
  <si>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</si>
  <si>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</si>
  <si>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</si>
  <si>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</si>
  <si>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</si>
  <si>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</si>
  <si>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</si>
  <si>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</si>
  <si>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</si>
  <si>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</si>
  <si>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</si>
  <si>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</si>
  <si>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</si>
  <si>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</si>
  <si>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</si>
  <si>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</si>
  <si>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</si>
  <si>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</si>
  <si>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</si>
  <si>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</si>
  <si>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</si>
  <si>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</si>
  <si>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</si>
  <si>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</si>
  <si>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</si>
  <si>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</si>
  <si>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</si>
  <si>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</si>
  <si>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</si>
  <si>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</si>
  <si>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</si>
  <si>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</si>
  <si>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</si>
  <si>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</si>
  <si>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</si>
  <si>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</si>
  <si>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</si>
  <si>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</si>
  <si>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</si>
  <si>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</si>
  <si>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</si>
  <si>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</si>
  <si>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</si>
  <si>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</si>
  <si>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</si>
  <si>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</si>
  <si>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</si>
  <si>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</si>
  <si>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</si>
  <si>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</si>
  <si>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</si>
  <si>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</si>
  <si>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</si>
  <si>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</si>
  <si>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</si>
  <si>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</si>
  <si>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</si>
  <si>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</si>
  <si>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</si>
  <si>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</si>
  <si>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</si>
  <si>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</si>
  <si>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</si>
  <si>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</si>
  <si>
    <t>State</t>
  </si>
  <si>
    <t>Metric Name</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</si>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</sst>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41"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
      <sz val="11"/>
      <color rgb="FF403F41"/>
      <name val="Calibri"/>
      <family val="2"/>
    </font>
    <font>
      <sz val="11"/>
      <color theme="1"/>
      <name val="Calibri"/>
      <family val="2"/>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6">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xf numFmtId="0" fontId="6" fillId="0" borderId="0"/>
  </cellStyleXfs>
  <cellXfs count="67">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0" fontId="37" fillId="0" borderId="0" xfId="0" applyFont="1"/>
    <xf numFmtId="0" fontId="38" fillId="0" borderId="0" xfId="0" applyFont="1" applyAlignment="1">
      <alignment vertical="center"/>
    </xf>
    <xf numFmtId="0" fontId="6" fillId="35" borderId="0" xfId="55" applyFill="1"/>
    <xf numFmtId="0" fontId="6" fillId="0" borderId="0" xfId="55"/>
    <xf numFmtId="11" fontId="6" fillId="0" borderId="0" xfId="55" applyNumberFormat="1"/>
    <xf numFmtId="0" fontId="39" fillId="0" borderId="0" xfId="0" applyFont="1"/>
    <xf numFmtId="14" fontId="0" fillId="0" borderId="0" xfId="0" applyNumberFormat="1"/>
    <xf numFmtId="0" fontId="40" fillId="0" borderId="0" xfId="0" applyFont="1"/>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6">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2 2" xfId="55" xr:uid="{3EDD82CC-1A10-455E-A04D-CCD1EA4891EA}"/>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workbookViewId="0">
      <selection activeCell="P16" sqref="P16"/>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10" x14ac:dyDescent="0.25">
      <c r="A1" s="1" t="s">
        <v>947</v>
      </c>
      <c r="B1" s="57" t="s">
        <v>1005</v>
      </c>
      <c r="C1" s="58">
        <v>45271</v>
      </c>
      <c r="D1" s="59"/>
      <c r="E1" s="59"/>
      <c r="I1" s="57" t="s">
        <v>1000</v>
      </c>
      <c r="J1" s="57" t="s">
        <v>951</v>
      </c>
    </row>
    <row r="2" spans="1:10" x14ac:dyDescent="0.25">
      <c r="B2" s="59" t="str">
        <f>LOOKUP(B1,I1:J50,J1:J50)</f>
        <v>CO</v>
      </c>
      <c r="D2" s="59"/>
      <c r="E2" s="59"/>
      <c r="I2" s="57" t="s">
        <v>1001</v>
      </c>
      <c r="J2" s="57" t="s">
        <v>950</v>
      </c>
    </row>
    <row r="3" spans="1:10" x14ac:dyDescent="0.25">
      <c r="A3" s="1" t="s">
        <v>53</v>
      </c>
      <c r="B3" s="4" t="s">
        <v>641</v>
      </c>
      <c r="I3" s="57" t="s">
        <v>1002</v>
      </c>
      <c r="J3" s="57" t="s">
        <v>953</v>
      </c>
    </row>
    <row r="4" spans="1:10" x14ac:dyDescent="0.25">
      <c r="B4" t="s">
        <v>0</v>
      </c>
      <c r="I4" s="57" t="s">
        <v>1003</v>
      </c>
      <c r="J4" s="57" t="s">
        <v>952</v>
      </c>
    </row>
    <row r="5" spans="1:10" x14ac:dyDescent="0.25">
      <c r="B5" s="2">
        <v>2022</v>
      </c>
      <c r="I5" s="57" t="s">
        <v>1004</v>
      </c>
      <c r="J5" s="57" t="s">
        <v>954</v>
      </c>
    </row>
    <row r="6" spans="1:10" x14ac:dyDescent="0.25">
      <c r="B6" t="s">
        <v>640</v>
      </c>
      <c r="I6" s="57" t="s">
        <v>1005</v>
      </c>
      <c r="J6" s="57" t="s">
        <v>955</v>
      </c>
    </row>
    <row r="7" spans="1:10" ht="30" x14ac:dyDescent="0.25">
      <c r="B7" s="23" t="s">
        <v>642</v>
      </c>
      <c r="I7" s="57" t="s">
        <v>1006</v>
      </c>
      <c r="J7" s="57" t="s">
        <v>956</v>
      </c>
    </row>
    <row r="8" spans="1:10" ht="30" x14ac:dyDescent="0.25">
      <c r="B8" s="23" t="s">
        <v>643</v>
      </c>
      <c r="I8" s="57" t="s">
        <v>1007</v>
      </c>
      <c r="J8" s="57" t="s">
        <v>957</v>
      </c>
    </row>
    <row r="9" spans="1:10" x14ac:dyDescent="0.25">
      <c r="B9" t="s">
        <v>163</v>
      </c>
      <c r="I9" s="57" t="s">
        <v>1008</v>
      </c>
      <c r="J9" s="57" t="s">
        <v>958</v>
      </c>
    </row>
    <row r="10" spans="1:10" x14ac:dyDescent="0.25">
      <c r="I10" s="57" t="s">
        <v>1009</v>
      </c>
      <c r="J10" s="57" t="s">
        <v>959</v>
      </c>
    </row>
    <row r="11" spans="1:10" x14ac:dyDescent="0.25">
      <c r="B11" s="4" t="s">
        <v>639</v>
      </c>
      <c r="I11" s="57" t="s">
        <v>1010</v>
      </c>
      <c r="J11" s="57" t="s">
        <v>960</v>
      </c>
    </row>
    <row r="12" spans="1:10" x14ac:dyDescent="0.25">
      <c r="B12" t="s">
        <v>0</v>
      </c>
      <c r="I12" s="57" t="s">
        <v>1011</v>
      </c>
      <c r="J12" s="57" t="s">
        <v>962</v>
      </c>
    </row>
    <row r="13" spans="1:10" x14ac:dyDescent="0.25">
      <c r="B13" s="2">
        <v>2021</v>
      </c>
      <c r="I13" s="57" t="s">
        <v>1012</v>
      </c>
      <c r="J13" s="57" t="s">
        <v>963</v>
      </c>
    </row>
    <row r="14" spans="1:10" x14ac:dyDescent="0.25">
      <c r="B14" t="s">
        <v>566</v>
      </c>
      <c r="I14" s="57" t="s">
        <v>1013</v>
      </c>
      <c r="J14" s="57" t="s">
        <v>964</v>
      </c>
    </row>
    <row r="15" spans="1:10" ht="60" x14ac:dyDescent="0.25">
      <c r="B15" s="23" t="s">
        <v>475</v>
      </c>
      <c r="I15" s="57" t="s">
        <v>1014</v>
      </c>
      <c r="J15" s="57" t="s">
        <v>961</v>
      </c>
    </row>
    <row r="16" spans="1:10" ht="60" x14ac:dyDescent="0.25">
      <c r="B16" s="23" t="s">
        <v>315</v>
      </c>
      <c r="I16" s="57" t="s">
        <v>1015</v>
      </c>
      <c r="J16" s="57" t="s">
        <v>965</v>
      </c>
    </row>
    <row r="17" spans="1:10" x14ac:dyDescent="0.25">
      <c r="B17" t="s">
        <v>163</v>
      </c>
      <c r="I17" s="57" t="s">
        <v>1016</v>
      </c>
      <c r="J17" s="57" t="s">
        <v>966</v>
      </c>
    </row>
    <row r="18" spans="1:10" x14ac:dyDescent="0.25">
      <c r="I18" s="57" t="s">
        <v>1017</v>
      </c>
      <c r="J18" s="57" t="s">
        <v>967</v>
      </c>
    </row>
    <row r="19" spans="1:10" x14ac:dyDescent="0.25">
      <c r="B19" s="4" t="s">
        <v>54</v>
      </c>
      <c r="I19" s="57" t="s">
        <v>1018</v>
      </c>
      <c r="J19" s="57" t="s">
        <v>970</v>
      </c>
    </row>
    <row r="20" spans="1:10" x14ac:dyDescent="0.25">
      <c r="B20" t="s">
        <v>0</v>
      </c>
      <c r="I20" s="57" t="s">
        <v>1019</v>
      </c>
      <c r="J20" s="57" t="s">
        <v>969</v>
      </c>
    </row>
    <row r="21" spans="1:10" x14ac:dyDescent="0.25">
      <c r="B21" s="2">
        <v>2020</v>
      </c>
      <c r="I21" s="57" t="s">
        <v>1020</v>
      </c>
      <c r="J21" s="57" t="s">
        <v>968</v>
      </c>
    </row>
    <row r="22" spans="1:10" x14ac:dyDescent="0.25">
      <c r="B22" t="s">
        <v>55</v>
      </c>
      <c r="I22" s="57" t="s">
        <v>1021</v>
      </c>
      <c r="J22" s="57" t="s">
        <v>971</v>
      </c>
    </row>
    <row r="23" spans="1:10" x14ac:dyDescent="0.25">
      <c r="B23" s="24" t="s">
        <v>611</v>
      </c>
      <c r="I23" s="57" t="s">
        <v>1022</v>
      </c>
      <c r="J23" s="57" t="s">
        <v>972</v>
      </c>
    </row>
    <row r="24" spans="1:10" x14ac:dyDescent="0.25">
      <c r="B24" s="24" t="s">
        <v>610</v>
      </c>
      <c r="I24" s="57" t="s">
        <v>1023</v>
      </c>
      <c r="J24" s="57" t="s">
        <v>974</v>
      </c>
    </row>
    <row r="25" spans="1:10" x14ac:dyDescent="0.25">
      <c r="B25" t="s">
        <v>56</v>
      </c>
      <c r="I25" s="57" t="s">
        <v>1024</v>
      </c>
      <c r="J25" s="57" t="s">
        <v>973</v>
      </c>
    </row>
    <row r="26" spans="1:10" x14ac:dyDescent="0.25">
      <c r="I26" s="57" t="s">
        <v>1025</v>
      </c>
      <c r="J26" s="57" t="s">
        <v>975</v>
      </c>
    </row>
    <row r="27" spans="1:10" x14ac:dyDescent="0.25">
      <c r="A27" s="1" t="s">
        <v>16</v>
      </c>
      <c r="I27" s="57" t="s">
        <v>1026</v>
      </c>
      <c r="J27" s="57" t="s">
        <v>978</v>
      </c>
    </row>
    <row r="28" spans="1:10" x14ac:dyDescent="0.25">
      <c r="A28" t="s">
        <v>936</v>
      </c>
      <c r="I28" s="57" t="s">
        <v>1027</v>
      </c>
      <c r="J28" s="57" t="s">
        <v>982</v>
      </c>
    </row>
    <row r="29" spans="1:10" x14ac:dyDescent="0.25">
      <c r="A29" t="s">
        <v>937</v>
      </c>
      <c r="I29" s="57" t="s">
        <v>1028</v>
      </c>
      <c r="J29" s="57" t="s">
        <v>979</v>
      </c>
    </row>
    <row r="30" spans="1:10" x14ac:dyDescent="0.25">
      <c r="I30" s="57" t="s">
        <v>1029</v>
      </c>
      <c r="J30" s="57" t="s">
        <v>980</v>
      </c>
    </row>
    <row r="31" spans="1:10" x14ac:dyDescent="0.25">
      <c r="A31" s="1" t="s">
        <v>157</v>
      </c>
      <c r="I31" s="57" t="s">
        <v>1030</v>
      </c>
      <c r="J31" s="57" t="s">
        <v>981</v>
      </c>
    </row>
    <row r="32" spans="1:10" x14ac:dyDescent="0.25">
      <c r="A32" s="9">
        <f>'RECS HC2.1'!B24/SUM('RECS HC2.1'!B24,'RECS HC2.1'!B27)</f>
        <v>0.81308184246741677</v>
      </c>
      <c r="B32" t="s">
        <v>32</v>
      </c>
      <c r="I32" s="57" t="s">
        <v>1031</v>
      </c>
      <c r="J32" s="57" t="s">
        <v>983</v>
      </c>
    </row>
    <row r="33" spans="1:10" x14ac:dyDescent="0.25">
      <c r="A33" s="9">
        <f>'RECS HC2.1'!B27/SUM('RECS HC2.1'!B24,'RECS HC2.1'!B27)</f>
        <v>0.18691815753258317</v>
      </c>
      <c r="B33" t="s">
        <v>33</v>
      </c>
      <c r="I33" s="57" t="s">
        <v>1032</v>
      </c>
      <c r="J33" s="57" t="s">
        <v>976</v>
      </c>
    </row>
    <row r="34" spans="1:10" x14ac:dyDescent="0.25">
      <c r="I34" s="57" t="s">
        <v>1033</v>
      </c>
      <c r="J34" s="57" t="s">
        <v>977</v>
      </c>
    </row>
    <row r="35" spans="1:10" ht="60" x14ac:dyDescent="0.25">
      <c r="A35" s="11" t="s">
        <v>165</v>
      </c>
      <c r="B35">
        <f>10^6</f>
        <v>1000000</v>
      </c>
      <c r="C35" s="12"/>
      <c r="D35" s="13"/>
      <c r="E35" s="14"/>
      <c r="I35" s="57" t="s">
        <v>1034</v>
      </c>
      <c r="J35" s="57" t="s">
        <v>984</v>
      </c>
    </row>
    <row r="36" spans="1:10" x14ac:dyDescent="0.25">
      <c r="A36" t="s">
        <v>173</v>
      </c>
      <c r="B36">
        <v>1000</v>
      </c>
      <c r="F36" s="14"/>
      <c r="I36" s="57" t="s">
        <v>1035</v>
      </c>
      <c r="J36" s="57" t="s">
        <v>985</v>
      </c>
    </row>
    <row r="37" spans="1:10" x14ac:dyDescent="0.25">
      <c r="I37" s="57" t="s">
        <v>1036</v>
      </c>
      <c r="J37" s="57" t="s">
        <v>986</v>
      </c>
    </row>
    <row r="38" spans="1:10" x14ac:dyDescent="0.25">
      <c r="I38" s="57" t="s">
        <v>1037</v>
      </c>
      <c r="J38" s="57" t="s">
        <v>987</v>
      </c>
    </row>
    <row r="39" spans="1:10" x14ac:dyDescent="0.25">
      <c r="I39" s="57" t="s">
        <v>1038</v>
      </c>
      <c r="J39" s="57" t="s">
        <v>988</v>
      </c>
    </row>
    <row r="40" spans="1:10" x14ac:dyDescent="0.25">
      <c r="I40" s="57" t="s">
        <v>1039</v>
      </c>
      <c r="J40" s="57" t="s">
        <v>989</v>
      </c>
    </row>
    <row r="41" spans="1:10" x14ac:dyDescent="0.25">
      <c r="I41" s="57" t="s">
        <v>1040</v>
      </c>
      <c r="J41" s="57" t="s">
        <v>990</v>
      </c>
    </row>
    <row r="42" spans="1:10" x14ac:dyDescent="0.25">
      <c r="I42" s="57" t="s">
        <v>1041</v>
      </c>
      <c r="J42" s="57" t="s">
        <v>991</v>
      </c>
    </row>
    <row r="43" spans="1:10" x14ac:dyDescent="0.25">
      <c r="I43" s="57" t="s">
        <v>1042</v>
      </c>
      <c r="J43" s="57" t="s">
        <v>992</v>
      </c>
    </row>
    <row r="44" spans="1:10" x14ac:dyDescent="0.25">
      <c r="I44" s="57" t="s">
        <v>1043</v>
      </c>
      <c r="J44" s="57" t="s">
        <v>993</v>
      </c>
    </row>
    <row r="45" spans="1:10" x14ac:dyDescent="0.25">
      <c r="I45" s="57" t="s">
        <v>1044</v>
      </c>
      <c r="J45" s="57" t="s">
        <v>995</v>
      </c>
    </row>
    <row r="46" spans="1:10" x14ac:dyDescent="0.25">
      <c r="I46" s="57" t="s">
        <v>1045</v>
      </c>
      <c r="J46" s="57" t="s">
        <v>994</v>
      </c>
    </row>
    <row r="47" spans="1:10" x14ac:dyDescent="0.25">
      <c r="I47" s="57" t="s">
        <v>1046</v>
      </c>
      <c r="J47" s="57" t="s">
        <v>996</v>
      </c>
    </row>
    <row r="48" spans="1:10" x14ac:dyDescent="0.25">
      <c r="I48" s="57" t="s">
        <v>1047</v>
      </c>
      <c r="J48" s="57" t="s">
        <v>998</v>
      </c>
    </row>
    <row r="49" spans="9:10" x14ac:dyDescent="0.25">
      <c r="I49" s="57" t="s">
        <v>1048</v>
      </c>
      <c r="J49" s="57" t="s">
        <v>997</v>
      </c>
    </row>
    <row r="50" spans="9:10" x14ac:dyDescent="0.25">
      <c r="I50" s="57" t="s">
        <v>1049</v>
      </c>
      <c r="J50" s="57" t="s">
        <v>999</v>
      </c>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934</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935</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930</v>
      </c>
      <c r="B50" s="50" t="e">
        <f t="shared" ref="B50:AC50" si="4">B49*Percent_Urban</f>
        <v>#NAME?</v>
      </c>
      <c r="C50" s="50" t="e">
        <f t="shared" si="4"/>
        <v>#NAME?</v>
      </c>
      <c r="D50" s="50" t="e">
        <f t="shared" si="4"/>
        <v>#NAME?</v>
      </c>
      <c r="E50" s="50" t="e">
        <f t="shared" si="4"/>
        <v>#NAME?</v>
      </c>
      <c r="F50" s="50" t="e">
        <f t="shared" si="4"/>
        <v>#NAME?</v>
      </c>
      <c r="G50" s="50" t="e">
        <f t="shared" si="4"/>
        <v>#NAME?</v>
      </c>
      <c r="H50" s="50" t="e">
        <f t="shared" si="4"/>
        <v>#NAME?</v>
      </c>
      <c r="I50" s="50" t="e">
        <f t="shared" si="4"/>
        <v>#NAME?</v>
      </c>
      <c r="J50" s="50" t="e">
        <f t="shared" si="4"/>
        <v>#NAME?</v>
      </c>
      <c r="K50" s="50" t="e">
        <f t="shared" si="4"/>
        <v>#NAME?</v>
      </c>
      <c r="L50" s="50" t="e">
        <f t="shared" si="4"/>
        <v>#NAME?</v>
      </c>
      <c r="M50" s="50" t="e">
        <f t="shared" si="4"/>
        <v>#NAME?</v>
      </c>
      <c r="N50" s="50" t="e">
        <f t="shared" si="4"/>
        <v>#NAME?</v>
      </c>
      <c r="O50" s="50" t="e">
        <f t="shared" si="4"/>
        <v>#NAME?</v>
      </c>
      <c r="P50" s="50" t="e">
        <f t="shared" si="4"/>
        <v>#NAME?</v>
      </c>
      <c r="Q50" s="50" t="e">
        <f t="shared" si="4"/>
        <v>#NAME?</v>
      </c>
      <c r="R50" s="50" t="e">
        <f t="shared" si="4"/>
        <v>#NAME?</v>
      </c>
      <c r="S50" s="50" t="e">
        <f t="shared" si="4"/>
        <v>#NAME?</v>
      </c>
      <c r="T50" s="50" t="e">
        <f t="shared" si="4"/>
        <v>#NAME?</v>
      </c>
      <c r="U50" s="50" t="e">
        <f t="shared" si="4"/>
        <v>#NAME?</v>
      </c>
      <c r="V50" s="50" t="e">
        <f t="shared" si="4"/>
        <v>#NAME?</v>
      </c>
      <c r="W50" s="50" t="e">
        <f t="shared" si="4"/>
        <v>#NAME?</v>
      </c>
      <c r="X50" s="50" t="e">
        <f t="shared" si="4"/>
        <v>#NAME?</v>
      </c>
      <c r="Y50" s="50" t="e">
        <f t="shared" si="4"/>
        <v>#NAME?</v>
      </c>
      <c r="Z50" s="50" t="e">
        <f t="shared" si="4"/>
        <v>#NAME?</v>
      </c>
      <c r="AA50" s="50" t="e">
        <f t="shared" si="4"/>
        <v>#NAME?</v>
      </c>
      <c r="AB50" s="50" t="e">
        <f t="shared" si="4"/>
        <v>#NAME?</v>
      </c>
      <c r="AC50" s="50" t="e">
        <f t="shared" si="4"/>
        <v>#NAME?</v>
      </c>
    </row>
    <row r="51" spans="1:29" ht="15.75" customHeight="1" x14ac:dyDescent="0.2">
      <c r="A51" s="40" t="s">
        <v>931</v>
      </c>
      <c r="B51" s="50" t="e">
        <f t="shared" ref="B51:AC51" si="5">B49*Percent_rural</f>
        <v>#NAME?</v>
      </c>
      <c r="C51" s="50" t="e">
        <f t="shared" si="5"/>
        <v>#NAME?</v>
      </c>
      <c r="D51" s="50" t="e">
        <f t="shared" si="5"/>
        <v>#NAME?</v>
      </c>
      <c r="E51" s="50" t="e">
        <f t="shared" si="5"/>
        <v>#NAME?</v>
      </c>
      <c r="F51" s="50" t="e">
        <f t="shared" si="5"/>
        <v>#NAME?</v>
      </c>
      <c r="G51" s="50" t="e">
        <f t="shared" si="5"/>
        <v>#NAME?</v>
      </c>
      <c r="H51" s="50" t="e">
        <f t="shared" si="5"/>
        <v>#NAME?</v>
      </c>
      <c r="I51" s="50" t="e">
        <f t="shared" si="5"/>
        <v>#NAME?</v>
      </c>
      <c r="J51" s="50" t="e">
        <f t="shared" si="5"/>
        <v>#NAME?</v>
      </c>
      <c r="K51" s="50" t="e">
        <f t="shared" si="5"/>
        <v>#NAME?</v>
      </c>
      <c r="L51" s="50" t="e">
        <f t="shared" si="5"/>
        <v>#NAME?</v>
      </c>
      <c r="M51" s="50" t="e">
        <f t="shared" si="5"/>
        <v>#NAME?</v>
      </c>
      <c r="N51" s="50" t="e">
        <f t="shared" si="5"/>
        <v>#NAME?</v>
      </c>
      <c r="O51" s="50" t="e">
        <f t="shared" si="5"/>
        <v>#NAME?</v>
      </c>
      <c r="P51" s="50" t="e">
        <f t="shared" si="5"/>
        <v>#NAME?</v>
      </c>
      <c r="Q51" s="50" t="e">
        <f t="shared" si="5"/>
        <v>#NAME?</v>
      </c>
      <c r="R51" s="50" t="e">
        <f t="shared" si="5"/>
        <v>#NAME?</v>
      </c>
      <c r="S51" s="50" t="e">
        <f t="shared" si="5"/>
        <v>#NAME?</v>
      </c>
      <c r="T51" s="50" t="e">
        <f t="shared" si="5"/>
        <v>#NAME?</v>
      </c>
      <c r="U51" s="50" t="e">
        <f t="shared" si="5"/>
        <v>#NAME?</v>
      </c>
      <c r="V51" s="50" t="e">
        <f t="shared" si="5"/>
        <v>#NAME?</v>
      </c>
      <c r="W51" s="50" t="e">
        <f t="shared" si="5"/>
        <v>#NAME?</v>
      </c>
      <c r="X51" s="50" t="e">
        <f t="shared" si="5"/>
        <v>#NAME?</v>
      </c>
      <c r="Y51" s="50" t="e">
        <f t="shared" si="5"/>
        <v>#NAME?</v>
      </c>
      <c r="Z51" s="50" t="e">
        <f t="shared" si="5"/>
        <v>#NAME?</v>
      </c>
      <c r="AA51" s="50" t="e">
        <f t="shared" si="5"/>
        <v>#NAME?</v>
      </c>
      <c r="AB51" s="50" t="e">
        <f t="shared" si="5"/>
        <v>#NAME?</v>
      </c>
      <c r="AC51" s="50" t="e">
        <f t="shared" si="5"/>
        <v>#NAME?</v>
      </c>
    </row>
    <row r="52" spans="1:29" ht="15.75" customHeight="1" x14ac:dyDescent="0.2">
      <c r="A52" s="40" t="s">
        <v>932</v>
      </c>
      <c r="B52" s="50" t="e">
        <f>B50*Calculations!H121*8760</f>
        <v>#NAME?</v>
      </c>
      <c r="C52" s="50" t="e">
        <f>C50*Calculations!I121*8760</f>
        <v>#NAME?</v>
      </c>
      <c r="D52" s="50" t="e">
        <f>D50*Calculations!J121*8760</f>
        <v>#NAME?</v>
      </c>
      <c r="E52" s="50" t="e">
        <f>E50*Calculations!K121*8760</f>
        <v>#NAME?</v>
      </c>
      <c r="F52" s="50" t="e">
        <f>F50*Calculations!L121*8760</f>
        <v>#NAME?</v>
      </c>
      <c r="G52" s="50" t="e">
        <f>G50*Calculations!M121*8760</f>
        <v>#NAME?</v>
      </c>
      <c r="H52" s="50" t="e">
        <f>H50*Calculations!N121*8760</f>
        <v>#NAME?</v>
      </c>
      <c r="I52" s="50" t="e">
        <f>I50*Calculations!O121*8760</f>
        <v>#NAME?</v>
      </c>
      <c r="J52" s="50" t="e">
        <f>J50*Calculations!P121*8760</f>
        <v>#NAME?</v>
      </c>
      <c r="K52" s="50" t="e">
        <f>K50*Calculations!Q121*8760</f>
        <v>#NAME?</v>
      </c>
      <c r="L52" s="50" t="e">
        <f>L50*Calculations!R121*8760</f>
        <v>#NAME?</v>
      </c>
      <c r="M52" s="50" t="e">
        <f>M50*Calculations!S121*8760</f>
        <v>#NAME?</v>
      </c>
      <c r="N52" s="50" t="e">
        <f>N50*Calculations!T121*8760</f>
        <v>#NAME?</v>
      </c>
      <c r="O52" s="50" t="e">
        <f>O50*Calculations!U121*8760</f>
        <v>#NAME?</v>
      </c>
      <c r="P52" s="50" t="e">
        <f>P50*Calculations!V121*8760</f>
        <v>#NAME?</v>
      </c>
      <c r="Q52" s="50" t="e">
        <f>Q50*Calculations!W121*8760</f>
        <v>#NAME?</v>
      </c>
      <c r="R52" s="50" t="e">
        <f>R50*Calculations!X121*8760</f>
        <v>#NAME?</v>
      </c>
      <c r="S52" s="50" t="e">
        <f>S50*Calculations!Y121*8760</f>
        <v>#NAME?</v>
      </c>
      <c r="T52" s="50" t="e">
        <f>T50*Calculations!Z121*8760</f>
        <v>#NAME?</v>
      </c>
      <c r="U52" s="50" t="e">
        <f>U50*Calculations!AA121*8760</f>
        <v>#NAME?</v>
      </c>
      <c r="V52" s="50" t="e">
        <f>V50*Calculations!AB121*8760</f>
        <v>#NAME?</v>
      </c>
      <c r="W52" s="50" t="e">
        <f>W50*Calculations!AC121*8760</f>
        <v>#NAME?</v>
      </c>
      <c r="X52" s="50" t="e">
        <f>X50*Calculations!AD121*8760</f>
        <v>#NAME?</v>
      </c>
      <c r="Y52" s="50" t="e">
        <f>Y50*Calculations!AE121*8760</f>
        <v>#NAME?</v>
      </c>
      <c r="Z52" s="50" t="e">
        <f>Z50*Calculations!AF121*8760</f>
        <v>#NAME?</v>
      </c>
      <c r="AA52" s="50" t="e">
        <f>AA50*Calculations!AG121*8760</f>
        <v>#NAME?</v>
      </c>
      <c r="AB52" s="50" t="e">
        <f>AB50*Calculations!AH121*8760</f>
        <v>#NAME?</v>
      </c>
      <c r="AC52" s="50" t="e">
        <f>AC50*Calculations!AI121*8760</f>
        <v>#NAME?</v>
      </c>
    </row>
    <row r="53" spans="1:29" ht="15.75" customHeight="1" x14ac:dyDescent="0.2">
      <c r="A53" s="40" t="s">
        <v>933</v>
      </c>
      <c r="B53" s="50" t="e">
        <f>B51*Calculations!H121*8760</f>
        <v>#NAME?</v>
      </c>
      <c r="C53" s="50" t="e">
        <f>C51*Calculations!I121*8760</f>
        <v>#NAME?</v>
      </c>
      <c r="D53" s="50" t="e">
        <f>D51*Calculations!J121*8760</f>
        <v>#NAME?</v>
      </c>
      <c r="E53" s="50" t="e">
        <f>E51*Calculations!K121*8760</f>
        <v>#NAME?</v>
      </c>
      <c r="F53" s="50" t="e">
        <f>F51*Calculations!L121*8760</f>
        <v>#NAME?</v>
      </c>
      <c r="G53" s="50" t="e">
        <f>G51*Calculations!M121*8760</f>
        <v>#NAME?</v>
      </c>
      <c r="H53" s="50" t="e">
        <f>H51*Calculations!N121*8760</f>
        <v>#NAME?</v>
      </c>
      <c r="I53" s="50" t="e">
        <f>I51*Calculations!O121*8760</f>
        <v>#NAME?</v>
      </c>
      <c r="J53" s="50" t="e">
        <f>J51*Calculations!P121*8760</f>
        <v>#NAME?</v>
      </c>
      <c r="K53" s="50" t="e">
        <f>K51*Calculations!Q121*8760</f>
        <v>#NAME?</v>
      </c>
      <c r="L53" s="50" t="e">
        <f>L51*Calculations!R121*8760</f>
        <v>#NAME?</v>
      </c>
      <c r="M53" s="50" t="e">
        <f>M51*Calculations!S121*8760</f>
        <v>#NAME?</v>
      </c>
      <c r="N53" s="50" t="e">
        <f>N51*Calculations!T121*8760</f>
        <v>#NAME?</v>
      </c>
      <c r="O53" s="50" t="e">
        <f>O51*Calculations!U121*8760</f>
        <v>#NAME?</v>
      </c>
      <c r="P53" s="50" t="e">
        <f>P51*Calculations!V121*8760</f>
        <v>#NAME?</v>
      </c>
      <c r="Q53" s="50" t="e">
        <f>Q51*Calculations!W121*8760</f>
        <v>#NAME?</v>
      </c>
      <c r="R53" s="50" t="e">
        <f>R51*Calculations!X121*8760</f>
        <v>#NAME?</v>
      </c>
      <c r="S53" s="50" t="e">
        <f>S51*Calculations!Y121*8760</f>
        <v>#NAME?</v>
      </c>
      <c r="T53" s="50" t="e">
        <f>T51*Calculations!Z121*8760</f>
        <v>#NAME?</v>
      </c>
      <c r="U53" s="50" t="e">
        <f>U51*Calculations!AA121*8760</f>
        <v>#NAME?</v>
      </c>
      <c r="V53" s="50" t="e">
        <f>V51*Calculations!AB121*8760</f>
        <v>#NAME?</v>
      </c>
      <c r="W53" s="50" t="e">
        <f>W51*Calculations!AC121*8760</f>
        <v>#NAME?</v>
      </c>
      <c r="X53" s="50" t="e">
        <f>X51*Calculations!AD121*8760</f>
        <v>#NAME?</v>
      </c>
      <c r="Y53" s="50" t="e">
        <f>Y51*Calculations!AE121*8760</f>
        <v>#NAME?</v>
      </c>
      <c r="Z53" s="50" t="e">
        <f>Z51*Calculations!AF121*8760</f>
        <v>#NAME?</v>
      </c>
      <c r="AA53" s="50" t="e">
        <f>AA51*Calculations!AG121*8760</f>
        <v>#NAME?</v>
      </c>
      <c r="AB53" s="50" t="e">
        <f>AB51*Calculations!AH121*8760</f>
        <v>#NAME?</v>
      </c>
      <c r="AC53" s="50" t="e">
        <f>AC51*Calculations!AI121*8760</f>
        <v>#NAME?</v>
      </c>
    </row>
    <row r="56" spans="1:29" ht="15" x14ac:dyDescent="0.25">
      <c r="C56" s="45"/>
    </row>
    <row r="57" spans="1:29" ht="12.75" x14ac:dyDescent="0.2"/>
    <row r="58" spans="1:29" ht="12.75" x14ac:dyDescent="0.2"/>
    <row r="59" spans="1:29" ht="12.75" x14ac:dyDescent="0.2"/>
    <row r="70" spans="1:1" ht="12.75" x14ac:dyDescent="0.2">
      <c r="A70" s="41" t="s">
        <v>907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t="e">
        <f>INDEX(AEO21_Table_21._Residential_Sec!$E$8:$AK$93,MATCH($A44,AEO21_Table_21._Residential_Sec!$C$8:$C$93,0),MATCH(E$4,AEO21_Table_21._Residential_Sec!$E$5:$AK$5,0))*gigwatt_to_megawatt*Percent_Urban</f>
        <v>#NAME?</v>
      </c>
      <c r="F44" s="17" t="e">
        <f>INDEX(AEO22_Table_21._Residential_Sec!$E$8:$AJ$93,MATCH($B44,AEO22_Table_21._Residential_Sec!$C$8:$C$93,0),MATCH(F$4,AEO22_Table_21._Residential_Sec!$E$5:$AJ$5,0))*gigwatt_to_megawatt*Percent_Urban</f>
        <v>#NAME?</v>
      </c>
      <c r="G44" s="17" t="e">
        <f>INDEX(AEO22_Table_21._Residential_Sec!$E$8:$AJ$93,MATCH($B44,AEO22_Table_21._Residential_Sec!$C$8:$C$93,0),MATCH(G$4,AEO22_Table_21._Residential_Sec!$E$5:$AJ$5,0))*gigwatt_to_megawatt*Percent_Urban</f>
        <v>#NAME?</v>
      </c>
      <c r="H44" s="17" t="e">
        <f>INDEX(AEO22_Table_21._Residential_Sec!$E$8:$AJ$93,MATCH($B44,AEO22_Table_21._Residential_Sec!$C$8:$C$93,0),MATCH(H$4,AEO22_Table_21._Residential_Sec!$E$5:$AJ$5,0))*gigwatt_to_megawatt*Percent_Urban</f>
        <v>#NAME?</v>
      </c>
      <c r="I44" s="17" t="e">
        <f>INDEX(AEO22_Table_21._Residential_Sec!$E$8:$AJ$93,MATCH($B44,AEO22_Table_21._Residential_Sec!$C$8:$C$93,0),MATCH(I$4,AEO22_Table_21._Residential_Sec!$E$5:$AJ$5,0))*gigwatt_to_megawatt*Percent_Urban</f>
        <v>#NAME?</v>
      </c>
      <c r="J44" s="17" t="e">
        <f>INDEX(AEO22_Table_21._Residential_Sec!$E$8:$AJ$93,MATCH($B44,AEO22_Table_21._Residential_Sec!$C$8:$C$93,0),MATCH(J$4,AEO22_Table_21._Residential_Sec!$E$5:$AJ$5,0))*gigwatt_to_megawatt*Percent_Urban</f>
        <v>#NAME?</v>
      </c>
      <c r="K44" s="17" t="e">
        <f>INDEX(AEO22_Table_21._Residential_Sec!$E$8:$AJ$93,MATCH($B44,AEO22_Table_21._Residential_Sec!$C$8:$C$93,0),MATCH(K$4,AEO22_Table_21._Residential_Sec!$E$5:$AJ$5,0))*gigwatt_to_megawatt*Percent_Urban</f>
        <v>#NAME?</v>
      </c>
      <c r="L44" s="17" t="e">
        <f>INDEX(AEO22_Table_21._Residential_Sec!$E$8:$AJ$93,MATCH($B44,AEO22_Table_21._Residential_Sec!$C$8:$C$93,0),MATCH(L$4,AEO22_Table_21._Residential_Sec!$E$5:$AJ$5,0))*gigwatt_to_megawatt*Percent_Urban</f>
        <v>#NAME?</v>
      </c>
      <c r="M44" s="17" t="e">
        <f>INDEX(AEO22_Table_21._Residential_Sec!$E$8:$AJ$93,MATCH($B44,AEO22_Table_21._Residential_Sec!$C$8:$C$93,0),MATCH(M$4,AEO22_Table_21._Residential_Sec!$E$5:$AJ$5,0))*gigwatt_to_megawatt*Percent_Urban</f>
        <v>#NAME?</v>
      </c>
      <c r="N44" s="17" t="e">
        <f>INDEX(AEO22_Table_21._Residential_Sec!$E$8:$AJ$93,MATCH($B44,AEO22_Table_21._Residential_Sec!$C$8:$C$93,0),MATCH(N$4,AEO22_Table_21._Residential_Sec!$E$5:$AJ$5,0))*gigwatt_to_megawatt*Percent_Urban</f>
        <v>#NAME?</v>
      </c>
      <c r="O44" s="17" t="e">
        <f>INDEX(AEO22_Table_21._Residential_Sec!$E$8:$AJ$93,MATCH($B44,AEO22_Table_21._Residential_Sec!$C$8:$C$93,0),MATCH(O$4,AEO22_Table_21._Residential_Sec!$E$5:$AJ$5,0))*gigwatt_to_megawatt*Percent_Urban</f>
        <v>#NAME?</v>
      </c>
      <c r="P44" s="17" t="e">
        <f>INDEX(AEO22_Table_21._Residential_Sec!$E$8:$AJ$93,MATCH($B44,AEO22_Table_21._Residential_Sec!$C$8:$C$93,0),MATCH(P$4,AEO22_Table_21._Residential_Sec!$E$5:$AJ$5,0))*gigwatt_to_megawatt*Percent_Urban</f>
        <v>#NAME?</v>
      </c>
      <c r="Q44" s="17" t="e">
        <f>INDEX(AEO22_Table_21._Residential_Sec!$E$8:$AJ$93,MATCH($B44,AEO22_Table_21._Residential_Sec!$C$8:$C$93,0),MATCH(Q$4,AEO22_Table_21._Residential_Sec!$E$5:$AJ$5,0))*gigwatt_to_megawatt*Percent_Urban</f>
        <v>#NAME?</v>
      </c>
      <c r="R44" s="17" t="e">
        <f>INDEX(AEO22_Table_21._Residential_Sec!$E$8:$AJ$93,MATCH($B44,AEO22_Table_21._Residential_Sec!$C$8:$C$93,0),MATCH(R$4,AEO22_Table_21._Residential_Sec!$E$5:$AJ$5,0))*gigwatt_to_megawatt*Percent_Urban</f>
        <v>#NAME?</v>
      </c>
      <c r="S44" s="17" t="e">
        <f>INDEX(AEO22_Table_21._Residential_Sec!$E$8:$AJ$93,MATCH($B44,AEO22_Table_21._Residential_Sec!$C$8:$C$93,0),MATCH(S$4,AEO22_Table_21._Residential_Sec!$E$5:$AJ$5,0))*gigwatt_to_megawatt*Percent_Urban</f>
        <v>#NAME?</v>
      </c>
      <c r="T44" s="17" t="e">
        <f>INDEX(AEO22_Table_21._Residential_Sec!$E$8:$AJ$93,MATCH($B44,AEO22_Table_21._Residential_Sec!$C$8:$C$93,0),MATCH(T$4,AEO22_Table_21._Residential_Sec!$E$5:$AJ$5,0))*gigwatt_to_megawatt*Percent_Urban</f>
        <v>#NAME?</v>
      </c>
      <c r="U44" s="17" t="e">
        <f>INDEX(AEO22_Table_21._Residential_Sec!$E$8:$AJ$93,MATCH($B44,AEO22_Table_21._Residential_Sec!$C$8:$C$93,0),MATCH(U$4,AEO22_Table_21._Residential_Sec!$E$5:$AJ$5,0))*gigwatt_to_megawatt*Percent_Urban</f>
        <v>#NAME?</v>
      </c>
      <c r="V44" s="17" t="e">
        <f>INDEX(AEO22_Table_21._Residential_Sec!$E$8:$AJ$93,MATCH($B44,AEO22_Table_21._Residential_Sec!$C$8:$C$93,0),MATCH(V$4,AEO22_Table_21._Residential_Sec!$E$5:$AJ$5,0))*gigwatt_to_megawatt*Percent_Urban</f>
        <v>#NAME?</v>
      </c>
      <c r="W44" s="17" t="e">
        <f>INDEX(AEO22_Table_21._Residential_Sec!$E$8:$AJ$93,MATCH($B44,AEO22_Table_21._Residential_Sec!$C$8:$C$93,0),MATCH(W$4,AEO22_Table_21._Residential_Sec!$E$5:$AJ$5,0))*gigwatt_to_megawatt*Percent_Urban</f>
        <v>#NAME?</v>
      </c>
      <c r="X44" s="17" t="e">
        <f>INDEX(AEO22_Table_21._Residential_Sec!$E$8:$AJ$93,MATCH($B44,AEO22_Table_21._Residential_Sec!$C$8:$C$93,0),MATCH(X$4,AEO22_Table_21._Residential_Sec!$E$5:$AJ$5,0))*gigwatt_to_megawatt*Percent_Urban</f>
        <v>#NAME?</v>
      </c>
      <c r="Y44" s="17" t="e">
        <f>INDEX(AEO22_Table_21._Residential_Sec!$E$8:$AJ$93,MATCH($B44,AEO22_Table_21._Residential_Sec!$C$8:$C$93,0),MATCH(Y$4,AEO22_Table_21._Residential_Sec!$E$5:$AJ$5,0))*gigwatt_to_megawatt*Percent_Urban</f>
        <v>#NAME?</v>
      </c>
      <c r="Z44" s="17" t="e">
        <f>INDEX(AEO22_Table_21._Residential_Sec!$E$8:$AJ$93,MATCH($B44,AEO22_Table_21._Residential_Sec!$C$8:$C$93,0),MATCH(Z$4,AEO22_Table_21._Residential_Sec!$E$5:$AJ$5,0))*gigwatt_to_megawatt*Percent_Urban</f>
        <v>#NAME?</v>
      </c>
      <c r="AA44" s="17" t="e">
        <f>INDEX(AEO22_Table_21._Residential_Sec!$E$8:$AJ$93,MATCH($B44,AEO22_Table_21._Residential_Sec!$C$8:$C$93,0),MATCH(AA$4,AEO22_Table_21._Residential_Sec!$E$5:$AJ$5,0))*gigwatt_to_megawatt*Percent_Urban</f>
        <v>#NAME?</v>
      </c>
      <c r="AB44" s="17" t="e">
        <f>INDEX(AEO22_Table_21._Residential_Sec!$E$8:$AJ$93,MATCH($B44,AEO22_Table_21._Residential_Sec!$C$8:$C$93,0),MATCH(AB$4,AEO22_Table_21._Residential_Sec!$E$5:$AJ$5,0))*gigwatt_to_megawatt*Percent_Urban</f>
        <v>#NAME?</v>
      </c>
      <c r="AC44" s="17" t="e">
        <f>INDEX(AEO22_Table_21._Residential_Sec!$E$8:$AJ$93,MATCH($B44,AEO22_Table_21._Residential_Sec!$C$8:$C$93,0),MATCH(AC$4,AEO22_Table_21._Residential_Sec!$E$5:$AJ$5,0))*gigwatt_to_megawatt*Percent_Urban</f>
        <v>#NAME?</v>
      </c>
      <c r="AD44" s="17" t="e">
        <f>INDEX(AEO22_Table_21._Residential_Sec!$E$8:$AJ$93,MATCH($B44,AEO22_Table_21._Residential_Sec!$C$8:$C$93,0),MATCH(AD$4,AEO22_Table_21._Residential_Sec!$E$5:$AJ$5,0))*gigwatt_to_megawatt*Percent_Urban</f>
        <v>#NAME?</v>
      </c>
      <c r="AE44" s="17" t="e">
        <f>INDEX(AEO22_Table_21._Residential_Sec!$E$8:$AJ$93,MATCH($B44,AEO22_Table_21._Residential_Sec!$C$8:$C$93,0),MATCH(AE$4,AEO22_Table_21._Residential_Sec!$E$5:$AJ$5,0))*gigwatt_to_megawatt*Percent_Urban</f>
        <v>#NAME?</v>
      </c>
      <c r="AF44" s="17" t="e">
        <f>INDEX(AEO22_Table_21._Residential_Sec!$E$8:$AJ$93,MATCH($B44,AEO22_Table_21._Residential_Sec!$C$8:$C$93,0),MATCH(AF$4,AEO22_Table_21._Residential_Sec!$E$5:$AJ$5,0))*gigwatt_to_megawatt*Percent_Urban</f>
        <v>#NAME?</v>
      </c>
      <c r="AG44" s="17" t="e">
        <f>INDEX(AEO22_Table_21._Residential_Sec!$E$8:$AJ$93,MATCH($B44,AEO22_Table_21._Residential_Sec!$C$8:$C$93,0),MATCH(AG$4,AEO22_Table_21._Residential_Sec!$E$5:$AJ$5,0))*gigwatt_to_megawatt*Percent_Urban</f>
        <v>#NAME?</v>
      </c>
      <c r="AH44" s="17" t="e">
        <f>INDEX(AEO22_Table_21._Residential_Sec!$E$8:$AJ$93,MATCH($B44,AEO22_Table_21._Residential_Sec!$C$8:$C$93,0),MATCH(AH$4,AEO22_Table_21._Residential_Sec!$E$5:$AJ$5,0))*gigwatt_to_megawatt*Percent_Urban</f>
        <v>#NAME?</v>
      </c>
      <c r="AI44" s="17" t="e">
        <f>INDEX(AEO22_Table_21._Residential_Sec!$E$8:$AJ$93,MATCH($B44,AEO22_Table_21._Residential_Sec!$C$8:$C$93,0),MATCH(AI$4,AEO22_Table_21._Residential_Sec!$E$5:$AJ$5,0))*gigwatt_to_megawatt*Percent_Urban</f>
        <v>#NAME?</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t="e">
        <f>INDEX(AEO21_Table_21._Residential_Sec!$E$8:$AK$93,MATCH($A47,AEO21_Table_21._Residential_Sec!$C$8:$C$93,0),MATCH(E$4,AEO21_Table_21._Residential_Sec!$E$5:$AK$5,0))*gigwatt_to_megawatt*Percent_Urban</f>
        <v>#NAME?</v>
      </c>
      <c r="F47" s="17" t="e">
        <f>INDEX(AEO22_Table_21._Residential_Sec!$E$8:$AJ$93,MATCH($B47,AEO22_Table_21._Residential_Sec!$C$8:$C$93,0),MATCH(F$4,AEO22_Table_21._Residential_Sec!$E$5:$AJ$5,0))*gigwatt_to_megawatt*Percent_Urban</f>
        <v>#NAME?</v>
      </c>
      <c r="G47" s="17" t="e">
        <f>INDEX(AEO22_Table_21._Residential_Sec!$E$8:$AJ$93,MATCH($B47,AEO22_Table_21._Residential_Sec!$C$8:$C$93,0),MATCH(G$4,AEO22_Table_21._Residential_Sec!$E$5:$AJ$5,0))*gigwatt_to_megawatt*Percent_Urban</f>
        <v>#NAME?</v>
      </c>
      <c r="H47" s="17" t="e">
        <f>INDEX(AEO22_Table_21._Residential_Sec!$E$8:$AJ$93,MATCH($B47,AEO22_Table_21._Residential_Sec!$C$8:$C$93,0),MATCH(H$4,AEO22_Table_21._Residential_Sec!$E$5:$AJ$5,0))*gigwatt_to_megawatt*Percent_Urban</f>
        <v>#NAME?</v>
      </c>
      <c r="I47" s="17" t="e">
        <f>INDEX(AEO22_Table_21._Residential_Sec!$E$8:$AJ$93,MATCH($B47,AEO22_Table_21._Residential_Sec!$C$8:$C$93,0),MATCH(I$4,AEO22_Table_21._Residential_Sec!$E$5:$AJ$5,0))*gigwatt_to_megawatt*Percent_Urban</f>
        <v>#NAME?</v>
      </c>
      <c r="J47" s="17" t="e">
        <f>INDEX(AEO22_Table_21._Residential_Sec!$E$8:$AJ$93,MATCH($B47,AEO22_Table_21._Residential_Sec!$C$8:$C$93,0),MATCH(J$4,AEO22_Table_21._Residential_Sec!$E$5:$AJ$5,0))*gigwatt_to_megawatt*Percent_Urban</f>
        <v>#NAME?</v>
      </c>
      <c r="K47" s="17" t="e">
        <f>INDEX(AEO22_Table_21._Residential_Sec!$E$8:$AJ$93,MATCH($B47,AEO22_Table_21._Residential_Sec!$C$8:$C$93,0),MATCH(K$4,AEO22_Table_21._Residential_Sec!$E$5:$AJ$5,0))*gigwatt_to_megawatt*Percent_Urban</f>
        <v>#NAME?</v>
      </c>
      <c r="L47" s="17" t="e">
        <f>INDEX(AEO22_Table_21._Residential_Sec!$E$8:$AJ$93,MATCH($B47,AEO22_Table_21._Residential_Sec!$C$8:$C$93,0),MATCH(L$4,AEO22_Table_21._Residential_Sec!$E$5:$AJ$5,0))*gigwatt_to_megawatt*Percent_Urban</f>
        <v>#NAME?</v>
      </c>
      <c r="M47" s="17" t="e">
        <f>INDEX(AEO22_Table_21._Residential_Sec!$E$8:$AJ$93,MATCH($B47,AEO22_Table_21._Residential_Sec!$C$8:$C$93,0),MATCH(M$4,AEO22_Table_21._Residential_Sec!$E$5:$AJ$5,0))*gigwatt_to_megawatt*Percent_Urban</f>
        <v>#NAME?</v>
      </c>
      <c r="N47" s="17" t="e">
        <f>INDEX(AEO22_Table_21._Residential_Sec!$E$8:$AJ$93,MATCH($B47,AEO22_Table_21._Residential_Sec!$C$8:$C$93,0),MATCH(N$4,AEO22_Table_21._Residential_Sec!$E$5:$AJ$5,0))*gigwatt_to_megawatt*Percent_Urban</f>
        <v>#NAME?</v>
      </c>
      <c r="O47" s="17" t="e">
        <f>INDEX(AEO22_Table_21._Residential_Sec!$E$8:$AJ$93,MATCH($B47,AEO22_Table_21._Residential_Sec!$C$8:$C$93,0),MATCH(O$4,AEO22_Table_21._Residential_Sec!$E$5:$AJ$5,0))*gigwatt_to_megawatt*Percent_Urban</f>
        <v>#NAME?</v>
      </c>
      <c r="P47" s="17" t="e">
        <f>INDEX(AEO22_Table_21._Residential_Sec!$E$8:$AJ$93,MATCH($B47,AEO22_Table_21._Residential_Sec!$C$8:$C$93,0),MATCH(P$4,AEO22_Table_21._Residential_Sec!$E$5:$AJ$5,0))*gigwatt_to_megawatt*Percent_Urban</f>
        <v>#NAME?</v>
      </c>
      <c r="Q47" s="17" t="e">
        <f>INDEX(AEO22_Table_21._Residential_Sec!$E$8:$AJ$93,MATCH($B47,AEO22_Table_21._Residential_Sec!$C$8:$C$93,0),MATCH(Q$4,AEO22_Table_21._Residential_Sec!$E$5:$AJ$5,0))*gigwatt_to_megawatt*Percent_Urban</f>
        <v>#NAME?</v>
      </c>
      <c r="R47" s="17" t="e">
        <f>INDEX(AEO22_Table_21._Residential_Sec!$E$8:$AJ$93,MATCH($B47,AEO22_Table_21._Residential_Sec!$C$8:$C$93,0),MATCH(R$4,AEO22_Table_21._Residential_Sec!$E$5:$AJ$5,0))*gigwatt_to_megawatt*Percent_Urban</f>
        <v>#NAME?</v>
      </c>
      <c r="S47" s="17" t="e">
        <f>INDEX(AEO22_Table_21._Residential_Sec!$E$8:$AJ$93,MATCH($B47,AEO22_Table_21._Residential_Sec!$C$8:$C$93,0),MATCH(S$4,AEO22_Table_21._Residential_Sec!$E$5:$AJ$5,0))*gigwatt_to_megawatt*Percent_Urban</f>
        <v>#NAME?</v>
      </c>
      <c r="T47" s="17" t="e">
        <f>INDEX(AEO22_Table_21._Residential_Sec!$E$8:$AJ$93,MATCH($B47,AEO22_Table_21._Residential_Sec!$C$8:$C$93,0),MATCH(T$4,AEO22_Table_21._Residential_Sec!$E$5:$AJ$5,0))*gigwatt_to_megawatt*Percent_Urban</f>
        <v>#NAME?</v>
      </c>
      <c r="U47" s="17" t="e">
        <f>INDEX(AEO22_Table_21._Residential_Sec!$E$8:$AJ$93,MATCH($B47,AEO22_Table_21._Residential_Sec!$C$8:$C$93,0),MATCH(U$4,AEO22_Table_21._Residential_Sec!$E$5:$AJ$5,0))*gigwatt_to_megawatt*Percent_Urban</f>
        <v>#NAME?</v>
      </c>
      <c r="V47" s="17" t="e">
        <f>INDEX(AEO22_Table_21._Residential_Sec!$E$8:$AJ$93,MATCH($B47,AEO22_Table_21._Residential_Sec!$C$8:$C$93,0),MATCH(V$4,AEO22_Table_21._Residential_Sec!$E$5:$AJ$5,0))*gigwatt_to_megawatt*Percent_Urban</f>
        <v>#NAME?</v>
      </c>
      <c r="W47" s="17" t="e">
        <f>INDEX(AEO22_Table_21._Residential_Sec!$E$8:$AJ$93,MATCH($B47,AEO22_Table_21._Residential_Sec!$C$8:$C$93,0),MATCH(W$4,AEO22_Table_21._Residential_Sec!$E$5:$AJ$5,0))*gigwatt_to_megawatt*Percent_Urban</f>
        <v>#NAME?</v>
      </c>
      <c r="X47" s="17" t="e">
        <f>INDEX(AEO22_Table_21._Residential_Sec!$E$8:$AJ$93,MATCH($B47,AEO22_Table_21._Residential_Sec!$C$8:$C$93,0),MATCH(X$4,AEO22_Table_21._Residential_Sec!$E$5:$AJ$5,0))*gigwatt_to_megawatt*Percent_Urban</f>
        <v>#NAME?</v>
      </c>
      <c r="Y47" s="17" t="e">
        <f>INDEX(AEO22_Table_21._Residential_Sec!$E$8:$AJ$93,MATCH($B47,AEO22_Table_21._Residential_Sec!$C$8:$C$93,0),MATCH(Y$4,AEO22_Table_21._Residential_Sec!$E$5:$AJ$5,0))*gigwatt_to_megawatt*Percent_Urban</f>
        <v>#NAME?</v>
      </c>
      <c r="Z47" s="17" t="e">
        <f>INDEX(AEO22_Table_21._Residential_Sec!$E$8:$AJ$93,MATCH($B47,AEO22_Table_21._Residential_Sec!$C$8:$C$93,0),MATCH(Z$4,AEO22_Table_21._Residential_Sec!$E$5:$AJ$5,0))*gigwatt_to_megawatt*Percent_Urban</f>
        <v>#NAME?</v>
      </c>
      <c r="AA47" s="17" t="e">
        <f>INDEX(AEO22_Table_21._Residential_Sec!$E$8:$AJ$93,MATCH($B47,AEO22_Table_21._Residential_Sec!$C$8:$C$93,0),MATCH(AA$4,AEO22_Table_21._Residential_Sec!$E$5:$AJ$5,0))*gigwatt_to_megawatt*Percent_Urban</f>
        <v>#NAME?</v>
      </c>
      <c r="AB47" s="17" t="e">
        <f>INDEX(AEO22_Table_21._Residential_Sec!$E$8:$AJ$93,MATCH($B47,AEO22_Table_21._Residential_Sec!$C$8:$C$93,0),MATCH(AB$4,AEO22_Table_21._Residential_Sec!$E$5:$AJ$5,0))*gigwatt_to_megawatt*Percent_Urban</f>
        <v>#NAME?</v>
      </c>
      <c r="AC47" s="17" t="e">
        <f>INDEX(AEO22_Table_21._Residential_Sec!$E$8:$AJ$93,MATCH($B47,AEO22_Table_21._Residential_Sec!$C$8:$C$93,0),MATCH(AC$4,AEO22_Table_21._Residential_Sec!$E$5:$AJ$5,0))*gigwatt_to_megawatt*Percent_Urban</f>
        <v>#NAME?</v>
      </c>
      <c r="AD47" s="17" t="e">
        <f>INDEX(AEO22_Table_21._Residential_Sec!$E$8:$AJ$93,MATCH($B47,AEO22_Table_21._Residential_Sec!$C$8:$C$93,0),MATCH(AD$4,AEO22_Table_21._Residential_Sec!$E$5:$AJ$5,0))*gigwatt_to_megawatt*Percent_Urban</f>
        <v>#NAME?</v>
      </c>
      <c r="AE47" s="17" t="e">
        <f>INDEX(AEO22_Table_21._Residential_Sec!$E$8:$AJ$93,MATCH($B47,AEO22_Table_21._Residential_Sec!$C$8:$C$93,0),MATCH(AE$4,AEO22_Table_21._Residential_Sec!$E$5:$AJ$5,0))*gigwatt_to_megawatt*Percent_Urban</f>
        <v>#NAME?</v>
      </c>
      <c r="AF47" s="17" t="e">
        <f>INDEX(AEO22_Table_21._Residential_Sec!$E$8:$AJ$93,MATCH($B47,AEO22_Table_21._Residential_Sec!$C$8:$C$93,0),MATCH(AF$4,AEO22_Table_21._Residential_Sec!$E$5:$AJ$5,0))*gigwatt_to_megawatt*Percent_Urban</f>
        <v>#NAME?</v>
      </c>
      <c r="AG47" s="17" t="e">
        <f>INDEX(AEO22_Table_21._Residential_Sec!$E$8:$AJ$93,MATCH($B47,AEO22_Table_21._Residential_Sec!$C$8:$C$93,0),MATCH(AG$4,AEO22_Table_21._Residential_Sec!$E$5:$AJ$5,0))*gigwatt_to_megawatt*Percent_Urban</f>
        <v>#NAME?</v>
      </c>
      <c r="AH47" s="17" t="e">
        <f>INDEX(AEO22_Table_21._Residential_Sec!$E$8:$AJ$93,MATCH($B47,AEO22_Table_21._Residential_Sec!$C$8:$C$93,0),MATCH(AH$4,AEO22_Table_21._Residential_Sec!$E$5:$AJ$5,0))*gigwatt_to_megawatt*Percent_Urban</f>
        <v>#NAME?</v>
      </c>
      <c r="AI47" s="17" t="e">
        <f>INDEX(AEO22_Table_21._Residential_Sec!$E$8:$AJ$93,MATCH($B47,AEO22_Table_21._Residential_Sec!$C$8:$C$93,0),MATCH(AI$4,AEO22_Table_21._Residential_Sec!$E$5:$AJ$5,0))*gigwatt_to_megawatt*Percent_Urban</f>
        <v>#NAME?</v>
      </c>
    </row>
    <row r="48" spans="1:35" x14ac:dyDescent="0.25">
      <c r="A48" t="s">
        <v>549</v>
      </c>
      <c r="B48" s="3" t="s">
        <v>755</v>
      </c>
      <c r="C48" t="s">
        <v>10</v>
      </c>
      <c r="D48" s="17"/>
      <c r="E48" s="17" t="e">
        <f>INDEX(AEO21_Table_21._Residential_Sec!$E$8:$AK$93,MATCH($A48,AEO21_Table_21._Residential_Sec!$C$8:$C$93,0),MATCH(E$4,AEO21_Table_21._Residential_Sec!$E$5:$AK$5,0))*gigwatt_to_megawatt*Percent_Urban</f>
        <v>#NAME?</v>
      </c>
      <c r="F48" s="17" t="e">
        <f>INDEX(AEO22_Table_21._Residential_Sec!$E$8:$AJ$93,MATCH($B48,AEO22_Table_21._Residential_Sec!$C$8:$C$93,0),MATCH(F$4,AEO22_Table_21._Residential_Sec!$E$5:$AJ$5,0))*gigwatt_to_megawatt*Percent_Urban</f>
        <v>#NAME?</v>
      </c>
      <c r="G48" s="17" t="e">
        <f>INDEX(AEO22_Table_21._Residential_Sec!$E$8:$AJ$93,MATCH($B48,AEO22_Table_21._Residential_Sec!$C$8:$C$93,0),MATCH(G$4,AEO22_Table_21._Residential_Sec!$E$5:$AJ$5,0))*gigwatt_to_megawatt*Percent_Urban</f>
        <v>#NAME?</v>
      </c>
      <c r="H48" s="17" t="e">
        <f>INDEX(AEO22_Table_21._Residential_Sec!$E$8:$AJ$93,MATCH($B48,AEO22_Table_21._Residential_Sec!$C$8:$C$93,0),MATCH(H$4,AEO22_Table_21._Residential_Sec!$E$5:$AJ$5,0))*gigwatt_to_megawatt*Percent_Urban</f>
        <v>#NAME?</v>
      </c>
      <c r="I48" s="17" t="e">
        <f>INDEX(AEO22_Table_21._Residential_Sec!$E$8:$AJ$93,MATCH($B48,AEO22_Table_21._Residential_Sec!$C$8:$C$93,0),MATCH(I$4,AEO22_Table_21._Residential_Sec!$E$5:$AJ$5,0))*gigwatt_to_megawatt*Percent_Urban</f>
        <v>#NAME?</v>
      </c>
      <c r="J48" s="17" t="e">
        <f>INDEX(AEO22_Table_21._Residential_Sec!$E$8:$AJ$93,MATCH($B48,AEO22_Table_21._Residential_Sec!$C$8:$C$93,0),MATCH(J$4,AEO22_Table_21._Residential_Sec!$E$5:$AJ$5,0))*gigwatt_to_megawatt*Percent_Urban</f>
        <v>#NAME?</v>
      </c>
      <c r="K48" s="17" t="e">
        <f>INDEX(AEO22_Table_21._Residential_Sec!$E$8:$AJ$93,MATCH($B48,AEO22_Table_21._Residential_Sec!$C$8:$C$93,0),MATCH(K$4,AEO22_Table_21._Residential_Sec!$E$5:$AJ$5,0))*gigwatt_to_megawatt*Percent_Urban</f>
        <v>#NAME?</v>
      </c>
      <c r="L48" s="17" t="e">
        <f>INDEX(AEO22_Table_21._Residential_Sec!$E$8:$AJ$93,MATCH($B48,AEO22_Table_21._Residential_Sec!$C$8:$C$93,0),MATCH(L$4,AEO22_Table_21._Residential_Sec!$E$5:$AJ$5,0))*gigwatt_to_megawatt*Percent_Urban</f>
        <v>#NAME?</v>
      </c>
      <c r="M48" s="17" t="e">
        <f>INDEX(AEO22_Table_21._Residential_Sec!$E$8:$AJ$93,MATCH($B48,AEO22_Table_21._Residential_Sec!$C$8:$C$93,0),MATCH(M$4,AEO22_Table_21._Residential_Sec!$E$5:$AJ$5,0))*gigwatt_to_megawatt*Percent_Urban</f>
        <v>#NAME?</v>
      </c>
      <c r="N48" s="17" t="e">
        <f>INDEX(AEO22_Table_21._Residential_Sec!$E$8:$AJ$93,MATCH($B48,AEO22_Table_21._Residential_Sec!$C$8:$C$93,0),MATCH(N$4,AEO22_Table_21._Residential_Sec!$E$5:$AJ$5,0))*gigwatt_to_megawatt*Percent_Urban</f>
        <v>#NAME?</v>
      </c>
      <c r="O48" s="17" t="e">
        <f>INDEX(AEO22_Table_21._Residential_Sec!$E$8:$AJ$93,MATCH($B48,AEO22_Table_21._Residential_Sec!$C$8:$C$93,0),MATCH(O$4,AEO22_Table_21._Residential_Sec!$E$5:$AJ$5,0))*gigwatt_to_megawatt*Percent_Urban</f>
        <v>#NAME?</v>
      </c>
      <c r="P48" s="17" t="e">
        <f>INDEX(AEO22_Table_21._Residential_Sec!$E$8:$AJ$93,MATCH($B48,AEO22_Table_21._Residential_Sec!$C$8:$C$93,0),MATCH(P$4,AEO22_Table_21._Residential_Sec!$E$5:$AJ$5,0))*gigwatt_to_megawatt*Percent_Urban</f>
        <v>#NAME?</v>
      </c>
      <c r="Q48" s="17" t="e">
        <f>INDEX(AEO22_Table_21._Residential_Sec!$E$8:$AJ$93,MATCH($B48,AEO22_Table_21._Residential_Sec!$C$8:$C$93,0),MATCH(Q$4,AEO22_Table_21._Residential_Sec!$E$5:$AJ$5,0))*gigwatt_to_megawatt*Percent_Urban</f>
        <v>#NAME?</v>
      </c>
      <c r="R48" s="17" t="e">
        <f>INDEX(AEO22_Table_21._Residential_Sec!$E$8:$AJ$93,MATCH($B48,AEO22_Table_21._Residential_Sec!$C$8:$C$93,0),MATCH(R$4,AEO22_Table_21._Residential_Sec!$E$5:$AJ$5,0))*gigwatt_to_megawatt*Percent_Urban</f>
        <v>#NAME?</v>
      </c>
      <c r="S48" s="17" t="e">
        <f>INDEX(AEO22_Table_21._Residential_Sec!$E$8:$AJ$93,MATCH($B48,AEO22_Table_21._Residential_Sec!$C$8:$C$93,0),MATCH(S$4,AEO22_Table_21._Residential_Sec!$E$5:$AJ$5,0))*gigwatt_to_megawatt*Percent_Urban</f>
        <v>#NAME?</v>
      </c>
      <c r="T48" s="17" t="e">
        <f>INDEX(AEO22_Table_21._Residential_Sec!$E$8:$AJ$93,MATCH($B48,AEO22_Table_21._Residential_Sec!$C$8:$C$93,0),MATCH(T$4,AEO22_Table_21._Residential_Sec!$E$5:$AJ$5,0))*gigwatt_to_megawatt*Percent_Urban</f>
        <v>#NAME?</v>
      </c>
      <c r="U48" s="17" t="e">
        <f>INDEX(AEO22_Table_21._Residential_Sec!$E$8:$AJ$93,MATCH($B48,AEO22_Table_21._Residential_Sec!$C$8:$C$93,0),MATCH(U$4,AEO22_Table_21._Residential_Sec!$E$5:$AJ$5,0))*gigwatt_to_megawatt*Percent_Urban</f>
        <v>#NAME?</v>
      </c>
      <c r="V48" s="17" t="e">
        <f>INDEX(AEO22_Table_21._Residential_Sec!$E$8:$AJ$93,MATCH($B48,AEO22_Table_21._Residential_Sec!$C$8:$C$93,0),MATCH(V$4,AEO22_Table_21._Residential_Sec!$E$5:$AJ$5,0))*gigwatt_to_megawatt*Percent_Urban</f>
        <v>#NAME?</v>
      </c>
      <c r="W48" s="17" t="e">
        <f>INDEX(AEO22_Table_21._Residential_Sec!$E$8:$AJ$93,MATCH($B48,AEO22_Table_21._Residential_Sec!$C$8:$C$93,0),MATCH(W$4,AEO22_Table_21._Residential_Sec!$E$5:$AJ$5,0))*gigwatt_to_megawatt*Percent_Urban</f>
        <v>#NAME?</v>
      </c>
      <c r="X48" s="17" t="e">
        <f>INDEX(AEO22_Table_21._Residential_Sec!$E$8:$AJ$93,MATCH($B48,AEO22_Table_21._Residential_Sec!$C$8:$C$93,0),MATCH(X$4,AEO22_Table_21._Residential_Sec!$E$5:$AJ$5,0))*gigwatt_to_megawatt*Percent_Urban</f>
        <v>#NAME?</v>
      </c>
      <c r="Y48" s="17" t="e">
        <f>INDEX(AEO22_Table_21._Residential_Sec!$E$8:$AJ$93,MATCH($B48,AEO22_Table_21._Residential_Sec!$C$8:$C$93,0),MATCH(Y$4,AEO22_Table_21._Residential_Sec!$E$5:$AJ$5,0))*gigwatt_to_megawatt*Percent_Urban</f>
        <v>#NAME?</v>
      </c>
      <c r="Z48" s="17" t="e">
        <f>INDEX(AEO22_Table_21._Residential_Sec!$E$8:$AJ$93,MATCH($B48,AEO22_Table_21._Residential_Sec!$C$8:$C$93,0),MATCH(Z$4,AEO22_Table_21._Residential_Sec!$E$5:$AJ$5,0))*gigwatt_to_megawatt*Percent_Urban</f>
        <v>#NAME?</v>
      </c>
      <c r="AA48" s="17" t="e">
        <f>INDEX(AEO22_Table_21._Residential_Sec!$E$8:$AJ$93,MATCH($B48,AEO22_Table_21._Residential_Sec!$C$8:$C$93,0),MATCH(AA$4,AEO22_Table_21._Residential_Sec!$E$5:$AJ$5,0))*gigwatt_to_megawatt*Percent_Urban</f>
        <v>#NAME?</v>
      </c>
      <c r="AB48" s="17" t="e">
        <f>INDEX(AEO22_Table_21._Residential_Sec!$E$8:$AJ$93,MATCH($B48,AEO22_Table_21._Residential_Sec!$C$8:$C$93,0),MATCH(AB$4,AEO22_Table_21._Residential_Sec!$E$5:$AJ$5,0))*gigwatt_to_megawatt*Percent_Urban</f>
        <v>#NAME?</v>
      </c>
      <c r="AC48" s="17" t="e">
        <f>INDEX(AEO22_Table_21._Residential_Sec!$E$8:$AJ$93,MATCH($B48,AEO22_Table_21._Residential_Sec!$C$8:$C$93,0),MATCH(AC$4,AEO22_Table_21._Residential_Sec!$E$5:$AJ$5,0))*gigwatt_to_megawatt*Percent_Urban</f>
        <v>#NAME?</v>
      </c>
      <c r="AD48" s="17" t="e">
        <f>INDEX(AEO22_Table_21._Residential_Sec!$E$8:$AJ$93,MATCH($B48,AEO22_Table_21._Residential_Sec!$C$8:$C$93,0),MATCH(AD$4,AEO22_Table_21._Residential_Sec!$E$5:$AJ$5,0))*gigwatt_to_megawatt*Percent_Urban</f>
        <v>#NAME?</v>
      </c>
      <c r="AE48" s="17" t="e">
        <f>INDEX(AEO22_Table_21._Residential_Sec!$E$8:$AJ$93,MATCH($B48,AEO22_Table_21._Residential_Sec!$C$8:$C$93,0),MATCH(AE$4,AEO22_Table_21._Residential_Sec!$E$5:$AJ$5,0))*gigwatt_to_megawatt*Percent_Urban</f>
        <v>#NAME?</v>
      </c>
      <c r="AF48" s="17" t="e">
        <f>INDEX(AEO22_Table_21._Residential_Sec!$E$8:$AJ$93,MATCH($B48,AEO22_Table_21._Residential_Sec!$C$8:$C$93,0),MATCH(AF$4,AEO22_Table_21._Residential_Sec!$E$5:$AJ$5,0))*gigwatt_to_megawatt*Percent_Urban</f>
        <v>#NAME?</v>
      </c>
      <c r="AG48" s="17" t="e">
        <f>INDEX(AEO22_Table_21._Residential_Sec!$E$8:$AJ$93,MATCH($B48,AEO22_Table_21._Residential_Sec!$C$8:$C$93,0),MATCH(AG$4,AEO22_Table_21._Residential_Sec!$E$5:$AJ$5,0))*gigwatt_to_megawatt*Percent_Urban</f>
        <v>#NAME?</v>
      </c>
      <c r="AH48" s="17" t="e">
        <f>INDEX(AEO22_Table_21._Residential_Sec!$E$8:$AJ$93,MATCH($B48,AEO22_Table_21._Residential_Sec!$C$8:$C$93,0),MATCH(AH$4,AEO22_Table_21._Residential_Sec!$E$5:$AJ$5,0))*gigwatt_to_megawatt*Percent_Urban</f>
        <v>#NAME?</v>
      </c>
      <c r="AI48" s="17" t="e">
        <f>INDEX(AEO22_Table_21._Residential_Sec!$E$8:$AJ$93,MATCH($B48,AEO22_Table_21._Residential_Sec!$C$8:$C$93,0),MATCH(AI$4,AEO22_Table_21._Residential_Sec!$E$5:$AJ$5,0))*gigwatt_to_megawatt*Percent_Urban</f>
        <v>#NAME?</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t="e">
        <f>INDEX(AEO21_Table_21._Residential_Sec!$E$8:$AK$93,MATCH($A63,AEO21_Table_21._Residential_Sec!$C$8:$C$93,0),MATCH(E$4,AEO21_Table_21._Residential_Sec!$E$5:$AK$5,0))*gigwatt_to_megawatt*Percent_rural</f>
        <v>#NAME?</v>
      </c>
      <c r="F63" s="17" t="e">
        <f>INDEX(AEO22_Table_21._Residential_Sec!$E$8:$AJ$93,MATCH($B63,AEO22_Table_21._Residential_Sec!$C$8:$C$93,0),MATCH(F$4,AEO22_Table_21._Residential_Sec!$E$5:$AJ$5,0))*gigwatt_to_megawatt*Percent_rural</f>
        <v>#NAME?</v>
      </c>
      <c r="G63" s="17" t="e">
        <f>INDEX(AEO22_Table_21._Residential_Sec!$E$8:$AJ$93,MATCH($B63,AEO22_Table_21._Residential_Sec!$C$8:$C$93,0),MATCH(G$4,AEO22_Table_21._Residential_Sec!$E$5:$AJ$5,0))*gigwatt_to_megawatt*Percent_rural</f>
        <v>#NAME?</v>
      </c>
      <c r="H63" s="17" t="e">
        <f>INDEX(AEO22_Table_21._Residential_Sec!$E$8:$AJ$93,MATCH($B63,AEO22_Table_21._Residential_Sec!$C$8:$C$93,0),MATCH(H$4,AEO22_Table_21._Residential_Sec!$E$5:$AJ$5,0))*gigwatt_to_megawatt*Percent_rural</f>
        <v>#NAME?</v>
      </c>
      <c r="I63" s="17" t="e">
        <f>INDEX(AEO22_Table_21._Residential_Sec!$E$8:$AJ$93,MATCH($B63,AEO22_Table_21._Residential_Sec!$C$8:$C$93,0),MATCH(I$4,AEO22_Table_21._Residential_Sec!$E$5:$AJ$5,0))*gigwatt_to_megawatt*Percent_rural</f>
        <v>#NAME?</v>
      </c>
      <c r="J63" s="17" t="e">
        <f>INDEX(AEO22_Table_21._Residential_Sec!$E$8:$AJ$93,MATCH($B63,AEO22_Table_21._Residential_Sec!$C$8:$C$93,0),MATCH(J$4,AEO22_Table_21._Residential_Sec!$E$5:$AJ$5,0))*gigwatt_to_megawatt*Percent_rural</f>
        <v>#NAME?</v>
      </c>
      <c r="K63" s="17" t="e">
        <f>INDEX(AEO22_Table_21._Residential_Sec!$E$8:$AJ$93,MATCH($B63,AEO22_Table_21._Residential_Sec!$C$8:$C$93,0),MATCH(K$4,AEO22_Table_21._Residential_Sec!$E$5:$AJ$5,0))*gigwatt_to_megawatt*Percent_rural</f>
        <v>#NAME?</v>
      </c>
      <c r="L63" s="17" t="e">
        <f>INDEX(AEO22_Table_21._Residential_Sec!$E$8:$AJ$93,MATCH($B63,AEO22_Table_21._Residential_Sec!$C$8:$C$93,0),MATCH(L$4,AEO22_Table_21._Residential_Sec!$E$5:$AJ$5,0))*gigwatt_to_megawatt*Percent_rural</f>
        <v>#NAME?</v>
      </c>
      <c r="M63" s="17" t="e">
        <f>INDEX(AEO22_Table_21._Residential_Sec!$E$8:$AJ$93,MATCH($B63,AEO22_Table_21._Residential_Sec!$C$8:$C$93,0),MATCH(M$4,AEO22_Table_21._Residential_Sec!$E$5:$AJ$5,0))*gigwatt_to_megawatt*Percent_rural</f>
        <v>#NAME?</v>
      </c>
      <c r="N63" s="17" t="e">
        <f>INDEX(AEO22_Table_21._Residential_Sec!$E$8:$AJ$93,MATCH($B63,AEO22_Table_21._Residential_Sec!$C$8:$C$93,0),MATCH(N$4,AEO22_Table_21._Residential_Sec!$E$5:$AJ$5,0))*gigwatt_to_megawatt*Percent_rural</f>
        <v>#NAME?</v>
      </c>
      <c r="O63" s="17" t="e">
        <f>INDEX(AEO22_Table_21._Residential_Sec!$E$8:$AJ$93,MATCH($B63,AEO22_Table_21._Residential_Sec!$C$8:$C$93,0),MATCH(O$4,AEO22_Table_21._Residential_Sec!$E$5:$AJ$5,0))*gigwatt_to_megawatt*Percent_rural</f>
        <v>#NAME?</v>
      </c>
      <c r="P63" s="17" t="e">
        <f>INDEX(AEO22_Table_21._Residential_Sec!$E$8:$AJ$93,MATCH($B63,AEO22_Table_21._Residential_Sec!$C$8:$C$93,0),MATCH(P$4,AEO22_Table_21._Residential_Sec!$E$5:$AJ$5,0))*gigwatt_to_megawatt*Percent_rural</f>
        <v>#NAME?</v>
      </c>
      <c r="Q63" s="17" t="e">
        <f>INDEX(AEO22_Table_21._Residential_Sec!$E$8:$AJ$93,MATCH($B63,AEO22_Table_21._Residential_Sec!$C$8:$C$93,0),MATCH(Q$4,AEO22_Table_21._Residential_Sec!$E$5:$AJ$5,0))*gigwatt_to_megawatt*Percent_rural</f>
        <v>#NAME?</v>
      </c>
      <c r="R63" s="17" t="e">
        <f>INDEX(AEO22_Table_21._Residential_Sec!$E$8:$AJ$93,MATCH($B63,AEO22_Table_21._Residential_Sec!$C$8:$C$93,0),MATCH(R$4,AEO22_Table_21._Residential_Sec!$E$5:$AJ$5,0))*gigwatt_to_megawatt*Percent_rural</f>
        <v>#NAME?</v>
      </c>
      <c r="S63" s="17" t="e">
        <f>INDEX(AEO22_Table_21._Residential_Sec!$E$8:$AJ$93,MATCH($B63,AEO22_Table_21._Residential_Sec!$C$8:$C$93,0),MATCH(S$4,AEO22_Table_21._Residential_Sec!$E$5:$AJ$5,0))*gigwatt_to_megawatt*Percent_rural</f>
        <v>#NAME?</v>
      </c>
      <c r="T63" s="17" t="e">
        <f>INDEX(AEO22_Table_21._Residential_Sec!$E$8:$AJ$93,MATCH($B63,AEO22_Table_21._Residential_Sec!$C$8:$C$93,0),MATCH(T$4,AEO22_Table_21._Residential_Sec!$E$5:$AJ$5,0))*gigwatt_to_megawatt*Percent_rural</f>
        <v>#NAME?</v>
      </c>
      <c r="U63" s="17" t="e">
        <f>INDEX(AEO22_Table_21._Residential_Sec!$E$8:$AJ$93,MATCH($B63,AEO22_Table_21._Residential_Sec!$C$8:$C$93,0),MATCH(U$4,AEO22_Table_21._Residential_Sec!$E$5:$AJ$5,0))*gigwatt_to_megawatt*Percent_rural</f>
        <v>#NAME?</v>
      </c>
      <c r="V63" s="17" t="e">
        <f>INDEX(AEO22_Table_21._Residential_Sec!$E$8:$AJ$93,MATCH($B63,AEO22_Table_21._Residential_Sec!$C$8:$C$93,0),MATCH(V$4,AEO22_Table_21._Residential_Sec!$E$5:$AJ$5,0))*gigwatt_to_megawatt*Percent_rural</f>
        <v>#NAME?</v>
      </c>
      <c r="W63" s="17" t="e">
        <f>INDEX(AEO22_Table_21._Residential_Sec!$E$8:$AJ$93,MATCH($B63,AEO22_Table_21._Residential_Sec!$C$8:$C$93,0),MATCH(W$4,AEO22_Table_21._Residential_Sec!$E$5:$AJ$5,0))*gigwatt_to_megawatt*Percent_rural</f>
        <v>#NAME?</v>
      </c>
      <c r="X63" s="17" t="e">
        <f>INDEX(AEO22_Table_21._Residential_Sec!$E$8:$AJ$93,MATCH($B63,AEO22_Table_21._Residential_Sec!$C$8:$C$93,0),MATCH(X$4,AEO22_Table_21._Residential_Sec!$E$5:$AJ$5,0))*gigwatt_to_megawatt*Percent_rural</f>
        <v>#NAME?</v>
      </c>
      <c r="Y63" s="17" t="e">
        <f>INDEX(AEO22_Table_21._Residential_Sec!$E$8:$AJ$93,MATCH($B63,AEO22_Table_21._Residential_Sec!$C$8:$C$93,0),MATCH(Y$4,AEO22_Table_21._Residential_Sec!$E$5:$AJ$5,0))*gigwatt_to_megawatt*Percent_rural</f>
        <v>#NAME?</v>
      </c>
      <c r="Z63" s="17" t="e">
        <f>INDEX(AEO22_Table_21._Residential_Sec!$E$8:$AJ$93,MATCH($B63,AEO22_Table_21._Residential_Sec!$C$8:$C$93,0),MATCH(Z$4,AEO22_Table_21._Residential_Sec!$E$5:$AJ$5,0))*gigwatt_to_megawatt*Percent_rural</f>
        <v>#NAME?</v>
      </c>
      <c r="AA63" s="17" t="e">
        <f>INDEX(AEO22_Table_21._Residential_Sec!$E$8:$AJ$93,MATCH($B63,AEO22_Table_21._Residential_Sec!$C$8:$C$93,0),MATCH(AA$4,AEO22_Table_21._Residential_Sec!$E$5:$AJ$5,0))*gigwatt_to_megawatt*Percent_rural</f>
        <v>#NAME?</v>
      </c>
      <c r="AB63" s="17" t="e">
        <f>INDEX(AEO22_Table_21._Residential_Sec!$E$8:$AJ$93,MATCH($B63,AEO22_Table_21._Residential_Sec!$C$8:$C$93,0),MATCH(AB$4,AEO22_Table_21._Residential_Sec!$E$5:$AJ$5,0))*gigwatt_to_megawatt*Percent_rural</f>
        <v>#NAME?</v>
      </c>
      <c r="AC63" s="17" t="e">
        <f>INDEX(AEO22_Table_21._Residential_Sec!$E$8:$AJ$93,MATCH($B63,AEO22_Table_21._Residential_Sec!$C$8:$C$93,0),MATCH(AC$4,AEO22_Table_21._Residential_Sec!$E$5:$AJ$5,0))*gigwatt_to_megawatt*Percent_rural</f>
        <v>#NAME?</v>
      </c>
      <c r="AD63" s="17" t="e">
        <f>INDEX(AEO22_Table_21._Residential_Sec!$E$8:$AJ$93,MATCH($B63,AEO22_Table_21._Residential_Sec!$C$8:$C$93,0),MATCH(AD$4,AEO22_Table_21._Residential_Sec!$E$5:$AJ$5,0))*gigwatt_to_megawatt*Percent_rural</f>
        <v>#NAME?</v>
      </c>
      <c r="AE63" s="17" t="e">
        <f>INDEX(AEO22_Table_21._Residential_Sec!$E$8:$AJ$93,MATCH($B63,AEO22_Table_21._Residential_Sec!$C$8:$C$93,0),MATCH(AE$4,AEO22_Table_21._Residential_Sec!$E$5:$AJ$5,0))*gigwatt_to_megawatt*Percent_rural</f>
        <v>#NAME?</v>
      </c>
      <c r="AF63" s="17" t="e">
        <f>INDEX(AEO22_Table_21._Residential_Sec!$E$8:$AJ$93,MATCH($B63,AEO22_Table_21._Residential_Sec!$C$8:$C$93,0),MATCH(AF$4,AEO22_Table_21._Residential_Sec!$E$5:$AJ$5,0))*gigwatt_to_megawatt*Percent_rural</f>
        <v>#NAME?</v>
      </c>
      <c r="AG63" s="17" t="e">
        <f>INDEX(AEO22_Table_21._Residential_Sec!$E$8:$AJ$93,MATCH($B63,AEO22_Table_21._Residential_Sec!$C$8:$C$93,0),MATCH(AG$4,AEO22_Table_21._Residential_Sec!$E$5:$AJ$5,0))*gigwatt_to_megawatt*Percent_rural</f>
        <v>#NAME?</v>
      </c>
      <c r="AH63" s="17" t="e">
        <f>INDEX(AEO22_Table_21._Residential_Sec!$E$8:$AJ$93,MATCH($B63,AEO22_Table_21._Residential_Sec!$C$8:$C$93,0),MATCH(AH$4,AEO22_Table_21._Residential_Sec!$E$5:$AJ$5,0))*gigwatt_to_megawatt*Percent_rural</f>
        <v>#NAME?</v>
      </c>
      <c r="AI63" s="17" t="e">
        <f>INDEX(AEO22_Table_21._Residential_Sec!$E$8:$AJ$93,MATCH($B63,AEO22_Table_21._Residential_Sec!$C$8:$C$93,0),MATCH(AI$4,AEO22_Table_21._Residential_Sec!$E$5:$AJ$5,0))*gigwatt_to_megawatt*Percent_rural</f>
        <v>#NAME?</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t="e">
        <f>INDEX(AEO21_Table_21._Residential_Sec!$E$8:$AK$93,MATCH($A66,AEO21_Table_21._Residential_Sec!$C$8:$C$93,0),MATCH(E$4,AEO21_Table_21._Residential_Sec!$E$5:$AK$5,0))*gigwatt_to_megawatt*Percent_rural</f>
        <v>#NAME?</v>
      </c>
      <c r="F66" s="17" t="e">
        <f>INDEX(AEO22_Table_21._Residential_Sec!$E$8:$AJ$93,MATCH($B66,AEO22_Table_21._Residential_Sec!$C$8:$C$93,0),MATCH(F$4,AEO22_Table_21._Residential_Sec!$E$5:$AJ$5,0))*gigwatt_to_megawatt*Percent_rural</f>
        <v>#NAME?</v>
      </c>
      <c r="G66" s="17" t="e">
        <f>INDEX(AEO22_Table_21._Residential_Sec!$E$8:$AJ$93,MATCH($B66,AEO22_Table_21._Residential_Sec!$C$8:$C$93,0),MATCH(G$4,AEO22_Table_21._Residential_Sec!$E$5:$AJ$5,0))*gigwatt_to_megawatt*Percent_rural</f>
        <v>#NAME?</v>
      </c>
      <c r="H66" s="17" t="e">
        <f>INDEX(AEO22_Table_21._Residential_Sec!$E$8:$AJ$93,MATCH($B66,AEO22_Table_21._Residential_Sec!$C$8:$C$93,0),MATCH(H$4,AEO22_Table_21._Residential_Sec!$E$5:$AJ$5,0))*gigwatt_to_megawatt*Percent_rural</f>
        <v>#NAME?</v>
      </c>
      <c r="I66" s="17" t="e">
        <f>INDEX(AEO22_Table_21._Residential_Sec!$E$8:$AJ$93,MATCH($B66,AEO22_Table_21._Residential_Sec!$C$8:$C$93,0),MATCH(I$4,AEO22_Table_21._Residential_Sec!$E$5:$AJ$5,0))*gigwatt_to_megawatt*Percent_rural</f>
        <v>#NAME?</v>
      </c>
      <c r="J66" s="17" t="e">
        <f>INDEX(AEO22_Table_21._Residential_Sec!$E$8:$AJ$93,MATCH($B66,AEO22_Table_21._Residential_Sec!$C$8:$C$93,0),MATCH(J$4,AEO22_Table_21._Residential_Sec!$E$5:$AJ$5,0))*gigwatt_to_megawatt*Percent_rural</f>
        <v>#NAME?</v>
      </c>
      <c r="K66" s="17" t="e">
        <f>INDEX(AEO22_Table_21._Residential_Sec!$E$8:$AJ$93,MATCH($B66,AEO22_Table_21._Residential_Sec!$C$8:$C$93,0),MATCH(K$4,AEO22_Table_21._Residential_Sec!$E$5:$AJ$5,0))*gigwatt_to_megawatt*Percent_rural</f>
        <v>#NAME?</v>
      </c>
      <c r="L66" s="17" t="e">
        <f>INDEX(AEO22_Table_21._Residential_Sec!$E$8:$AJ$93,MATCH($B66,AEO22_Table_21._Residential_Sec!$C$8:$C$93,0),MATCH(L$4,AEO22_Table_21._Residential_Sec!$E$5:$AJ$5,0))*gigwatt_to_megawatt*Percent_rural</f>
        <v>#NAME?</v>
      </c>
      <c r="M66" s="17" t="e">
        <f>INDEX(AEO22_Table_21._Residential_Sec!$E$8:$AJ$93,MATCH($B66,AEO22_Table_21._Residential_Sec!$C$8:$C$93,0),MATCH(M$4,AEO22_Table_21._Residential_Sec!$E$5:$AJ$5,0))*gigwatt_to_megawatt*Percent_rural</f>
        <v>#NAME?</v>
      </c>
      <c r="N66" s="17" t="e">
        <f>INDEX(AEO22_Table_21._Residential_Sec!$E$8:$AJ$93,MATCH($B66,AEO22_Table_21._Residential_Sec!$C$8:$C$93,0),MATCH(N$4,AEO22_Table_21._Residential_Sec!$E$5:$AJ$5,0))*gigwatt_to_megawatt*Percent_rural</f>
        <v>#NAME?</v>
      </c>
      <c r="O66" s="17" t="e">
        <f>INDEX(AEO22_Table_21._Residential_Sec!$E$8:$AJ$93,MATCH($B66,AEO22_Table_21._Residential_Sec!$C$8:$C$93,0),MATCH(O$4,AEO22_Table_21._Residential_Sec!$E$5:$AJ$5,0))*gigwatt_to_megawatt*Percent_rural</f>
        <v>#NAME?</v>
      </c>
      <c r="P66" s="17" t="e">
        <f>INDEX(AEO22_Table_21._Residential_Sec!$E$8:$AJ$93,MATCH($B66,AEO22_Table_21._Residential_Sec!$C$8:$C$93,0),MATCH(P$4,AEO22_Table_21._Residential_Sec!$E$5:$AJ$5,0))*gigwatt_to_megawatt*Percent_rural</f>
        <v>#NAME?</v>
      </c>
      <c r="Q66" s="17" t="e">
        <f>INDEX(AEO22_Table_21._Residential_Sec!$E$8:$AJ$93,MATCH($B66,AEO22_Table_21._Residential_Sec!$C$8:$C$93,0),MATCH(Q$4,AEO22_Table_21._Residential_Sec!$E$5:$AJ$5,0))*gigwatt_to_megawatt*Percent_rural</f>
        <v>#NAME?</v>
      </c>
      <c r="R66" s="17" t="e">
        <f>INDEX(AEO22_Table_21._Residential_Sec!$E$8:$AJ$93,MATCH($B66,AEO22_Table_21._Residential_Sec!$C$8:$C$93,0),MATCH(R$4,AEO22_Table_21._Residential_Sec!$E$5:$AJ$5,0))*gigwatt_to_megawatt*Percent_rural</f>
        <v>#NAME?</v>
      </c>
      <c r="S66" s="17" t="e">
        <f>INDEX(AEO22_Table_21._Residential_Sec!$E$8:$AJ$93,MATCH($B66,AEO22_Table_21._Residential_Sec!$C$8:$C$93,0),MATCH(S$4,AEO22_Table_21._Residential_Sec!$E$5:$AJ$5,0))*gigwatt_to_megawatt*Percent_rural</f>
        <v>#NAME?</v>
      </c>
      <c r="T66" s="17" t="e">
        <f>INDEX(AEO22_Table_21._Residential_Sec!$E$8:$AJ$93,MATCH($B66,AEO22_Table_21._Residential_Sec!$C$8:$C$93,0),MATCH(T$4,AEO22_Table_21._Residential_Sec!$E$5:$AJ$5,0))*gigwatt_to_megawatt*Percent_rural</f>
        <v>#NAME?</v>
      </c>
      <c r="U66" s="17" t="e">
        <f>INDEX(AEO22_Table_21._Residential_Sec!$E$8:$AJ$93,MATCH($B66,AEO22_Table_21._Residential_Sec!$C$8:$C$93,0),MATCH(U$4,AEO22_Table_21._Residential_Sec!$E$5:$AJ$5,0))*gigwatt_to_megawatt*Percent_rural</f>
        <v>#NAME?</v>
      </c>
      <c r="V66" s="17" t="e">
        <f>INDEX(AEO22_Table_21._Residential_Sec!$E$8:$AJ$93,MATCH($B66,AEO22_Table_21._Residential_Sec!$C$8:$C$93,0),MATCH(V$4,AEO22_Table_21._Residential_Sec!$E$5:$AJ$5,0))*gigwatt_to_megawatt*Percent_rural</f>
        <v>#NAME?</v>
      </c>
      <c r="W66" s="17" t="e">
        <f>INDEX(AEO22_Table_21._Residential_Sec!$E$8:$AJ$93,MATCH($B66,AEO22_Table_21._Residential_Sec!$C$8:$C$93,0),MATCH(W$4,AEO22_Table_21._Residential_Sec!$E$5:$AJ$5,0))*gigwatt_to_megawatt*Percent_rural</f>
        <v>#NAME?</v>
      </c>
      <c r="X66" s="17" t="e">
        <f>INDEX(AEO22_Table_21._Residential_Sec!$E$8:$AJ$93,MATCH($B66,AEO22_Table_21._Residential_Sec!$C$8:$C$93,0),MATCH(X$4,AEO22_Table_21._Residential_Sec!$E$5:$AJ$5,0))*gigwatt_to_megawatt*Percent_rural</f>
        <v>#NAME?</v>
      </c>
      <c r="Y66" s="17" t="e">
        <f>INDEX(AEO22_Table_21._Residential_Sec!$E$8:$AJ$93,MATCH($B66,AEO22_Table_21._Residential_Sec!$C$8:$C$93,0),MATCH(Y$4,AEO22_Table_21._Residential_Sec!$E$5:$AJ$5,0))*gigwatt_to_megawatt*Percent_rural</f>
        <v>#NAME?</v>
      </c>
      <c r="Z66" s="17" t="e">
        <f>INDEX(AEO22_Table_21._Residential_Sec!$E$8:$AJ$93,MATCH($B66,AEO22_Table_21._Residential_Sec!$C$8:$C$93,0),MATCH(Z$4,AEO22_Table_21._Residential_Sec!$E$5:$AJ$5,0))*gigwatt_to_megawatt*Percent_rural</f>
        <v>#NAME?</v>
      </c>
      <c r="AA66" s="17" t="e">
        <f>INDEX(AEO22_Table_21._Residential_Sec!$E$8:$AJ$93,MATCH($B66,AEO22_Table_21._Residential_Sec!$C$8:$C$93,0),MATCH(AA$4,AEO22_Table_21._Residential_Sec!$E$5:$AJ$5,0))*gigwatt_to_megawatt*Percent_rural</f>
        <v>#NAME?</v>
      </c>
      <c r="AB66" s="17" t="e">
        <f>INDEX(AEO22_Table_21._Residential_Sec!$E$8:$AJ$93,MATCH($B66,AEO22_Table_21._Residential_Sec!$C$8:$C$93,0),MATCH(AB$4,AEO22_Table_21._Residential_Sec!$E$5:$AJ$5,0))*gigwatt_to_megawatt*Percent_rural</f>
        <v>#NAME?</v>
      </c>
      <c r="AC66" s="17" t="e">
        <f>INDEX(AEO22_Table_21._Residential_Sec!$E$8:$AJ$93,MATCH($B66,AEO22_Table_21._Residential_Sec!$C$8:$C$93,0),MATCH(AC$4,AEO22_Table_21._Residential_Sec!$E$5:$AJ$5,0))*gigwatt_to_megawatt*Percent_rural</f>
        <v>#NAME?</v>
      </c>
      <c r="AD66" s="17" t="e">
        <f>INDEX(AEO22_Table_21._Residential_Sec!$E$8:$AJ$93,MATCH($B66,AEO22_Table_21._Residential_Sec!$C$8:$C$93,0),MATCH(AD$4,AEO22_Table_21._Residential_Sec!$E$5:$AJ$5,0))*gigwatt_to_megawatt*Percent_rural</f>
        <v>#NAME?</v>
      </c>
      <c r="AE66" s="17" t="e">
        <f>INDEX(AEO22_Table_21._Residential_Sec!$E$8:$AJ$93,MATCH($B66,AEO22_Table_21._Residential_Sec!$C$8:$C$93,0),MATCH(AE$4,AEO22_Table_21._Residential_Sec!$E$5:$AJ$5,0))*gigwatt_to_megawatt*Percent_rural</f>
        <v>#NAME?</v>
      </c>
      <c r="AF66" s="17" t="e">
        <f>INDEX(AEO22_Table_21._Residential_Sec!$E$8:$AJ$93,MATCH($B66,AEO22_Table_21._Residential_Sec!$C$8:$C$93,0),MATCH(AF$4,AEO22_Table_21._Residential_Sec!$E$5:$AJ$5,0))*gigwatt_to_megawatt*Percent_rural</f>
        <v>#NAME?</v>
      </c>
      <c r="AG66" s="17" t="e">
        <f>INDEX(AEO22_Table_21._Residential_Sec!$E$8:$AJ$93,MATCH($B66,AEO22_Table_21._Residential_Sec!$C$8:$C$93,0),MATCH(AG$4,AEO22_Table_21._Residential_Sec!$E$5:$AJ$5,0))*gigwatt_to_megawatt*Percent_rural</f>
        <v>#NAME?</v>
      </c>
      <c r="AH66" s="17" t="e">
        <f>INDEX(AEO22_Table_21._Residential_Sec!$E$8:$AJ$93,MATCH($B66,AEO22_Table_21._Residential_Sec!$C$8:$C$93,0),MATCH(AH$4,AEO22_Table_21._Residential_Sec!$E$5:$AJ$5,0))*gigwatt_to_megawatt*Percent_rural</f>
        <v>#NAME?</v>
      </c>
      <c r="AI66" s="17" t="e">
        <f>INDEX(AEO22_Table_21._Residential_Sec!$E$8:$AJ$93,MATCH($B66,AEO22_Table_21._Residential_Sec!$C$8:$C$93,0),MATCH(AI$4,AEO22_Table_21._Residential_Sec!$E$5:$AJ$5,0))*gigwatt_to_megawatt*Percent_rural</f>
        <v>#NAME?</v>
      </c>
    </row>
    <row r="67" spans="1:35" x14ac:dyDescent="0.25">
      <c r="A67" t="s">
        <v>549</v>
      </c>
      <c r="B67" s="3" t="s">
        <v>755</v>
      </c>
      <c r="C67" t="s">
        <v>10</v>
      </c>
      <c r="D67" s="17"/>
      <c r="E67" s="17" t="e">
        <f>INDEX(AEO21_Table_21._Residential_Sec!$E$8:$AK$93,MATCH($A67,AEO21_Table_21._Residential_Sec!$C$8:$C$93,0),MATCH(E$4,AEO21_Table_21._Residential_Sec!$E$5:$AK$5,0))*gigwatt_to_megawatt*Percent_rural</f>
        <v>#NAME?</v>
      </c>
      <c r="F67" s="17" t="e">
        <f>INDEX(AEO22_Table_21._Residential_Sec!$E$8:$AJ$93,MATCH($B67,AEO22_Table_21._Residential_Sec!$C$8:$C$93,0),MATCH(F$4,AEO22_Table_21._Residential_Sec!$E$5:$AJ$5,0))*gigwatt_to_megawatt*Percent_rural</f>
        <v>#NAME?</v>
      </c>
      <c r="G67" s="17" t="e">
        <f>INDEX(AEO22_Table_21._Residential_Sec!$E$8:$AJ$93,MATCH($B67,AEO22_Table_21._Residential_Sec!$C$8:$C$93,0),MATCH(G$4,AEO22_Table_21._Residential_Sec!$E$5:$AJ$5,0))*gigwatt_to_megawatt*Percent_rural</f>
        <v>#NAME?</v>
      </c>
      <c r="H67" s="17" t="e">
        <f>INDEX(AEO22_Table_21._Residential_Sec!$E$8:$AJ$93,MATCH($B67,AEO22_Table_21._Residential_Sec!$C$8:$C$93,0),MATCH(H$4,AEO22_Table_21._Residential_Sec!$E$5:$AJ$5,0))*gigwatt_to_megawatt*Percent_rural</f>
        <v>#NAME?</v>
      </c>
      <c r="I67" s="17" t="e">
        <f>INDEX(AEO22_Table_21._Residential_Sec!$E$8:$AJ$93,MATCH($B67,AEO22_Table_21._Residential_Sec!$C$8:$C$93,0),MATCH(I$4,AEO22_Table_21._Residential_Sec!$E$5:$AJ$5,0))*gigwatt_to_megawatt*Percent_rural</f>
        <v>#NAME?</v>
      </c>
      <c r="J67" s="17" t="e">
        <f>INDEX(AEO22_Table_21._Residential_Sec!$E$8:$AJ$93,MATCH($B67,AEO22_Table_21._Residential_Sec!$C$8:$C$93,0),MATCH(J$4,AEO22_Table_21._Residential_Sec!$E$5:$AJ$5,0))*gigwatt_to_megawatt*Percent_rural</f>
        <v>#NAME?</v>
      </c>
      <c r="K67" s="17" t="e">
        <f>INDEX(AEO22_Table_21._Residential_Sec!$E$8:$AJ$93,MATCH($B67,AEO22_Table_21._Residential_Sec!$C$8:$C$93,0),MATCH(K$4,AEO22_Table_21._Residential_Sec!$E$5:$AJ$5,0))*gigwatt_to_megawatt*Percent_rural</f>
        <v>#NAME?</v>
      </c>
      <c r="L67" s="17" t="e">
        <f>INDEX(AEO22_Table_21._Residential_Sec!$E$8:$AJ$93,MATCH($B67,AEO22_Table_21._Residential_Sec!$C$8:$C$93,0),MATCH(L$4,AEO22_Table_21._Residential_Sec!$E$5:$AJ$5,0))*gigwatt_to_megawatt*Percent_rural</f>
        <v>#NAME?</v>
      </c>
      <c r="M67" s="17" t="e">
        <f>INDEX(AEO22_Table_21._Residential_Sec!$E$8:$AJ$93,MATCH($B67,AEO22_Table_21._Residential_Sec!$C$8:$C$93,0),MATCH(M$4,AEO22_Table_21._Residential_Sec!$E$5:$AJ$5,0))*gigwatt_to_megawatt*Percent_rural</f>
        <v>#NAME?</v>
      </c>
      <c r="N67" s="17" t="e">
        <f>INDEX(AEO22_Table_21._Residential_Sec!$E$8:$AJ$93,MATCH($B67,AEO22_Table_21._Residential_Sec!$C$8:$C$93,0),MATCH(N$4,AEO22_Table_21._Residential_Sec!$E$5:$AJ$5,0))*gigwatt_to_megawatt*Percent_rural</f>
        <v>#NAME?</v>
      </c>
      <c r="O67" s="17" t="e">
        <f>INDEX(AEO22_Table_21._Residential_Sec!$E$8:$AJ$93,MATCH($B67,AEO22_Table_21._Residential_Sec!$C$8:$C$93,0),MATCH(O$4,AEO22_Table_21._Residential_Sec!$E$5:$AJ$5,0))*gigwatt_to_megawatt*Percent_rural</f>
        <v>#NAME?</v>
      </c>
      <c r="P67" s="17" t="e">
        <f>INDEX(AEO22_Table_21._Residential_Sec!$E$8:$AJ$93,MATCH($B67,AEO22_Table_21._Residential_Sec!$C$8:$C$93,0),MATCH(P$4,AEO22_Table_21._Residential_Sec!$E$5:$AJ$5,0))*gigwatt_to_megawatt*Percent_rural</f>
        <v>#NAME?</v>
      </c>
      <c r="Q67" s="17" t="e">
        <f>INDEX(AEO22_Table_21._Residential_Sec!$E$8:$AJ$93,MATCH($B67,AEO22_Table_21._Residential_Sec!$C$8:$C$93,0),MATCH(Q$4,AEO22_Table_21._Residential_Sec!$E$5:$AJ$5,0))*gigwatt_to_megawatt*Percent_rural</f>
        <v>#NAME?</v>
      </c>
      <c r="R67" s="17" t="e">
        <f>INDEX(AEO22_Table_21._Residential_Sec!$E$8:$AJ$93,MATCH($B67,AEO22_Table_21._Residential_Sec!$C$8:$C$93,0),MATCH(R$4,AEO22_Table_21._Residential_Sec!$E$5:$AJ$5,0))*gigwatt_to_megawatt*Percent_rural</f>
        <v>#NAME?</v>
      </c>
      <c r="S67" s="17" t="e">
        <f>INDEX(AEO22_Table_21._Residential_Sec!$E$8:$AJ$93,MATCH($B67,AEO22_Table_21._Residential_Sec!$C$8:$C$93,0),MATCH(S$4,AEO22_Table_21._Residential_Sec!$E$5:$AJ$5,0))*gigwatt_to_megawatt*Percent_rural</f>
        <v>#NAME?</v>
      </c>
      <c r="T67" s="17" t="e">
        <f>INDEX(AEO22_Table_21._Residential_Sec!$E$8:$AJ$93,MATCH($B67,AEO22_Table_21._Residential_Sec!$C$8:$C$93,0),MATCH(T$4,AEO22_Table_21._Residential_Sec!$E$5:$AJ$5,0))*gigwatt_to_megawatt*Percent_rural</f>
        <v>#NAME?</v>
      </c>
      <c r="U67" s="17" t="e">
        <f>INDEX(AEO22_Table_21._Residential_Sec!$E$8:$AJ$93,MATCH($B67,AEO22_Table_21._Residential_Sec!$C$8:$C$93,0),MATCH(U$4,AEO22_Table_21._Residential_Sec!$E$5:$AJ$5,0))*gigwatt_to_megawatt*Percent_rural</f>
        <v>#NAME?</v>
      </c>
      <c r="V67" s="17" t="e">
        <f>INDEX(AEO22_Table_21._Residential_Sec!$E$8:$AJ$93,MATCH($B67,AEO22_Table_21._Residential_Sec!$C$8:$C$93,0),MATCH(V$4,AEO22_Table_21._Residential_Sec!$E$5:$AJ$5,0))*gigwatt_to_megawatt*Percent_rural</f>
        <v>#NAME?</v>
      </c>
      <c r="W67" s="17" t="e">
        <f>INDEX(AEO22_Table_21._Residential_Sec!$E$8:$AJ$93,MATCH($B67,AEO22_Table_21._Residential_Sec!$C$8:$C$93,0),MATCH(W$4,AEO22_Table_21._Residential_Sec!$E$5:$AJ$5,0))*gigwatt_to_megawatt*Percent_rural</f>
        <v>#NAME?</v>
      </c>
      <c r="X67" s="17" t="e">
        <f>INDEX(AEO22_Table_21._Residential_Sec!$E$8:$AJ$93,MATCH($B67,AEO22_Table_21._Residential_Sec!$C$8:$C$93,0),MATCH(X$4,AEO22_Table_21._Residential_Sec!$E$5:$AJ$5,0))*gigwatt_to_megawatt*Percent_rural</f>
        <v>#NAME?</v>
      </c>
      <c r="Y67" s="17" t="e">
        <f>INDEX(AEO22_Table_21._Residential_Sec!$E$8:$AJ$93,MATCH($B67,AEO22_Table_21._Residential_Sec!$C$8:$C$93,0),MATCH(Y$4,AEO22_Table_21._Residential_Sec!$E$5:$AJ$5,0))*gigwatt_to_megawatt*Percent_rural</f>
        <v>#NAME?</v>
      </c>
      <c r="Z67" s="17" t="e">
        <f>INDEX(AEO22_Table_21._Residential_Sec!$E$8:$AJ$93,MATCH($B67,AEO22_Table_21._Residential_Sec!$C$8:$C$93,0),MATCH(Z$4,AEO22_Table_21._Residential_Sec!$E$5:$AJ$5,0))*gigwatt_to_megawatt*Percent_rural</f>
        <v>#NAME?</v>
      </c>
      <c r="AA67" s="17" t="e">
        <f>INDEX(AEO22_Table_21._Residential_Sec!$E$8:$AJ$93,MATCH($B67,AEO22_Table_21._Residential_Sec!$C$8:$C$93,0),MATCH(AA$4,AEO22_Table_21._Residential_Sec!$E$5:$AJ$5,0))*gigwatt_to_megawatt*Percent_rural</f>
        <v>#NAME?</v>
      </c>
      <c r="AB67" s="17" t="e">
        <f>INDEX(AEO22_Table_21._Residential_Sec!$E$8:$AJ$93,MATCH($B67,AEO22_Table_21._Residential_Sec!$C$8:$C$93,0),MATCH(AB$4,AEO22_Table_21._Residential_Sec!$E$5:$AJ$5,0))*gigwatt_to_megawatt*Percent_rural</f>
        <v>#NAME?</v>
      </c>
      <c r="AC67" s="17" t="e">
        <f>INDEX(AEO22_Table_21._Residential_Sec!$E$8:$AJ$93,MATCH($B67,AEO22_Table_21._Residential_Sec!$C$8:$C$93,0),MATCH(AC$4,AEO22_Table_21._Residential_Sec!$E$5:$AJ$5,0))*gigwatt_to_megawatt*Percent_rural</f>
        <v>#NAME?</v>
      </c>
      <c r="AD67" s="17" t="e">
        <f>INDEX(AEO22_Table_21._Residential_Sec!$E$8:$AJ$93,MATCH($B67,AEO22_Table_21._Residential_Sec!$C$8:$C$93,0),MATCH(AD$4,AEO22_Table_21._Residential_Sec!$E$5:$AJ$5,0))*gigwatt_to_megawatt*Percent_rural</f>
        <v>#NAME?</v>
      </c>
      <c r="AE67" s="17" t="e">
        <f>INDEX(AEO22_Table_21._Residential_Sec!$E$8:$AJ$93,MATCH($B67,AEO22_Table_21._Residential_Sec!$C$8:$C$93,0),MATCH(AE$4,AEO22_Table_21._Residential_Sec!$E$5:$AJ$5,0))*gigwatt_to_megawatt*Percent_rural</f>
        <v>#NAME?</v>
      </c>
      <c r="AF67" s="17" t="e">
        <f>INDEX(AEO22_Table_21._Residential_Sec!$E$8:$AJ$93,MATCH($B67,AEO22_Table_21._Residential_Sec!$C$8:$C$93,0),MATCH(AF$4,AEO22_Table_21._Residential_Sec!$E$5:$AJ$5,0))*gigwatt_to_megawatt*Percent_rural</f>
        <v>#NAME?</v>
      </c>
      <c r="AG67" s="17" t="e">
        <f>INDEX(AEO22_Table_21._Residential_Sec!$E$8:$AJ$93,MATCH($B67,AEO22_Table_21._Residential_Sec!$C$8:$C$93,0),MATCH(AG$4,AEO22_Table_21._Residential_Sec!$E$5:$AJ$5,0))*gigwatt_to_megawatt*Percent_rural</f>
        <v>#NAME?</v>
      </c>
      <c r="AH67" s="17" t="e">
        <f>INDEX(AEO22_Table_21._Residential_Sec!$E$8:$AJ$93,MATCH($B67,AEO22_Table_21._Residential_Sec!$C$8:$C$93,0),MATCH(AH$4,AEO22_Table_21._Residential_Sec!$E$5:$AJ$5,0))*gigwatt_to_megawatt*Percent_rural</f>
        <v>#NAME?</v>
      </c>
      <c r="AI67" s="17" t="e">
        <f>INDEX(AEO22_Table_21._Residential_Sec!$E$8:$AJ$93,MATCH($B67,AEO22_Table_21._Residential_Sec!$C$8:$C$93,0),MATCH(AI$4,AEO22_Table_21._Residential_Sec!$E$5:$AJ$5,0))*gigwatt_to_megawatt*Percent_rural</f>
        <v>#NAME?</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t="e">
        <f>INDEX(AEO21_Table_22._Comm_Sector_Ene!$F$8:$AK$81,MATCH($A84,AEO21_Table_22._Comm_Sector_Ene!$C$8:$C$81,0),MATCH(E$82,AEO21_Table_22._Comm_Sector_Ene!$F$5:$AK$5,0))*gigwatt_to_megawatt</f>
        <v>#NAME?</v>
      </c>
      <c r="F84" s="19" t="e">
        <f t="shared" ref="F84:I84" si="0">_xlfn.FORECAST.LINEAR(F$82,$AX84:$AY84,$AX$82:$AY$82)</f>
        <v>#NAME?</v>
      </c>
      <c r="G84" s="19" t="e">
        <f t="shared" si="0"/>
        <v>#NAME?</v>
      </c>
      <c r="H84" s="19" t="e">
        <f t="shared" si="0"/>
        <v>#NAME?</v>
      </c>
      <c r="I84" s="19" t="e">
        <f t="shared" si="0"/>
        <v>#NAME?</v>
      </c>
      <c r="J84" s="17" t="e">
        <f>INDEX(AEO22_Table_22._Comm_Sector_Ene!$F$8:$AJ$81,MATCH($B84,AEO22_Table_22._Comm_Sector_Ene!$C$8:$C$81,0),MATCH(J$82,AEO22_Table_22._Comm_Sector_Ene!$F$5:$AJ$5,0))*gigwatt_to_megawatt</f>
        <v>#NAME?</v>
      </c>
      <c r="K84" s="19" t="e">
        <f>_xlfn.FORECAST.LINEAR(K$82,$AY84:$AZ84,$AY$82:$AZ$82)</f>
        <v>#NAME?</v>
      </c>
      <c r="L84" s="19" t="e">
        <f t="shared" ref="L84:N84" si="1">_xlfn.FORECAST.LINEAR(L$82,$AY84:$AZ84,$AY$82:$AZ$82)</f>
        <v>#NAME?</v>
      </c>
      <c r="M84" s="19" t="e">
        <f t="shared" si="1"/>
        <v>#NAME?</v>
      </c>
      <c r="N84" s="19" t="e">
        <f t="shared" si="1"/>
        <v>#NAME?</v>
      </c>
      <c r="O84" s="17" t="e">
        <f>INDEX(AEO22_Table_22._Comm_Sector_Ene!$F$8:$AJ$81,MATCH($B84,AEO22_Table_22._Comm_Sector_Ene!$C$8:$C$81,0),MATCH(O$82,AEO22_Table_22._Comm_Sector_Ene!$F$5:$AJ$5,0))*gigwatt_to_megawatt</f>
        <v>#NAME?</v>
      </c>
      <c r="P84" s="19" t="e">
        <f>_xlfn.FORECAST.LINEAR(P$82,$AZ84:$BA84,$AZ$82:$BA$82)</f>
        <v>#NAME?</v>
      </c>
      <c r="Q84" s="19" t="e">
        <f t="shared" ref="Q84:S84" si="2">_xlfn.FORECAST.LINEAR(Q$82,$AZ84:$BA84,$AZ$82:$BA$82)</f>
        <v>#NAME?</v>
      </c>
      <c r="R84" s="19" t="e">
        <f t="shared" si="2"/>
        <v>#NAME?</v>
      </c>
      <c r="S84" s="19" t="e">
        <f t="shared" si="2"/>
        <v>#NAME?</v>
      </c>
      <c r="T84" s="17" t="e">
        <f>INDEX(AEO22_Table_22._Comm_Sector_Ene!$F$8:$AJ$81,MATCH($B84,AEO22_Table_22._Comm_Sector_Ene!$C$8:$C$81,0),MATCH(T$82,AEO22_Table_22._Comm_Sector_Ene!$F$5:$AJ$5,0))*gigwatt_to_megawatt</f>
        <v>#NAME?</v>
      </c>
      <c r="U84" s="19" t="e">
        <f>_xlfn.FORECAST.LINEAR(U$82,$BA84:$BB84,$BA$82:$BB$82)</f>
        <v>#NAME?</v>
      </c>
      <c r="V84" s="19" t="e">
        <f t="shared" ref="V84:X84" si="3">_xlfn.FORECAST.LINEAR(V$82,$BA84:$BB84,$BA$82:$BB$82)</f>
        <v>#NAME?</v>
      </c>
      <c r="W84" s="19" t="e">
        <f t="shared" si="3"/>
        <v>#NAME?</v>
      </c>
      <c r="X84" s="19" t="e">
        <f t="shared" si="3"/>
        <v>#NAME?</v>
      </c>
      <c r="Y84" s="17" t="e">
        <f>INDEX(AEO22_Table_22._Comm_Sector_Ene!$F$8:$AJ$81,MATCH($B84,AEO22_Table_22._Comm_Sector_Ene!$C$8:$C$81,0),MATCH(Y$82,AEO22_Table_22._Comm_Sector_Ene!$F$5:$AJ$5,0))*gigwatt_to_megawatt</f>
        <v>#NAME?</v>
      </c>
      <c r="Z84" s="19" t="e">
        <f>_xlfn.FORECAST.LINEAR(Z$82,$BB84:$BC84,$BB$82:$BC$82)</f>
        <v>#NAME?</v>
      </c>
      <c r="AA84" s="19" t="e">
        <f t="shared" ref="AA84:AC84" si="4">_xlfn.FORECAST.LINEAR(AA$82,$BB84:$BC84,$BB$82:$BC$82)</f>
        <v>#NAME?</v>
      </c>
      <c r="AB84" s="19" t="e">
        <f t="shared" si="4"/>
        <v>#NAME?</v>
      </c>
      <c r="AC84" s="19" t="e">
        <f t="shared" si="4"/>
        <v>#NAME?</v>
      </c>
      <c r="AD84" s="17" t="e">
        <f>INDEX(AEO22_Table_22._Comm_Sector_Ene!$F$8:$AJ$81,MATCH($B84,AEO22_Table_22._Comm_Sector_Ene!$C$8:$C$81,0),MATCH(AD$82,AEO22_Table_22._Comm_Sector_Ene!$F$5:$AJ$5,0))*gigwatt_to_megawatt</f>
        <v>#NAME?</v>
      </c>
      <c r="AE84" s="19" t="e">
        <f>_xlfn.FORECAST.LINEAR(AE$82,$BC84:$BD84,$BC$82:$BD$82)</f>
        <v>#NAME?</v>
      </c>
      <c r="AF84" s="19" t="e">
        <f t="shared" ref="AF84:AH84" si="5">_xlfn.FORECAST.LINEAR(AF$82,$BC84:$BD84,$BC$82:$BD$82)</f>
        <v>#NAME?</v>
      </c>
      <c r="AG84" s="19" t="e">
        <f t="shared" si="5"/>
        <v>#NAME?</v>
      </c>
      <c r="AH84" s="19" t="e">
        <f t="shared" si="5"/>
        <v>#NAME?</v>
      </c>
      <c r="AI84" s="17" t="e">
        <f>INDEX(AEO22_Table_22._Comm_Sector_Ene!$F$8:$AJ$81,MATCH($B84,AEO22_Table_22._Comm_Sector_Ene!$C$8:$C$81,0),MATCH(AI$82,AEO22_Table_22._Comm_Sector_Ene!$F$5:$AJ$5,0))*gigwatt_to_megawatt</f>
        <v>#NAME?</v>
      </c>
      <c r="AW84" t="s">
        <v>7</v>
      </c>
      <c r="AX84" s="17" t="e">
        <f>E84</f>
        <v>#NAME?</v>
      </c>
      <c r="AY84" s="17" t="e">
        <f>J84</f>
        <v>#NAME?</v>
      </c>
      <c r="AZ84" s="17" t="e">
        <f>O84</f>
        <v>#NAME?</v>
      </c>
      <c r="BA84" s="17" t="e">
        <f>T84</f>
        <v>#NAME?</v>
      </c>
      <c r="BB84" s="17" t="e">
        <f>Y84</f>
        <v>#NAME?</v>
      </c>
      <c r="BC84" s="17" t="e">
        <f>AD84</f>
        <v>#NAME?</v>
      </c>
      <c r="BD84" s="17" t="e">
        <f>AI84</f>
        <v>#NAME?</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t="e">
        <f>INDEX(AEO21_Table_22._Comm_Sector_Ene!$F$8:$AK$81,MATCH($A87,AEO21_Table_22._Comm_Sector_Ene!$C$8:$C$81,0),MATCH(E$82,AEO21_Table_22._Comm_Sector_Ene!$F$5:$AK$5,0))*gigwatt_to_megawatt</f>
        <v>#NAME?</v>
      </c>
      <c r="F87" s="19" t="e">
        <f t="shared" ref="F87:I88" si="12">_xlfn.FORECAST.LINEAR(F$82,$AX87:$AY87,$AX$82:$AY$82)</f>
        <v>#NAME?</v>
      </c>
      <c r="G87" s="19" t="e">
        <f t="shared" si="12"/>
        <v>#NAME?</v>
      </c>
      <c r="H87" s="19" t="e">
        <f t="shared" si="12"/>
        <v>#NAME?</v>
      </c>
      <c r="I87" s="19" t="e">
        <f t="shared" si="12"/>
        <v>#NAME?</v>
      </c>
      <c r="J87" s="17" t="e">
        <f>INDEX(AEO22_Table_22._Comm_Sector_Ene!$F$8:$AJ$81,MATCH($B87,AEO22_Table_22._Comm_Sector_Ene!$C$8:$C$81,0),MATCH(J$82,AEO22_Table_22._Comm_Sector_Ene!$F$5:$AJ$5,0))*gigwatt_to_megawatt</f>
        <v>#NAME?</v>
      </c>
      <c r="K87" s="19" t="e">
        <f>_xlfn.FORECAST.LINEAR(K$82,$AY87:$AZ87,$AY$82:$AZ$82)</f>
        <v>#NAME?</v>
      </c>
      <c r="L87" s="19" t="e">
        <f t="shared" ref="L87:N88" si="13">_xlfn.FORECAST.LINEAR(L$82,$AY87:$AZ87,$AY$82:$AZ$82)</f>
        <v>#NAME?</v>
      </c>
      <c r="M87" s="19" t="e">
        <f t="shared" si="13"/>
        <v>#NAME?</v>
      </c>
      <c r="N87" s="19" t="e">
        <f t="shared" si="13"/>
        <v>#NAME?</v>
      </c>
      <c r="O87" s="17" t="e">
        <f>INDEX(AEO22_Table_22._Comm_Sector_Ene!$F$8:$AJ$81,MATCH($B87,AEO22_Table_22._Comm_Sector_Ene!$C$8:$C$81,0),MATCH(O$82,AEO22_Table_22._Comm_Sector_Ene!$F$5:$AJ$5,0))*gigwatt_to_megawatt</f>
        <v>#NAME?</v>
      </c>
      <c r="P87" s="19" t="e">
        <f>_xlfn.FORECAST.LINEAR(P$82,$AZ87:$BA87,$AZ$82:$BA$82)</f>
        <v>#NAME?</v>
      </c>
      <c r="Q87" s="19" t="e">
        <f t="shared" ref="Q87:S88" si="14">_xlfn.FORECAST.LINEAR(Q$82,$AZ87:$BA87,$AZ$82:$BA$82)</f>
        <v>#NAME?</v>
      </c>
      <c r="R87" s="19" t="e">
        <f t="shared" si="14"/>
        <v>#NAME?</v>
      </c>
      <c r="S87" s="19" t="e">
        <f t="shared" si="14"/>
        <v>#NAME?</v>
      </c>
      <c r="T87" s="17" t="e">
        <f>INDEX(AEO22_Table_22._Comm_Sector_Ene!$F$8:$AJ$81,MATCH($B87,AEO22_Table_22._Comm_Sector_Ene!$C$8:$C$81,0),MATCH(T$82,AEO22_Table_22._Comm_Sector_Ene!$F$5:$AJ$5,0))*gigwatt_to_megawatt</f>
        <v>#NAME?</v>
      </c>
      <c r="U87" s="19" t="e">
        <f>_xlfn.FORECAST.LINEAR(U$82,$BA87:$BB87,$BA$82:$BB$82)</f>
        <v>#NAME?</v>
      </c>
      <c r="V87" s="19" t="e">
        <f t="shared" ref="V87:X88" si="15">_xlfn.FORECAST.LINEAR(V$82,$BA87:$BB87,$BA$82:$BB$82)</f>
        <v>#NAME?</v>
      </c>
      <c r="W87" s="19" t="e">
        <f t="shared" si="15"/>
        <v>#NAME?</v>
      </c>
      <c r="X87" s="19" t="e">
        <f t="shared" si="15"/>
        <v>#NAME?</v>
      </c>
      <c r="Y87" s="17" t="e">
        <f>INDEX(AEO22_Table_22._Comm_Sector_Ene!$F$8:$AJ$81,MATCH($B87,AEO22_Table_22._Comm_Sector_Ene!$C$8:$C$81,0),MATCH(Y$82,AEO22_Table_22._Comm_Sector_Ene!$F$5:$AJ$5,0))*gigwatt_to_megawatt</f>
        <v>#NAME?</v>
      </c>
      <c r="Z87" s="19" t="e">
        <f>_xlfn.FORECAST.LINEAR(Z$82,$BB87:$BC87,$BB$82:$BC$82)</f>
        <v>#NAME?</v>
      </c>
      <c r="AA87" s="19" t="e">
        <f t="shared" ref="AA87:AC88" si="16">_xlfn.FORECAST.LINEAR(AA$82,$BB87:$BC87,$BB$82:$BC$82)</f>
        <v>#NAME?</v>
      </c>
      <c r="AB87" s="19" t="e">
        <f t="shared" si="16"/>
        <v>#NAME?</v>
      </c>
      <c r="AC87" s="19" t="e">
        <f t="shared" si="16"/>
        <v>#NAME?</v>
      </c>
      <c r="AD87" s="17" t="e">
        <f>INDEX(AEO22_Table_22._Comm_Sector_Ene!$F$8:$AJ$81,MATCH($B87,AEO22_Table_22._Comm_Sector_Ene!$C$8:$C$81,0),MATCH(AD$82,AEO22_Table_22._Comm_Sector_Ene!$F$5:$AJ$5,0))*gigwatt_to_megawatt</f>
        <v>#NAME?</v>
      </c>
      <c r="AE87" s="19" t="e">
        <f>_xlfn.FORECAST.LINEAR(AE$82,$BC87:$BD87,$BC$82:$BD$82)</f>
        <v>#NAME?</v>
      </c>
      <c r="AF87" s="19" t="e">
        <f t="shared" ref="AF87:AH88" si="17">_xlfn.FORECAST.LINEAR(AF$82,$BC87:$BD87,$BC$82:$BD$82)</f>
        <v>#NAME?</v>
      </c>
      <c r="AG87" s="19" t="e">
        <f t="shared" si="17"/>
        <v>#NAME?</v>
      </c>
      <c r="AH87" s="19" t="e">
        <f t="shared" si="17"/>
        <v>#NAME?</v>
      </c>
      <c r="AI87" s="17" t="e">
        <f>INDEX(AEO22_Table_22._Comm_Sector_Ene!$F$8:$AJ$81,MATCH($B87,AEO22_Table_22._Comm_Sector_Ene!$C$8:$C$81,0),MATCH(AI$82,AEO22_Table_22._Comm_Sector_Ene!$F$5:$AJ$5,0))*gigwatt_to_megawatt</f>
        <v>#NAME?</v>
      </c>
      <c r="AW87" t="s">
        <v>59</v>
      </c>
      <c r="AX87" s="17" t="e">
        <f>E87</f>
        <v>#NAME?</v>
      </c>
      <c r="AY87" s="17" t="e">
        <f t="shared" si="6"/>
        <v>#NAME?</v>
      </c>
      <c r="AZ87" s="17" t="e">
        <f t="shared" si="7"/>
        <v>#NAME?</v>
      </c>
      <c r="BA87" s="17" t="e">
        <f t="shared" si="8"/>
        <v>#NAME?</v>
      </c>
      <c r="BB87" s="17" t="e">
        <f t="shared" si="9"/>
        <v>#NAME?</v>
      </c>
      <c r="BC87" s="17" t="e">
        <f t="shared" si="10"/>
        <v>#NAME?</v>
      </c>
      <c r="BD87" s="17" t="e">
        <f t="shared" si="11"/>
        <v>#NAME?</v>
      </c>
    </row>
    <row r="88" spans="1:56" x14ac:dyDescent="0.25">
      <c r="A88" t="s">
        <v>437</v>
      </c>
      <c r="B88" s="3" t="s">
        <v>861</v>
      </c>
      <c r="C88" t="s">
        <v>10</v>
      </c>
      <c r="D88" s="17"/>
      <c r="E88" s="17" t="e">
        <f>INDEX(AEO21_Table_22._Comm_Sector_Ene!$F$8:$AK$81,MATCH($A88,AEO21_Table_22._Comm_Sector_Ene!$C$8:$C$81,0),MATCH(E$82,AEO21_Table_22._Comm_Sector_Ene!$F$5:$AK$5,0))*gigwatt_to_megawatt</f>
        <v>#NAME?</v>
      </c>
      <c r="F88" s="19" t="e">
        <f t="shared" si="12"/>
        <v>#NAME?</v>
      </c>
      <c r="G88" s="19" t="e">
        <f t="shared" si="12"/>
        <v>#NAME?</v>
      </c>
      <c r="H88" s="19" t="e">
        <f t="shared" si="12"/>
        <v>#NAME?</v>
      </c>
      <c r="I88" s="19" t="e">
        <f t="shared" si="12"/>
        <v>#NAME?</v>
      </c>
      <c r="J88" s="17" t="e">
        <f>INDEX(AEO22_Table_22._Comm_Sector_Ene!$F$8:$AJ$81,MATCH($B88,AEO22_Table_22._Comm_Sector_Ene!$C$8:$C$81,0),MATCH(J$82,AEO22_Table_22._Comm_Sector_Ene!$F$5:$AJ$5,0))*gigwatt_to_megawatt</f>
        <v>#NAME?</v>
      </c>
      <c r="K88" s="19" t="e">
        <f>_xlfn.FORECAST.LINEAR(K$82,$AY88:$AZ88,$AY$82:$AZ$82)</f>
        <v>#NAME?</v>
      </c>
      <c r="L88" s="19" t="e">
        <f t="shared" si="13"/>
        <v>#NAME?</v>
      </c>
      <c r="M88" s="19" t="e">
        <f t="shared" si="13"/>
        <v>#NAME?</v>
      </c>
      <c r="N88" s="19" t="e">
        <f t="shared" si="13"/>
        <v>#NAME?</v>
      </c>
      <c r="O88" s="17" t="e">
        <f>INDEX(AEO22_Table_22._Comm_Sector_Ene!$F$8:$AJ$81,MATCH($B88,AEO22_Table_22._Comm_Sector_Ene!$C$8:$C$81,0),MATCH(O$82,AEO22_Table_22._Comm_Sector_Ene!$F$5:$AJ$5,0))*gigwatt_to_megawatt</f>
        <v>#NAME?</v>
      </c>
      <c r="P88" s="19" t="e">
        <f>_xlfn.FORECAST.LINEAR(P$82,$AZ88:$BA88,$AZ$82:$BA$82)</f>
        <v>#NAME?</v>
      </c>
      <c r="Q88" s="19" t="e">
        <f t="shared" si="14"/>
        <v>#NAME?</v>
      </c>
      <c r="R88" s="19" t="e">
        <f t="shared" si="14"/>
        <v>#NAME?</v>
      </c>
      <c r="S88" s="19" t="e">
        <f t="shared" si="14"/>
        <v>#NAME?</v>
      </c>
      <c r="T88" s="17" t="e">
        <f>INDEX(AEO22_Table_22._Comm_Sector_Ene!$F$8:$AJ$81,MATCH($B88,AEO22_Table_22._Comm_Sector_Ene!$C$8:$C$81,0),MATCH(T$82,AEO22_Table_22._Comm_Sector_Ene!$F$5:$AJ$5,0))*gigwatt_to_megawatt</f>
        <v>#NAME?</v>
      </c>
      <c r="U88" s="19" t="e">
        <f>_xlfn.FORECAST.LINEAR(U$82,$BA88:$BB88,$BA$82:$BB$82)</f>
        <v>#NAME?</v>
      </c>
      <c r="V88" s="19" t="e">
        <f t="shared" si="15"/>
        <v>#NAME?</v>
      </c>
      <c r="W88" s="19" t="e">
        <f t="shared" si="15"/>
        <v>#NAME?</v>
      </c>
      <c r="X88" s="19" t="e">
        <f t="shared" si="15"/>
        <v>#NAME?</v>
      </c>
      <c r="Y88" s="17" t="e">
        <f>INDEX(AEO22_Table_22._Comm_Sector_Ene!$F$8:$AJ$81,MATCH($B88,AEO22_Table_22._Comm_Sector_Ene!$C$8:$C$81,0),MATCH(Y$82,AEO22_Table_22._Comm_Sector_Ene!$F$5:$AJ$5,0))*gigwatt_to_megawatt</f>
        <v>#NAME?</v>
      </c>
      <c r="Z88" s="19" t="e">
        <f>_xlfn.FORECAST.LINEAR(Z$82,$BB88:$BC88,$BB$82:$BC$82)</f>
        <v>#NAME?</v>
      </c>
      <c r="AA88" s="19" t="e">
        <f t="shared" si="16"/>
        <v>#NAME?</v>
      </c>
      <c r="AB88" s="19" t="e">
        <f t="shared" si="16"/>
        <v>#NAME?</v>
      </c>
      <c r="AC88" s="19" t="e">
        <f t="shared" si="16"/>
        <v>#NAME?</v>
      </c>
      <c r="AD88" s="17" t="e">
        <f>INDEX(AEO22_Table_22._Comm_Sector_Ene!$F$8:$AJ$81,MATCH($B88,AEO22_Table_22._Comm_Sector_Ene!$C$8:$C$81,0),MATCH(AD$82,AEO22_Table_22._Comm_Sector_Ene!$F$5:$AJ$5,0))*gigwatt_to_megawatt</f>
        <v>#NAME?</v>
      </c>
      <c r="AE88" s="19" t="e">
        <f>_xlfn.FORECAST.LINEAR(AE$82,$BC88:$BD88,$BC$82:$BD$82)</f>
        <v>#NAME?</v>
      </c>
      <c r="AF88" s="19" t="e">
        <f t="shared" si="17"/>
        <v>#NAME?</v>
      </c>
      <c r="AG88" s="19" t="e">
        <f t="shared" si="17"/>
        <v>#NAME?</v>
      </c>
      <c r="AH88" s="19" t="e">
        <f t="shared" si="17"/>
        <v>#NAME?</v>
      </c>
      <c r="AI88" s="17" t="e">
        <f>INDEX(AEO22_Table_22._Comm_Sector_Ene!$F$8:$AJ$81,MATCH($B88,AEO22_Table_22._Comm_Sector_Ene!$C$8:$C$81,0),MATCH(AI$82,AEO22_Table_22._Comm_Sector_Ene!$F$5:$AJ$5,0))*gigwatt_to_megawatt</f>
        <v>#NAME?</v>
      </c>
      <c r="AW88" t="s">
        <v>10</v>
      </c>
      <c r="AX88" s="17" t="e">
        <f>E88</f>
        <v>#NAME?</v>
      </c>
      <c r="AY88" s="17" t="e">
        <f t="shared" si="6"/>
        <v>#NAME?</v>
      </c>
      <c r="AZ88" s="17" t="e">
        <f t="shared" si="7"/>
        <v>#NAME?</v>
      </c>
      <c r="BA88" s="17" t="e">
        <f t="shared" si="8"/>
        <v>#NAME?</v>
      </c>
      <c r="BB88" s="17" t="e">
        <f t="shared" si="9"/>
        <v>#NAME?</v>
      </c>
      <c r="BC88" s="17" t="e">
        <f t="shared" si="10"/>
        <v>#NAME?</v>
      </c>
      <c r="BD88" s="17" t="e">
        <f t="shared" si="11"/>
        <v>#NAME?</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t="e">
        <f>INDEX(AEO21_Table_22._Comm_Sector_Ene!$F$8:$AK$81,MATCH($A92,AEO21_Table_22._Comm_Sector_Ene!$C$8:$C$81,0),MATCH(E$82,AEO21_Table_22._Comm_Sector_Ene!$F$5:$AK$5,0))*gigwatt_to_megawatt</f>
        <v>#NAME?</v>
      </c>
      <c r="F92" s="19" t="e">
        <f t="shared" ref="F92:I92" si="18">_xlfn.FORECAST.LINEAR(F$82,$AX92:$AY92,$AX$82:$AY$82)</f>
        <v>#NAME?</v>
      </c>
      <c r="G92" s="19" t="e">
        <f t="shared" si="18"/>
        <v>#NAME?</v>
      </c>
      <c r="H92" s="19" t="e">
        <f t="shared" si="18"/>
        <v>#NAME?</v>
      </c>
      <c r="I92" s="19" t="e">
        <f t="shared" si="18"/>
        <v>#NAME?</v>
      </c>
      <c r="J92" s="17" t="e">
        <f>INDEX(AEO22_Table_22._Comm_Sector_Ene!$F$8:$AJ$81,MATCH($B92,AEO22_Table_22._Comm_Sector_Ene!$C$8:$C$81,0),MATCH(J$82,AEO22_Table_22._Comm_Sector_Ene!$F$5:$AJ$5,0))*gigwatt_to_megawatt</f>
        <v>#NAME?</v>
      </c>
      <c r="K92" s="19" t="e">
        <f>_xlfn.FORECAST.LINEAR(K$82,$AY92:$AZ92,$AY$82:$AZ$82)</f>
        <v>#NAME?</v>
      </c>
      <c r="L92" s="19" t="e">
        <f t="shared" ref="L92:N92" si="19">_xlfn.FORECAST.LINEAR(L$82,$AY92:$AZ92,$AY$82:$AZ$82)</f>
        <v>#NAME?</v>
      </c>
      <c r="M92" s="19" t="e">
        <f t="shared" si="19"/>
        <v>#NAME?</v>
      </c>
      <c r="N92" s="19" t="e">
        <f t="shared" si="19"/>
        <v>#NAME?</v>
      </c>
      <c r="O92" s="17" t="e">
        <f>INDEX(AEO22_Table_22._Comm_Sector_Ene!$F$8:$AJ$81,MATCH($B92,AEO22_Table_22._Comm_Sector_Ene!$C$8:$C$81,0),MATCH(O$82,AEO22_Table_22._Comm_Sector_Ene!$F$5:$AJ$5,0))*gigwatt_to_megawatt</f>
        <v>#NAME?</v>
      </c>
      <c r="P92" s="19" t="e">
        <f>_xlfn.FORECAST.LINEAR(P$82,$AZ92:$BA92,$AZ$82:$BA$82)</f>
        <v>#NAME?</v>
      </c>
      <c r="Q92" s="19" t="e">
        <f t="shared" ref="Q92:S92" si="20">_xlfn.FORECAST.LINEAR(Q$82,$AZ92:$BA92,$AZ$82:$BA$82)</f>
        <v>#NAME?</v>
      </c>
      <c r="R92" s="19" t="e">
        <f t="shared" si="20"/>
        <v>#NAME?</v>
      </c>
      <c r="S92" s="19" t="e">
        <f t="shared" si="20"/>
        <v>#NAME?</v>
      </c>
      <c r="T92" s="17" t="e">
        <f>INDEX(AEO22_Table_22._Comm_Sector_Ene!$F$8:$AJ$81,MATCH($B92,AEO22_Table_22._Comm_Sector_Ene!$C$8:$C$81,0),MATCH(T$82,AEO22_Table_22._Comm_Sector_Ene!$F$5:$AJ$5,0))*gigwatt_to_megawatt</f>
        <v>#NAME?</v>
      </c>
      <c r="U92" s="19" t="e">
        <f>_xlfn.FORECAST.LINEAR(U$82,$BA92:$BB92,$BA$82:$BB$82)</f>
        <v>#NAME?</v>
      </c>
      <c r="V92" s="19" t="e">
        <f t="shared" ref="V92:X92" si="21">_xlfn.FORECAST.LINEAR(V$82,$BA92:$BB92,$BA$82:$BB$82)</f>
        <v>#NAME?</v>
      </c>
      <c r="W92" s="19" t="e">
        <f t="shared" si="21"/>
        <v>#NAME?</v>
      </c>
      <c r="X92" s="19" t="e">
        <f t="shared" si="21"/>
        <v>#NAME?</v>
      </c>
      <c r="Y92" s="17" t="e">
        <f>INDEX(AEO22_Table_22._Comm_Sector_Ene!$F$8:$AJ$81,MATCH($B92,AEO22_Table_22._Comm_Sector_Ene!$C$8:$C$81,0),MATCH(Y$82,AEO22_Table_22._Comm_Sector_Ene!$F$5:$AJ$5,0))*gigwatt_to_megawatt</f>
        <v>#NAME?</v>
      </c>
      <c r="Z92" s="19" t="e">
        <f>_xlfn.FORECAST.LINEAR(Z$82,$BB92:$BC92,$BB$82:$BC$82)</f>
        <v>#NAME?</v>
      </c>
      <c r="AA92" s="19" t="e">
        <f t="shared" ref="AA92:AC92" si="22">_xlfn.FORECAST.LINEAR(AA$82,$BB92:$BC92,$BB$82:$BC$82)</f>
        <v>#NAME?</v>
      </c>
      <c r="AB92" s="19" t="e">
        <f t="shared" si="22"/>
        <v>#NAME?</v>
      </c>
      <c r="AC92" s="19" t="e">
        <f t="shared" si="22"/>
        <v>#NAME?</v>
      </c>
      <c r="AD92" s="17" t="e">
        <f>INDEX(AEO22_Table_22._Comm_Sector_Ene!$F$8:$AJ$81,MATCH($B92,AEO22_Table_22._Comm_Sector_Ene!$C$8:$C$81,0),MATCH(AD$82,AEO22_Table_22._Comm_Sector_Ene!$F$5:$AJ$5,0))*gigwatt_to_megawatt</f>
        <v>#NAME?</v>
      </c>
      <c r="AE92" s="19" t="e">
        <f>_xlfn.FORECAST.LINEAR(AE$82,$BC92:$BD92,$BC$82:$BD$82)</f>
        <v>#NAME?</v>
      </c>
      <c r="AF92" s="19" t="e">
        <f t="shared" ref="AF92:AH92" si="23">_xlfn.FORECAST.LINEAR(AF$82,$BC92:$BD92,$BC$82:$BD$82)</f>
        <v>#NAME?</v>
      </c>
      <c r="AG92" s="19" t="e">
        <f t="shared" si="23"/>
        <v>#NAME?</v>
      </c>
      <c r="AH92" s="19" t="e">
        <f t="shared" si="23"/>
        <v>#NAME?</v>
      </c>
      <c r="AI92" s="17" t="e">
        <f>INDEX(AEO22_Table_22._Comm_Sector_Ene!$F$8:$AJ$81,MATCH($B92,AEO22_Table_22._Comm_Sector_Ene!$C$8:$C$81,0),MATCH(AI$82,AEO22_Table_22._Comm_Sector_Ene!$F$5:$AJ$5,0))*gigwatt_to_megawatt</f>
        <v>#NAME?</v>
      </c>
      <c r="AW92" t="s">
        <v>14</v>
      </c>
      <c r="AX92" s="17" t="e">
        <f>E92</f>
        <v>#NAME?</v>
      </c>
      <c r="AY92" s="17" t="e">
        <f t="shared" si="6"/>
        <v>#NAME?</v>
      </c>
      <c r="AZ92" s="17" t="e">
        <f t="shared" si="7"/>
        <v>#NAME?</v>
      </c>
      <c r="BA92" s="17" t="e">
        <f t="shared" si="8"/>
        <v>#NAME?</v>
      </c>
      <c r="BB92" s="17" t="e">
        <f t="shared" si="9"/>
        <v>#NAME?</v>
      </c>
      <c r="BC92" s="17" t="e">
        <f t="shared" si="10"/>
        <v>#NAME?</v>
      </c>
      <c r="BD92" s="17" t="e">
        <f t="shared" si="11"/>
        <v>#NAME?</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t="e">
        <f>INDEX(AEO21_Table_22._Comm_Sector_Ene!$F$8:$AK$81,MATCH($A104,AEO21_Table_22._Comm_Sector_Ene!$C$8:$C$81,0),MATCH(E$102,AEO21_Table_22._Comm_Sector_Ene!$F$5:$AK$5,0))*billion_kw_to_MW</f>
        <v>#NAME?</v>
      </c>
      <c r="F104" s="19" t="e">
        <f t="shared" ref="F104:I104" si="24">_xlfn.FORECAST.LINEAR(F$82,$AX104:$AY104,$AX$82:$AY$82)</f>
        <v>#NAME?</v>
      </c>
      <c r="G104" s="19" t="e">
        <f t="shared" si="24"/>
        <v>#NAME?</v>
      </c>
      <c r="H104" s="19" t="e">
        <f t="shared" si="24"/>
        <v>#NAME?</v>
      </c>
      <c r="I104" s="19" t="e">
        <f t="shared" si="24"/>
        <v>#NAME?</v>
      </c>
      <c r="J104" s="17" t="e">
        <f>INDEX(AEO22_Table_22._Comm_Sector_Ene!$F$8:$AJ$81,MATCH($B104,AEO22_Table_22._Comm_Sector_Ene!$C$8:$C$81,0),MATCH(J$102,AEO22_Table_22._Comm_Sector_Ene!$F$5:$AJ$5,0))*billion_kw_to_MW</f>
        <v>#NAME?</v>
      </c>
      <c r="K104" s="19" t="e">
        <f>_xlfn.FORECAST.LINEAR(K$82,$AY104:$AZ104,$AY$102:$AZ$102)</f>
        <v>#NAME?</v>
      </c>
      <c r="L104" s="19" t="e">
        <f t="shared" ref="L104:N104" si="25">_xlfn.FORECAST.LINEAR(L$82,$AY104:$AZ104,$AY$102:$AZ$102)</f>
        <v>#NAME?</v>
      </c>
      <c r="M104" s="19" t="e">
        <f t="shared" si="25"/>
        <v>#NAME?</v>
      </c>
      <c r="N104" s="19" t="e">
        <f t="shared" si="25"/>
        <v>#NAME?</v>
      </c>
      <c r="O104" s="17" t="e">
        <f>INDEX(AEO22_Table_22._Comm_Sector_Ene!$F$8:$AJ$81,MATCH($B104,AEO22_Table_22._Comm_Sector_Ene!$C$8:$C$81,0),MATCH(O$102,AEO22_Table_22._Comm_Sector_Ene!$F$5:$AJ$5,0))*billion_kw_to_MW</f>
        <v>#NAME?</v>
      </c>
      <c r="P104" s="19" t="e">
        <f>_xlfn.FORECAST.LINEAR(P$82,$AZ104:$BA104,$AZ$102:$BA$102)</f>
        <v>#NAME?</v>
      </c>
      <c r="Q104" s="19" t="e">
        <f t="shared" ref="Q104:S104" si="26">_xlfn.FORECAST.LINEAR(Q$82,$AZ104:$BA104,$AZ$102:$BA$102)</f>
        <v>#NAME?</v>
      </c>
      <c r="R104" s="19" t="e">
        <f t="shared" si="26"/>
        <v>#NAME?</v>
      </c>
      <c r="S104" s="19" t="e">
        <f t="shared" si="26"/>
        <v>#NAME?</v>
      </c>
      <c r="T104" s="17" t="e">
        <f>INDEX(AEO22_Table_22._Comm_Sector_Ene!$F$8:$AJ$81,MATCH($B104,AEO22_Table_22._Comm_Sector_Ene!$C$8:$C$81,0),MATCH(T$102,AEO22_Table_22._Comm_Sector_Ene!$F$5:$AJ$5,0))*billion_kw_to_MW</f>
        <v>#NAME?</v>
      </c>
      <c r="U104" s="19" t="e">
        <f>_xlfn.FORECAST.LINEAR(U$82,$BA104:$BB104,$BA$102:$BB$102)</f>
        <v>#NAME?</v>
      </c>
      <c r="V104" s="19" t="e">
        <f t="shared" ref="V104:X104" si="27">_xlfn.FORECAST.LINEAR(V$82,$BA104:$BB104,$BA$102:$BB$102)</f>
        <v>#NAME?</v>
      </c>
      <c r="W104" s="19" t="e">
        <f t="shared" si="27"/>
        <v>#NAME?</v>
      </c>
      <c r="X104" s="19" t="e">
        <f t="shared" si="27"/>
        <v>#NAME?</v>
      </c>
      <c r="Y104" s="17" t="e">
        <f>INDEX(AEO22_Table_22._Comm_Sector_Ene!$F$8:$AJ$81,MATCH($B104,AEO22_Table_22._Comm_Sector_Ene!$C$8:$C$81,0),MATCH(Y$102,AEO22_Table_22._Comm_Sector_Ene!$F$5:$AJ$5,0))*billion_kw_to_MW</f>
        <v>#NAME?</v>
      </c>
      <c r="Z104" s="19" t="e">
        <f>_xlfn.FORECAST.LINEAR(Z$82,$BB104:$BC104,$BB$102:$BC$102)</f>
        <v>#NAME?</v>
      </c>
      <c r="AA104" s="19" t="e">
        <f t="shared" ref="AA104:AC104" si="28">_xlfn.FORECAST.LINEAR(AA$82,$BB104:$BC104,$BB$102:$BC$102)</f>
        <v>#NAME?</v>
      </c>
      <c r="AB104" s="19" t="e">
        <f t="shared" si="28"/>
        <v>#NAME?</v>
      </c>
      <c r="AC104" s="19" t="e">
        <f t="shared" si="28"/>
        <v>#NAME?</v>
      </c>
      <c r="AD104" s="17" t="e">
        <f>INDEX(AEO22_Table_22._Comm_Sector_Ene!$F$8:$AJ$81,MATCH($B104,AEO22_Table_22._Comm_Sector_Ene!$C$8:$C$81,0),MATCH(AD$102,AEO22_Table_22._Comm_Sector_Ene!$F$5:$AJ$5,0))*billion_kw_to_MW</f>
        <v>#NAME?</v>
      </c>
      <c r="AE104" s="19" t="e">
        <f>_xlfn.FORECAST.LINEAR(AE$82,$BC104:$BD104,$BC$102:$BD$102)</f>
        <v>#NAME?</v>
      </c>
      <c r="AF104" s="19" t="e">
        <f t="shared" ref="AF104:AH104" si="29">_xlfn.FORECAST.LINEAR(AF$82,$BC104:$BD104,$BC$102:$BD$102)</f>
        <v>#NAME?</v>
      </c>
      <c r="AG104" s="19" t="e">
        <f t="shared" si="29"/>
        <v>#NAME?</v>
      </c>
      <c r="AH104" s="19" t="e">
        <f t="shared" si="29"/>
        <v>#NAME?</v>
      </c>
      <c r="AI104" s="17" t="e">
        <f>INDEX(AEO22_Table_22._Comm_Sector_Ene!$F$8:$AJ$81,MATCH($B104,AEO22_Table_22._Comm_Sector_Ene!$C$8:$C$81,0),MATCH(AI$102,AEO22_Table_22._Comm_Sector_Ene!$F$5:$AJ$5,0))*billion_kw_to_MW</f>
        <v>#NAME?</v>
      </c>
      <c r="AW104" t="s">
        <v>7</v>
      </c>
      <c r="AX104" s="17" t="e">
        <f>E104</f>
        <v>#NAME?</v>
      </c>
      <c r="AY104" s="17" t="e">
        <f>J104</f>
        <v>#NAME?</v>
      </c>
      <c r="AZ104" s="17" t="e">
        <f>O104</f>
        <v>#NAME?</v>
      </c>
      <c r="BA104" s="17" t="e">
        <f>T104</f>
        <v>#NAME?</v>
      </c>
      <c r="BB104" s="17" t="e">
        <f>Y104</f>
        <v>#NAME?</v>
      </c>
      <c r="BC104" s="17" t="e">
        <f>AD104</f>
        <v>#NAME?</v>
      </c>
      <c r="BD104" s="17" t="e">
        <f>AI104</f>
        <v>#NAME?</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t="e">
        <f>INDEX(AEO21_Table_22._Comm_Sector_Ene!$F$8:$AK$81,MATCH($A107,AEO21_Table_22._Comm_Sector_Ene!$C$8:$C$81,0),MATCH(E$102,AEO21_Table_22._Comm_Sector_Ene!$F$5:$AK$5,0))*billion_kw_to_MW</f>
        <v>#NAME?</v>
      </c>
      <c r="F107" s="19" t="e">
        <f t="shared" ref="F107:I108" si="30">_xlfn.FORECAST.LINEAR(F$82,$AX107:$AY107,$AX$82:$AY$82)</f>
        <v>#NAME?</v>
      </c>
      <c r="G107" s="19" t="e">
        <f t="shared" si="30"/>
        <v>#NAME?</v>
      </c>
      <c r="H107" s="19" t="e">
        <f t="shared" si="30"/>
        <v>#NAME?</v>
      </c>
      <c r="I107" s="19" t="e">
        <f t="shared" si="30"/>
        <v>#NAME?</v>
      </c>
      <c r="J107" s="17" t="e">
        <f>INDEX(AEO22_Table_22._Comm_Sector_Ene!$F$8:$AJ$81,MATCH($B107,AEO22_Table_22._Comm_Sector_Ene!$C$8:$C$81,0),MATCH(Calculations!J$102,AEO22_Table_22._Comm_Sector_Ene!$F$5:$AJ$5,0))*billion_kw_to_MW</f>
        <v>#NAME?</v>
      </c>
      <c r="K107" s="19" t="e">
        <f>_xlfn.FORECAST.LINEAR(K$82,$AY107:$AZ107,$AY$102:$AZ$102)</f>
        <v>#NAME?</v>
      </c>
      <c r="L107" s="19" t="e">
        <f t="shared" ref="L107:N108" si="31">_xlfn.FORECAST.LINEAR(L$82,$AY107:$AZ107,$AY$102:$AZ$102)</f>
        <v>#NAME?</v>
      </c>
      <c r="M107" s="19" t="e">
        <f t="shared" si="31"/>
        <v>#NAME?</v>
      </c>
      <c r="N107" s="19" t="e">
        <f t="shared" si="31"/>
        <v>#NAME?</v>
      </c>
      <c r="O107" s="17" t="e">
        <f>INDEX(AEO22_Table_22._Comm_Sector_Ene!$F$8:$AJ$81,MATCH($B107,AEO22_Table_22._Comm_Sector_Ene!$C$8:$C$81,0),MATCH(O$102,AEO22_Table_22._Comm_Sector_Ene!$F$5:$AJ$5,0))*billion_kw_to_MW</f>
        <v>#NAME?</v>
      </c>
      <c r="P107" s="19" t="e">
        <f>_xlfn.FORECAST.LINEAR(P$82,$AZ107:$BA107,$AZ$102:$BA$102)</f>
        <v>#NAME?</v>
      </c>
      <c r="Q107" s="19" t="e">
        <f t="shared" ref="Q107:S108" si="32">_xlfn.FORECAST.LINEAR(Q$82,$AZ107:$BA107,$AZ$102:$BA$102)</f>
        <v>#NAME?</v>
      </c>
      <c r="R107" s="19" t="e">
        <f t="shared" si="32"/>
        <v>#NAME?</v>
      </c>
      <c r="S107" s="19" t="e">
        <f t="shared" si="32"/>
        <v>#NAME?</v>
      </c>
      <c r="T107" s="17" t="e">
        <f>INDEX(AEO22_Table_22._Comm_Sector_Ene!$F$8:$AJ$81,MATCH($B107,AEO22_Table_22._Comm_Sector_Ene!$C$8:$C$81,0),MATCH(T$102,AEO22_Table_22._Comm_Sector_Ene!$F$5:$AJ$5,0))*billion_kw_to_MW</f>
        <v>#NAME?</v>
      </c>
      <c r="U107" s="19" t="e">
        <f>_xlfn.FORECAST.LINEAR(U$82,$BA107:$BB107,$BA$102:$BB$102)</f>
        <v>#NAME?</v>
      </c>
      <c r="V107" s="19" t="e">
        <f t="shared" ref="V107:X107" si="33">_xlfn.FORECAST.LINEAR(V$82,$BA107:$BB107,$BA$102:$BB$102)</f>
        <v>#NAME?</v>
      </c>
      <c r="W107" s="19" t="e">
        <f t="shared" si="33"/>
        <v>#NAME?</v>
      </c>
      <c r="X107" s="19" t="e">
        <f t="shared" si="33"/>
        <v>#NAME?</v>
      </c>
      <c r="Y107" s="17" t="e">
        <f>INDEX(AEO22_Table_22._Comm_Sector_Ene!$F$8:$AJ$81,MATCH($B107,AEO22_Table_22._Comm_Sector_Ene!$C$8:$C$81,0),MATCH(Y$102,AEO22_Table_22._Comm_Sector_Ene!$F$5:$AJ$5,0))*billion_kw_to_MW</f>
        <v>#NAME?</v>
      </c>
      <c r="Z107" s="19" t="e">
        <f>_xlfn.FORECAST.LINEAR(Z$82,$BB107:$BC107,$BB$102:$BC$102)</f>
        <v>#NAME?</v>
      </c>
      <c r="AA107" s="19" t="e">
        <f t="shared" ref="AA107:AC108" si="34">_xlfn.FORECAST.LINEAR(AA$82,$BB107:$BC107,$BB$102:$BC$102)</f>
        <v>#NAME?</v>
      </c>
      <c r="AB107" s="19" t="e">
        <f t="shared" si="34"/>
        <v>#NAME?</v>
      </c>
      <c r="AC107" s="19" t="e">
        <f t="shared" si="34"/>
        <v>#NAME?</v>
      </c>
      <c r="AD107" s="17" t="e">
        <f>INDEX(AEO22_Table_22._Comm_Sector_Ene!$F$8:$AJ$81,MATCH($B107,AEO22_Table_22._Comm_Sector_Ene!$C$8:$C$81,0),MATCH(AD$102,AEO22_Table_22._Comm_Sector_Ene!$F$5:$AJ$5,0))*billion_kw_to_MW</f>
        <v>#NAME?</v>
      </c>
      <c r="AE107" s="19" t="e">
        <f>_xlfn.FORECAST.LINEAR(AE$82,$BC107:$BD107,$BC$102:$BD$102)</f>
        <v>#NAME?</v>
      </c>
      <c r="AF107" s="19" t="e">
        <f t="shared" ref="AF107:AH108" si="35">_xlfn.FORECAST.LINEAR(AF$82,$BC107:$BD107,$BC$102:$BD$102)</f>
        <v>#NAME?</v>
      </c>
      <c r="AG107" s="19" t="e">
        <f t="shared" si="35"/>
        <v>#NAME?</v>
      </c>
      <c r="AH107" s="19" t="e">
        <f t="shared" si="35"/>
        <v>#NAME?</v>
      </c>
      <c r="AI107" s="17" t="e">
        <f>INDEX(AEO22_Table_22._Comm_Sector_Ene!$F$8:$AJ$81,MATCH($B107,AEO22_Table_22._Comm_Sector_Ene!$C$8:$C$81,0),MATCH(AI$102,AEO22_Table_22._Comm_Sector_Ene!$F$5:$AJ$5,0))*billion_kw_to_MW</f>
        <v>#NAME?</v>
      </c>
      <c r="AW107" t="s">
        <v>59</v>
      </c>
      <c r="AX107" s="17" t="e">
        <f>E107</f>
        <v>#NAME?</v>
      </c>
      <c r="AY107" s="17" t="e">
        <f>J107</f>
        <v>#NAME?</v>
      </c>
      <c r="AZ107" s="17" t="e">
        <f>O107</f>
        <v>#NAME?</v>
      </c>
      <c r="BA107" s="17" t="e">
        <f>T107</f>
        <v>#NAME?</v>
      </c>
      <c r="BB107" s="17" t="e">
        <f>Y107</f>
        <v>#NAME?</v>
      </c>
      <c r="BC107" s="17" t="e">
        <f>AD107</f>
        <v>#NAME?</v>
      </c>
      <c r="BD107" s="17" t="e">
        <f>AI107</f>
        <v>#NAME?</v>
      </c>
    </row>
    <row r="108" spans="1:56" x14ac:dyDescent="0.25">
      <c r="A108" t="s">
        <v>450</v>
      </c>
      <c r="B108" s="3" t="s">
        <v>873</v>
      </c>
      <c r="C108" t="s">
        <v>10</v>
      </c>
      <c r="D108" s="17"/>
      <c r="E108" s="17" t="e">
        <f>INDEX(AEO21_Table_22._Comm_Sector_Ene!$F$8:$AK$81,MATCH($A108,AEO21_Table_22._Comm_Sector_Ene!$C$8:$C$81,0),MATCH(E$102,AEO21_Table_22._Comm_Sector_Ene!$F$5:$AK$5,0))*billion_kw_to_MW</f>
        <v>#NAME?</v>
      </c>
      <c r="F108" s="19" t="e">
        <f t="shared" si="30"/>
        <v>#NAME?</v>
      </c>
      <c r="G108" s="19" t="e">
        <f t="shared" si="30"/>
        <v>#NAME?</v>
      </c>
      <c r="H108" s="19" t="e">
        <f t="shared" si="30"/>
        <v>#NAME?</v>
      </c>
      <c r="I108" s="19" t="e">
        <f t="shared" si="30"/>
        <v>#NAME?</v>
      </c>
      <c r="J108" s="17" t="e">
        <f>INDEX(AEO22_Table_22._Comm_Sector_Ene!$F$8:$AJ$81,MATCH($B108,AEO22_Table_22._Comm_Sector_Ene!$C$8:$C$81,0),MATCH(J$102,AEO22_Table_22._Comm_Sector_Ene!$F$5:$AJ$5,0))*billion_kw_to_MW</f>
        <v>#NAME?</v>
      </c>
      <c r="K108" s="19" t="e">
        <f>_xlfn.FORECAST.LINEAR(K$82,$AY108:$AZ108,$AY$102:$AZ$102)</f>
        <v>#NAME?</v>
      </c>
      <c r="L108" s="19" t="e">
        <f t="shared" si="31"/>
        <v>#NAME?</v>
      </c>
      <c r="M108" s="19" t="e">
        <f t="shared" si="31"/>
        <v>#NAME?</v>
      </c>
      <c r="N108" s="19" t="e">
        <f t="shared" si="31"/>
        <v>#NAME?</v>
      </c>
      <c r="O108" s="17" t="e">
        <f>INDEX(AEO22_Table_22._Comm_Sector_Ene!$F$8:$AJ$81,MATCH($B108,AEO22_Table_22._Comm_Sector_Ene!$C$8:$C$81,0),MATCH(O$102,AEO22_Table_22._Comm_Sector_Ene!$F$5:$AJ$5,0))*billion_kw_to_MW</f>
        <v>#NAME?</v>
      </c>
      <c r="P108" s="19" t="e">
        <f>_xlfn.FORECAST.LINEAR(P$82,$AZ108:$BA108,$AZ$102:$BA$102)</f>
        <v>#NAME?</v>
      </c>
      <c r="Q108" s="19" t="e">
        <f t="shared" si="32"/>
        <v>#NAME?</v>
      </c>
      <c r="R108" s="19" t="e">
        <f t="shared" si="32"/>
        <v>#NAME?</v>
      </c>
      <c r="S108" s="19" t="e">
        <f t="shared" si="32"/>
        <v>#NAME?</v>
      </c>
      <c r="T108" s="17" t="e">
        <f>INDEX(AEO22_Table_22._Comm_Sector_Ene!$F$8:$AJ$81,MATCH($B108,AEO22_Table_22._Comm_Sector_Ene!$C$8:$C$81,0),MATCH(T$102,AEO22_Table_22._Comm_Sector_Ene!$F$5:$AJ$5,0))*billion_kw_to_MW</f>
        <v>#NAME?</v>
      </c>
      <c r="U108" s="19" t="e">
        <f>_xlfn.FORECAST.LINEAR(U$82,$BA108:$BB108,$BA$102:$BB$102)</f>
        <v>#NAME?</v>
      </c>
      <c r="V108" s="19" t="e">
        <f t="shared" ref="V108:X108" si="36">_xlfn.FORECAST.LINEAR(V$82,$BA108:$BB108,$BA$102:$BB$102)</f>
        <v>#NAME?</v>
      </c>
      <c r="W108" s="19" t="e">
        <f t="shared" si="36"/>
        <v>#NAME?</v>
      </c>
      <c r="X108" s="19" t="e">
        <f t="shared" si="36"/>
        <v>#NAME?</v>
      </c>
      <c r="Y108" s="17" t="e">
        <f>INDEX(AEO22_Table_22._Comm_Sector_Ene!$F$8:$AJ$81,MATCH($B108,AEO22_Table_22._Comm_Sector_Ene!$C$8:$C$81,0),MATCH(Y$102,AEO22_Table_22._Comm_Sector_Ene!$F$5:$AJ$5,0))*billion_kw_to_MW</f>
        <v>#NAME?</v>
      </c>
      <c r="Z108" s="19" t="e">
        <f>_xlfn.FORECAST.LINEAR(Z$82,$BB108:$BC108,$BB$102:$BC$102)</f>
        <v>#NAME?</v>
      </c>
      <c r="AA108" s="19" t="e">
        <f t="shared" si="34"/>
        <v>#NAME?</v>
      </c>
      <c r="AB108" s="19" t="e">
        <f t="shared" si="34"/>
        <v>#NAME?</v>
      </c>
      <c r="AC108" s="19" t="e">
        <f t="shared" si="34"/>
        <v>#NAME?</v>
      </c>
      <c r="AD108" s="17" t="e">
        <f>INDEX(AEO22_Table_22._Comm_Sector_Ene!$F$8:$AJ$81,MATCH($B108,AEO22_Table_22._Comm_Sector_Ene!$C$8:$C$81,0),MATCH(AD$102,AEO22_Table_22._Comm_Sector_Ene!$F$5:$AJ$5,0))*billion_kw_to_MW</f>
        <v>#NAME?</v>
      </c>
      <c r="AE108" s="19" t="e">
        <f>_xlfn.FORECAST.LINEAR(AE$82,$BC108:$BD108,$BC$102:$BD$102)</f>
        <v>#NAME?</v>
      </c>
      <c r="AF108" s="19" t="e">
        <f t="shared" si="35"/>
        <v>#NAME?</v>
      </c>
      <c r="AG108" s="19" t="e">
        <f t="shared" si="35"/>
        <v>#NAME?</v>
      </c>
      <c r="AH108" s="19" t="e">
        <f t="shared" si="35"/>
        <v>#NAME?</v>
      </c>
      <c r="AI108" s="17" t="e">
        <f>INDEX(AEO22_Table_22._Comm_Sector_Ene!$F$8:$AJ$81,MATCH($B108,AEO22_Table_22._Comm_Sector_Ene!$C$8:$C$81,0),MATCH(AI$102,AEO22_Table_22._Comm_Sector_Ene!$F$5:$AJ$5,0))*billion_kw_to_MW</f>
        <v>#NAME?</v>
      </c>
      <c r="AW108" t="s">
        <v>10</v>
      </c>
      <c r="AX108" s="17" t="e">
        <f>E108</f>
        <v>#NAME?</v>
      </c>
      <c r="AY108" s="17" t="e">
        <f>J108</f>
        <v>#NAME?</v>
      </c>
      <c r="AZ108" s="17" t="e">
        <f>O108</f>
        <v>#NAME?</v>
      </c>
      <c r="BA108" s="17" t="e">
        <f>T108</f>
        <v>#NAME?</v>
      </c>
      <c r="BB108" s="17" t="e">
        <f>Y108</f>
        <v>#NAME?</v>
      </c>
      <c r="BC108" s="17" t="e">
        <f>AD108</f>
        <v>#NAME?</v>
      </c>
      <c r="BD108" s="17" t="e">
        <f>AI108</f>
        <v>#NAME?</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t="e">
        <f>INDEX(AEO21_Table_22._Comm_Sector_Ene!$F$8:$AK$81,MATCH($A112,AEO21_Table_22._Comm_Sector_Ene!$C$8:$C$81,0),MATCH(E$102,AEO21_Table_22._Comm_Sector_Ene!$F$5:$AK$5,0))*billion_kw_to_MW</f>
        <v>#NAME?</v>
      </c>
      <c r="F112" s="19" t="e">
        <f t="shared" ref="F112:I112" si="37">_xlfn.FORECAST.LINEAR(F$82,$AX112:$AY112,$AX$82:$AY$82)</f>
        <v>#NAME?</v>
      </c>
      <c r="G112" s="19" t="e">
        <f t="shared" si="37"/>
        <v>#NAME?</v>
      </c>
      <c r="H112" s="19" t="e">
        <f t="shared" si="37"/>
        <v>#NAME?</v>
      </c>
      <c r="I112" s="19" t="e">
        <f t="shared" si="37"/>
        <v>#NAME?</v>
      </c>
      <c r="J112" s="17" t="e">
        <f>INDEX(AEO22_Table_22._Comm_Sector_Ene!$F$8:$AJ$81,MATCH($B112,AEO22_Table_22._Comm_Sector_Ene!$C$8:$C$81,0),MATCH(J$102,AEO22_Table_22._Comm_Sector_Ene!$F$5:$AJ$5,0))*billion_kw_to_MW</f>
        <v>#NAME?</v>
      </c>
      <c r="K112" s="19" t="e">
        <f>_xlfn.FORECAST.LINEAR(K$82,$AY112:$AZ112,$AY$102:$AZ$102)</f>
        <v>#NAME?</v>
      </c>
      <c r="L112" s="19" t="e">
        <f t="shared" ref="L112:N112" si="38">_xlfn.FORECAST.LINEAR(L$82,$AY112:$AZ112,$AY$102:$AZ$102)</f>
        <v>#NAME?</v>
      </c>
      <c r="M112" s="19" t="e">
        <f t="shared" si="38"/>
        <v>#NAME?</v>
      </c>
      <c r="N112" s="19" t="e">
        <f t="shared" si="38"/>
        <v>#NAME?</v>
      </c>
      <c r="O112" s="17" t="e">
        <f>INDEX(AEO22_Table_22._Comm_Sector_Ene!$F$8:$AJ$81,MATCH($B112,AEO22_Table_22._Comm_Sector_Ene!$C$8:$C$81,0),MATCH(O$102,AEO22_Table_22._Comm_Sector_Ene!$F$5:$AJ$5,0))*billion_kw_to_MW</f>
        <v>#NAME?</v>
      </c>
      <c r="P112" s="19" t="e">
        <f>_xlfn.FORECAST.LINEAR(P$82,$AZ112:$BA112,$AZ$102:$BA$102)</f>
        <v>#NAME?</v>
      </c>
      <c r="Q112" s="19" t="e">
        <f t="shared" ref="Q112:S112" si="39">_xlfn.FORECAST.LINEAR(Q$82,$AZ112:$BA112,$AZ$102:$BA$102)</f>
        <v>#NAME?</v>
      </c>
      <c r="R112" s="19" t="e">
        <f t="shared" si="39"/>
        <v>#NAME?</v>
      </c>
      <c r="S112" s="19" t="e">
        <f t="shared" si="39"/>
        <v>#NAME?</v>
      </c>
      <c r="T112" s="17" t="e">
        <f>INDEX(AEO22_Table_22._Comm_Sector_Ene!$F$8:$AJ$81,MATCH($B112,AEO22_Table_22._Comm_Sector_Ene!$C$8:$C$81,0),MATCH(T$102,AEO22_Table_22._Comm_Sector_Ene!$F$5:$AJ$5,0))*billion_kw_to_MW</f>
        <v>#NAME?</v>
      </c>
      <c r="U112" s="19" t="e">
        <f>_xlfn.FORECAST.LINEAR(U$82,$BA112:$BB112,$BA$102:$BB$102)</f>
        <v>#NAME?</v>
      </c>
      <c r="V112" s="19" t="e">
        <f t="shared" ref="V112:X112" si="40">_xlfn.FORECAST.LINEAR(V$82,$BA112:$BB112,$BA$102:$BB$102)</f>
        <v>#NAME?</v>
      </c>
      <c r="W112" s="19" t="e">
        <f t="shared" si="40"/>
        <v>#NAME?</v>
      </c>
      <c r="X112" s="19" t="e">
        <f t="shared" si="40"/>
        <v>#NAME?</v>
      </c>
      <c r="Y112" s="17" t="e">
        <f>INDEX(AEO22_Table_22._Comm_Sector_Ene!$F$8:$AJ$81,MATCH($B112,AEO22_Table_22._Comm_Sector_Ene!$C$8:$C$81,0),MATCH(Y$102,AEO22_Table_22._Comm_Sector_Ene!$F$5:$AJ$5,0))*billion_kw_to_MW</f>
        <v>#NAME?</v>
      </c>
      <c r="Z112" s="19" t="e">
        <f>_xlfn.FORECAST.LINEAR(Z$82,$BB112:$BC112,$BB$102:$BC$102)</f>
        <v>#NAME?</v>
      </c>
      <c r="AA112" s="19" t="e">
        <f t="shared" ref="AA112:AC112" si="41">_xlfn.FORECAST.LINEAR(AA$82,$BB112:$BC112,$BB$102:$BC$102)</f>
        <v>#NAME?</v>
      </c>
      <c r="AB112" s="19" t="e">
        <f t="shared" si="41"/>
        <v>#NAME?</v>
      </c>
      <c r="AC112" s="19" t="e">
        <f t="shared" si="41"/>
        <v>#NAME?</v>
      </c>
      <c r="AD112" s="17" t="e">
        <f>INDEX(AEO22_Table_22._Comm_Sector_Ene!$F$8:$AJ$81,MATCH($B112,AEO22_Table_22._Comm_Sector_Ene!$C$8:$C$81,0),MATCH(AD$102,AEO22_Table_22._Comm_Sector_Ene!$F$5:$AJ$5,0))*billion_kw_to_MW</f>
        <v>#NAME?</v>
      </c>
      <c r="AE112" s="19" t="e">
        <f>_xlfn.FORECAST.LINEAR(AE$82,$BC112:$BD112,$BC$102:$BD$102)</f>
        <v>#NAME?</v>
      </c>
      <c r="AF112" s="19" t="e">
        <f t="shared" ref="AF112:AH112" si="42">_xlfn.FORECAST.LINEAR(AF$82,$BC112:$BD112,$BC$102:$BD$102)</f>
        <v>#NAME?</v>
      </c>
      <c r="AG112" s="19" t="e">
        <f t="shared" si="42"/>
        <v>#NAME?</v>
      </c>
      <c r="AH112" s="19" t="e">
        <f t="shared" si="42"/>
        <v>#NAME?</v>
      </c>
      <c r="AI112" s="17" t="e">
        <f>INDEX(AEO22_Table_22._Comm_Sector_Ene!$F$8:$AJ$81,MATCH($B112,AEO22_Table_22._Comm_Sector_Ene!$C$8:$C$81,0),MATCH(AI$102,AEO22_Table_22._Comm_Sector_Ene!$F$5:$AJ$5,0))*billion_kw_to_MW</f>
        <v>#NAME?</v>
      </c>
      <c r="AW112" t="s">
        <v>14</v>
      </c>
      <c r="AX112" s="17" t="e">
        <f>E112</f>
        <v>#NAME?</v>
      </c>
      <c r="AY112" s="17" t="e">
        <f>J112</f>
        <v>#NAME?</v>
      </c>
      <c r="AZ112" s="17" t="e">
        <f>O112</f>
        <v>#NAME?</v>
      </c>
      <c r="BA112" s="17" t="e">
        <f>T112</f>
        <v>#NAME?</v>
      </c>
      <c r="BB112" s="17" t="e">
        <f>Y112</f>
        <v>#NAME?</v>
      </c>
      <c r="BC112" s="17" t="e">
        <f>AD112</f>
        <v>#NAME?</v>
      </c>
      <c r="BD112" s="17" t="e">
        <f>AI112</f>
        <v>#NAME?</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t="e">
        <f>E10/(E48*8760)</f>
        <v>#NAME?</v>
      </c>
      <c r="F121" s="51" t="e">
        <f t="shared" ref="F121:AI121" si="43">F10/(F48*8760)</f>
        <v>#NAME?</v>
      </c>
      <c r="G121" s="51" t="e">
        <f t="shared" si="43"/>
        <v>#NAME?</v>
      </c>
      <c r="H121" s="51" t="e">
        <f t="shared" si="43"/>
        <v>#NAME?</v>
      </c>
      <c r="I121" s="51" t="e">
        <f t="shared" si="43"/>
        <v>#NAME?</v>
      </c>
      <c r="J121" s="51" t="e">
        <f t="shared" si="43"/>
        <v>#NAME?</v>
      </c>
      <c r="K121" s="51" t="e">
        <f t="shared" si="43"/>
        <v>#NAME?</v>
      </c>
      <c r="L121" s="51" t="e">
        <f t="shared" si="43"/>
        <v>#NAME?</v>
      </c>
      <c r="M121" s="51" t="e">
        <f t="shared" si="43"/>
        <v>#NAME?</v>
      </c>
      <c r="N121" s="51" t="e">
        <f t="shared" si="43"/>
        <v>#NAME?</v>
      </c>
      <c r="O121" s="51" t="e">
        <f t="shared" si="43"/>
        <v>#NAME?</v>
      </c>
      <c r="P121" s="51" t="e">
        <f t="shared" si="43"/>
        <v>#NAME?</v>
      </c>
      <c r="Q121" s="51" t="e">
        <f t="shared" si="43"/>
        <v>#NAME?</v>
      </c>
      <c r="R121" s="51" t="e">
        <f t="shared" si="43"/>
        <v>#NAME?</v>
      </c>
      <c r="S121" s="51" t="e">
        <f t="shared" si="43"/>
        <v>#NAME?</v>
      </c>
      <c r="T121" s="51" t="e">
        <f t="shared" si="43"/>
        <v>#NAME?</v>
      </c>
      <c r="U121" s="51" t="e">
        <f t="shared" si="43"/>
        <v>#NAME?</v>
      </c>
      <c r="V121" s="51" t="e">
        <f t="shared" si="43"/>
        <v>#NAME?</v>
      </c>
      <c r="W121" s="51" t="e">
        <f t="shared" si="43"/>
        <v>#NAME?</v>
      </c>
      <c r="X121" s="51" t="e">
        <f t="shared" si="43"/>
        <v>#NAME?</v>
      </c>
      <c r="Y121" s="51" t="e">
        <f t="shared" si="43"/>
        <v>#NAME?</v>
      </c>
      <c r="Z121" s="51" t="e">
        <f t="shared" si="43"/>
        <v>#NAME?</v>
      </c>
      <c r="AA121" s="51" t="e">
        <f t="shared" si="43"/>
        <v>#NAME?</v>
      </c>
      <c r="AB121" s="51" t="e">
        <f t="shared" si="43"/>
        <v>#NAME?</v>
      </c>
      <c r="AC121" s="51" t="e">
        <f t="shared" si="43"/>
        <v>#NAME?</v>
      </c>
      <c r="AD121" s="51" t="e">
        <f t="shared" si="43"/>
        <v>#NAME?</v>
      </c>
      <c r="AE121" s="51" t="e">
        <f t="shared" si="43"/>
        <v>#NAME?</v>
      </c>
      <c r="AF121" s="51" t="e">
        <f t="shared" si="43"/>
        <v>#NAME?</v>
      </c>
      <c r="AG121" s="51" t="e">
        <f t="shared" si="43"/>
        <v>#NAME?</v>
      </c>
      <c r="AH121" s="51" t="e">
        <f t="shared" si="43"/>
        <v>#NAME?</v>
      </c>
      <c r="AI121" s="51" t="e">
        <f t="shared" si="43"/>
        <v>#NAME?</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F25"/>
  <sheetViews>
    <sheetView workbookViewId="0">
      <selection activeCell="A2" sqref="A2"/>
    </sheetView>
  </sheetViews>
  <sheetFormatPr defaultRowHeight="15" x14ac:dyDescent="0.25"/>
  <cols>
    <col min="1" max="1" width="23.42578125" customWidth="1"/>
    <col min="2" max="32" width="9.5703125" bestFit="1" customWidth="1"/>
  </cols>
  <sheetData>
    <row r="1" spans="1:32" x14ac:dyDescent="0.25">
      <c r="A1" t="s">
        <v>161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58</v>
      </c>
      <c r="B2">
        <f>SUMIFS('all_csv_BDEQ-BDESC-urban-reside'!E:E,'all_csv_BDEQ-BDESC-urban-reside'!$D:$D,$A2,'all_csv_BDEQ-BDESC-urban-reside'!$A:$A,About!$B$2)</f>
        <v>0</v>
      </c>
      <c r="C2">
        <f>SUMIFS('all_csv_BDEQ-BDESC-urban-reside'!F:F,'all_csv_BDEQ-BDESC-urban-reside'!$D:$D,$A2,'all_csv_BDEQ-BDESC-urban-reside'!$A:$A,About!$B$2)</f>
        <v>0</v>
      </c>
      <c r="D2">
        <f>SUMIFS('all_csv_BDEQ-BDESC-urban-reside'!G:G,'all_csv_BDEQ-BDESC-urban-reside'!$D:$D,$A2,'all_csv_BDEQ-BDESC-urban-reside'!$A:$A,About!$B$2)</f>
        <v>0</v>
      </c>
      <c r="E2">
        <f>SUMIFS('all_csv_BDEQ-BDESC-urban-reside'!H:H,'all_csv_BDEQ-BDESC-urban-reside'!$D:$D,$A2,'all_csv_BDEQ-BDESC-urban-reside'!$A:$A,About!$B$2)</f>
        <v>0</v>
      </c>
      <c r="F2">
        <f>SUMIFS('all_csv_BDEQ-BDESC-urban-reside'!I:I,'all_csv_BDEQ-BDESC-urban-reside'!$D:$D,$A2,'all_csv_BDEQ-BDESC-urban-reside'!$A:$A,About!$B$2)</f>
        <v>0</v>
      </c>
      <c r="G2">
        <f>SUMIFS('all_csv_BDEQ-BDESC-urban-reside'!J:J,'all_csv_BDEQ-BDESC-urban-reside'!$D:$D,$A2,'all_csv_BDEQ-BDESC-urban-reside'!$A:$A,About!$B$2)</f>
        <v>0</v>
      </c>
      <c r="H2">
        <f>SUMIFS('all_csv_BDEQ-BDESC-urban-reside'!K:K,'all_csv_BDEQ-BDESC-urban-reside'!$D:$D,$A2,'all_csv_BDEQ-BDESC-urban-reside'!$A:$A,About!$B$2)</f>
        <v>0</v>
      </c>
      <c r="I2">
        <f>SUMIFS('all_csv_BDEQ-BDESC-urban-reside'!L:L,'all_csv_BDEQ-BDESC-urban-reside'!$D:$D,$A2,'all_csv_BDEQ-BDESC-urban-reside'!$A:$A,About!$B$2)</f>
        <v>0</v>
      </c>
      <c r="J2">
        <f>SUMIFS('all_csv_BDEQ-BDESC-urban-reside'!M:M,'all_csv_BDEQ-BDESC-urban-reside'!$D:$D,$A2,'all_csv_BDEQ-BDESC-urban-reside'!$A:$A,About!$B$2)</f>
        <v>0</v>
      </c>
      <c r="K2">
        <f>SUMIFS('all_csv_BDEQ-BDESC-urban-reside'!N:N,'all_csv_BDEQ-BDESC-urban-reside'!$D:$D,$A2,'all_csv_BDEQ-BDESC-urban-reside'!$A:$A,About!$B$2)</f>
        <v>0</v>
      </c>
      <c r="L2">
        <f>SUMIFS('all_csv_BDEQ-BDESC-urban-reside'!O:O,'all_csv_BDEQ-BDESC-urban-reside'!$D:$D,$A2,'all_csv_BDEQ-BDESC-urban-reside'!$A:$A,About!$B$2)</f>
        <v>0</v>
      </c>
      <c r="M2">
        <f>SUMIFS('all_csv_BDEQ-BDESC-urban-reside'!P:P,'all_csv_BDEQ-BDESC-urban-reside'!$D:$D,$A2,'all_csv_BDEQ-BDESC-urban-reside'!$A:$A,About!$B$2)</f>
        <v>0</v>
      </c>
      <c r="N2">
        <f>SUMIFS('all_csv_BDEQ-BDESC-urban-reside'!Q:Q,'all_csv_BDEQ-BDESC-urban-reside'!$D:$D,$A2,'all_csv_BDEQ-BDESC-urban-reside'!$A:$A,About!$B$2)</f>
        <v>0</v>
      </c>
      <c r="O2">
        <f>SUMIFS('all_csv_BDEQ-BDESC-urban-reside'!R:R,'all_csv_BDEQ-BDESC-urban-reside'!$D:$D,$A2,'all_csv_BDEQ-BDESC-urban-reside'!$A:$A,About!$B$2)</f>
        <v>0</v>
      </c>
      <c r="P2">
        <f>SUMIFS('all_csv_BDEQ-BDESC-urban-reside'!S:S,'all_csv_BDEQ-BDESC-urban-reside'!$D:$D,$A2,'all_csv_BDEQ-BDESC-urban-reside'!$A:$A,About!$B$2)</f>
        <v>0</v>
      </c>
      <c r="Q2">
        <f>SUMIFS('all_csv_BDEQ-BDESC-urban-reside'!T:T,'all_csv_BDEQ-BDESC-urban-reside'!$D:$D,$A2,'all_csv_BDEQ-BDESC-urban-reside'!$A:$A,About!$B$2)</f>
        <v>0</v>
      </c>
      <c r="R2">
        <f>SUMIFS('all_csv_BDEQ-BDESC-urban-reside'!U:U,'all_csv_BDEQ-BDESC-urban-reside'!$D:$D,$A2,'all_csv_BDEQ-BDESC-urban-reside'!$A:$A,About!$B$2)</f>
        <v>0</v>
      </c>
      <c r="S2">
        <f>SUMIFS('all_csv_BDEQ-BDESC-urban-reside'!V:V,'all_csv_BDEQ-BDESC-urban-reside'!$D:$D,$A2,'all_csv_BDEQ-BDESC-urban-reside'!$A:$A,About!$B$2)</f>
        <v>0</v>
      </c>
      <c r="T2">
        <f>SUMIFS('all_csv_BDEQ-BDESC-urban-reside'!W:W,'all_csv_BDEQ-BDESC-urban-reside'!$D:$D,$A2,'all_csv_BDEQ-BDESC-urban-reside'!$A:$A,About!$B$2)</f>
        <v>0</v>
      </c>
      <c r="U2">
        <f>SUMIFS('all_csv_BDEQ-BDESC-urban-reside'!X:X,'all_csv_BDEQ-BDESC-urban-reside'!$D:$D,$A2,'all_csv_BDEQ-BDESC-urban-reside'!$A:$A,About!$B$2)</f>
        <v>0</v>
      </c>
      <c r="V2">
        <f>SUMIFS('all_csv_BDEQ-BDESC-urban-reside'!Y:Y,'all_csv_BDEQ-BDESC-urban-reside'!$D:$D,$A2,'all_csv_BDEQ-BDESC-urban-reside'!$A:$A,About!$B$2)</f>
        <v>0</v>
      </c>
      <c r="W2">
        <f>SUMIFS('all_csv_BDEQ-BDESC-urban-reside'!Z:Z,'all_csv_BDEQ-BDESC-urban-reside'!$D:$D,$A2,'all_csv_BDEQ-BDESC-urban-reside'!$A:$A,About!$B$2)</f>
        <v>0</v>
      </c>
      <c r="X2">
        <f>SUMIFS('all_csv_BDEQ-BDESC-urban-reside'!AA:AA,'all_csv_BDEQ-BDESC-urban-reside'!$D:$D,$A2,'all_csv_BDEQ-BDESC-urban-reside'!$A:$A,About!$B$2)</f>
        <v>0</v>
      </c>
      <c r="Y2">
        <f>SUMIFS('all_csv_BDEQ-BDESC-urban-reside'!AB:AB,'all_csv_BDEQ-BDESC-urban-reside'!$D:$D,$A2,'all_csv_BDEQ-BDESC-urban-reside'!$A:$A,About!$B$2)</f>
        <v>0</v>
      </c>
      <c r="Z2">
        <f>SUMIFS('all_csv_BDEQ-BDESC-urban-reside'!AC:AC,'all_csv_BDEQ-BDESC-urban-reside'!$D:$D,$A2,'all_csv_BDEQ-BDESC-urban-reside'!$A:$A,About!$B$2)</f>
        <v>0</v>
      </c>
      <c r="AA2">
        <f>SUMIFS('all_csv_BDEQ-BDESC-urban-reside'!AD:AD,'all_csv_BDEQ-BDESC-urban-reside'!$D:$D,$A2,'all_csv_BDEQ-BDESC-urban-reside'!$A:$A,About!$B$2)</f>
        <v>0</v>
      </c>
      <c r="AB2">
        <f>SUMIFS('all_csv_BDEQ-BDESC-urban-reside'!AE:AE,'all_csv_BDEQ-BDESC-urban-reside'!$D:$D,$A2,'all_csv_BDEQ-BDESC-urban-reside'!$A:$A,About!$B$2)</f>
        <v>0</v>
      </c>
      <c r="AC2">
        <f>SUMIFS('all_csv_BDEQ-BDESC-urban-reside'!AF:AF,'all_csv_BDEQ-BDESC-urban-reside'!$D:$D,$A2,'all_csv_BDEQ-BDESC-urban-reside'!$A:$A,About!$B$2)</f>
        <v>0</v>
      </c>
      <c r="AD2">
        <f>SUMIFS('all_csv_BDEQ-BDESC-urban-reside'!AG:AG,'all_csv_BDEQ-BDESC-urban-reside'!$D:$D,$A2,'all_csv_BDEQ-BDESC-urban-reside'!$A:$A,About!$B$2)</f>
        <v>0</v>
      </c>
      <c r="AE2">
        <f>SUMIFS('all_csv_BDEQ-BDESC-urban-reside'!AH:AH,'all_csv_BDEQ-BDESC-urban-reside'!$D:$D,$A2,'all_csv_BDEQ-BDESC-urban-reside'!$A:$A,About!$B$2)</f>
        <v>0</v>
      </c>
      <c r="AF2">
        <f>SUMIFS('all_csv_BDEQ-BDESC-urban-reside'!AI:AI,'all_csv_BDEQ-BDESC-urban-reside'!$D:$D,$A2,'all_csv_BDEQ-BDESC-urban-reside'!$A:$A,About!$B$2)</f>
        <v>0</v>
      </c>
    </row>
    <row r="3" spans="1:32" x14ac:dyDescent="0.25">
      <c r="A3" t="s">
        <v>938</v>
      </c>
      <c r="B3">
        <f>SUMIFS('all_csv_BDEQ-BDESC-urban-reside'!E:E,'all_csv_BDEQ-BDESC-urban-reside'!$D:$D,$A3,'all_csv_BDEQ-BDESC-urban-reside'!$A:$A,About!$B$2)</f>
        <v>0</v>
      </c>
      <c r="C3">
        <f>SUMIFS('all_csv_BDEQ-BDESC-urban-reside'!F:F,'all_csv_BDEQ-BDESC-urban-reside'!$D:$D,$A3,'all_csv_BDEQ-BDESC-urban-reside'!$A:$A,About!$B$2)</f>
        <v>0</v>
      </c>
      <c r="D3">
        <f>SUMIFS('all_csv_BDEQ-BDESC-urban-reside'!G:G,'all_csv_BDEQ-BDESC-urban-reside'!$D:$D,$A3,'all_csv_BDEQ-BDESC-urban-reside'!$A:$A,About!$B$2)</f>
        <v>0</v>
      </c>
      <c r="E3">
        <f>SUMIFS('all_csv_BDEQ-BDESC-urban-reside'!H:H,'all_csv_BDEQ-BDESC-urban-reside'!$D:$D,$A3,'all_csv_BDEQ-BDESC-urban-reside'!$A:$A,About!$B$2)</f>
        <v>0</v>
      </c>
      <c r="F3">
        <f>SUMIFS('all_csv_BDEQ-BDESC-urban-reside'!I:I,'all_csv_BDEQ-BDESC-urban-reside'!$D:$D,$A3,'all_csv_BDEQ-BDESC-urban-reside'!$A:$A,About!$B$2)</f>
        <v>0</v>
      </c>
      <c r="G3">
        <f>SUMIFS('all_csv_BDEQ-BDESC-urban-reside'!J:J,'all_csv_BDEQ-BDESC-urban-reside'!$D:$D,$A3,'all_csv_BDEQ-BDESC-urban-reside'!$A:$A,About!$B$2)</f>
        <v>0</v>
      </c>
      <c r="H3">
        <f>SUMIFS('all_csv_BDEQ-BDESC-urban-reside'!K:K,'all_csv_BDEQ-BDESC-urban-reside'!$D:$D,$A3,'all_csv_BDEQ-BDESC-urban-reside'!$A:$A,About!$B$2)</f>
        <v>0</v>
      </c>
      <c r="I3">
        <f>SUMIFS('all_csv_BDEQ-BDESC-urban-reside'!L:L,'all_csv_BDEQ-BDESC-urban-reside'!$D:$D,$A3,'all_csv_BDEQ-BDESC-urban-reside'!$A:$A,About!$B$2)</f>
        <v>0</v>
      </c>
      <c r="J3">
        <f>SUMIFS('all_csv_BDEQ-BDESC-urban-reside'!M:M,'all_csv_BDEQ-BDESC-urban-reside'!$D:$D,$A3,'all_csv_BDEQ-BDESC-urban-reside'!$A:$A,About!$B$2)</f>
        <v>0</v>
      </c>
      <c r="K3">
        <f>SUMIFS('all_csv_BDEQ-BDESC-urban-reside'!N:N,'all_csv_BDEQ-BDESC-urban-reside'!$D:$D,$A3,'all_csv_BDEQ-BDESC-urban-reside'!$A:$A,About!$B$2)</f>
        <v>0</v>
      </c>
      <c r="L3">
        <f>SUMIFS('all_csv_BDEQ-BDESC-urban-reside'!O:O,'all_csv_BDEQ-BDESC-urban-reside'!$D:$D,$A3,'all_csv_BDEQ-BDESC-urban-reside'!$A:$A,About!$B$2)</f>
        <v>0</v>
      </c>
      <c r="M3">
        <f>SUMIFS('all_csv_BDEQ-BDESC-urban-reside'!P:P,'all_csv_BDEQ-BDESC-urban-reside'!$D:$D,$A3,'all_csv_BDEQ-BDESC-urban-reside'!$A:$A,About!$B$2)</f>
        <v>0</v>
      </c>
      <c r="N3">
        <f>SUMIFS('all_csv_BDEQ-BDESC-urban-reside'!Q:Q,'all_csv_BDEQ-BDESC-urban-reside'!$D:$D,$A3,'all_csv_BDEQ-BDESC-urban-reside'!$A:$A,About!$B$2)</f>
        <v>0</v>
      </c>
      <c r="O3">
        <f>SUMIFS('all_csv_BDEQ-BDESC-urban-reside'!R:R,'all_csv_BDEQ-BDESC-urban-reside'!$D:$D,$A3,'all_csv_BDEQ-BDESC-urban-reside'!$A:$A,About!$B$2)</f>
        <v>0</v>
      </c>
      <c r="P3">
        <f>SUMIFS('all_csv_BDEQ-BDESC-urban-reside'!S:S,'all_csv_BDEQ-BDESC-urban-reside'!$D:$D,$A3,'all_csv_BDEQ-BDESC-urban-reside'!$A:$A,About!$B$2)</f>
        <v>0</v>
      </c>
      <c r="Q3">
        <f>SUMIFS('all_csv_BDEQ-BDESC-urban-reside'!T:T,'all_csv_BDEQ-BDESC-urban-reside'!$D:$D,$A3,'all_csv_BDEQ-BDESC-urban-reside'!$A:$A,About!$B$2)</f>
        <v>0</v>
      </c>
      <c r="R3">
        <f>SUMIFS('all_csv_BDEQ-BDESC-urban-reside'!U:U,'all_csv_BDEQ-BDESC-urban-reside'!$D:$D,$A3,'all_csv_BDEQ-BDESC-urban-reside'!$A:$A,About!$B$2)</f>
        <v>0</v>
      </c>
      <c r="S3">
        <f>SUMIFS('all_csv_BDEQ-BDESC-urban-reside'!V:V,'all_csv_BDEQ-BDESC-urban-reside'!$D:$D,$A3,'all_csv_BDEQ-BDESC-urban-reside'!$A:$A,About!$B$2)</f>
        <v>0</v>
      </c>
      <c r="T3">
        <f>SUMIFS('all_csv_BDEQ-BDESC-urban-reside'!W:W,'all_csv_BDEQ-BDESC-urban-reside'!$D:$D,$A3,'all_csv_BDEQ-BDESC-urban-reside'!$A:$A,About!$B$2)</f>
        <v>0</v>
      </c>
      <c r="U3">
        <f>SUMIFS('all_csv_BDEQ-BDESC-urban-reside'!X:X,'all_csv_BDEQ-BDESC-urban-reside'!$D:$D,$A3,'all_csv_BDEQ-BDESC-urban-reside'!$A:$A,About!$B$2)</f>
        <v>0</v>
      </c>
      <c r="V3">
        <f>SUMIFS('all_csv_BDEQ-BDESC-urban-reside'!Y:Y,'all_csv_BDEQ-BDESC-urban-reside'!$D:$D,$A3,'all_csv_BDEQ-BDESC-urban-reside'!$A:$A,About!$B$2)</f>
        <v>0</v>
      </c>
      <c r="W3">
        <f>SUMIFS('all_csv_BDEQ-BDESC-urban-reside'!Z:Z,'all_csv_BDEQ-BDESC-urban-reside'!$D:$D,$A3,'all_csv_BDEQ-BDESC-urban-reside'!$A:$A,About!$B$2)</f>
        <v>0</v>
      </c>
      <c r="X3">
        <f>SUMIFS('all_csv_BDEQ-BDESC-urban-reside'!AA:AA,'all_csv_BDEQ-BDESC-urban-reside'!$D:$D,$A3,'all_csv_BDEQ-BDESC-urban-reside'!$A:$A,About!$B$2)</f>
        <v>0</v>
      </c>
      <c r="Y3">
        <f>SUMIFS('all_csv_BDEQ-BDESC-urban-reside'!AB:AB,'all_csv_BDEQ-BDESC-urban-reside'!$D:$D,$A3,'all_csv_BDEQ-BDESC-urban-reside'!$A:$A,About!$B$2)</f>
        <v>0</v>
      </c>
      <c r="Z3">
        <f>SUMIFS('all_csv_BDEQ-BDESC-urban-reside'!AC:AC,'all_csv_BDEQ-BDESC-urban-reside'!$D:$D,$A3,'all_csv_BDEQ-BDESC-urban-reside'!$A:$A,About!$B$2)</f>
        <v>0</v>
      </c>
      <c r="AA3">
        <f>SUMIFS('all_csv_BDEQ-BDESC-urban-reside'!AD:AD,'all_csv_BDEQ-BDESC-urban-reside'!$D:$D,$A3,'all_csv_BDEQ-BDESC-urban-reside'!$A:$A,About!$B$2)</f>
        <v>0</v>
      </c>
      <c r="AB3">
        <f>SUMIFS('all_csv_BDEQ-BDESC-urban-reside'!AE:AE,'all_csv_BDEQ-BDESC-urban-reside'!$D:$D,$A3,'all_csv_BDEQ-BDESC-urban-reside'!$A:$A,About!$B$2)</f>
        <v>0</v>
      </c>
      <c r="AC3">
        <f>SUMIFS('all_csv_BDEQ-BDESC-urban-reside'!AF:AF,'all_csv_BDEQ-BDESC-urban-reside'!$D:$D,$A3,'all_csv_BDEQ-BDESC-urban-reside'!$A:$A,About!$B$2)</f>
        <v>0</v>
      </c>
      <c r="AD3">
        <f>SUMIFS('all_csv_BDEQ-BDESC-urban-reside'!AG:AG,'all_csv_BDEQ-BDESC-urban-reside'!$D:$D,$A3,'all_csv_BDEQ-BDESC-urban-reside'!$A:$A,About!$B$2)</f>
        <v>0</v>
      </c>
      <c r="AE3">
        <f>SUMIFS('all_csv_BDEQ-BDESC-urban-reside'!AH:AH,'all_csv_BDEQ-BDESC-urban-reside'!$D:$D,$A3,'all_csv_BDEQ-BDESC-urban-reside'!$A:$A,About!$B$2)</f>
        <v>0</v>
      </c>
      <c r="AF3">
        <f>SUMIFS('all_csv_BDEQ-BDESC-urban-reside'!AI:AI,'all_csv_BDEQ-BDESC-urban-reside'!$D:$D,$A3,'all_csv_BDEQ-BDESC-urban-reside'!$A:$A,About!$B$2)</f>
        <v>0</v>
      </c>
    </row>
    <row r="4" spans="1:32" x14ac:dyDescent="0.25">
      <c r="A4" t="s">
        <v>939</v>
      </c>
      <c r="B4">
        <f>SUMIFS('all_csv_BDEQ-BDESC-urban-reside'!E:E,'all_csv_BDEQ-BDESC-urban-reside'!$D:$D,$A4,'all_csv_BDEQ-BDESC-urban-reside'!$A:$A,About!$B$2)</f>
        <v>0</v>
      </c>
      <c r="C4">
        <f>SUMIFS('all_csv_BDEQ-BDESC-urban-reside'!F:F,'all_csv_BDEQ-BDESC-urban-reside'!$D:$D,$A4,'all_csv_BDEQ-BDESC-urban-reside'!$A:$A,About!$B$2)</f>
        <v>0</v>
      </c>
      <c r="D4">
        <f>SUMIFS('all_csv_BDEQ-BDESC-urban-reside'!G:G,'all_csv_BDEQ-BDESC-urban-reside'!$D:$D,$A4,'all_csv_BDEQ-BDESC-urban-reside'!$A:$A,About!$B$2)</f>
        <v>0</v>
      </c>
      <c r="E4">
        <f>SUMIFS('all_csv_BDEQ-BDESC-urban-reside'!H:H,'all_csv_BDEQ-BDESC-urban-reside'!$D:$D,$A4,'all_csv_BDEQ-BDESC-urban-reside'!$A:$A,About!$B$2)</f>
        <v>0</v>
      </c>
      <c r="F4">
        <f>SUMIFS('all_csv_BDEQ-BDESC-urban-reside'!I:I,'all_csv_BDEQ-BDESC-urban-reside'!$D:$D,$A4,'all_csv_BDEQ-BDESC-urban-reside'!$A:$A,About!$B$2)</f>
        <v>0</v>
      </c>
      <c r="G4">
        <f>SUMIFS('all_csv_BDEQ-BDESC-urban-reside'!J:J,'all_csv_BDEQ-BDESC-urban-reside'!$D:$D,$A4,'all_csv_BDEQ-BDESC-urban-reside'!$A:$A,About!$B$2)</f>
        <v>0</v>
      </c>
      <c r="H4">
        <f>SUMIFS('all_csv_BDEQ-BDESC-urban-reside'!K:K,'all_csv_BDEQ-BDESC-urban-reside'!$D:$D,$A4,'all_csv_BDEQ-BDESC-urban-reside'!$A:$A,About!$B$2)</f>
        <v>0</v>
      </c>
      <c r="I4">
        <f>SUMIFS('all_csv_BDEQ-BDESC-urban-reside'!L:L,'all_csv_BDEQ-BDESC-urban-reside'!$D:$D,$A4,'all_csv_BDEQ-BDESC-urban-reside'!$A:$A,About!$B$2)</f>
        <v>0</v>
      </c>
      <c r="J4">
        <f>SUMIFS('all_csv_BDEQ-BDESC-urban-reside'!M:M,'all_csv_BDEQ-BDESC-urban-reside'!$D:$D,$A4,'all_csv_BDEQ-BDESC-urban-reside'!$A:$A,About!$B$2)</f>
        <v>0</v>
      </c>
      <c r="K4">
        <f>SUMIFS('all_csv_BDEQ-BDESC-urban-reside'!N:N,'all_csv_BDEQ-BDESC-urban-reside'!$D:$D,$A4,'all_csv_BDEQ-BDESC-urban-reside'!$A:$A,About!$B$2)</f>
        <v>0</v>
      </c>
      <c r="L4">
        <f>SUMIFS('all_csv_BDEQ-BDESC-urban-reside'!O:O,'all_csv_BDEQ-BDESC-urban-reside'!$D:$D,$A4,'all_csv_BDEQ-BDESC-urban-reside'!$A:$A,About!$B$2)</f>
        <v>0</v>
      </c>
      <c r="M4">
        <f>SUMIFS('all_csv_BDEQ-BDESC-urban-reside'!P:P,'all_csv_BDEQ-BDESC-urban-reside'!$D:$D,$A4,'all_csv_BDEQ-BDESC-urban-reside'!$A:$A,About!$B$2)</f>
        <v>0</v>
      </c>
      <c r="N4">
        <f>SUMIFS('all_csv_BDEQ-BDESC-urban-reside'!Q:Q,'all_csv_BDEQ-BDESC-urban-reside'!$D:$D,$A4,'all_csv_BDEQ-BDESC-urban-reside'!$A:$A,About!$B$2)</f>
        <v>0</v>
      </c>
      <c r="O4">
        <f>SUMIFS('all_csv_BDEQ-BDESC-urban-reside'!R:R,'all_csv_BDEQ-BDESC-urban-reside'!$D:$D,$A4,'all_csv_BDEQ-BDESC-urban-reside'!$A:$A,About!$B$2)</f>
        <v>0</v>
      </c>
      <c r="P4">
        <f>SUMIFS('all_csv_BDEQ-BDESC-urban-reside'!S:S,'all_csv_BDEQ-BDESC-urban-reside'!$D:$D,$A4,'all_csv_BDEQ-BDESC-urban-reside'!$A:$A,About!$B$2)</f>
        <v>0</v>
      </c>
      <c r="Q4">
        <f>SUMIFS('all_csv_BDEQ-BDESC-urban-reside'!T:T,'all_csv_BDEQ-BDESC-urban-reside'!$D:$D,$A4,'all_csv_BDEQ-BDESC-urban-reside'!$A:$A,About!$B$2)</f>
        <v>0</v>
      </c>
      <c r="R4">
        <f>SUMIFS('all_csv_BDEQ-BDESC-urban-reside'!U:U,'all_csv_BDEQ-BDESC-urban-reside'!$D:$D,$A4,'all_csv_BDEQ-BDESC-urban-reside'!$A:$A,About!$B$2)</f>
        <v>0</v>
      </c>
      <c r="S4">
        <f>SUMIFS('all_csv_BDEQ-BDESC-urban-reside'!V:V,'all_csv_BDEQ-BDESC-urban-reside'!$D:$D,$A4,'all_csv_BDEQ-BDESC-urban-reside'!$A:$A,About!$B$2)</f>
        <v>0</v>
      </c>
      <c r="T4">
        <f>SUMIFS('all_csv_BDEQ-BDESC-urban-reside'!W:W,'all_csv_BDEQ-BDESC-urban-reside'!$D:$D,$A4,'all_csv_BDEQ-BDESC-urban-reside'!$A:$A,About!$B$2)</f>
        <v>0</v>
      </c>
      <c r="U4">
        <f>SUMIFS('all_csv_BDEQ-BDESC-urban-reside'!X:X,'all_csv_BDEQ-BDESC-urban-reside'!$D:$D,$A4,'all_csv_BDEQ-BDESC-urban-reside'!$A:$A,About!$B$2)</f>
        <v>0</v>
      </c>
      <c r="V4">
        <f>SUMIFS('all_csv_BDEQ-BDESC-urban-reside'!Y:Y,'all_csv_BDEQ-BDESC-urban-reside'!$D:$D,$A4,'all_csv_BDEQ-BDESC-urban-reside'!$A:$A,About!$B$2)</f>
        <v>0</v>
      </c>
      <c r="W4">
        <f>SUMIFS('all_csv_BDEQ-BDESC-urban-reside'!Z:Z,'all_csv_BDEQ-BDESC-urban-reside'!$D:$D,$A4,'all_csv_BDEQ-BDESC-urban-reside'!$A:$A,About!$B$2)</f>
        <v>0</v>
      </c>
      <c r="X4">
        <f>SUMIFS('all_csv_BDEQ-BDESC-urban-reside'!AA:AA,'all_csv_BDEQ-BDESC-urban-reside'!$D:$D,$A4,'all_csv_BDEQ-BDESC-urban-reside'!$A:$A,About!$B$2)</f>
        <v>0</v>
      </c>
      <c r="Y4">
        <f>SUMIFS('all_csv_BDEQ-BDESC-urban-reside'!AB:AB,'all_csv_BDEQ-BDESC-urban-reside'!$D:$D,$A4,'all_csv_BDEQ-BDESC-urban-reside'!$A:$A,About!$B$2)</f>
        <v>0</v>
      </c>
      <c r="Z4">
        <f>SUMIFS('all_csv_BDEQ-BDESC-urban-reside'!AC:AC,'all_csv_BDEQ-BDESC-urban-reside'!$D:$D,$A4,'all_csv_BDEQ-BDESC-urban-reside'!$A:$A,About!$B$2)</f>
        <v>0</v>
      </c>
      <c r="AA4">
        <f>SUMIFS('all_csv_BDEQ-BDESC-urban-reside'!AD:AD,'all_csv_BDEQ-BDESC-urban-reside'!$D:$D,$A4,'all_csv_BDEQ-BDESC-urban-reside'!$A:$A,About!$B$2)</f>
        <v>0</v>
      </c>
      <c r="AB4">
        <f>SUMIFS('all_csv_BDEQ-BDESC-urban-reside'!AE:AE,'all_csv_BDEQ-BDESC-urban-reside'!$D:$D,$A4,'all_csv_BDEQ-BDESC-urban-reside'!$A:$A,About!$B$2)</f>
        <v>0</v>
      </c>
      <c r="AC4">
        <f>SUMIFS('all_csv_BDEQ-BDESC-urban-reside'!AF:AF,'all_csv_BDEQ-BDESC-urban-reside'!$D:$D,$A4,'all_csv_BDEQ-BDESC-urban-reside'!$A:$A,About!$B$2)</f>
        <v>0</v>
      </c>
      <c r="AD4">
        <f>SUMIFS('all_csv_BDEQ-BDESC-urban-reside'!AG:AG,'all_csv_BDEQ-BDESC-urban-reside'!$D:$D,$A4,'all_csv_BDEQ-BDESC-urban-reside'!$A:$A,About!$B$2)</f>
        <v>0</v>
      </c>
      <c r="AE4">
        <f>SUMIFS('all_csv_BDEQ-BDESC-urban-reside'!AH:AH,'all_csv_BDEQ-BDESC-urban-reside'!$D:$D,$A4,'all_csv_BDEQ-BDESC-urban-reside'!$A:$A,About!$B$2)</f>
        <v>0</v>
      </c>
      <c r="AF4">
        <f>SUMIFS('all_csv_BDEQ-BDESC-urban-reside'!AI:AI,'all_csv_BDEQ-BDESC-urban-reside'!$D:$D,$A4,'all_csv_BDEQ-BDESC-urban-reside'!$A:$A,About!$B$2)</f>
        <v>0</v>
      </c>
    </row>
    <row r="5" spans="1:32" x14ac:dyDescent="0.25">
      <c r="A5" t="s">
        <v>8</v>
      </c>
      <c r="B5">
        <f>SUMIFS('all_csv_BDEQ-BDESC-urban-reside'!E:E,'all_csv_BDEQ-BDESC-urban-reside'!$D:$D,$A5,'all_csv_BDEQ-BDESC-urban-reside'!$A:$A,About!$B$2)</f>
        <v>0</v>
      </c>
      <c r="C5">
        <f>SUMIFS('all_csv_BDEQ-BDESC-urban-reside'!F:F,'all_csv_BDEQ-BDESC-urban-reside'!$D:$D,$A5,'all_csv_BDEQ-BDESC-urban-reside'!$A:$A,About!$B$2)</f>
        <v>0</v>
      </c>
      <c r="D5">
        <f>SUMIFS('all_csv_BDEQ-BDESC-urban-reside'!G:G,'all_csv_BDEQ-BDESC-urban-reside'!$D:$D,$A5,'all_csv_BDEQ-BDESC-urban-reside'!$A:$A,About!$B$2)</f>
        <v>0</v>
      </c>
      <c r="E5">
        <f>SUMIFS('all_csv_BDEQ-BDESC-urban-reside'!H:H,'all_csv_BDEQ-BDESC-urban-reside'!$D:$D,$A5,'all_csv_BDEQ-BDESC-urban-reside'!$A:$A,About!$B$2)</f>
        <v>0</v>
      </c>
      <c r="F5">
        <f>SUMIFS('all_csv_BDEQ-BDESC-urban-reside'!I:I,'all_csv_BDEQ-BDESC-urban-reside'!$D:$D,$A5,'all_csv_BDEQ-BDESC-urban-reside'!$A:$A,About!$B$2)</f>
        <v>0</v>
      </c>
      <c r="G5">
        <f>SUMIFS('all_csv_BDEQ-BDESC-urban-reside'!J:J,'all_csv_BDEQ-BDESC-urban-reside'!$D:$D,$A5,'all_csv_BDEQ-BDESC-urban-reside'!$A:$A,About!$B$2)</f>
        <v>0</v>
      </c>
      <c r="H5">
        <f>SUMIFS('all_csv_BDEQ-BDESC-urban-reside'!K:K,'all_csv_BDEQ-BDESC-urban-reside'!$D:$D,$A5,'all_csv_BDEQ-BDESC-urban-reside'!$A:$A,About!$B$2)</f>
        <v>0</v>
      </c>
      <c r="I5">
        <f>SUMIFS('all_csv_BDEQ-BDESC-urban-reside'!L:L,'all_csv_BDEQ-BDESC-urban-reside'!$D:$D,$A5,'all_csv_BDEQ-BDESC-urban-reside'!$A:$A,About!$B$2)</f>
        <v>0</v>
      </c>
      <c r="J5">
        <f>SUMIFS('all_csv_BDEQ-BDESC-urban-reside'!M:M,'all_csv_BDEQ-BDESC-urban-reside'!$D:$D,$A5,'all_csv_BDEQ-BDESC-urban-reside'!$A:$A,About!$B$2)</f>
        <v>0</v>
      </c>
      <c r="K5">
        <f>SUMIFS('all_csv_BDEQ-BDESC-urban-reside'!N:N,'all_csv_BDEQ-BDESC-urban-reside'!$D:$D,$A5,'all_csv_BDEQ-BDESC-urban-reside'!$A:$A,About!$B$2)</f>
        <v>0</v>
      </c>
      <c r="L5">
        <f>SUMIFS('all_csv_BDEQ-BDESC-urban-reside'!O:O,'all_csv_BDEQ-BDESC-urban-reside'!$D:$D,$A5,'all_csv_BDEQ-BDESC-urban-reside'!$A:$A,About!$B$2)</f>
        <v>0</v>
      </c>
      <c r="M5">
        <f>SUMIFS('all_csv_BDEQ-BDESC-urban-reside'!P:P,'all_csv_BDEQ-BDESC-urban-reside'!$D:$D,$A5,'all_csv_BDEQ-BDESC-urban-reside'!$A:$A,About!$B$2)</f>
        <v>0</v>
      </c>
      <c r="N5">
        <f>SUMIFS('all_csv_BDEQ-BDESC-urban-reside'!Q:Q,'all_csv_BDEQ-BDESC-urban-reside'!$D:$D,$A5,'all_csv_BDEQ-BDESC-urban-reside'!$A:$A,About!$B$2)</f>
        <v>0</v>
      </c>
      <c r="O5">
        <f>SUMIFS('all_csv_BDEQ-BDESC-urban-reside'!R:R,'all_csv_BDEQ-BDESC-urban-reside'!$D:$D,$A5,'all_csv_BDEQ-BDESC-urban-reside'!$A:$A,About!$B$2)</f>
        <v>0</v>
      </c>
      <c r="P5">
        <f>SUMIFS('all_csv_BDEQ-BDESC-urban-reside'!S:S,'all_csv_BDEQ-BDESC-urban-reside'!$D:$D,$A5,'all_csv_BDEQ-BDESC-urban-reside'!$A:$A,About!$B$2)</f>
        <v>0</v>
      </c>
      <c r="Q5">
        <f>SUMIFS('all_csv_BDEQ-BDESC-urban-reside'!T:T,'all_csv_BDEQ-BDESC-urban-reside'!$D:$D,$A5,'all_csv_BDEQ-BDESC-urban-reside'!$A:$A,About!$B$2)</f>
        <v>0</v>
      </c>
      <c r="R5">
        <f>SUMIFS('all_csv_BDEQ-BDESC-urban-reside'!U:U,'all_csv_BDEQ-BDESC-urban-reside'!$D:$D,$A5,'all_csv_BDEQ-BDESC-urban-reside'!$A:$A,About!$B$2)</f>
        <v>0</v>
      </c>
      <c r="S5">
        <f>SUMIFS('all_csv_BDEQ-BDESC-urban-reside'!V:V,'all_csv_BDEQ-BDESC-urban-reside'!$D:$D,$A5,'all_csv_BDEQ-BDESC-urban-reside'!$A:$A,About!$B$2)</f>
        <v>0</v>
      </c>
      <c r="T5">
        <f>SUMIFS('all_csv_BDEQ-BDESC-urban-reside'!W:W,'all_csv_BDEQ-BDESC-urban-reside'!$D:$D,$A5,'all_csv_BDEQ-BDESC-urban-reside'!$A:$A,About!$B$2)</f>
        <v>0</v>
      </c>
      <c r="U5">
        <f>SUMIFS('all_csv_BDEQ-BDESC-urban-reside'!X:X,'all_csv_BDEQ-BDESC-urban-reside'!$D:$D,$A5,'all_csv_BDEQ-BDESC-urban-reside'!$A:$A,About!$B$2)</f>
        <v>0</v>
      </c>
      <c r="V5">
        <f>SUMIFS('all_csv_BDEQ-BDESC-urban-reside'!Y:Y,'all_csv_BDEQ-BDESC-urban-reside'!$D:$D,$A5,'all_csv_BDEQ-BDESC-urban-reside'!$A:$A,About!$B$2)</f>
        <v>0</v>
      </c>
      <c r="W5">
        <f>SUMIFS('all_csv_BDEQ-BDESC-urban-reside'!Z:Z,'all_csv_BDEQ-BDESC-urban-reside'!$D:$D,$A5,'all_csv_BDEQ-BDESC-urban-reside'!$A:$A,About!$B$2)</f>
        <v>0</v>
      </c>
      <c r="X5">
        <f>SUMIFS('all_csv_BDEQ-BDESC-urban-reside'!AA:AA,'all_csv_BDEQ-BDESC-urban-reside'!$D:$D,$A5,'all_csv_BDEQ-BDESC-urban-reside'!$A:$A,About!$B$2)</f>
        <v>0</v>
      </c>
      <c r="Y5">
        <f>SUMIFS('all_csv_BDEQ-BDESC-urban-reside'!AB:AB,'all_csv_BDEQ-BDESC-urban-reside'!$D:$D,$A5,'all_csv_BDEQ-BDESC-urban-reside'!$A:$A,About!$B$2)</f>
        <v>0</v>
      </c>
      <c r="Z5">
        <f>SUMIFS('all_csv_BDEQ-BDESC-urban-reside'!AC:AC,'all_csv_BDEQ-BDESC-urban-reside'!$D:$D,$A5,'all_csv_BDEQ-BDESC-urban-reside'!$A:$A,About!$B$2)</f>
        <v>0</v>
      </c>
      <c r="AA5">
        <f>SUMIFS('all_csv_BDEQ-BDESC-urban-reside'!AD:AD,'all_csv_BDEQ-BDESC-urban-reside'!$D:$D,$A5,'all_csv_BDEQ-BDESC-urban-reside'!$A:$A,About!$B$2)</f>
        <v>0</v>
      </c>
      <c r="AB5">
        <f>SUMIFS('all_csv_BDEQ-BDESC-urban-reside'!AE:AE,'all_csv_BDEQ-BDESC-urban-reside'!$D:$D,$A5,'all_csv_BDEQ-BDESC-urban-reside'!$A:$A,About!$B$2)</f>
        <v>0</v>
      </c>
      <c r="AC5">
        <f>SUMIFS('all_csv_BDEQ-BDESC-urban-reside'!AF:AF,'all_csv_BDEQ-BDESC-urban-reside'!$D:$D,$A5,'all_csv_BDEQ-BDESC-urban-reside'!$A:$A,About!$B$2)</f>
        <v>0</v>
      </c>
      <c r="AD5">
        <f>SUMIFS('all_csv_BDEQ-BDESC-urban-reside'!AG:AG,'all_csv_BDEQ-BDESC-urban-reside'!$D:$D,$A5,'all_csv_BDEQ-BDESC-urban-reside'!$A:$A,About!$B$2)</f>
        <v>0</v>
      </c>
      <c r="AE5">
        <f>SUMIFS('all_csv_BDEQ-BDESC-urban-reside'!AH:AH,'all_csv_BDEQ-BDESC-urban-reside'!$D:$D,$A5,'all_csv_BDEQ-BDESC-urban-reside'!$A:$A,About!$B$2)</f>
        <v>0</v>
      </c>
      <c r="AF5">
        <f>SUMIFS('all_csv_BDEQ-BDESC-urban-reside'!AI:AI,'all_csv_BDEQ-BDESC-urban-reside'!$D:$D,$A5,'all_csv_BDEQ-BDESC-urban-reside'!$A:$A,About!$B$2)</f>
        <v>0</v>
      </c>
    </row>
    <row r="6" spans="1:32" x14ac:dyDescent="0.25">
      <c r="A6" t="s">
        <v>9</v>
      </c>
      <c r="B6">
        <f>SUMIFS('all_csv_BDEQ-BDESC-urban-reside'!E:E,'all_csv_BDEQ-BDESC-urban-reside'!$D:$D,$A6,'all_csv_BDEQ-BDESC-urban-reside'!$A:$A,About!$B$2)</f>
        <v>0</v>
      </c>
      <c r="C6">
        <f>SUMIFS('all_csv_BDEQ-BDESC-urban-reside'!F:F,'all_csv_BDEQ-BDESC-urban-reside'!$D:$D,$A6,'all_csv_BDEQ-BDESC-urban-reside'!$A:$A,About!$B$2)</f>
        <v>0</v>
      </c>
      <c r="D6">
        <f>SUMIFS('all_csv_BDEQ-BDESC-urban-reside'!G:G,'all_csv_BDEQ-BDESC-urban-reside'!$D:$D,$A6,'all_csv_BDEQ-BDESC-urban-reside'!$A:$A,About!$B$2)</f>
        <v>0</v>
      </c>
      <c r="E6">
        <f>SUMIFS('all_csv_BDEQ-BDESC-urban-reside'!H:H,'all_csv_BDEQ-BDESC-urban-reside'!$D:$D,$A6,'all_csv_BDEQ-BDESC-urban-reside'!$A:$A,About!$B$2)</f>
        <v>0</v>
      </c>
      <c r="F6">
        <f>SUMIFS('all_csv_BDEQ-BDESC-urban-reside'!I:I,'all_csv_BDEQ-BDESC-urban-reside'!$D:$D,$A6,'all_csv_BDEQ-BDESC-urban-reside'!$A:$A,About!$B$2)</f>
        <v>0</v>
      </c>
      <c r="G6">
        <f>SUMIFS('all_csv_BDEQ-BDESC-urban-reside'!J:J,'all_csv_BDEQ-BDESC-urban-reside'!$D:$D,$A6,'all_csv_BDEQ-BDESC-urban-reside'!$A:$A,About!$B$2)</f>
        <v>0</v>
      </c>
      <c r="H6">
        <f>SUMIFS('all_csv_BDEQ-BDESC-urban-reside'!K:K,'all_csv_BDEQ-BDESC-urban-reside'!$D:$D,$A6,'all_csv_BDEQ-BDESC-urban-reside'!$A:$A,About!$B$2)</f>
        <v>0</v>
      </c>
      <c r="I6">
        <f>SUMIFS('all_csv_BDEQ-BDESC-urban-reside'!L:L,'all_csv_BDEQ-BDESC-urban-reside'!$D:$D,$A6,'all_csv_BDEQ-BDESC-urban-reside'!$A:$A,About!$B$2)</f>
        <v>0</v>
      </c>
      <c r="J6">
        <f>SUMIFS('all_csv_BDEQ-BDESC-urban-reside'!M:M,'all_csv_BDEQ-BDESC-urban-reside'!$D:$D,$A6,'all_csv_BDEQ-BDESC-urban-reside'!$A:$A,About!$B$2)</f>
        <v>0</v>
      </c>
      <c r="K6">
        <f>SUMIFS('all_csv_BDEQ-BDESC-urban-reside'!N:N,'all_csv_BDEQ-BDESC-urban-reside'!$D:$D,$A6,'all_csv_BDEQ-BDESC-urban-reside'!$A:$A,About!$B$2)</f>
        <v>0</v>
      </c>
      <c r="L6">
        <f>SUMIFS('all_csv_BDEQ-BDESC-urban-reside'!O:O,'all_csv_BDEQ-BDESC-urban-reside'!$D:$D,$A6,'all_csv_BDEQ-BDESC-urban-reside'!$A:$A,About!$B$2)</f>
        <v>0</v>
      </c>
      <c r="M6">
        <f>SUMIFS('all_csv_BDEQ-BDESC-urban-reside'!P:P,'all_csv_BDEQ-BDESC-urban-reside'!$D:$D,$A6,'all_csv_BDEQ-BDESC-urban-reside'!$A:$A,About!$B$2)</f>
        <v>0</v>
      </c>
      <c r="N6">
        <f>SUMIFS('all_csv_BDEQ-BDESC-urban-reside'!Q:Q,'all_csv_BDEQ-BDESC-urban-reside'!$D:$D,$A6,'all_csv_BDEQ-BDESC-urban-reside'!$A:$A,About!$B$2)</f>
        <v>0</v>
      </c>
      <c r="O6">
        <f>SUMIFS('all_csv_BDEQ-BDESC-urban-reside'!R:R,'all_csv_BDEQ-BDESC-urban-reside'!$D:$D,$A6,'all_csv_BDEQ-BDESC-urban-reside'!$A:$A,About!$B$2)</f>
        <v>0</v>
      </c>
      <c r="P6">
        <f>SUMIFS('all_csv_BDEQ-BDESC-urban-reside'!S:S,'all_csv_BDEQ-BDESC-urban-reside'!$D:$D,$A6,'all_csv_BDEQ-BDESC-urban-reside'!$A:$A,About!$B$2)</f>
        <v>0</v>
      </c>
      <c r="Q6">
        <f>SUMIFS('all_csv_BDEQ-BDESC-urban-reside'!T:T,'all_csv_BDEQ-BDESC-urban-reside'!$D:$D,$A6,'all_csv_BDEQ-BDESC-urban-reside'!$A:$A,About!$B$2)</f>
        <v>0</v>
      </c>
      <c r="R6">
        <f>SUMIFS('all_csv_BDEQ-BDESC-urban-reside'!U:U,'all_csv_BDEQ-BDESC-urban-reside'!$D:$D,$A6,'all_csv_BDEQ-BDESC-urban-reside'!$A:$A,About!$B$2)</f>
        <v>0</v>
      </c>
      <c r="S6">
        <f>SUMIFS('all_csv_BDEQ-BDESC-urban-reside'!V:V,'all_csv_BDEQ-BDESC-urban-reside'!$D:$D,$A6,'all_csv_BDEQ-BDESC-urban-reside'!$A:$A,About!$B$2)</f>
        <v>0</v>
      </c>
      <c r="T6">
        <f>SUMIFS('all_csv_BDEQ-BDESC-urban-reside'!W:W,'all_csv_BDEQ-BDESC-urban-reside'!$D:$D,$A6,'all_csv_BDEQ-BDESC-urban-reside'!$A:$A,About!$B$2)</f>
        <v>0</v>
      </c>
      <c r="U6">
        <f>SUMIFS('all_csv_BDEQ-BDESC-urban-reside'!X:X,'all_csv_BDEQ-BDESC-urban-reside'!$D:$D,$A6,'all_csv_BDEQ-BDESC-urban-reside'!$A:$A,About!$B$2)</f>
        <v>0</v>
      </c>
      <c r="V6">
        <f>SUMIFS('all_csv_BDEQ-BDESC-urban-reside'!Y:Y,'all_csv_BDEQ-BDESC-urban-reside'!$D:$D,$A6,'all_csv_BDEQ-BDESC-urban-reside'!$A:$A,About!$B$2)</f>
        <v>0</v>
      </c>
      <c r="W6">
        <f>SUMIFS('all_csv_BDEQ-BDESC-urban-reside'!Z:Z,'all_csv_BDEQ-BDESC-urban-reside'!$D:$D,$A6,'all_csv_BDEQ-BDESC-urban-reside'!$A:$A,About!$B$2)</f>
        <v>0</v>
      </c>
      <c r="X6">
        <f>SUMIFS('all_csv_BDEQ-BDESC-urban-reside'!AA:AA,'all_csv_BDEQ-BDESC-urban-reside'!$D:$D,$A6,'all_csv_BDEQ-BDESC-urban-reside'!$A:$A,About!$B$2)</f>
        <v>0</v>
      </c>
      <c r="Y6">
        <f>SUMIFS('all_csv_BDEQ-BDESC-urban-reside'!AB:AB,'all_csv_BDEQ-BDESC-urban-reside'!$D:$D,$A6,'all_csv_BDEQ-BDESC-urban-reside'!$A:$A,About!$B$2)</f>
        <v>0</v>
      </c>
      <c r="Z6">
        <f>SUMIFS('all_csv_BDEQ-BDESC-urban-reside'!AC:AC,'all_csv_BDEQ-BDESC-urban-reside'!$D:$D,$A6,'all_csv_BDEQ-BDESC-urban-reside'!$A:$A,About!$B$2)</f>
        <v>0</v>
      </c>
      <c r="AA6">
        <f>SUMIFS('all_csv_BDEQ-BDESC-urban-reside'!AD:AD,'all_csv_BDEQ-BDESC-urban-reside'!$D:$D,$A6,'all_csv_BDEQ-BDESC-urban-reside'!$A:$A,About!$B$2)</f>
        <v>0</v>
      </c>
      <c r="AB6">
        <f>SUMIFS('all_csv_BDEQ-BDESC-urban-reside'!AE:AE,'all_csv_BDEQ-BDESC-urban-reside'!$D:$D,$A6,'all_csv_BDEQ-BDESC-urban-reside'!$A:$A,About!$B$2)</f>
        <v>0</v>
      </c>
      <c r="AC6">
        <f>SUMIFS('all_csv_BDEQ-BDESC-urban-reside'!AF:AF,'all_csv_BDEQ-BDESC-urban-reside'!$D:$D,$A6,'all_csv_BDEQ-BDESC-urban-reside'!$A:$A,About!$B$2)</f>
        <v>0</v>
      </c>
      <c r="AD6">
        <f>SUMIFS('all_csv_BDEQ-BDESC-urban-reside'!AG:AG,'all_csv_BDEQ-BDESC-urban-reside'!$D:$D,$A6,'all_csv_BDEQ-BDESC-urban-reside'!$A:$A,About!$B$2)</f>
        <v>0</v>
      </c>
      <c r="AE6">
        <f>SUMIFS('all_csv_BDEQ-BDESC-urban-reside'!AH:AH,'all_csv_BDEQ-BDESC-urban-reside'!$D:$D,$A6,'all_csv_BDEQ-BDESC-urban-reside'!$A:$A,About!$B$2)</f>
        <v>0</v>
      </c>
      <c r="AF6">
        <f>SUMIFS('all_csv_BDEQ-BDESC-urban-reside'!AI:AI,'all_csv_BDEQ-BDESC-urban-reside'!$D:$D,$A6,'all_csv_BDEQ-BDESC-urban-reside'!$A:$A,About!$B$2)</f>
        <v>0</v>
      </c>
    </row>
    <row r="7" spans="1:32" x14ac:dyDescent="0.25">
      <c r="A7" t="s">
        <v>59</v>
      </c>
      <c r="B7">
        <f>SUMIFS('all_csv_BDEQ-BDESC-urban-reside'!E:E,'all_csv_BDEQ-BDESC-urban-reside'!$D:$D,$A7,'all_csv_BDEQ-BDESC-urban-reside'!$A:$A,About!$B$2)</f>
        <v>1.651E-2</v>
      </c>
      <c r="C7">
        <f>SUMIFS('all_csv_BDEQ-BDESC-urban-reside'!F:F,'all_csv_BDEQ-BDESC-urban-reside'!$D:$D,$A7,'all_csv_BDEQ-BDESC-urban-reside'!$A:$A,About!$B$2)</f>
        <v>1.6580000000000001E-2</v>
      </c>
      <c r="D7">
        <f>SUMIFS('all_csv_BDEQ-BDESC-urban-reside'!G:G,'all_csv_BDEQ-BDESC-urban-reside'!$D:$D,$A7,'all_csv_BDEQ-BDESC-urban-reside'!$A:$A,About!$B$2)</f>
        <v>1.6740000000000001E-2</v>
      </c>
      <c r="E7">
        <f>SUMIFS('all_csv_BDEQ-BDESC-urban-reside'!H:H,'all_csv_BDEQ-BDESC-urban-reside'!$D:$D,$A7,'all_csv_BDEQ-BDESC-urban-reside'!$A:$A,About!$B$2)</f>
        <v>1.6740000000000001E-2</v>
      </c>
      <c r="F7">
        <f>SUMIFS('all_csv_BDEQ-BDESC-urban-reside'!I:I,'all_csv_BDEQ-BDESC-urban-reside'!$D:$D,$A7,'all_csv_BDEQ-BDESC-urban-reside'!$A:$A,About!$B$2)</f>
        <v>1.6740000000000001E-2</v>
      </c>
      <c r="G7">
        <f>SUMIFS('all_csv_BDEQ-BDESC-urban-reside'!J:J,'all_csv_BDEQ-BDESC-urban-reside'!$D:$D,$A7,'all_csv_BDEQ-BDESC-urban-reside'!$A:$A,About!$B$2)</f>
        <v>1.6750000000000001E-2</v>
      </c>
      <c r="H7">
        <f>SUMIFS('all_csv_BDEQ-BDESC-urban-reside'!K:K,'all_csv_BDEQ-BDESC-urban-reside'!$D:$D,$A7,'all_csv_BDEQ-BDESC-urban-reside'!$A:$A,About!$B$2)</f>
        <v>1.677E-2</v>
      </c>
      <c r="I7">
        <f>SUMIFS('all_csv_BDEQ-BDESC-urban-reside'!L:L,'all_csv_BDEQ-BDESC-urban-reside'!$D:$D,$A7,'all_csv_BDEQ-BDESC-urban-reside'!$A:$A,About!$B$2)</f>
        <v>1.6820000000000002E-2</v>
      </c>
      <c r="J7">
        <f>SUMIFS('all_csv_BDEQ-BDESC-urban-reside'!M:M,'all_csv_BDEQ-BDESC-urban-reside'!$D:$D,$A7,'all_csv_BDEQ-BDESC-urban-reside'!$A:$A,About!$B$2)</f>
        <v>1.6830000000000001E-2</v>
      </c>
      <c r="K7">
        <f>SUMIFS('all_csv_BDEQ-BDESC-urban-reside'!N:N,'all_csv_BDEQ-BDESC-urban-reside'!$D:$D,$A7,'all_csv_BDEQ-BDESC-urban-reside'!$A:$A,About!$B$2)</f>
        <v>1.685E-2</v>
      </c>
      <c r="L7">
        <f>SUMIFS('all_csv_BDEQ-BDESC-urban-reside'!O:O,'all_csv_BDEQ-BDESC-urban-reside'!$D:$D,$A7,'all_csv_BDEQ-BDESC-urban-reside'!$A:$A,About!$B$2)</f>
        <v>1.685E-2</v>
      </c>
      <c r="M7">
        <f>SUMIFS('all_csv_BDEQ-BDESC-urban-reside'!P:P,'all_csv_BDEQ-BDESC-urban-reside'!$D:$D,$A7,'all_csv_BDEQ-BDESC-urban-reside'!$A:$A,About!$B$2)</f>
        <v>1.6879999999999999E-2</v>
      </c>
      <c r="N7">
        <f>SUMIFS('all_csv_BDEQ-BDESC-urban-reside'!Q:Q,'all_csv_BDEQ-BDESC-urban-reside'!$D:$D,$A7,'all_csv_BDEQ-BDESC-urban-reside'!$A:$A,About!$B$2)</f>
        <v>1.6879999999999999E-2</v>
      </c>
      <c r="O7">
        <f>SUMIFS('all_csv_BDEQ-BDESC-urban-reside'!R:R,'all_csv_BDEQ-BDESC-urban-reside'!$D:$D,$A7,'all_csv_BDEQ-BDESC-urban-reside'!$A:$A,About!$B$2)</f>
        <v>1.6930000000000001E-2</v>
      </c>
      <c r="P7">
        <f>SUMIFS('all_csv_BDEQ-BDESC-urban-reside'!S:S,'all_csv_BDEQ-BDESC-urban-reside'!$D:$D,$A7,'all_csv_BDEQ-BDESC-urban-reside'!$A:$A,About!$B$2)</f>
        <v>1.6979999999999999E-2</v>
      </c>
      <c r="Q7">
        <f>SUMIFS('all_csv_BDEQ-BDESC-urban-reside'!T:T,'all_csv_BDEQ-BDESC-urban-reside'!$D:$D,$A7,'all_csv_BDEQ-BDESC-urban-reside'!$A:$A,About!$B$2)</f>
        <v>1.6979999999999999E-2</v>
      </c>
      <c r="R7">
        <f>SUMIFS('all_csv_BDEQ-BDESC-urban-reside'!U:U,'all_csv_BDEQ-BDESC-urban-reside'!$D:$D,$A7,'all_csv_BDEQ-BDESC-urban-reside'!$A:$A,About!$B$2)</f>
        <v>1.6979999999999999E-2</v>
      </c>
      <c r="S7">
        <f>SUMIFS('all_csv_BDEQ-BDESC-urban-reside'!V:V,'all_csv_BDEQ-BDESC-urban-reside'!$D:$D,$A7,'all_csv_BDEQ-BDESC-urban-reside'!$A:$A,About!$B$2)</f>
        <v>1.6979999999999999E-2</v>
      </c>
      <c r="T7">
        <f>SUMIFS('all_csv_BDEQ-BDESC-urban-reside'!W:W,'all_csv_BDEQ-BDESC-urban-reside'!$D:$D,$A7,'all_csv_BDEQ-BDESC-urban-reside'!$A:$A,About!$B$2)</f>
        <v>1.6990000000000002E-2</v>
      </c>
      <c r="U7">
        <f>SUMIFS('all_csv_BDEQ-BDESC-urban-reside'!X:X,'all_csv_BDEQ-BDESC-urban-reside'!$D:$D,$A7,'all_csv_BDEQ-BDESC-urban-reside'!$A:$A,About!$B$2)</f>
        <v>1.702E-2</v>
      </c>
      <c r="V7">
        <f>SUMIFS('all_csv_BDEQ-BDESC-urban-reside'!Y:Y,'all_csv_BDEQ-BDESC-urban-reside'!$D:$D,$A7,'all_csv_BDEQ-BDESC-urban-reside'!$A:$A,About!$B$2)</f>
        <v>1.702E-2</v>
      </c>
      <c r="W7">
        <f>SUMIFS('all_csv_BDEQ-BDESC-urban-reside'!Z:Z,'all_csv_BDEQ-BDESC-urban-reside'!$D:$D,$A7,'all_csv_BDEQ-BDESC-urban-reside'!$A:$A,About!$B$2)</f>
        <v>1.703E-2</v>
      </c>
      <c r="X7">
        <f>SUMIFS('all_csv_BDEQ-BDESC-urban-reside'!AA:AA,'all_csv_BDEQ-BDESC-urban-reside'!$D:$D,$A7,'all_csv_BDEQ-BDESC-urban-reside'!$A:$A,About!$B$2)</f>
        <v>1.7080000000000001E-2</v>
      </c>
      <c r="Y7">
        <f>SUMIFS('all_csv_BDEQ-BDESC-urban-reside'!AB:AB,'all_csv_BDEQ-BDESC-urban-reside'!$D:$D,$A7,'all_csv_BDEQ-BDESC-urban-reside'!$A:$A,About!$B$2)</f>
        <v>1.7100000000000001E-2</v>
      </c>
      <c r="Z7">
        <f>SUMIFS('all_csv_BDEQ-BDESC-urban-reside'!AC:AC,'all_csv_BDEQ-BDESC-urban-reside'!$D:$D,$A7,'all_csv_BDEQ-BDESC-urban-reside'!$A:$A,About!$B$2)</f>
        <v>1.7100000000000001E-2</v>
      </c>
      <c r="AA7">
        <f>SUMIFS('all_csv_BDEQ-BDESC-urban-reside'!AD:AD,'all_csv_BDEQ-BDESC-urban-reside'!$D:$D,$A7,'all_csv_BDEQ-BDESC-urban-reside'!$A:$A,About!$B$2)</f>
        <v>1.712E-2</v>
      </c>
      <c r="AB7">
        <f>SUMIFS('all_csv_BDEQ-BDESC-urban-reside'!AE:AE,'all_csv_BDEQ-BDESC-urban-reside'!$D:$D,$A7,'all_csv_BDEQ-BDESC-urban-reside'!$A:$A,About!$B$2)</f>
        <v>1.712E-2</v>
      </c>
      <c r="AC7">
        <f>SUMIFS('all_csv_BDEQ-BDESC-urban-reside'!AF:AF,'all_csv_BDEQ-BDESC-urban-reside'!$D:$D,$A7,'all_csv_BDEQ-BDESC-urban-reside'!$A:$A,About!$B$2)</f>
        <v>1.712E-2</v>
      </c>
      <c r="AD7">
        <f>SUMIFS('all_csv_BDEQ-BDESC-urban-reside'!AG:AG,'all_csv_BDEQ-BDESC-urban-reside'!$D:$D,$A7,'all_csv_BDEQ-BDESC-urban-reside'!$A:$A,About!$B$2)</f>
        <v>1.7160000000000002E-2</v>
      </c>
      <c r="AE7">
        <f>SUMIFS('all_csv_BDEQ-BDESC-urban-reside'!AH:AH,'all_csv_BDEQ-BDESC-urban-reside'!$D:$D,$A7,'all_csv_BDEQ-BDESC-urban-reside'!$A:$A,About!$B$2)</f>
        <v>1.7160000000000002E-2</v>
      </c>
      <c r="AF7">
        <f>SUMIFS('all_csv_BDEQ-BDESC-urban-reside'!AI:AI,'all_csv_BDEQ-BDESC-urban-reside'!$D:$D,$A7,'all_csv_BDEQ-BDESC-urban-reside'!$A:$A,About!$B$2)</f>
        <v>1.7160000000000002E-2</v>
      </c>
    </row>
    <row r="8" spans="1:32" x14ac:dyDescent="0.25">
      <c r="A8" t="s">
        <v>10</v>
      </c>
      <c r="B8">
        <f>SUMIFS('all_csv_BDEQ-BDESC-urban-reside'!E:E,'all_csv_BDEQ-BDESC-urban-reside'!$D:$D,$A8,'all_csv_BDEQ-BDESC-urban-reside'!$A:$A,About!$B$2)</f>
        <v>0.25653999999999999</v>
      </c>
      <c r="C8">
        <f>SUMIFS('all_csv_BDEQ-BDESC-urban-reside'!F:F,'all_csv_BDEQ-BDESC-urban-reside'!$D:$D,$A8,'all_csv_BDEQ-BDESC-urban-reside'!$A:$A,About!$B$2)</f>
        <v>0.40522000000000002</v>
      </c>
      <c r="D8">
        <f>SUMIFS('all_csv_BDEQ-BDESC-urban-reside'!G:G,'all_csv_BDEQ-BDESC-urban-reside'!$D:$D,$A8,'all_csv_BDEQ-BDESC-urban-reside'!$A:$A,About!$B$2)</f>
        <v>0.46185999999999999</v>
      </c>
      <c r="E8">
        <f>SUMIFS('all_csv_BDEQ-BDESC-urban-reside'!H:H,'all_csv_BDEQ-BDESC-urban-reside'!$D:$D,$A8,'all_csv_BDEQ-BDESC-urban-reside'!$A:$A,About!$B$2)</f>
        <v>0.51964999999999995</v>
      </c>
      <c r="F8">
        <f>SUMIFS('all_csv_BDEQ-BDESC-urban-reside'!I:I,'all_csv_BDEQ-BDESC-urban-reside'!$D:$D,$A8,'all_csv_BDEQ-BDESC-urban-reside'!$A:$A,About!$B$2)</f>
        <v>0.57643999999999995</v>
      </c>
      <c r="G8">
        <f>SUMIFS('all_csv_BDEQ-BDESC-urban-reside'!J:J,'all_csv_BDEQ-BDESC-urban-reside'!$D:$D,$A8,'all_csv_BDEQ-BDESC-urban-reside'!$A:$A,About!$B$2)</f>
        <v>0.61573999999999995</v>
      </c>
      <c r="H8">
        <f>SUMIFS('all_csv_BDEQ-BDESC-urban-reside'!K:K,'all_csv_BDEQ-BDESC-urban-reside'!$D:$D,$A8,'all_csv_BDEQ-BDESC-urban-reside'!$A:$A,About!$B$2)</f>
        <v>0.66002000000000005</v>
      </c>
      <c r="I8">
        <f>SUMIFS('all_csv_BDEQ-BDESC-urban-reside'!L:L,'all_csv_BDEQ-BDESC-urban-reside'!$D:$D,$A8,'all_csv_BDEQ-BDESC-urban-reside'!$A:$A,About!$B$2)</f>
        <v>0.69754000000000005</v>
      </c>
      <c r="J8">
        <f>SUMIFS('all_csv_BDEQ-BDESC-urban-reside'!M:M,'all_csv_BDEQ-BDESC-urban-reside'!$D:$D,$A8,'all_csv_BDEQ-BDESC-urban-reside'!$A:$A,About!$B$2)</f>
        <v>0.72513000000000005</v>
      </c>
      <c r="K8">
        <f>SUMIFS('all_csv_BDEQ-BDESC-urban-reside'!N:N,'all_csv_BDEQ-BDESC-urban-reside'!$D:$D,$A8,'all_csv_BDEQ-BDESC-urban-reside'!$A:$A,About!$B$2)</f>
        <v>0.76107000000000002</v>
      </c>
      <c r="L8">
        <f>SUMIFS('all_csv_BDEQ-BDESC-urban-reside'!O:O,'all_csv_BDEQ-BDESC-urban-reside'!$D:$D,$A8,'all_csv_BDEQ-BDESC-urban-reside'!$A:$A,About!$B$2)</f>
        <v>0.78261000000000003</v>
      </c>
      <c r="M8">
        <f>SUMIFS('all_csv_BDEQ-BDESC-urban-reside'!P:P,'all_csv_BDEQ-BDESC-urban-reside'!$D:$D,$A8,'all_csv_BDEQ-BDESC-urban-reside'!$A:$A,About!$B$2)</f>
        <v>0.81647000000000003</v>
      </c>
      <c r="N8">
        <f>SUMIFS('all_csv_BDEQ-BDESC-urban-reside'!Q:Q,'all_csv_BDEQ-BDESC-urban-reside'!$D:$D,$A8,'all_csv_BDEQ-BDESC-urban-reside'!$A:$A,About!$B$2)</f>
        <v>0.83926000000000001</v>
      </c>
      <c r="O8">
        <f>SUMIFS('all_csv_BDEQ-BDESC-urban-reside'!R:R,'all_csv_BDEQ-BDESC-urban-reside'!$D:$D,$A8,'all_csv_BDEQ-BDESC-urban-reside'!$A:$A,About!$B$2)</f>
        <v>0.87361999999999995</v>
      </c>
      <c r="P8">
        <f>SUMIFS('all_csv_BDEQ-BDESC-urban-reside'!S:S,'all_csv_BDEQ-BDESC-urban-reside'!$D:$D,$A8,'all_csv_BDEQ-BDESC-urban-reside'!$A:$A,About!$B$2)</f>
        <v>0.90371999999999997</v>
      </c>
      <c r="Q8">
        <f>SUMIFS('all_csv_BDEQ-BDESC-urban-reside'!T:T,'all_csv_BDEQ-BDESC-urban-reside'!$D:$D,$A8,'all_csv_BDEQ-BDESC-urban-reside'!$A:$A,About!$B$2)</f>
        <v>0.91596</v>
      </c>
      <c r="R8">
        <f>SUMIFS('all_csv_BDEQ-BDESC-urban-reside'!U:U,'all_csv_BDEQ-BDESC-urban-reside'!$D:$D,$A8,'all_csv_BDEQ-BDESC-urban-reside'!$A:$A,About!$B$2)</f>
        <v>0.94962999999999997</v>
      </c>
      <c r="S8">
        <f>SUMIFS('all_csv_BDEQ-BDESC-urban-reside'!V:V,'all_csv_BDEQ-BDESC-urban-reside'!$D:$D,$A8,'all_csv_BDEQ-BDESC-urban-reside'!$A:$A,About!$B$2)</f>
        <v>0.98314000000000001</v>
      </c>
      <c r="T8">
        <f>SUMIFS('all_csv_BDEQ-BDESC-urban-reside'!W:W,'all_csv_BDEQ-BDESC-urban-reside'!$D:$D,$A8,'all_csv_BDEQ-BDESC-urban-reside'!$A:$A,About!$B$2)</f>
        <v>1.01328</v>
      </c>
      <c r="U8">
        <f>SUMIFS('all_csv_BDEQ-BDESC-urban-reside'!X:X,'all_csv_BDEQ-BDESC-urban-reside'!$D:$D,$A8,'all_csv_BDEQ-BDESC-urban-reside'!$A:$A,About!$B$2)</f>
        <v>1.0604899999999999</v>
      </c>
      <c r="V8">
        <f>SUMIFS('all_csv_BDEQ-BDESC-urban-reside'!Y:Y,'all_csv_BDEQ-BDESC-urban-reside'!$D:$D,$A8,'all_csv_BDEQ-BDESC-urban-reside'!$A:$A,About!$B$2)</f>
        <v>1.1036900000000001</v>
      </c>
      <c r="W8">
        <f>SUMIFS('all_csv_BDEQ-BDESC-urban-reside'!Z:Z,'all_csv_BDEQ-BDESC-urban-reside'!$D:$D,$A8,'all_csv_BDEQ-BDESC-urban-reside'!$A:$A,About!$B$2)</f>
        <v>1.1387100000000001</v>
      </c>
      <c r="X8">
        <f>SUMIFS('all_csv_BDEQ-BDESC-urban-reside'!AA:AA,'all_csv_BDEQ-BDESC-urban-reside'!$D:$D,$A8,'all_csv_BDEQ-BDESC-urban-reside'!$A:$A,About!$B$2)</f>
        <v>1.1809799999999999</v>
      </c>
      <c r="Y8">
        <f>SUMIFS('all_csv_BDEQ-BDESC-urban-reside'!AB:AB,'all_csv_BDEQ-BDESC-urban-reside'!$D:$D,$A8,'all_csv_BDEQ-BDESC-urban-reside'!$A:$A,About!$B$2)</f>
        <v>1.228</v>
      </c>
      <c r="Z8">
        <f>SUMIFS('all_csv_BDEQ-BDESC-urban-reside'!AC:AC,'all_csv_BDEQ-BDESC-urban-reside'!$D:$D,$A8,'all_csv_BDEQ-BDESC-urban-reside'!$A:$A,About!$B$2)</f>
        <v>1.25597</v>
      </c>
      <c r="AA8">
        <f>SUMIFS('all_csv_BDEQ-BDESC-urban-reside'!AD:AD,'all_csv_BDEQ-BDESC-urban-reside'!$D:$D,$A8,'all_csv_BDEQ-BDESC-urban-reside'!$A:$A,About!$B$2)</f>
        <v>1.3046800000000001</v>
      </c>
      <c r="AB8">
        <f>SUMIFS('all_csv_BDEQ-BDESC-urban-reside'!AE:AE,'all_csv_BDEQ-BDESC-urban-reside'!$D:$D,$A8,'all_csv_BDEQ-BDESC-urban-reside'!$A:$A,About!$B$2)</f>
        <v>1.3675299999999999</v>
      </c>
      <c r="AC8">
        <f>SUMIFS('all_csv_BDEQ-BDESC-urban-reside'!AF:AF,'all_csv_BDEQ-BDESC-urban-reside'!$D:$D,$A8,'all_csv_BDEQ-BDESC-urban-reside'!$A:$A,About!$B$2)</f>
        <v>1.4028799999999999</v>
      </c>
      <c r="AD8">
        <f>SUMIFS('all_csv_BDEQ-BDESC-urban-reside'!AG:AG,'all_csv_BDEQ-BDESC-urban-reside'!$D:$D,$A8,'all_csv_BDEQ-BDESC-urban-reside'!$A:$A,About!$B$2)</f>
        <v>1.4569300000000001</v>
      </c>
      <c r="AE8">
        <f>SUMIFS('all_csv_BDEQ-BDESC-urban-reside'!AH:AH,'all_csv_BDEQ-BDESC-urban-reside'!$D:$D,$A8,'all_csv_BDEQ-BDESC-urban-reside'!$A:$A,About!$B$2)</f>
        <v>1.50116</v>
      </c>
      <c r="AF8">
        <f>SUMIFS('all_csv_BDEQ-BDESC-urban-reside'!AI:AI,'all_csv_BDEQ-BDESC-urban-reside'!$D:$D,$A8,'all_csv_BDEQ-BDESC-urban-reside'!$A:$A,About!$B$2)</f>
        <v>1.53209</v>
      </c>
    </row>
    <row r="9" spans="1:32" x14ac:dyDescent="0.25">
      <c r="A9" t="s">
        <v>11</v>
      </c>
      <c r="B9">
        <f>SUMIFS('all_csv_BDEQ-BDESC-urban-reside'!E:E,'all_csv_BDEQ-BDESC-urban-reside'!$D:$D,$A9,'all_csv_BDEQ-BDESC-urban-reside'!$A:$A,About!$B$2)</f>
        <v>0</v>
      </c>
      <c r="C9">
        <f>SUMIFS('all_csv_BDEQ-BDESC-urban-reside'!F:F,'all_csv_BDEQ-BDESC-urban-reside'!$D:$D,$A9,'all_csv_BDEQ-BDESC-urban-reside'!$A:$A,About!$B$2)</f>
        <v>0</v>
      </c>
      <c r="D9">
        <f>SUMIFS('all_csv_BDEQ-BDESC-urban-reside'!G:G,'all_csv_BDEQ-BDESC-urban-reside'!$D:$D,$A9,'all_csv_BDEQ-BDESC-urban-reside'!$A:$A,About!$B$2)</f>
        <v>0</v>
      </c>
      <c r="E9">
        <f>SUMIFS('all_csv_BDEQ-BDESC-urban-reside'!H:H,'all_csv_BDEQ-BDESC-urban-reside'!$D:$D,$A9,'all_csv_BDEQ-BDESC-urban-reside'!$A:$A,About!$B$2)</f>
        <v>0</v>
      </c>
      <c r="F9">
        <f>SUMIFS('all_csv_BDEQ-BDESC-urban-reside'!I:I,'all_csv_BDEQ-BDESC-urban-reside'!$D:$D,$A9,'all_csv_BDEQ-BDESC-urban-reside'!$A:$A,About!$B$2)</f>
        <v>0</v>
      </c>
      <c r="G9">
        <f>SUMIFS('all_csv_BDEQ-BDESC-urban-reside'!J:J,'all_csv_BDEQ-BDESC-urban-reside'!$D:$D,$A9,'all_csv_BDEQ-BDESC-urban-reside'!$A:$A,About!$B$2)</f>
        <v>0</v>
      </c>
      <c r="H9">
        <f>SUMIFS('all_csv_BDEQ-BDESC-urban-reside'!K:K,'all_csv_BDEQ-BDESC-urban-reside'!$D:$D,$A9,'all_csv_BDEQ-BDESC-urban-reside'!$A:$A,About!$B$2)</f>
        <v>0</v>
      </c>
      <c r="I9">
        <f>SUMIFS('all_csv_BDEQ-BDESC-urban-reside'!L:L,'all_csv_BDEQ-BDESC-urban-reside'!$D:$D,$A9,'all_csv_BDEQ-BDESC-urban-reside'!$A:$A,About!$B$2)</f>
        <v>0</v>
      </c>
      <c r="J9">
        <f>SUMIFS('all_csv_BDEQ-BDESC-urban-reside'!M:M,'all_csv_BDEQ-BDESC-urban-reside'!$D:$D,$A9,'all_csv_BDEQ-BDESC-urban-reside'!$A:$A,About!$B$2)</f>
        <v>0</v>
      </c>
      <c r="K9">
        <f>SUMIFS('all_csv_BDEQ-BDESC-urban-reside'!N:N,'all_csv_BDEQ-BDESC-urban-reside'!$D:$D,$A9,'all_csv_BDEQ-BDESC-urban-reside'!$A:$A,About!$B$2)</f>
        <v>0</v>
      </c>
      <c r="L9">
        <f>SUMIFS('all_csv_BDEQ-BDESC-urban-reside'!O:O,'all_csv_BDEQ-BDESC-urban-reside'!$D:$D,$A9,'all_csv_BDEQ-BDESC-urban-reside'!$A:$A,About!$B$2)</f>
        <v>0</v>
      </c>
      <c r="M9">
        <f>SUMIFS('all_csv_BDEQ-BDESC-urban-reside'!P:P,'all_csv_BDEQ-BDESC-urban-reside'!$D:$D,$A9,'all_csv_BDEQ-BDESC-urban-reside'!$A:$A,About!$B$2)</f>
        <v>0</v>
      </c>
      <c r="N9">
        <f>SUMIFS('all_csv_BDEQ-BDESC-urban-reside'!Q:Q,'all_csv_BDEQ-BDESC-urban-reside'!$D:$D,$A9,'all_csv_BDEQ-BDESC-urban-reside'!$A:$A,About!$B$2)</f>
        <v>0</v>
      </c>
      <c r="O9">
        <f>SUMIFS('all_csv_BDEQ-BDESC-urban-reside'!R:R,'all_csv_BDEQ-BDESC-urban-reside'!$D:$D,$A9,'all_csv_BDEQ-BDESC-urban-reside'!$A:$A,About!$B$2)</f>
        <v>0</v>
      </c>
      <c r="P9">
        <f>SUMIFS('all_csv_BDEQ-BDESC-urban-reside'!S:S,'all_csv_BDEQ-BDESC-urban-reside'!$D:$D,$A9,'all_csv_BDEQ-BDESC-urban-reside'!$A:$A,About!$B$2)</f>
        <v>0</v>
      </c>
      <c r="Q9">
        <f>SUMIFS('all_csv_BDEQ-BDESC-urban-reside'!T:T,'all_csv_BDEQ-BDESC-urban-reside'!$D:$D,$A9,'all_csv_BDEQ-BDESC-urban-reside'!$A:$A,About!$B$2)</f>
        <v>0</v>
      </c>
      <c r="R9">
        <f>SUMIFS('all_csv_BDEQ-BDESC-urban-reside'!U:U,'all_csv_BDEQ-BDESC-urban-reside'!$D:$D,$A9,'all_csv_BDEQ-BDESC-urban-reside'!$A:$A,About!$B$2)</f>
        <v>0</v>
      </c>
      <c r="S9">
        <f>SUMIFS('all_csv_BDEQ-BDESC-urban-reside'!V:V,'all_csv_BDEQ-BDESC-urban-reside'!$D:$D,$A9,'all_csv_BDEQ-BDESC-urban-reside'!$A:$A,About!$B$2)</f>
        <v>0</v>
      </c>
      <c r="T9">
        <f>SUMIFS('all_csv_BDEQ-BDESC-urban-reside'!W:W,'all_csv_BDEQ-BDESC-urban-reside'!$D:$D,$A9,'all_csv_BDEQ-BDESC-urban-reside'!$A:$A,About!$B$2)</f>
        <v>0</v>
      </c>
      <c r="U9">
        <f>SUMIFS('all_csv_BDEQ-BDESC-urban-reside'!X:X,'all_csv_BDEQ-BDESC-urban-reside'!$D:$D,$A9,'all_csv_BDEQ-BDESC-urban-reside'!$A:$A,About!$B$2)</f>
        <v>0</v>
      </c>
      <c r="V9">
        <f>SUMIFS('all_csv_BDEQ-BDESC-urban-reside'!Y:Y,'all_csv_BDEQ-BDESC-urban-reside'!$D:$D,$A9,'all_csv_BDEQ-BDESC-urban-reside'!$A:$A,About!$B$2)</f>
        <v>0</v>
      </c>
      <c r="W9">
        <f>SUMIFS('all_csv_BDEQ-BDESC-urban-reside'!Z:Z,'all_csv_BDEQ-BDESC-urban-reside'!$D:$D,$A9,'all_csv_BDEQ-BDESC-urban-reside'!$A:$A,About!$B$2)</f>
        <v>0</v>
      </c>
      <c r="X9">
        <f>SUMIFS('all_csv_BDEQ-BDESC-urban-reside'!AA:AA,'all_csv_BDEQ-BDESC-urban-reside'!$D:$D,$A9,'all_csv_BDEQ-BDESC-urban-reside'!$A:$A,About!$B$2)</f>
        <v>0</v>
      </c>
      <c r="Y9">
        <f>SUMIFS('all_csv_BDEQ-BDESC-urban-reside'!AB:AB,'all_csv_BDEQ-BDESC-urban-reside'!$D:$D,$A9,'all_csv_BDEQ-BDESC-urban-reside'!$A:$A,About!$B$2)</f>
        <v>0</v>
      </c>
      <c r="Z9">
        <f>SUMIFS('all_csv_BDEQ-BDESC-urban-reside'!AC:AC,'all_csv_BDEQ-BDESC-urban-reside'!$D:$D,$A9,'all_csv_BDEQ-BDESC-urban-reside'!$A:$A,About!$B$2)</f>
        <v>0</v>
      </c>
      <c r="AA9">
        <f>SUMIFS('all_csv_BDEQ-BDESC-urban-reside'!AD:AD,'all_csv_BDEQ-BDESC-urban-reside'!$D:$D,$A9,'all_csv_BDEQ-BDESC-urban-reside'!$A:$A,About!$B$2)</f>
        <v>0</v>
      </c>
      <c r="AB9">
        <f>SUMIFS('all_csv_BDEQ-BDESC-urban-reside'!AE:AE,'all_csv_BDEQ-BDESC-urban-reside'!$D:$D,$A9,'all_csv_BDEQ-BDESC-urban-reside'!$A:$A,About!$B$2)</f>
        <v>0</v>
      </c>
      <c r="AC9">
        <f>SUMIFS('all_csv_BDEQ-BDESC-urban-reside'!AF:AF,'all_csv_BDEQ-BDESC-urban-reside'!$D:$D,$A9,'all_csv_BDEQ-BDESC-urban-reside'!$A:$A,About!$B$2)</f>
        <v>0</v>
      </c>
      <c r="AD9">
        <f>SUMIFS('all_csv_BDEQ-BDESC-urban-reside'!AG:AG,'all_csv_BDEQ-BDESC-urban-reside'!$D:$D,$A9,'all_csv_BDEQ-BDESC-urban-reside'!$A:$A,About!$B$2)</f>
        <v>0</v>
      </c>
      <c r="AE9">
        <f>SUMIFS('all_csv_BDEQ-BDESC-urban-reside'!AH:AH,'all_csv_BDEQ-BDESC-urban-reside'!$D:$D,$A9,'all_csv_BDEQ-BDESC-urban-reside'!$A:$A,About!$B$2)</f>
        <v>0</v>
      </c>
      <c r="AF9">
        <f>SUMIFS('all_csv_BDEQ-BDESC-urban-reside'!AI:AI,'all_csv_BDEQ-BDESC-urban-reside'!$D:$D,$A9,'all_csv_BDEQ-BDESC-urban-reside'!$A:$A,About!$B$2)</f>
        <v>0</v>
      </c>
    </row>
    <row r="10" spans="1:32" x14ac:dyDescent="0.25">
      <c r="A10" t="s">
        <v>12</v>
      </c>
      <c r="B10">
        <f>SUMIFS('all_csv_BDEQ-BDESC-urban-reside'!E:E,'all_csv_BDEQ-BDESC-urban-reside'!$D:$D,$A10,'all_csv_BDEQ-BDESC-urban-reside'!$A:$A,About!$B$2)</f>
        <v>0</v>
      </c>
      <c r="C10">
        <f>SUMIFS('all_csv_BDEQ-BDESC-urban-reside'!F:F,'all_csv_BDEQ-BDESC-urban-reside'!$D:$D,$A10,'all_csv_BDEQ-BDESC-urban-reside'!$A:$A,About!$B$2)</f>
        <v>0</v>
      </c>
      <c r="D10">
        <f>SUMIFS('all_csv_BDEQ-BDESC-urban-reside'!G:G,'all_csv_BDEQ-BDESC-urban-reside'!$D:$D,$A10,'all_csv_BDEQ-BDESC-urban-reside'!$A:$A,About!$B$2)</f>
        <v>0</v>
      </c>
      <c r="E10">
        <f>SUMIFS('all_csv_BDEQ-BDESC-urban-reside'!H:H,'all_csv_BDEQ-BDESC-urban-reside'!$D:$D,$A10,'all_csv_BDEQ-BDESC-urban-reside'!$A:$A,About!$B$2)</f>
        <v>0</v>
      </c>
      <c r="F10">
        <f>SUMIFS('all_csv_BDEQ-BDESC-urban-reside'!I:I,'all_csv_BDEQ-BDESC-urban-reside'!$D:$D,$A10,'all_csv_BDEQ-BDESC-urban-reside'!$A:$A,About!$B$2)</f>
        <v>0</v>
      </c>
      <c r="G10">
        <f>SUMIFS('all_csv_BDEQ-BDESC-urban-reside'!J:J,'all_csv_BDEQ-BDESC-urban-reside'!$D:$D,$A10,'all_csv_BDEQ-BDESC-urban-reside'!$A:$A,About!$B$2)</f>
        <v>0</v>
      </c>
      <c r="H10">
        <f>SUMIFS('all_csv_BDEQ-BDESC-urban-reside'!K:K,'all_csv_BDEQ-BDESC-urban-reside'!$D:$D,$A10,'all_csv_BDEQ-BDESC-urban-reside'!$A:$A,About!$B$2)</f>
        <v>0</v>
      </c>
      <c r="I10">
        <f>SUMIFS('all_csv_BDEQ-BDESC-urban-reside'!L:L,'all_csv_BDEQ-BDESC-urban-reside'!$D:$D,$A10,'all_csv_BDEQ-BDESC-urban-reside'!$A:$A,About!$B$2)</f>
        <v>0</v>
      </c>
      <c r="J10">
        <f>SUMIFS('all_csv_BDEQ-BDESC-urban-reside'!M:M,'all_csv_BDEQ-BDESC-urban-reside'!$D:$D,$A10,'all_csv_BDEQ-BDESC-urban-reside'!$A:$A,About!$B$2)</f>
        <v>0</v>
      </c>
      <c r="K10">
        <f>SUMIFS('all_csv_BDEQ-BDESC-urban-reside'!N:N,'all_csv_BDEQ-BDESC-urban-reside'!$D:$D,$A10,'all_csv_BDEQ-BDESC-urban-reside'!$A:$A,About!$B$2)</f>
        <v>0</v>
      </c>
      <c r="L10">
        <f>SUMIFS('all_csv_BDEQ-BDESC-urban-reside'!O:O,'all_csv_BDEQ-BDESC-urban-reside'!$D:$D,$A10,'all_csv_BDEQ-BDESC-urban-reside'!$A:$A,About!$B$2)</f>
        <v>0</v>
      </c>
      <c r="M10">
        <f>SUMIFS('all_csv_BDEQ-BDESC-urban-reside'!P:P,'all_csv_BDEQ-BDESC-urban-reside'!$D:$D,$A10,'all_csv_BDEQ-BDESC-urban-reside'!$A:$A,About!$B$2)</f>
        <v>0</v>
      </c>
      <c r="N10">
        <f>SUMIFS('all_csv_BDEQ-BDESC-urban-reside'!Q:Q,'all_csv_BDEQ-BDESC-urban-reside'!$D:$D,$A10,'all_csv_BDEQ-BDESC-urban-reside'!$A:$A,About!$B$2)</f>
        <v>0</v>
      </c>
      <c r="O10">
        <f>SUMIFS('all_csv_BDEQ-BDESC-urban-reside'!R:R,'all_csv_BDEQ-BDESC-urban-reside'!$D:$D,$A10,'all_csv_BDEQ-BDESC-urban-reside'!$A:$A,About!$B$2)</f>
        <v>0</v>
      </c>
      <c r="P10">
        <f>SUMIFS('all_csv_BDEQ-BDESC-urban-reside'!S:S,'all_csv_BDEQ-BDESC-urban-reside'!$D:$D,$A10,'all_csv_BDEQ-BDESC-urban-reside'!$A:$A,About!$B$2)</f>
        <v>0</v>
      </c>
      <c r="Q10">
        <f>SUMIFS('all_csv_BDEQ-BDESC-urban-reside'!T:T,'all_csv_BDEQ-BDESC-urban-reside'!$D:$D,$A10,'all_csv_BDEQ-BDESC-urban-reside'!$A:$A,About!$B$2)</f>
        <v>0</v>
      </c>
      <c r="R10">
        <f>SUMIFS('all_csv_BDEQ-BDESC-urban-reside'!U:U,'all_csv_BDEQ-BDESC-urban-reside'!$D:$D,$A10,'all_csv_BDEQ-BDESC-urban-reside'!$A:$A,About!$B$2)</f>
        <v>0</v>
      </c>
      <c r="S10">
        <f>SUMIFS('all_csv_BDEQ-BDESC-urban-reside'!V:V,'all_csv_BDEQ-BDESC-urban-reside'!$D:$D,$A10,'all_csv_BDEQ-BDESC-urban-reside'!$A:$A,About!$B$2)</f>
        <v>0</v>
      </c>
      <c r="T10">
        <f>SUMIFS('all_csv_BDEQ-BDESC-urban-reside'!W:W,'all_csv_BDEQ-BDESC-urban-reside'!$D:$D,$A10,'all_csv_BDEQ-BDESC-urban-reside'!$A:$A,About!$B$2)</f>
        <v>0</v>
      </c>
      <c r="U10">
        <f>SUMIFS('all_csv_BDEQ-BDESC-urban-reside'!X:X,'all_csv_BDEQ-BDESC-urban-reside'!$D:$D,$A10,'all_csv_BDEQ-BDESC-urban-reside'!$A:$A,About!$B$2)</f>
        <v>0</v>
      </c>
      <c r="V10">
        <f>SUMIFS('all_csv_BDEQ-BDESC-urban-reside'!Y:Y,'all_csv_BDEQ-BDESC-urban-reside'!$D:$D,$A10,'all_csv_BDEQ-BDESC-urban-reside'!$A:$A,About!$B$2)</f>
        <v>0</v>
      </c>
      <c r="W10">
        <f>SUMIFS('all_csv_BDEQ-BDESC-urban-reside'!Z:Z,'all_csv_BDEQ-BDESC-urban-reside'!$D:$D,$A10,'all_csv_BDEQ-BDESC-urban-reside'!$A:$A,About!$B$2)</f>
        <v>0</v>
      </c>
      <c r="X10">
        <f>SUMIFS('all_csv_BDEQ-BDESC-urban-reside'!AA:AA,'all_csv_BDEQ-BDESC-urban-reside'!$D:$D,$A10,'all_csv_BDEQ-BDESC-urban-reside'!$A:$A,About!$B$2)</f>
        <v>0</v>
      </c>
      <c r="Y10">
        <f>SUMIFS('all_csv_BDEQ-BDESC-urban-reside'!AB:AB,'all_csv_BDEQ-BDESC-urban-reside'!$D:$D,$A10,'all_csv_BDEQ-BDESC-urban-reside'!$A:$A,About!$B$2)</f>
        <v>0</v>
      </c>
      <c r="Z10">
        <f>SUMIFS('all_csv_BDEQ-BDESC-urban-reside'!AC:AC,'all_csv_BDEQ-BDESC-urban-reside'!$D:$D,$A10,'all_csv_BDEQ-BDESC-urban-reside'!$A:$A,About!$B$2)</f>
        <v>0</v>
      </c>
      <c r="AA10">
        <f>SUMIFS('all_csv_BDEQ-BDESC-urban-reside'!AD:AD,'all_csv_BDEQ-BDESC-urban-reside'!$D:$D,$A10,'all_csv_BDEQ-BDESC-urban-reside'!$A:$A,About!$B$2)</f>
        <v>0</v>
      </c>
      <c r="AB10">
        <f>SUMIFS('all_csv_BDEQ-BDESC-urban-reside'!AE:AE,'all_csv_BDEQ-BDESC-urban-reside'!$D:$D,$A10,'all_csv_BDEQ-BDESC-urban-reside'!$A:$A,About!$B$2)</f>
        <v>0</v>
      </c>
      <c r="AC10">
        <f>SUMIFS('all_csv_BDEQ-BDESC-urban-reside'!AF:AF,'all_csv_BDEQ-BDESC-urban-reside'!$D:$D,$A10,'all_csv_BDEQ-BDESC-urban-reside'!$A:$A,About!$B$2)</f>
        <v>0</v>
      </c>
      <c r="AD10">
        <f>SUMIFS('all_csv_BDEQ-BDESC-urban-reside'!AG:AG,'all_csv_BDEQ-BDESC-urban-reside'!$D:$D,$A10,'all_csv_BDEQ-BDESC-urban-reside'!$A:$A,About!$B$2)</f>
        <v>0</v>
      </c>
      <c r="AE10">
        <f>SUMIFS('all_csv_BDEQ-BDESC-urban-reside'!AH:AH,'all_csv_BDEQ-BDESC-urban-reside'!$D:$D,$A10,'all_csv_BDEQ-BDESC-urban-reside'!$A:$A,About!$B$2)</f>
        <v>0</v>
      </c>
      <c r="AF10">
        <f>SUMIFS('all_csv_BDEQ-BDESC-urban-reside'!AI:AI,'all_csv_BDEQ-BDESC-urban-reside'!$D:$D,$A10,'all_csv_BDEQ-BDESC-urban-reside'!$A:$A,About!$B$2)</f>
        <v>0</v>
      </c>
    </row>
    <row r="11" spans="1:32" x14ac:dyDescent="0.25">
      <c r="A11" t="s">
        <v>13</v>
      </c>
      <c r="B11">
        <f>SUMIFS('all_csv_BDEQ-BDESC-urban-reside'!E:E,'all_csv_BDEQ-BDESC-urban-reside'!$D:$D,$A11,'all_csv_BDEQ-BDESC-urban-reside'!$A:$A,About!$B$2)</f>
        <v>0</v>
      </c>
      <c r="C11">
        <f>SUMIFS('all_csv_BDEQ-BDESC-urban-reside'!F:F,'all_csv_BDEQ-BDESC-urban-reside'!$D:$D,$A11,'all_csv_BDEQ-BDESC-urban-reside'!$A:$A,About!$B$2)</f>
        <v>0</v>
      </c>
      <c r="D11">
        <f>SUMIFS('all_csv_BDEQ-BDESC-urban-reside'!G:G,'all_csv_BDEQ-BDESC-urban-reside'!$D:$D,$A11,'all_csv_BDEQ-BDESC-urban-reside'!$A:$A,About!$B$2)</f>
        <v>0</v>
      </c>
      <c r="E11">
        <f>SUMIFS('all_csv_BDEQ-BDESC-urban-reside'!H:H,'all_csv_BDEQ-BDESC-urban-reside'!$D:$D,$A11,'all_csv_BDEQ-BDESC-urban-reside'!$A:$A,About!$B$2)</f>
        <v>0</v>
      </c>
      <c r="F11">
        <f>SUMIFS('all_csv_BDEQ-BDESC-urban-reside'!I:I,'all_csv_BDEQ-BDESC-urban-reside'!$D:$D,$A11,'all_csv_BDEQ-BDESC-urban-reside'!$A:$A,About!$B$2)</f>
        <v>0</v>
      </c>
      <c r="G11">
        <f>SUMIFS('all_csv_BDEQ-BDESC-urban-reside'!J:J,'all_csv_BDEQ-BDESC-urban-reside'!$D:$D,$A11,'all_csv_BDEQ-BDESC-urban-reside'!$A:$A,About!$B$2)</f>
        <v>0</v>
      </c>
      <c r="H11">
        <f>SUMIFS('all_csv_BDEQ-BDESC-urban-reside'!K:K,'all_csv_BDEQ-BDESC-urban-reside'!$D:$D,$A11,'all_csv_BDEQ-BDESC-urban-reside'!$A:$A,About!$B$2)</f>
        <v>0</v>
      </c>
      <c r="I11">
        <f>SUMIFS('all_csv_BDEQ-BDESC-urban-reside'!L:L,'all_csv_BDEQ-BDESC-urban-reside'!$D:$D,$A11,'all_csv_BDEQ-BDESC-urban-reside'!$A:$A,About!$B$2)</f>
        <v>0</v>
      </c>
      <c r="J11">
        <f>SUMIFS('all_csv_BDEQ-BDESC-urban-reside'!M:M,'all_csv_BDEQ-BDESC-urban-reside'!$D:$D,$A11,'all_csv_BDEQ-BDESC-urban-reside'!$A:$A,About!$B$2)</f>
        <v>0</v>
      </c>
      <c r="K11">
        <f>SUMIFS('all_csv_BDEQ-BDESC-urban-reside'!N:N,'all_csv_BDEQ-BDESC-urban-reside'!$D:$D,$A11,'all_csv_BDEQ-BDESC-urban-reside'!$A:$A,About!$B$2)</f>
        <v>0</v>
      </c>
      <c r="L11">
        <f>SUMIFS('all_csv_BDEQ-BDESC-urban-reside'!O:O,'all_csv_BDEQ-BDESC-urban-reside'!$D:$D,$A11,'all_csv_BDEQ-BDESC-urban-reside'!$A:$A,About!$B$2)</f>
        <v>0</v>
      </c>
      <c r="M11">
        <f>SUMIFS('all_csv_BDEQ-BDESC-urban-reside'!P:P,'all_csv_BDEQ-BDESC-urban-reside'!$D:$D,$A11,'all_csv_BDEQ-BDESC-urban-reside'!$A:$A,About!$B$2)</f>
        <v>0</v>
      </c>
      <c r="N11">
        <f>SUMIFS('all_csv_BDEQ-BDESC-urban-reside'!Q:Q,'all_csv_BDEQ-BDESC-urban-reside'!$D:$D,$A11,'all_csv_BDEQ-BDESC-urban-reside'!$A:$A,About!$B$2)</f>
        <v>0</v>
      </c>
      <c r="O11">
        <f>SUMIFS('all_csv_BDEQ-BDESC-urban-reside'!R:R,'all_csv_BDEQ-BDESC-urban-reside'!$D:$D,$A11,'all_csv_BDEQ-BDESC-urban-reside'!$A:$A,About!$B$2)</f>
        <v>0</v>
      </c>
      <c r="P11">
        <f>SUMIFS('all_csv_BDEQ-BDESC-urban-reside'!S:S,'all_csv_BDEQ-BDESC-urban-reside'!$D:$D,$A11,'all_csv_BDEQ-BDESC-urban-reside'!$A:$A,About!$B$2)</f>
        <v>0</v>
      </c>
      <c r="Q11">
        <f>SUMIFS('all_csv_BDEQ-BDESC-urban-reside'!T:T,'all_csv_BDEQ-BDESC-urban-reside'!$D:$D,$A11,'all_csv_BDEQ-BDESC-urban-reside'!$A:$A,About!$B$2)</f>
        <v>0</v>
      </c>
      <c r="R11">
        <f>SUMIFS('all_csv_BDEQ-BDESC-urban-reside'!U:U,'all_csv_BDEQ-BDESC-urban-reside'!$D:$D,$A11,'all_csv_BDEQ-BDESC-urban-reside'!$A:$A,About!$B$2)</f>
        <v>0</v>
      </c>
      <c r="S11">
        <f>SUMIFS('all_csv_BDEQ-BDESC-urban-reside'!V:V,'all_csv_BDEQ-BDESC-urban-reside'!$D:$D,$A11,'all_csv_BDEQ-BDESC-urban-reside'!$A:$A,About!$B$2)</f>
        <v>0</v>
      </c>
      <c r="T11">
        <f>SUMIFS('all_csv_BDEQ-BDESC-urban-reside'!W:W,'all_csv_BDEQ-BDESC-urban-reside'!$D:$D,$A11,'all_csv_BDEQ-BDESC-urban-reside'!$A:$A,About!$B$2)</f>
        <v>0</v>
      </c>
      <c r="U11">
        <f>SUMIFS('all_csv_BDEQ-BDESC-urban-reside'!X:X,'all_csv_BDEQ-BDESC-urban-reside'!$D:$D,$A11,'all_csv_BDEQ-BDESC-urban-reside'!$A:$A,About!$B$2)</f>
        <v>0</v>
      </c>
      <c r="V11">
        <f>SUMIFS('all_csv_BDEQ-BDESC-urban-reside'!Y:Y,'all_csv_BDEQ-BDESC-urban-reside'!$D:$D,$A11,'all_csv_BDEQ-BDESC-urban-reside'!$A:$A,About!$B$2)</f>
        <v>0</v>
      </c>
      <c r="W11">
        <f>SUMIFS('all_csv_BDEQ-BDESC-urban-reside'!Z:Z,'all_csv_BDEQ-BDESC-urban-reside'!$D:$D,$A11,'all_csv_BDEQ-BDESC-urban-reside'!$A:$A,About!$B$2)</f>
        <v>0</v>
      </c>
      <c r="X11">
        <f>SUMIFS('all_csv_BDEQ-BDESC-urban-reside'!AA:AA,'all_csv_BDEQ-BDESC-urban-reside'!$D:$D,$A11,'all_csv_BDEQ-BDESC-urban-reside'!$A:$A,About!$B$2)</f>
        <v>0</v>
      </c>
      <c r="Y11">
        <f>SUMIFS('all_csv_BDEQ-BDESC-urban-reside'!AB:AB,'all_csv_BDEQ-BDESC-urban-reside'!$D:$D,$A11,'all_csv_BDEQ-BDESC-urban-reside'!$A:$A,About!$B$2)</f>
        <v>0</v>
      </c>
      <c r="Z11">
        <f>SUMIFS('all_csv_BDEQ-BDESC-urban-reside'!AC:AC,'all_csv_BDEQ-BDESC-urban-reside'!$D:$D,$A11,'all_csv_BDEQ-BDESC-urban-reside'!$A:$A,About!$B$2)</f>
        <v>0</v>
      </c>
      <c r="AA11">
        <f>SUMIFS('all_csv_BDEQ-BDESC-urban-reside'!AD:AD,'all_csv_BDEQ-BDESC-urban-reside'!$D:$D,$A11,'all_csv_BDEQ-BDESC-urban-reside'!$A:$A,About!$B$2)</f>
        <v>0</v>
      </c>
      <c r="AB11">
        <f>SUMIFS('all_csv_BDEQ-BDESC-urban-reside'!AE:AE,'all_csv_BDEQ-BDESC-urban-reside'!$D:$D,$A11,'all_csv_BDEQ-BDESC-urban-reside'!$A:$A,About!$B$2)</f>
        <v>0</v>
      </c>
      <c r="AC11">
        <f>SUMIFS('all_csv_BDEQ-BDESC-urban-reside'!AF:AF,'all_csv_BDEQ-BDESC-urban-reside'!$D:$D,$A11,'all_csv_BDEQ-BDESC-urban-reside'!$A:$A,About!$B$2)</f>
        <v>0</v>
      </c>
      <c r="AD11">
        <f>SUMIFS('all_csv_BDEQ-BDESC-urban-reside'!AG:AG,'all_csv_BDEQ-BDESC-urban-reside'!$D:$D,$A11,'all_csv_BDEQ-BDESC-urban-reside'!$A:$A,About!$B$2)</f>
        <v>0</v>
      </c>
      <c r="AE11">
        <f>SUMIFS('all_csv_BDEQ-BDESC-urban-reside'!AH:AH,'all_csv_BDEQ-BDESC-urban-reside'!$D:$D,$A11,'all_csv_BDEQ-BDESC-urban-reside'!$A:$A,About!$B$2)</f>
        <v>0</v>
      </c>
      <c r="AF11">
        <f>SUMIFS('all_csv_BDEQ-BDESC-urban-reside'!AI:AI,'all_csv_BDEQ-BDESC-urban-reside'!$D:$D,$A11,'all_csv_BDEQ-BDESC-urban-reside'!$A:$A,About!$B$2)</f>
        <v>0</v>
      </c>
    </row>
    <row r="12" spans="1:32" x14ac:dyDescent="0.25">
      <c r="A12" t="s">
        <v>14</v>
      </c>
      <c r="B12">
        <f>SUMIFS('all_csv_BDEQ-BDESC-urban-reside'!E:E,'all_csv_BDEQ-BDESC-urban-reside'!$D:$D,$A12,'all_csv_BDEQ-BDESC-urban-reside'!$A:$A,About!$B$2)</f>
        <v>0</v>
      </c>
      <c r="C12">
        <f>SUMIFS('all_csv_BDEQ-BDESC-urban-reside'!F:F,'all_csv_BDEQ-BDESC-urban-reside'!$D:$D,$A12,'all_csv_BDEQ-BDESC-urban-reside'!$A:$A,About!$B$2)</f>
        <v>0</v>
      </c>
      <c r="D12">
        <f>SUMIFS('all_csv_BDEQ-BDESC-urban-reside'!G:G,'all_csv_BDEQ-BDESC-urban-reside'!$D:$D,$A12,'all_csv_BDEQ-BDESC-urban-reside'!$A:$A,About!$B$2)</f>
        <v>0</v>
      </c>
      <c r="E12">
        <f>SUMIFS('all_csv_BDEQ-BDESC-urban-reside'!H:H,'all_csv_BDEQ-BDESC-urban-reside'!$D:$D,$A12,'all_csv_BDEQ-BDESC-urban-reside'!$A:$A,About!$B$2)</f>
        <v>0</v>
      </c>
      <c r="F12">
        <f>SUMIFS('all_csv_BDEQ-BDESC-urban-reside'!I:I,'all_csv_BDEQ-BDESC-urban-reside'!$D:$D,$A12,'all_csv_BDEQ-BDESC-urban-reside'!$A:$A,About!$B$2)</f>
        <v>0</v>
      </c>
      <c r="G12">
        <f>SUMIFS('all_csv_BDEQ-BDESC-urban-reside'!J:J,'all_csv_BDEQ-BDESC-urban-reside'!$D:$D,$A12,'all_csv_BDEQ-BDESC-urban-reside'!$A:$A,About!$B$2)</f>
        <v>0</v>
      </c>
      <c r="H12">
        <f>SUMIFS('all_csv_BDEQ-BDESC-urban-reside'!K:K,'all_csv_BDEQ-BDESC-urban-reside'!$D:$D,$A12,'all_csv_BDEQ-BDESC-urban-reside'!$A:$A,About!$B$2)</f>
        <v>0</v>
      </c>
      <c r="I12">
        <f>SUMIFS('all_csv_BDEQ-BDESC-urban-reside'!L:L,'all_csv_BDEQ-BDESC-urban-reside'!$D:$D,$A12,'all_csv_BDEQ-BDESC-urban-reside'!$A:$A,About!$B$2)</f>
        <v>0</v>
      </c>
      <c r="J12">
        <f>SUMIFS('all_csv_BDEQ-BDESC-urban-reside'!M:M,'all_csv_BDEQ-BDESC-urban-reside'!$D:$D,$A12,'all_csv_BDEQ-BDESC-urban-reside'!$A:$A,About!$B$2)</f>
        <v>0</v>
      </c>
      <c r="K12">
        <f>SUMIFS('all_csv_BDEQ-BDESC-urban-reside'!N:N,'all_csv_BDEQ-BDESC-urban-reside'!$D:$D,$A12,'all_csv_BDEQ-BDESC-urban-reside'!$A:$A,About!$B$2)</f>
        <v>0</v>
      </c>
      <c r="L12">
        <f>SUMIFS('all_csv_BDEQ-BDESC-urban-reside'!O:O,'all_csv_BDEQ-BDESC-urban-reside'!$D:$D,$A12,'all_csv_BDEQ-BDESC-urban-reside'!$A:$A,About!$B$2)</f>
        <v>0</v>
      </c>
      <c r="M12">
        <f>SUMIFS('all_csv_BDEQ-BDESC-urban-reside'!P:P,'all_csv_BDEQ-BDESC-urban-reside'!$D:$D,$A12,'all_csv_BDEQ-BDESC-urban-reside'!$A:$A,About!$B$2)</f>
        <v>0</v>
      </c>
      <c r="N12">
        <f>SUMIFS('all_csv_BDEQ-BDESC-urban-reside'!Q:Q,'all_csv_BDEQ-BDESC-urban-reside'!$D:$D,$A12,'all_csv_BDEQ-BDESC-urban-reside'!$A:$A,About!$B$2)</f>
        <v>0</v>
      </c>
      <c r="O12">
        <f>SUMIFS('all_csv_BDEQ-BDESC-urban-reside'!R:R,'all_csv_BDEQ-BDESC-urban-reside'!$D:$D,$A12,'all_csv_BDEQ-BDESC-urban-reside'!$A:$A,About!$B$2)</f>
        <v>0</v>
      </c>
      <c r="P12">
        <f>SUMIFS('all_csv_BDEQ-BDESC-urban-reside'!S:S,'all_csv_BDEQ-BDESC-urban-reside'!$D:$D,$A12,'all_csv_BDEQ-BDESC-urban-reside'!$A:$A,About!$B$2)</f>
        <v>0</v>
      </c>
      <c r="Q12">
        <f>SUMIFS('all_csv_BDEQ-BDESC-urban-reside'!T:T,'all_csv_BDEQ-BDESC-urban-reside'!$D:$D,$A12,'all_csv_BDEQ-BDESC-urban-reside'!$A:$A,About!$B$2)</f>
        <v>0</v>
      </c>
      <c r="R12">
        <f>SUMIFS('all_csv_BDEQ-BDESC-urban-reside'!U:U,'all_csv_BDEQ-BDESC-urban-reside'!$D:$D,$A12,'all_csv_BDEQ-BDESC-urban-reside'!$A:$A,About!$B$2)</f>
        <v>0</v>
      </c>
      <c r="S12">
        <f>SUMIFS('all_csv_BDEQ-BDESC-urban-reside'!V:V,'all_csv_BDEQ-BDESC-urban-reside'!$D:$D,$A12,'all_csv_BDEQ-BDESC-urban-reside'!$A:$A,About!$B$2)</f>
        <v>0</v>
      </c>
      <c r="T12">
        <f>SUMIFS('all_csv_BDEQ-BDESC-urban-reside'!W:W,'all_csv_BDEQ-BDESC-urban-reside'!$D:$D,$A12,'all_csv_BDEQ-BDESC-urban-reside'!$A:$A,About!$B$2)</f>
        <v>0</v>
      </c>
      <c r="U12">
        <f>SUMIFS('all_csv_BDEQ-BDESC-urban-reside'!X:X,'all_csv_BDEQ-BDESC-urban-reside'!$D:$D,$A12,'all_csv_BDEQ-BDESC-urban-reside'!$A:$A,About!$B$2)</f>
        <v>0</v>
      </c>
      <c r="V12">
        <f>SUMIFS('all_csv_BDEQ-BDESC-urban-reside'!Y:Y,'all_csv_BDEQ-BDESC-urban-reside'!$D:$D,$A12,'all_csv_BDEQ-BDESC-urban-reside'!$A:$A,About!$B$2)</f>
        <v>0</v>
      </c>
      <c r="W12">
        <f>SUMIFS('all_csv_BDEQ-BDESC-urban-reside'!Z:Z,'all_csv_BDEQ-BDESC-urban-reside'!$D:$D,$A12,'all_csv_BDEQ-BDESC-urban-reside'!$A:$A,About!$B$2)</f>
        <v>0</v>
      </c>
      <c r="X12">
        <f>SUMIFS('all_csv_BDEQ-BDESC-urban-reside'!AA:AA,'all_csv_BDEQ-BDESC-urban-reside'!$D:$D,$A12,'all_csv_BDEQ-BDESC-urban-reside'!$A:$A,About!$B$2)</f>
        <v>0</v>
      </c>
      <c r="Y12">
        <f>SUMIFS('all_csv_BDEQ-BDESC-urban-reside'!AB:AB,'all_csv_BDEQ-BDESC-urban-reside'!$D:$D,$A12,'all_csv_BDEQ-BDESC-urban-reside'!$A:$A,About!$B$2)</f>
        <v>0</v>
      </c>
      <c r="Z12">
        <f>SUMIFS('all_csv_BDEQ-BDESC-urban-reside'!AC:AC,'all_csv_BDEQ-BDESC-urban-reside'!$D:$D,$A12,'all_csv_BDEQ-BDESC-urban-reside'!$A:$A,About!$B$2)</f>
        <v>0</v>
      </c>
      <c r="AA12">
        <f>SUMIFS('all_csv_BDEQ-BDESC-urban-reside'!AD:AD,'all_csv_BDEQ-BDESC-urban-reside'!$D:$D,$A12,'all_csv_BDEQ-BDESC-urban-reside'!$A:$A,About!$B$2)</f>
        <v>0</v>
      </c>
      <c r="AB12">
        <f>SUMIFS('all_csv_BDEQ-BDESC-urban-reside'!AE:AE,'all_csv_BDEQ-BDESC-urban-reside'!$D:$D,$A12,'all_csv_BDEQ-BDESC-urban-reside'!$A:$A,About!$B$2)</f>
        <v>0</v>
      </c>
      <c r="AC12">
        <f>SUMIFS('all_csv_BDEQ-BDESC-urban-reside'!AF:AF,'all_csv_BDEQ-BDESC-urban-reside'!$D:$D,$A12,'all_csv_BDEQ-BDESC-urban-reside'!$A:$A,About!$B$2)</f>
        <v>0</v>
      </c>
      <c r="AD12">
        <f>SUMIFS('all_csv_BDEQ-BDESC-urban-reside'!AG:AG,'all_csv_BDEQ-BDESC-urban-reside'!$D:$D,$A12,'all_csv_BDEQ-BDESC-urban-reside'!$A:$A,About!$B$2)</f>
        <v>0</v>
      </c>
      <c r="AE12">
        <f>SUMIFS('all_csv_BDEQ-BDESC-urban-reside'!AH:AH,'all_csv_BDEQ-BDESC-urban-reside'!$D:$D,$A12,'all_csv_BDEQ-BDESC-urban-reside'!$A:$A,About!$B$2)</f>
        <v>0</v>
      </c>
      <c r="AF12">
        <f>SUMIFS('all_csv_BDEQ-BDESC-urban-reside'!AI:AI,'all_csv_BDEQ-BDESC-urban-reside'!$D:$D,$A12,'all_csv_BDEQ-BDESC-urban-reside'!$A:$A,About!$B$2)</f>
        <v>0</v>
      </c>
    </row>
    <row r="13" spans="1:32" x14ac:dyDescent="0.25">
      <c r="A13" t="s">
        <v>15</v>
      </c>
      <c r="B13">
        <f>SUMIFS('all_csv_BDEQ-BDESC-urban-reside'!E:E,'all_csv_BDEQ-BDESC-urban-reside'!$D:$D,$A13,'all_csv_BDEQ-BDESC-urban-reside'!$A:$A,About!$B$2)</f>
        <v>0</v>
      </c>
      <c r="C13">
        <f>SUMIFS('all_csv_BDEQ-BDESC-urban-reside'!F:F,'all_csv_BDEQ-BDESC-urban-reside'!$D:$D,$A13,'all_csv_BDEQ-BDESC-urban-reside'!$A:$A,About!$B$2)</f>
        <v>0</v>
      </c>
      <c r="D13">
        <f>SUMIFS('all_csv_BDEQ-BDESC-urban-reside'!G:G,'all_csv_BDEQ-BDESC-urban-reside'!$D:$D,$A13,'all_csv_BDEQ-BDESC-urban-reside'!$A:$A,About!$B$2)</f>
        <v>0</v>
      </c>
      <c r="E13">
        <f>SUMIFS('all_csv_BDEQ-BDESC-urban-reside'!H:H,'all_csv_BDEQ-BDESC-urban-reside'!$D:$D,$A13,'all_csv_BDEQ-BDESC-urban-reside'!$A:$A,About!$B$2)</f>
        <v>0</v>
      </c>
      <c r="F13">
        <f>SUMIFS('all_csv_BDEQ-BDESC-urban-reside'!I:I,'all_csv_BDEQ-BDESC-urban-reside'!$D:$D,$A13,'all_csv_BDEQ-BDESC-urban-reside'!$A:$A,About!$B$2)</f>
        <v>0</v>
      </c>
      <c r="G13">
        <f>SUMIFS('all_csv_BDEQ-BDESC-urban-reside'!J:J,'all_csv_BDEQ-BDESC-urban-reside'!$D:$D,$A13,'all_csv_BDEQ-BDESC-urban-reside'!$A:$A,About!$B$2)</f>
        <v>0</v>
      </c>
      <c r="H13">
        <f>SUMIFS('all_csv_BDEQ-BDESC-urban-reside'!K:K,'all_csv_BDEQ-BDESC-urban-reside'!$D:$D,$A13,'all_csv_BDEQ-BDESC-urban-reside'!$A:$A,About!$B$2)</f>
        <v>0</v>
      </c>
      <c r="I13">
        <f>SUMIFS('all_csv_BDEQ-BDESC-urban-reside'!L:L,'all_csv_BDEQ-BDESC-urban-reside'!$D:$D,$A13,'all_csv_BDEQ-BDESC-urban-reside'!$A:$A,About!$B$2)</f>
        <v>0</v>
      </c>
      <c r="J13">
        <f>SUMIFS('all_csv_BDEQ-BDESC-urban-reside'!M:M,'all_csv_BDEQ-BDESC-urban-reside'!$D:$D,$A13,'all_csv_BDEQ-BDESC-urban-reside'!$A:$A,About!$B$2)</f>
        <v>0</v>
      </c>
      <c r="K13">
        <f>SUMIFS('all_csv_BDEQ-BDESC-urban-reside'!N:N,'all_csv_BDEQ-BDESC-urban-reside'!$D:$D,$A13,'all_csv_BDEQ-BDESC-urban-reside'!$A:$A,About!$B$2)</f>
        <v>0</v>
      </c>
      <c r="L13">
        <f>SUMIFS('all_csv_BDEQ-BDESC-urban-reside'!O:O,'all_csv_BDEQ-BDESC-urban-reside'!$D:$D,$A13,'all_csv_BDEQ-BDESC-urban-reside'!$A:$A,About!$B$2)</f>
        <v>0</v>
      </c>
      <c r="M13">
        <f>SUMIFS('all_csv_BDEQ-BDESC-urban-reside'!P:P,'all_csv_BDEQ-BDESC-urban-reside'!$D:$D,$A13,'all_csv_BDEQ-BDESC-urban-reside'!$A:$A,About!$B$2)</f>
        <v>0</v>
      </c>
      <c r="N13">
        <f>SUMIFS('all_csv_BDEQ-BDESC-urban-reside'!Q:Q,'all_csv_BDEQ-BDESC-urban-reside'!$D:$D,$A13,'all_csv_BDEQ-BDESC-urban-reside'!$A:$A,About!$B$2)</f>
        <v>0</v>
      </c>
      <c r="O13">
        <f>SUMIFS('all_csv_BDEQ-BDESC-urban-reside'!R:R,'all_csv_BDEQ-BDESC-urban-reside'!$D:$D,$A13,'all_csv_BDEQ-BDESC-urban-reside'!$A:$A,About!$B$2)</f>
        <v>0</v>
      </c>
      <c r="P13">
        <f>SUMIFS('all_csv_BDEQ-BDESC-urban-reside'!S:S,'all_csv_BDEQ-BDESC-urban-reside'!$D:$D,$A13,'all_csv_BDEQ-BDESC-urban-reside'!$A:$A,About!$B$2)</f>
        <v>0</v>
      </c>
      <c r="Q13">
        <f>SUMIFS('all_csv_BDEQ-BDESC-urban-reside'!T:T,'all_csv_BDEQ-BDESC-urban-reside'!$D:$D,$A13,'all_csv_BDEQ-BDESC-urban-reside'!$A:$A,About!$B$2)</f>
        <v>0</v>
      </c>
      <c r="R13">
        <f>SUMIFS('all_csv_BDEQ-BDESC-urban-reside'!U:U,'all_csv_BDEQ-BDESC-urban-reside'!$D:$D,$A13,'all_csv_BDEQ-BDESC-urban-reside'!$A:$A,About!$B$2)</f>
        <v>0</v>
      </c>
      <c r="S13">
        <f>SUMIFS('all_csv_BDEQ-BDESC-urban-reside'!V:V,'all_csv_BDEQ-BDESC-urban-reside'!$D:$D,$A13,'all_csv_BDEQ-BDESC-urban-reside'!$A:$A,About!$B$2)</f>
        <v>0</v>
      </c>
      <c r="T13">
        <f>SUMIFS('all_csv_BDEQ-BDESC-urban-reside'!W:W,'all_csv_BDEQ-BDESC-urban-reside'!$D:$D,$A13,'all_csv_BDEQ-BDESC-urban-reside'!$A:$A,About!$B$2)</f>
        <v>0</v>
      </c>
      <c r="U13">
        <f>SUMIFS('all_csv_BDEQ-BDESC-urban-reside'!X:X,'all_csv_BDEQ-BDESC-urban-reside'!$D:$D,$A13,'all_csv_BDEQ-BDESC-urban-reside'!$A:$A,About!$B$2)</f>
        <v>0</v>
      </c>
      <c r="V13">
        <f>SUMIFS('all_csv_BDEQ-BDESC-urban-reside'!Y:Y,'all_csv_BDEQ-BDESC-urban-reside'!$D:$D,$A13,'all_csv_BDEQ-BDESC-urban-reside'!$A:$A,About!$B$2)</f>
        <v>0</v>
      </c>
      <c r="W13">
        <f>SUMIFS('all_csv_BDEQ-BDESC-urban-reside'!Z:Z,'all_csv_BDEQ-BDESC-urban-reside'!$D:$D,$A13,'all_csv_BDEQ-BDESC-urban-reside'!$A:$A,About!$B$2)</f>
        <v>0</v>
      </c>
      <c r="X13">
        <f>SUMIFS('all_csv_BDEQ-BDESC-urban-reside'!AA:AA,'all_csv_BDEQ-BDESC-urban-reside'!$D:$D,$A13,'all_csv_BDEQ-BDESC-urban-reside'!$A:$A,About!$B$2)</f>
        <v>0</v>
      </c>
      <c r="Y13">
        <f>SUMIFS('all_csv_BDEQ-BDESC-urban-reside'!AB:AB,'all_csv_BDEQ-BDESC-urban-reside'!$D:$D,$A13,'all_csv_BDEQ-BDESC-urban-reside'!$A:$A,About!$B$2)</f>
        <v>0</v>
      </c>
      <c r="Z13">
        <f>SUMIFS('all_csv_BDEQ-BDESC-urban-reside'!AC:AC,'all_csv_BDEQ-BDESC-urban-reside'!$D:$D,$A13,'all_csv_BDEQ-BDESC-urban-reside'!$A:$A,About!$B$2)</f>
        <v>0</v>
      </c>
      <c r="AA13">
        <f>SUMIFS('all_csv_BDEQ-BDESC-urban-reside'!AD:AD,'all_csv_BDEQ-BDESC-urban-reside'!$D:$D,$A13,'all_csv_BDEQ-BDESC-urban-reside'!$A:$A,About!$B$2)</f>
        <v>0</v>
      </c>
      <c r="AB13">
        <f>SUMIFS('all_csv_BDEQ-BDESC-urban-reside'!AE:AE,'all_csv_BDEQ-BDESC-urban-reside'!$D:$D,$A13,'all_csv_BDEQ-BDESC-urban-reside'!$A:$A,About!$B$2)</f>
        <v>0</v>
      </c>
      <c r="AC13">
        <f>SUMIFS('all_csv_BDEQ-BDESC-urban-reside'!AF:AF,'all_csv_BDEQ-BDESC-urban-reside'!$D:$D,$A13,'all_csv_BDEQ-BDESC-urban-reside'!$A:$A,About!$B$2)</f>
        <v>0</v>
      </c>
      <c r="AD13">
        <f>SUMIFS('all_csv_BDEQ-BDESC-urban-reside'!AG:AG,'all_csv_BDEQ-BDESC-urban-reside'!$D:$D,$A13,'all_csv_BDEQ-BDESC-urban-reside'!$A:$A,About!$B$2)</f>
        <v>0</v>
      </c>
      <c r="AE13">
        <f>SUMIFS('all_csv_BDEQ-BDESC-urban-reside'!AH:AH,'all_csv_BDEQ-BDESC-urban-reside'!$D:$D,$A13,'all_csv_BDEQ-BDESC-urban-reside'!$A:$A,About!$B$2)</f>
        <v>0</v>
      </c>
      <c r="AF13">
        <f>SUMIFS('all_csv_BDEQ-BDESC-urban-reside'!AI:AI,'all_csv_BDEQ-BDESC-urban-reside'!$D:$D,$A13,'all_csv_BDEQ-BDESC-urban-reside'!$A:$A,About!$B$2)</f>
        <v>0</v>
      </c>
    </row>
    <row r="14" spans="1:32" x14ac:dyDescent="0.25">
      <c r="A14" t="s">
        <v>57</v>
      </c>
      <c r="B14">
        <f>SUMIFS('all_csv_BDEQ-BDESC-urban-reside'!E:E,'all_csv_BDEQ-BDESC-urban-reside'!$D:$D,$A14,'all_csv_BDEQ-BDESC-urban-reside'!$A:$A,About!$B$2)</f>
        <v>0</v>
      </c>
      <c r="C14">
        <f>SUMIFS('all_csv_BDEQ-BDESC-urban-reside'!F:F,'all_csv_BDEQ-BDESC-urban-reside'!$D:$D,$A14,'all_csv_BDEQ-BDESC-urban-reside'!$A:$A,About!$B$2)</f>
        <v>0</v>
      </c>
      <c r="D14">
        <f>SUMIFS('all_csv_BDEQ-BDESC-urban-reside'!G:G,'all_csv_BDEQ-BDESC-urban-reside'!$D:$D,$A14,'all_csv_BDEQ-BDESC-urban-reside'!$A:$A,About!$B$2)</f>
        <v>0</v>
      </c>
      <c r="E14">
        <f>SUMIFS('all_csv_BDEQ-BDESC-urban-reside'!H:H,'all_csv_BDEQ-BDESC-urban-reside'!$D:$D,$A14,'all_csv_BDEQ-BDESC-urban-reside'!$A:$A,About!$B$2)</f>
        <v>0</v>
      </c>
      <c r="F14">
        <f>SUMIFS('all_csv_BDEQ-BDESC-urban-reside'!I:I,'all_csv_BDEQ-BDESC-urban-reside'!$D:$D,$A14,'all_csv_BDEQ-BDESC-urban-reside'!$A:$A,About!$B$2)</f>
        <v>0</v>
      </c>
      <c r="G14">
        <f>SUMIFS('all_csv_BDEQ-BDESC-urban-reside'!J:J,'all_csv_BDEQ-BDESC-urban-reside'!$D:$D,$A14,'all_csv_BDEQ-BDESC-urban-reside'!$A:$A,About!$B$2)</f>
        <v>0</v>
      </c>
      <c r="H14">
        <f>SUMIFS('all_csv_BDEQ-BDESC-urban-reside'!K:K,'all_csv_BDEQ-BDESC-urban-reside'!$D:$D,$A14,'all_csv_BDEQ-BDESC-urban-reside'!$A:$A,About!$B$2)</f>
        <v>0</v>
      </c>
      <c r="I14">
        <f>SUMIFS('all_csv_BDEQ-BDESC-urban-reside'!L:L,'all_csv_BDEQ-BDESC-urban-reside'!$D:$D,$A14,'all_csv_BDEQ-BDESC-urban-reside'!$A:$A,About!$B$2)</f>
        <v>0</v>
      </c>
      <c r="J14">
        <f>SUMIFS('all_csv_BDEQ-BDESC-urban-reside'!M:M,'all_csv_BDEQ-BDESC-urban-reside'!$D:$D,$A14,'all_csv_BDEQ-BDESC-urban-reside'!$A:$A,About!$B$2)</f>
        <v>0</v>
      </c>
      <c r="K14">
        <f>SUMIFS('all_csv_BDEQ-BDESC-urban-reside'!N:N,'all_csv_BDEQ-BDESC-urban-reside'!$D:$D,$A14,'all_csv_BDEQ-BDESC-urban-reside'!$A:$A,About!$B$2)</f>
        <v>0</v>
      </c>
      <c r="L14">
        <f>SUMIFS('all_csv_BDEQ-BDESC-urban-reside'!O:O,'all_csv_BDEQ-BDESC-urban-reside'!$D:$D,$A14,'all_csv_BDEQ-BDESC-urban-reside'!$A:$A,About!$B$2)</f>
        <v>0</v>
      </c>
      <c r="M14">
        <f>SUMIFS('all_csv_BDEQ-BDESC-urban-reside'!P:P,'all_csv_BDEQ-BDESC-urban-reside'!$D:$D,$A14,'all_csv_BDEQ-BDESC-urban-reside'!$A:$A,About!$B$2)</f>
        <v>0</v>
      </c>
      <c r="N14">
        <f>SUMIFS('all_csv_BDEQ-BDESC-urban-reside'!Q:Q,'all_csv_BDEQ-BDESC-urban-reside'!$D:$D,$A14,'all_csv_BDEQ-BDESC-urban-reside'!$A:$A,About!$B$2)</f>
        <v>0</v>
      </c>
      <c r="O14">
        <f>SUMIFS('all_csv_BDEQ-BDESC-urban-reside'!R:R,'all_csv_BDEQ-BDESC-urban-reside'!$D:$D,$A14,'all_csv_BDEQ-BDESC-urban-reside'!$A:$A,About!$B$2)</f>
        <v>0</v>
      </c>
      <c r="P14">
        <f>SUMIFS('all_csv_BDEQ-BDESC-urban-reside'!S:S,'all_csv_BDEQ-BDESC-urban-reside'!$D:$D,$A14,'all_csv_BDEQ-BDESC-urban-reside'!$A:$A,About!$B$2)</f>
        <v>0</v>
      </c>
      <c r="Q14">
        <f>SUMIFS('all_csv_BDEQ-BDESC-urban-reside'!T:T,'all_csv_BDEQ-BDESC-urban-reside'!$D:$D,$A14,'all_csv_BDEQ-BDESC-urban-reside'!$A:$A,About!$B$2)</f>
        <v>0</v>
      </c>
      <c r="R14">
        <f>SUMIFS('all_csv_BDEQ-BDESC-urban-reside'!U:U,'all_csv_BDEQ-BDESC-urban-reside'!$D:$D,$A14,'all_csv_BDEQ-BDESC-urban-reside'!$A:$A,About!$B$2)</f>
        <v>0</v>
      </c>
      <c r="S14">
        <f>SUMIFS('all_csv_BDEQ-BDESC-urban-reside'!V:V,'all_csv_BDEQ-BDESC-urban-reside'!$D:$D,$A14,'all_csv_BDEQ-BDESC-urban-reside'!$A:$A,About!$B$2)</f>
        <v>0</v>
      </c>
      <c r="T14">
        <f>SUMIFS('all_csv_BDEQ-BDESC-urban-reside'!W:W,'all_csv_BDEQ-BDESC-urban-reside'!$D:$D,$A14,'all_csv_BDEQ-BDESC-urban-reside'!$A:$A,About!$B$2)</f>
        <v>0</v>
      </c>
      <c r="U14">
        <f>SUMIFS('all_csv_BDEQ-BDESC-urban-reside'!X:X,'all_csv_BDEQ-BDESC-urban-reside'!$D:$D,$A14,'all_csv_BDEQ-BDESC-urban-reside'!$A:$A,About!$B$2)</f>
        <v>0</v>
      </c>
      <c r="V14">
        <f>SUMIFS('all_csv_BDEQ-BDESC-urban-reside'!Y:Y,'all_csv_BDEQ-BDESC-urban-reside'!$D:$D,$A14,'all_csv_BDEQ-BDESC-urban-reside'!$A:$A,About!$B$2)</f>
        <v>0</v>
      </c>
      <c r="W14">
        <f>SUMIFS('all_csv_BDEQ-BDESC-urban-reside'!Z:Z,'all_csv_BDEQ-BDESC-urban-reside'!$D:$D,$A14,'all_csv_BDEQ-BDESC-urban-reside'!$A:$A,About!$B$2)</f>
        <v>0</v>
      </c>
      <c r="X14">
        <f>SUMIFS('all_csv_BDEQ-BDESC-urban-reside'!AA:AA,'all_csv_BDEQ-BDESC-urban-reside'!$D:$D,$A14,'all_csv_BDEQ-BDESC-urban-reside'!$A:$A,About!$B$2)</f>
        <v>0</v>
      </c>
      <c r="Y14">
        <f>SUMIFS('all_csv_BDEQ-BDESC-urban-reside'!AB:AB,'all_csv_BDEQ-BDESC-urban-reside'!$D:$D,$A14,'all_csv_BDEQ-BDESC-urban-reside'!$A:$A,About!$B$2)</f>
        <v>0</v>
      </c>
      <c r="Z14">
        <f>SUMIFS('all_csv_BDEQ-BDESC-urban-reside'!AC:AC,'all_csv_BDEQ-BDESC-urban-reside'!$D:$D,$A14,'all_csv_BDEQ-BDESC-urban-reside'!$A:$A,About!$B$2)</f>
        <v>0</v>
      </c>
      <c r="AA14">
        <f>SUMIFS('all_csv_BDEQ-BDESC-urban-reside'!AD:AD,'all_csv_BDEQ-BDESC-urban-reside'!$D:$D,$A14,'all_csv_BDEQ-BDESC-urban-reside'!$A:$A,About!$B$2)</f>
        <v>0</v>
      </c>
      <c r="AB14">
        <f>SUMIFS('all_csv_BDEQ-BDESC-urban-reside'!AE:AE,'all_csv_BDEQ-BDESC-urban-reside'!$D:$D,$A14,'all_csv_BDEQ-BDESC-urban-reside'!$A:$A,About!$B$2)</f>
        <v>0</v>
      </c>
      <c r="AC14">
        <f>SUMIFS('all_csv_BDEQ-BDESC-urban-reside'!AF:AF,'all_csv_BDEQ-BDESC-urban-reside'!$D:$D,$A14,'all_csv_BDEQ-BDESC-urban-reside'!$A:$A,About!$B$2)</f>
        <v>0</v>
      </c>
      <c r="AD14">
        <f>SUMIFS('all_csv_BDEQ-BDESC-urban-reside'!AG:AG,'all_csv_BDEQ-BDESC-urban-reside'!$D:$D,$A14,'all_csv_BDEQ-BDESC-urban-reside'!$A:$A,About!$B$2)</f>
        <v>0</v>
      </c>
      <c r="AE14">
        <f>SUMIFS('all_csv_BDEQ-BDESC-urban-reside'!AH:AH,'all_csv_BDEQ-BDESC-urban-reside'!$D:$D,$A14,'all_csv_BDEQ-BDESC-urban-reside'!$A:$A,About!$B$2)</f>
        <v>0</v>
      </c>
      <c r="AF14">
        <f>SUMIFS('all_csv_BDEQ-BDESC-urban-reside'!AI:AI,'all_csv_BDEQ-BDESC-urban-reside'!$D:$D,$A14,'all_csv_BDEQ-BDESC-urban-reside'!$A:$A,About!$B$2)</f>
        <v>0</v>
      </c>
    </row>
    <row r="15" spans="1:32" x14ac:dyDescent="0.25">
      <c r="A15" t="s">
        <v>60</v>
      </c>
      <c r="B15">
        <f>SUMIFS('all_csv_BDEQ-BDESC-urban-reside'!E:E,'all_csv_BDEQ-BDESC-urban-reside'!$D:$D,$A15,'all_csv_BDEQ-BDESC-urban-reside'!$A:$A,About!$B$2)</f>
        <v>0</v>
      </c>
      <c r="C15">
        <f>SUMIFS('all_csv_BDEQ-BDESC-urban-reside'!F:F,'all_csv_BDEQ-BDESC-urban-reside'!$D:$D,$A15,'all_csv_BDEQ-BDESC-urban-reside'!$A:$A,About!$B$2)</f>
        <v>0</v>
      </c>
      <c r="D15">
        <f>SUMIFS('all_csv_BDEQ-BDESC-urban-reside'!G:G,'all_csv_BDEQ-BDESC-urban-reside'!$D:$D,$A15,'all_csv_BDEQ-BDESC-urban-reside'!$A:$A,About!$B$2)</f>
        <v>0</v>
      </c>
      <c r="E15">
        <f>SUMIFS('all_csv_BDEQ-BDESC-urban-reside'!H:H,'all_csv_BDEQ-BDESC-urban-reside'!$D:$D,$A15,'all_csv_BDEQ-BDESC-urban-reside'!$A:$A,About!$B$2)</f>
        <v>0</v>
      </c>
      <c r="F15">
        <f>SUMIFS('all_csv_BDEQ-BDESC-urban-reside'!I:I,'all_csv_BDEQ-BDESC-urban-reside'!$D:$D,$A15,'all_csv_BDEQ-BDESC-urban-reside'!$A:$A,About!$B$2)</f>
        <v>0</v>
      </c>
      <c r="G15">
        <f>SUMIFS('all_csv_BDEQ-BDESC-urban-reside'!J:J,'all_csv_BDEQ-BDESC-urban-reside'!$D:$D,$A15,'all_csv_BDEQ-BDESC-urban-reside'!$A:$A,About!$B$2)</f>
        <v>0</v>
      </c>
      <c r="H15">
        <f>SUMIFS('all_csv_BDEQ-BDESC-urban-reside'!K:K,'all_csv_BDEQ-BDESC-urban-reside'!$D:$D,$A15,'all_csv_BDEQ-BDESC-urban-reside'!$A:$A,About!$B$2)</f>
        <v>0</v>
      </c>
      <c r="I15">
        <f>SUMIFS('all_csv_BDEQ-BDESC-urban-reside'!L:L,'all_csv_BDEQ-BDESC-urban-reside'!$D:$D,$A15,'all_csv_BDEQ-BDESC-urban-reside'!$A:$A,About!$B$2)</f>
        <v>0</v>
      </c>
      <c r="J15">
        <f>SUMIFS('all_csv_BDEQ-BDESC-urban-reside'!M:M,'all_csv_BDEQ-BDESC-urban-reside'!$D:$D,$A15,'all_csv_BDEQ-BDESC-urban-reside'!$A:$A,About!$B$2)</f>
        <v>0</v>
      </c>
      <c r="K15">
        <f>SUMIFS('all_csv_BDEQ-BDESC-urban-reside'!N:N,'all_csv_BDEQ-BDESC-urban-reside'!$D:$D,$A15,'all_csv_BDEQ-BDESC-urban-reside'!$A:$A,About!$B$2)</f>
        <v>0</v>
      </c>
      <c r="L15">
        <f>SUMIFS('all_csv_BDEQ-BDESC-urban-reside'!O:O,'all_csv_BDEQ-BDESC-urban-reside'!$D:$D,$A15,'all_csv_BDEQ-BDESC-urban-reside'!$A:$A,About!$B$2)</f>
        <v>0</v>
      </c>
      <c r="M15">
        <f>SUMIFS('all_csv_BDEQ-BDESC-urban-reside'!P:P,'all_csv_BDEQ-BDESC-urban-reside'!$D:$D,$A15,'all_csv_BDEQ-BDESC-urban-reside'!$A:$A,About!$B$2)</f>
        <v>0</v>
      </c>
      <c r="N15">
        <f>SUMIFS('all_csv_BDEQ-BDESC-urban-reside'!Q:Q,'all_csv_BDEQ-BDESC-urban-reside'!$D:$D,$A15,'all_csv_BDEQ-BDESC-urban-reside'!$A:$A,About!$B$2)</f>
        <v>0</v>
      </c>
      <c r="O15">
        <f>SUMIFS('all_csv_BDEQ-BDESC-urban-reside'!R:R,'all_csv_BDEQ-BDESC-urban-reside'!$D:$D,$A15,'all_csv_BDEQ-BDESC-urban-reside'!$A:$A,About!$B$2)</f>
        <v>0</v>
      </c>
      <c r="P15">
        <f>SUMIFS('all_csv_BDEQ-BDESC-urban-reside'!S:S,'all_csv_BDEQ-BDESC-urban-reside'!$D:$D,$A15,'all_csv_BDEQ-BDESC-urban-reside'!$A:$A,About!$B$2)</f>
        <v>0</v>
      </c>
      <c r="Q15">
        <f>SUMIFS('all_csv_BDEQ-BDESC-urban-reside'!T:T,'all_csv_BDEQ-BDESC-urban-reside'!$D:$D,$A15,'all_csv_BDEQ-BDESC-urban-reside'!$A:$A,About!$B$2)</f>
        <v>0</v>
      </c>
      <c r="R15">
        <f>SUMIFS('all_csv_BDEQ-BDESC-urban-reside'!U:U,'all_csv_BDEQ-BDESC-urban-reside'!$D:$D,$A15,'all_csv_BDEQ-BDESC-urban-reside'!$A:$A,About!$B$2)</f>
        <v>0</v>
      </c>
      <c r="S15">
        <f>SUMIFS('all_csv_BDEQ-BDESC-urban-reside'!V:V,'all_csv_BDEQ-BDESC-urban-reside'!$D:$D,$A15,'all_csv_BDEQ-BDESC-urban-reside'!$A:$A,About!$B$2)</f>
        <v>0</v>
      </c>
      <c r="T15">
        <f>SUMIFS('all_csv_BDEQ-BDESC-urban-reside'!W:W,'all_csv_BDEQ-BDESC-urban-reside'!$D:$D,$A15,'all_csv_BDEQ-BDESC-urban-reside'!$A:$A,About!$B$2)</f>
        <v>0</v>
      </c>
      <c r="U15">
        <f>SUMIFS('all_csv_BDEQ-BDESC-urban-reside'!X:X,'all_csv_BDEQ-BDESC-urban-reside'!$D:$D,$A15,'all_csv_BDEQ-BDESC-urban-reside'!$A:$A,About!$B$2)</f>
        <v>0</v>
      </c>
      <c r="V15">
        <f>SUMIFS('all_csv_BDEQ-BDESC-urban-reside'!Y:Y,'all_csv_BDEQ-BDESC-urban-reside'!$D:$D,$A15,'all_csv_BDEQ-BDESC-urban-reside'!$A:$A,About!$B$2)</f>
        <v>0</v>
      </c>
      <c r="W15">
        <f>SUMIFS('all_csv_BDEQ-BDESC-urban-reside'!Z:Z,'all_csv_BDEQ-BDESC-urban-reside'!$D:$D,$A15,'all_csv_BDEQ-BDESC-urban-reside'!$A:$A,About!$B$2)</f>
        <v>0</v>
      </c>
      <c r="X15">
        <f>SUMIFS('all_csv_BDEQ-BDESC-urban-reside'!AA:AA,'all_csv_BDEQ-BDESC-urban-reside'!$D:$D,$A15,'all_csv_BDEQ-BDESC-urban-reside'!$A:$A,About!$B$2)</f>
        <v>0</v>
      </c>
      <c r="Y15">
        <f>SUMIFS('all_csv_BDEQ-BDESC-urban-reside'!AB:AB,'all_csv_BDEQ-BDESC-urban-reside'!$D:$D,$A15,'all_csv_BDEQ-BDESC-urban-reside'!$A:$A,About!$B$2)</f>
        <v>0</v>
      </c>
      <c r="Z15">
        <f>SUMIFS('all_csv_BDEQ-BDESC-urban-reside'!AC:AC,'all_csv_BDEQ-BDESC-urban-reside'!$D:$D,$A15,'all_csv_BDEQ-BDESC-urban-reside'!$A:$A,About!$B$2)</f>
        <v>0</v>
      </c>
      <c r="AA15">
        <f>SUMIFS('all_csv_BDEQ-BDESC-urban-reside'!AD:AD,'all_csv_BDEQ-BDESC-urban-reside'!$D:$D,$A15,'all_csv_BDEQ-BDESC-urban-reside'!$A:$A,About!$B$2)</f>
        <v>0</v>
      </c>
      <c r="AB15">
        <f>SUMIFS('all_csv_BDEQ-BDESC-urban-reside'!AE:AE,'all_csv_BDEQ-BDESC-urban-reside'!$D:$D,$A15,'all_csv_BDEQ-BDESC-urban-reside'!$A:$A,About!$B$2)</f>
        <v>0</v>
      </c>
      <c r="AC15">
        <f>SUMIFS('all_csv_BDEQ-BDESC-urban-reside'!AF:AF,'all_csv_BDEQ-BDESC-urban-reside'!$D:$D,$A15,'all_csv_BDEQ-BDESC-urban-reside'!$A:$A,About!$B$2)</f>
        <v>0</v>
      </c>
      <c r="AD15">
        <f>SUMIFS('all_csv_BDEQ-BDESC-urban-reside'!AG:AG,'all_csv_BDEQ-BDESC-urban-reside'!$D:$D,$A15,'all_csv_BDEQ-BDESC-urban-reside'!$A:$A,About!$B$2)</f>
        <v>0</v>
      </c>
      <c r="AE15">
        <f>SUMIFS('all_csv_BDEQ-BDESC-urban-reside'!AH:AH,'all_csv_BDEQ-BDESC-urban-reside'!$D:$D,$A15,'all_csv_BDEQ-BDESC-urban-reside'!$A:$A,About!$B$2)</f>
        <v>0</v>
      </c>
      <c r="AF15">
        <f>SUMIFS('all_csv_BDEQ-BDESC-urban-reside'!AI:AI,'all_csv_BDEQ-BDESC-urban-reside'!$D:$D,$A15,'all_csv_BDEQ-BDESC-urban-reside'!$A:$A,About!$B$2)</f>
        <v>0</v>
      </c>
    </row>
    <row r="16" spans="1:32" x14ac:dyDescent="0.25">
      <c r="A16" t="s">
        <v>158</v>
      </c>
      <c r="B16">
        <f>SUMIFS('all_csv_BDEQ-BDESC-urban-reside'!E:E,'all_csv_BDEQ-BDESC-urban-reside'!$D:$D,$A16,'all_csv_BDEQ-BDESC-urban-reside'!$A:$A,About!$B$2)</f>
        <v>0</v>
      </c>
      <c r="C16">
        <f>SUMIFS('all_csv_BDEQ-BDESC-urban-reside'!F:F,'all_csv_BDEQ-BDESC-urban-reside'!$D:$D,$A16,'all_csv_BDEQ-BDESC-urban-reside'!$A:$A,About!$B$2)</f>
        <v>0</v>
      </c>
      <c r="D16">
        <f>SUMIFS('all_csv_BDEQ-BDESC-urban-reside'!G:G,'all_csv_BDEQ-BDESC-urban-reside'!$D:$D,$A16,'all_csv_BDEQ-BDESC-urban-reside'!$A:$A,About!$B$2)</f>
        <v>0</v>
      </c>
      <c r="E16">
        <f>SUMIFS('all_csv_BDEQ-BDESC-urban-reside'!H:H,'all_csv_BDEQ-BDESC-urban-reside'!$D:$D,$A16,'all_csv_BDEQ-BDESC-urban-reside'!$A:$A,About!$B$2)</f>
        <v>0</v>
      </c>
      <c r="F16">
        <f>SUMIFS('all_csv_BDEQ-BDESC-urban-reside'!I:I,'all_csv_BDEQ-BDESC-urban-reside'!$D:$D,$A16,'all_csv_BDEQ-BDESC-urban-reside'!$A:$A,About!$B$2)</f>
        <v>0</v>
      </c>
      <c r="G16">
        <f>SUMIFS('all_csv_BDEQ-BDESC-urban-reside'!J:J,'all_csv_BDEQ-BDESC-urban-reside'!$D:$D,$A16,'all_csv_BDEQ-BDESC-urban-reside'!$A:$A,About!$B$2)</f>
        <v>0</v>
      </c>
      <c r="H16">
        <f>SUMIFS('all_csv_BDEQ-BDESC-urban-reside'!K:K,'all_csv_BDEQ-BDESC-urban-reside'!$D:$D,$A16,'all_csv_BDEQ-BDESC-urban-reside'!$A:$A,About!$B$2)</f>
        <v>0</v>
      </c>
      <c r="I16">
        <f>SUMIFS('all_csv_BDEQ-BDESC-urban-reside'!L:L,'all_csv_BDEQ-BDESC-urban-reside'!$D:$D,$A16,'all_csv_BDEQ-BDESC-urban-reside'!$A:$A,About!$B$2)</f>
        <v>0</v>
      </c>
      <c r="J16">
        <f>SUMIFS('all_csv_BDEQ-BDESC-urban-reside'!M:M,'all_csv_BDEQ-BDESC-urban-reside'!$D:$D,$A16,'all_csv_BDEQ-BDESC-urban-reside'!$A:$A,About!$B$2)</f>
        <v>0</v>
      </c>
      <c r="K16">
        <f>SUMIFS('all_csv_BDEQ-BDESC-urban-reside'!N:N,'all_csv_BDEQ-BDESC-urban-reside'!$D:$D,$A16,'all_csv_BDEQ-BDESC-urban-reside'!$A:$A,About!$B$2)</f>
        <v>0</v>
      </c>
      <c r="L16">
        <f>SUMIFS('all_csv_BDEQ-BDESC-urban-reside'!O:O,'all_csv_BDEQ-BDESC-urban-reside'!$D:$D,$A16,'all_csv_BDEQ-BDESC-urban-reside'!$A:$A,About!$B$2)</f>
        <v>0</v>
      </c>
      <c r="M16">
        <f>SUMIFS('all_csv_BDEQ-BDESC-urban-reside'!P:P,'all_csv_BDEQ-BDESC-urban-reside'!$D:$D,$A16,'all_csv_BDEQ-BDESC-urban-reside'!$A:$A,About!$B$2)</f>
        <v>0</v>
      </c>
      <c r="N16">
        <f>SUMIFS('all_csv_BDEQ-BDESC-urban-reside'!Q:Q,'all_csv_BDEQ-BDESC-urban-reside'!$D:$D,$A16,'all_csv_BDEQ-BDESC-urban-reside'!$A:$A,About!$B$2)</f>
        <v>0</v>
      </c>
      <c r="O16">
        <f>SUMIFS('all_csv_BDEQ-BDESC-urban-reside'!R:R,'all_csv_BDEQ-BDESC-urban-reside'!$D:$D,$A16,'all_csv_BDEQ-BDESC-urban-reside'!$A:$A,About!$B$2)</f>
        <v>0</v>
      </c>
      <c r="P16">
        <f>SUMIFS('all_csv_BDEQ-BDESC-urban-reside'!S:S,'all_csv_BDEQ-BDESC-urban-reside'!$D:$D,$A16,'all_csv_BDEQ-BDESC-urban-reside'!$A:$A,About!$B$2)</f>
        <v>0</v>
      </c>
      <c r="Q16">
        <f>SUMIFS('all_csv_BDEQ-BDESC-urban-reside'!T:T,'all_csv_BDEQ-BDESC-urban-reside'!$D:$D,$A16,'all_csv_BDEQ-BDESC-urban-reside'!$A:$A,About!$B$2)</f>
        <v>0</v>
      </c>
      <c r="R16">
        <f>SUMIFS('all_csv_BDEQ-BDESC-urban-reside'!U:U,'all_csv_BDEQ-BDESC-urban-reside'!$D:$D,$A16,'all_csv_BDEQ-BDESC-urban-reside'!$A:$A,About!$B$2)</f>
        <v>0</v>
      </c>
      <c r="S16">
        <f>SUMIFS('all_csv_BDEQ-BDESC-urban-reside'!V:V,'all_csv_BDEQ-BDESC-urban-reside'!$D:$D,$A16,'all_csv_BDEQ-BDESC-urban-reside'!$A:$A,About!$B$2)</f>
        <v>0</v>
      </c>
      <c r="T16">
        <f>SUMIFS('all_csv_BDEQ-BDESC-urban-reside'!W:W,'all_csv_BDEQ-BDESC-urban-reside'!$D:$D,$A16,'all_csv_BDEQ-BDESC-urban-reside'!$A:$A,About!$B$2)</f>
        <v>0</v>
      </c>
      <c r="U16">
        <f>SUMIFS('all_csv_BDEQ-BDESC-urban-reside'!X:X,'all_csv_BDEQ-BDESC-urban-reside'!$D:$D,$A16,'all_csv_BDEQ-BDESC-urban-reside'!$A:$A,About!$B$2)</f>
        <v>0</v>
      </c>
      <c r="V16">
        <f>SUMIFS('all_csv_BDEQ-BDESC-urban-reside'!Y:Y,'all_csv_BDEQ-BDESC-urban-reside'!$D:$D,$A16,'all_csv_BDEQ-BDESC-urban-reside'!$A:$A,About!$B$2)</f>
        <v>0</v>
      </c>
      <c r="W16">
        <f>SUMIFS('all_csv_BDEQ-BDESC-urban-reside'!Z:Z,'all_csv_BDEQ-BDESC-urban-reside'!$D:$D,$A16,'all_csv_BDEQ-BDESC-urban-reside'!$A:$A,About!$B$2)</f>
        <v>0</v>
      </c>
      <c r="X16">
        <f>SUMIFS('all_csv_BDEQ-BDESC-urban-reside'!AA:AA,'all_csv_BDEQ-BDESC-urban-reside'!$D:$D,$A16,'all_csv_BDEQ-BDESC-urban-reside'!$A:$A,About!$B$2)</f>
        <v>0</v>
      </c>
      <c r="Y16">
        <f>SUMIFS('all_csv_BDEQ-BDESC-urban-reside'!AB:AB,'all_csv_BDEQ-BDESC-urban-reside'!$D:$D,$A16,'all_csv_BDEQ-BDESC-urban-reside'!$A:$A,About!$B$2)</f>
        <v>0</v>
      </c>
      <c r="Z16">
        <f>SUMIFS('all_csv_BDEQ-BDESC-urban-reside'!AC:AC,'all_csv_BDEQ-BDESC-urban-reside'!$D:$D,$A16,'all_csv_BDEQ-BDESC-urban-reside'!$A:$A,About!$B$2)</f>
        <v>0</v>
      </c>
      <c r="AA16">
        <f>SUMIFS('all_csv_BDEQ-BDESC-urban-reside'!AD:AD,'all_csv_BDEQ-BDESC-urban-reside'!$D:$D,$A16,'all_csv_BDEQ-BDESC-urban-reside'!$A:$A,About!$B$2)</f>
        <v>0</v>
      </c>
      <c r="AB16">
        <f>SUMIFS('all_csv_BDEQ-BDESC-urban-reside'!AE:AE,'all_csv_BDEQ-BDESC-urban-reside'!$D:$D,$A16,'all_csv_BDEQ-BDESC-urban-reside'!$A:$A,About!$B$2)</f>
        <v>0</v>
      </c>
      <c r="AC16">
        <f>SUMIFS('all_csv_BDEQ-BDESC-urban-reside'!AF:AF,'all_csv_BDEQ-BDESC-urban-reside'!$D:$D,$A16,'all_csv_BDEQ-BDESC-urban-reside'!$A:$A,About!$B$2)</f>
        <v>0</v>
      </c>
      <c r="AD16">
        <f>SUMIFS('all_csv_BDEQ-BDESC-urban-reside'!AG:AG,'all_csv_BDEQ-BDESC-urban-reside'!$D:$D,$A16,'all_csv_BDEQ-BDESC-urban-reside'!$A:$A,About!$B$2)</f>
        <v>0</v>
      </c>
      <c r="AE16">
        <f>SUMIFS('all_csv_BDEQ-BDESC-urban-reside'!AH:AH,'all_csv_BDEQ-BDESC-urban-reside'!$D:$D,$A16,'all_csv_BDEQ-BDESC-urban-reside'!$A:$A,About!$B$2)</f>
        <v>0</v>
      </c>
      <c r="AF16">
        <f>SUMIFS('all_csv_BDEQ-BDESC-urban-reside'!AI:AI,'all_csv_BDEQ-BDESC-urban-reside'!$D:$D,$A16,'all_csv_BDEQ-BDESC-urban-reside'!$A:$A,About!$B$2)</f>
        <v>0</v>
      </c>
    </row>
    <row r="17" spans="1:32" x14ac:dyDescent="0.25">
      <c r="A17" t="s">
        <v>159</v>
      </c>
      <c r="B17">
        <f>SUMIFS('all_csv_BDEQ-BDESC-urban-reside'!E:E,'all_csv_BDEQ-BDESC-urban-reside'!$D:$D,$A17,'all_csv_BDEQ-BDESC-urban-reside'!$A:$A,About!$B$2)</f>
        <v>0</v>
      </c>
      <c r="C17">
        <f>SUMIFS('all_csv_BDEQ-BDESC-urban-reside'!F:F,'all_csv_BDEQ-BDESC-urban-reside'!$D:$D,$A17,'all_csv_BDEQ-BDESC-urban-reside'!$A:$A,About!$B$2)</f>
        <v>0</v>
      </c>
      <c r="D17">
        <f>SUMIFS('all_csv_BDEQ-BDESC-urban-reside'!G:G,'all_csv_BDEQ-BDESC-urban-reside'!$D:$D,$A17,'all_csv_BDEQ-BDESC-urban-reside'!$A:$A,About!$B$2)</f>
        <v>0</v>
      </c>
      <c r="E17">
        <f>SUMIFS('all_csv_BDEQ-BDESC-urban-reside'!H:H,'all_csv_BDEQ-BDESC-urban-reside'!$D:$D,$A17,'all_csv_BDEQ-BDESC-urban-reside'!$A:$A,About!$B$2)</f>
        <v>0</v>
      </c>
      <c r="F17">
        <f>SUMIFS('all_csv_BDEQ-BDESC-urban-reside'!I:I,'all_csv_BDEQ-BDESC-urban-reside'!$D:$D,$A17,'all_csv_BDEQ-BDESC-urban-reside'!$A:$A,About!$B$2)</f>
        <v>0</v>
      </c>
      <c r="G17">
        <f>SUMIFS('all_csv_BDEQ-BDESC-urban-reside'!J:J,'all_csv_BDEQ-BDESC-urban-reside'!$D:$D,$A17,'all_csv_BDEQ-BDESC-urban-reside'!$A:$A,About!$B$2)</f>
        <v>0</v>
      </c>
      <c r="H17">
        <f>SUMIFS('all_csv_BDEQ-BDESC-urban-reside'!K:K,'all_csv_BDEQ-BDESC-urban-reside'!$D:$D,$A17,'all_csv_BDEQ-BDESC-urban-reside'!$A:$A,About!$B$2)</f>
        <v>0</v>
      </c>
      <c r="I17">
        <f>SUMIFS('all_csv_BDEQ-BDESC-urban-reside'!L:L,'all_csv_BDEQ-BDESC-urban-reside'!$D:$D,$A17,'all_csv_BDEQ-BDESC-urban-reside'!$A:$A,About!$B$2)</f>
        <v>0</v>
      </c>
      <c r="J17">
        <f>SUMIFS('all_csv_BDEQ-BDESC-urban-reside'!M:M,'all_csv_BDEQ-BDESC-urban-reside'!$D:$D,$A17,'all_csv_BDEQ-BDESC-urban-reside'!$A:$A,About!$B$2)</f>
        <v>0</v>
      </c>
      <c r="K17">
        <f>SUMIFS('all_csv_BDEQ-BDESC-urban-reside'!N:N,'all_csv_BDEQ-BDESC-urban-reside'!$D:$D,$A17,'all_csv_BDEQ-BDESC-urban-reside'!$A:$A,About!$B$2)</f>
        <v>0</v>
      </c>
      <c r="L17">
        <f>SUMIFS('all_csv_BDEQ-BDESC-urban-reside'!O:O,'all_csv_BDEQ-BDESC-urban-reside'!$D:$D,$A17,'all_csv_BDEQ-BDESC-urban-reside'!$A:$A,About!$B$2)</f>
        <v>0</v>
      </c>
      <c r="M17">
        <f>SUMIFS('all_csv_BDEQ-BDESC-urban-reside'!P:P,'all_csv_BDEQ-BDESC-urban-reside'!$D:$D,$A17,'all_csv_BDEQ-BDESC-urban-reside'!$A:$A,About!$B$2)</f>
        <v>0</v>
      </c>
      <c r="N17">
        <f>SUMIFS('all_csv_BDEQ-BDESC-urban-reside'!Q:Q,'all_csv_BDEQ-BDESC-urban-reside'!$D:$D,$A17,'all_csv_BDEQ-BDESC-urban-reside'!$A:$A,About!$B$2)</f>
        <v>0</v>
      </c>
      <c r="O17">
        <f>SUMIFS('all_csv_BDEQ-BDESC-urban-reside'!R:R,'all_csv_BDEQ-BDESC-urban-reside'!$D:$D,$A17,'all_csv_BDEQ-BDESC-urban-reside'!$A:$A,About!$B$2)</f>
        <v>0</v>
      </c>
      <c r="P17">
        <f>SUMIFS('all_csv_BDEQ-BDESC-urban-reside'!S:S,'all_csv_BDEQ-BDESC-urban-reside'!$D:$D,$A17,'all_csv_BDEQ-BDESC-urban-reside'!$A:$A,About!$B$2)</f>
        <v>0</v>
      </c>
      <c r="Q17">
        <f>SUMIFS('all_csv_BDEQ-BDESC-urban-reside'!T:T,'all_csv_BDEQ-BDESC-urban-reside'!$D:$D,$A17,'all_csv_BDEQ-BDESC-urban-reside'!$A:$A,About!$B$2)</f>
        <v>0</v>
      </c>
      <c r="R17">
        <f>SUMIFS('all_csv_BDEQ-BDESC-urban-reside'!U:U,'all_csv_BDEQ-BDESC-urban-reside'!$D:$D,$A17,'all_csv_BDEQ-BDESC-urban-reside'!$A:$A,About!$B$2)</f>
        <v>0</v>
      </c>
      <c r="S17">
        <f>SUMIFS('all_csv_BDEQ-BDESC-urban-reside'!V:V,'all_csv_BDEQ-BDESC-urban-reside'!$D:$D,$A17,'all_csv_BDEQ-BDESC-urban-reside'!$A:$A,About!$B$2)</f>
        <v>0</v>
      </c>
      <c r="T17">
        <f>SUMIFS('all_csv_BDEQ-BDESC-urban-reside'!W:W,'all_csv_BDEQ-BDESC-urban-reside'!$D:$D,$A17,'all_csv_BDEQ-BDESC-urban-reside'!$A:$A,About!$B$2)</f>
        <v>0</v>
      </c>
      <c r="U17">
        <f>SUMIFS('all_csv_BDEQ-BDESC-urban-reside'!X:X,'all_csv_BDEQ-BDESC-urban-reside'!$D:$D,$A17,'all_csv_BDEQ-BDESC-urban-reside'!$A:$A,About!$B$2)</f>
        <v>0</v>
      </c>
      <c r="V17">
        <f>SUMIFS('all_csv_BDEQ-BDESC-urban-reside'!Y:Y,'all_csv_BDEQ-BDESC-urban-reside'!$D:$D,$A17,'all_csv_BDEQ-BDESC-urban-reside'!$A:$A,About!$B$2)</f>
        <v>0</v>
      </c>
      <c r="W17">
        <f>SUMIFS('all_csv_BDEQ-BDESC-urban-reside'!Z:Z,'all_csv_BDEQ-BDESC-urban-reside'!$D:$D,$A17,'all_csv_BDEQ-BDESC-urban-reside'!$A:$A,About!$B$2)</f>
        <v>0</v>
      </c>
      <c r="X17">
        <f>SUMIFS('all_csv_BDEQ-BDESC-urban-reside'!AA:AA,'all_csv_BDEQ-BDESC-urban-reside'!$D:$D,$A17,'all_csv_BDEQ-BDESC-urban-reside'!$A:$A,About!$B$2)</f>
        <v>0</v>
      </c>
      <c r="Y17">
        <f>SUMIFS('all_csv_BDEQ-BDESC-urban-reside'!AB:AB,'all_csv_BDEQ-BDESC-urban-reside'!$D:$D,$A17,'all_csv_BDEQ-BDESC-urban-reside'!$A:$A,About!$B$2)</f>
        <v>0</v>
      </c>
      <c r="Z17">
        <f>SUMIFS('all_csv_BDEQ-BDESC-urban-reside'!AC:AC,'all_csv_BDEQ-BDESC-urban-reside'!$D:$D,$A17,'all_csv_BDEQ-BDESC-urban-reside'!$A:$A,About!$B$2)</f>
        <v>0</v>
      </c>
      <c r="AA17">
        <f>SUMIFS('all_csv_BDEQ-BDESC-urban-reside'!AD:AD,'all_csv_BDEQ-BDESC-urban-reside'!$D:$D,$A17,'all_csv_BDEQ-BDESC-urban-reside'!$A:$A,About!$B$2)</f>
        <v>0</v>
      </c>
      <c r="AB17">
        <f>SUMIFS('all_csv_BDEQ-BDESC-urban-reside'!AE:AE,'all_csv_BDEQ-BDESC-urban-reside'!$D:$D,$A17,'all_csv_BDEQ-BDESC-urban-reside'!$A:$A,About!$B$2)</f>
        <v>0</v>
      </c>
      <c r="AC17">
        <f>SUMIFS('all_csv_BDEQ-BDESC-urban-reside'!AF:AF,'all_csv_BDEQ-BDESC-urban-reside'!$D:$D,$A17,'all_csv_BDEQ-BDESC-urban-reside'!$A:$A,About!$B$2)</f>
        <v>0</v>
      </c>
      <c r="AD17">
        <f>SUMIFS('all_csv_BDEQ-BDESC-urban-reside'!AG:AG,'all_csv_BDEQ-BDESC-urban-reside'!$D:$D,$A17,'all_csv_BDEQ-BDESC-urban-reside'!$A:$A,About!$B$2)</f>
        <v>0</v>
      </c>
      <c r="AE17">
        <f>SUMIFS('all_csv_BDEQ-BDESC-urban-reside'!AH:AH,'all_csv_BDEQ-BDESC-urban-reside'!$D:$D,$A17,'all_csv_BDEQ-BDESC-urban-reside'!$A:$A,About!$B$2)</f>
        <v>0</v>
      </c>
      <c r="AF17">
        <f>SUMIFS('all_csv_BDEQ-BDESC-urban-reside'!AI:AI,'all_csv_BDEQ-BDESC-urban-reside'!$D:$D,$A17,'all_csv_BDEQ-BDESC-urban-reside'!$A:$A,About!$B$2)</f>
        <v>0</v>
      </c>
    </row>
    <row r="18" spans="1:32" x14ac:dyDescent="0.25">
      <c r="A18" t="s">
        <v>160</v>
      </c>
      <c r="B18">
        <f>SUMIFS('all_csv_BDEQ-BDESC-urban-reside'!E:E,'all_csv_BDEQ-BDESC-urban-reside'!$D:$D,$A18,'all_csv_BDEQ-BDESC-urban-reside'!$A:$A,About!$B$2)</f>
        <v>0</v>
      </c>
      <c r="C18">
        <f>SUMIFS('all_csv_BDEQ-BDESC-urban-reside'!F:F,'all_csv_BDEQ-BDESC-urban-reside'!$D:$D,$A18,'all_csv_BDEQ-BDESC-urban-reside'!$A:$A,About!$B$2)</f>
        <v>0</v>
      </c>
      <c r="D18">
        <f>SUMIFS('all_csv_BDEQ-BDESC-urban-reside'!G:G,'all_csv_BDEQ-BDESC-urban-reside'!$D:$D,$A18,'all_csv_BDEQ-BDESC-urban-reside'!$A:$A,About!$B$2)</f>
        <v>0</v>
      </c>
      <c r="E18">
        <f>SUMIFS('all_csv_BDEQ-BDESC-urban-reside'!H:H,'all_csv_BDEQ-BDESC-urban-reside'!$D:$D,$A18,'all_csv_BDEQ-BDESC-urban-reside'!$A:$A,About!$B$2)</f>
        <v>0</v>
      </c>
      <c r="F18">
        <f>SUMIFS('all_csv_BDEQ-BDESC-urban-reside'!I:I,'all_csv_BDEQ-BDESC-urban-reside'!$D:$D,$A18,'all_csv_BDEQ-BDESC-urban-reside'!$A:$A,About!$B$2)</f>
        <v>0</v>
      </c>
      <c r="G18">
        <f>SUMIFS('all_csv_BDEQ-BDESC-urban-reside'!J:J,'all_csv_BDEQ-BDESC-urban-reside'!$D:$D,$A18,'all_csv_BDEQ-BDESC-urban-reside'!$A:$A,About!$B$2)</f>
        <v>0</v>
      </c>
      <c r="H18">
        <f>SUMIFS('all_csv_BDEQ-BDESC-urban-reside'!K:K,'all_csv_BDEQ-BDESC-urban-reside'!$D:$D,$A18,'all_csv_BDEQ-BDESC-urban-reside'!$A:$A,About!$B$2)</f>
        <v>0</v>
      </c>
      <c r="I18">
        <f>SUMIFS('all_csv_BDEQ-BDESC-urban-reside'!L:L,'all_csv_BDEQ-BDESC-urban-reside'!$D:$D,$A18,'all_csv_BDEQ-BDESC-urban-reside'!$A:$A,About!$B$2)</f>
        <v>0</v>
      </c>
      <c r="J18">
        <f>SUMIFS('all_csv_BDEQ-BDESC-urban-reside'!M:M,'all_csv_BDEQ-BDESC-urban-reside'!$D:$D,$A18,'all_csv_BDEQ-BDESC-urban-reside'!$A:$A,About!$B$2)</f>
        <v>0</v>
      </c>
      <c r="K18">
        <f>SUMIFS('all_csv_BDEQ-BDESC-urban-reside'!N:N,'all_csv_BDEQ-BDESC-urban-reside'!$D:$D,$A18,'all_csv_BDEQ-BDESC-urban-reside'!$A:$A,About!$B$2)</f>
        <v>0</v>
      </c>
      <c r="L18">
        <f>SUMIFS('all_csv_BDEQ-BDESC-urban-reside'!O:O,'all_csv_BDEQ-BDESC-urban-reside'!$D:$D,$A18,'all_csv_BDEQ-BDESC-urban-reside'!$A:$A,About!$B$2)</f>
        <v>0</v>
      </c>
      <c r="M18">
        <f>SUMIFS('all_csv_BDEQ-BDESC-urban-reside'!P:P,'all_csv_BDEQ-BDESC-urban-reside'!$D:$D,$A18,'all_csv_BDEQ-BDESC-urban-reside'!$A:$A,About!$B$2)</f>
        <v>0</v>
      </c>
      <c r="N18">
        <f>SUMIFS('all_csv_BDEQ-BDESC-urban-reside'!Q:Q,'all_csv_BDEQ-BDESC-urban-reside'!$D:$D,$A18,'all_csv_BDEQ-BDESC-urban-reside'!$A:$A,About!$B$2)</f>
        <v>0</v>
      </c>
      <c r="O18">
        <f>SUMIFS('all_csv_BDEQ-BDESC-urban-reside'!R:R,'all_csv_BDEQ-BDESC-urban-reside'!$D:$D,$A18,'all_csv_BDEQ-BDESC-urban-reside'!$A:$A,About!$B$2)</f>
        <v>0</v>
      </c>
      <c r="P18">
        <f>SUMIFS('all_csv_BDEQ-BDESC-urban-reside'!S:S,'all_csv_BDEQ-BDESC-urban-reside'!$D:$D,$A18,'all_csv_BDEQ-BDESC-urban-reside'!$A:$A,About!$B$2)</f>
        <v>0</v>
      </c>
      <c r="Q18">
        <f>SUMIFS('all_csv_BDEQ-BDESC-urban-reside'!T:T,'all_csv_BDEQ-BDESC-urban-reside'!$D:$D,$A18,'all_csv_BDEQ-BDESC-urban-reside'!$A:$A,About!$B$2)</f>
        <v>0</v>
      </c>
      <c r="R18">
        <f>SUMIFS('all_csv_BDEQ-BDESC-urban-reside'!U:U,'all_csv_BDEQ-BDESC-urban-reside'!$D:$D,$A18,'all_csv_BDEQ-BDESC-urban-reside'!$A:$A,About!$B$2)</f>
        <v>0</v>
      </c>
      <c r="S18">
        <f>SUMIFS('all_csv_BDEQ-BDESC-urban-reside'!V:V,'all_csv_BDEQ-BDESC-urban-reside'!$D:$D,$A18,'all_csv_BDEQ-BDESC-urban-reside'!$A:$A,About!$B$2)</f>
        <v>0</v>
      </c>
      <c r="T18">
        <f>SUMIFS('all_csv_BDEQ-BDESC-urban-reside'!W:W,'all_csv_BDEQ-BDESC-urban-reside'!$D:$D,$A18,'all_csv_BDEQ-BDESC-urban-reside'!$A:$A,About!$B$2)</f>
        <v>0</v>
      </c>
      <c r="U18">
        <f>SUMIFS('all_csv_BDEQ-BDESC-urban-reside'!X:X,'all_csv_BDEQ-BDESC-urban-reside'!$D:$D,$A18,'all_csv_BDEQ-BDESC-urban-reside'!$A:$A,About!$B$2)</f>
        <v>0</v>
      </c>
      <c r="V18">
        <f>SUMIFS('all_csv_BDEQ-BDESC-urban-reside'!Y:Y,'all_csv_BDEQ-BDESC-urban-reside'!$D:$D,$A18,'all_csv_BDEQ-BDESC-urban-reside'!$A:$A,About!$B$2)</f>
        <v>0</v>
      </c>
      <c r="W18">
        <f>SUMIFS('all_csv_BDEQ-BDESC-urban-reside'!Z:Z,'all_csv_BDEQ-BDESC-urban-reside'!$D:$D,$A18,'all_csv_BDEQ-BDESC-urban-reside'!$A:$A,About!$B$2)</f>
        <v>0</v>
      </c>
      <c r="X18">
        <f>SUMIFS('all_csv_BDEQ-BDESC-urban-reside'!AA:AA,'all_csv_BDEQ-BDESC-urban-reside'!$D:$D,$A18,'all_csv_BDEQ-BDESC-urban-reside'!$A:$A,About!$B$2)</f>
        <v>0</v>
      </c>
      <c r="Y18">
        <f>SUMIFS('all_csv_BDEQ-BDESC-urban-reside'!AB:AB,'all_csv_BDEQ-BDESC-urban-reside'!$D:$D,$A18,'all_csv_BDEQ-BDESC-urban-reside'!$A:$A,About!$B$2)</f>
        <v>0</v>
      </c>
      <c r="Z18">
        <f>SUMIFS('all_csv_BDEQ-BDESC-urban-reside'!AC:AC,'all_csv_BDEQ-BDESC-urban-reside'!$D:$D,$A18,'all_csv_BDEQ-BDESC-urban-reside'!$A:$A,About!$B$2)</f>
        <v>0</v>
      </c>
      <c r="AA18">
        <f>SUMIFS('all_csv_BDEQ-BDESC-urban-reside'!AD:AD,'all_csv_BDEQ-BDESC-urban-reside'!$D:$D,$A18,'all_csv_BDEQ-BDESC-urban-reside'!$A:$A,About!$B$2)</f>
        <v>0</v>
      </c>
      <c r="AB18">
        <f>SUMIFS('all_csv_BDEQ-BDESC-urban-reside'!AE:AE,'all_csv_BDEQ-BDESC-urban-reside'!$D:$D,$A18,'all_csv_BDEQ-BDESC-urban-reside'!$A:$A,About!$B$2)</f>
        <v>0</v>
      </c>
      <c r="AC18">
        <f>SUMIFS('all_csv_BDEQ-BDESC-urban-reside'!AF:AF,'all_csv_BDEQ-BDESC-urban-reside'!$D:$D,$A18,'all_csv_BDEQ-BDESC-urban-reside'!$A:$A,About!$B$2)</f>
        <v>0</v>
      </c>
      <c r="AD18">
        <f>SUMIFS('all_csv_BDEQ-BDESC-urban-reside'!AG:AG,'all_csv_BDEQ-BDESC-urban-reside'!$D:$D,$A18,'all_csv_BDEQ-BDESC-urban-reside'!$A:$A,About!$B$2)</f>
        <v>0</v>
      </c>
      <c r="AE18">
        <f>SUMIFS('all_csv_BDEQ-BDESC-urban-reside'!AH:AH,'all_csv_BDEQ-BDESC-urban-reside'!$D:$D,$A18,'all_csv_BDEQ-BDESC-urban-reside'!$A:$A,About!$B$2)</f>
        <v>0</v>
      </c>
      <c r="AF18">
        <f>SUMIFS('all_csv_BDEQ-BDESC-urban-reside'!AI:AI,'all_csv_BDEQ-BDESC-urban-reside'!$D:$D,$A18,'all_csv_BDEQ-BDESC-urban-reside'!$A:$A,About!$B$2)</f>
        <v>0</v>
      </c>
    </row>
    <row r="19" spans="1:32" x14ac:dyDescent="0.25">
      <c r="A19" s="52" t="s">
        <v>940</v>
      </c>
      <c r="B19">
        <f>SUMIFS('all_csv_BDEQ-BDESC-urban-reside'!E:E,'all_csv_BDEQ-BDESC-urban-reside'!$D:$D,$A19,'all_csv_BDEQ-BDESC-urban-reside'!$A:$A,About!$B$2)</f>
        <v>0</v>
      </c>
      <c r="C19">
        <f>SUMIFS('all_csv_BDEQ-BDESC-urban-reside'!F:F,'all_csv_BDEQ-BDESC-urban-reside'!$D:$D,$A19,'all_csv_BDEQ-BDESC-urban-reside'!$A:$A,About!$B$2)</f>
        <v>0</v>
      </c>
      <c r="D19">
        <f>SUMIFS('all_csv_BDEQ-BDESC-urban-reside'!G:G,'all_csv_BDEQ-BDESC-urban-reside'!$D:$D,$A19,'all_csv_BDEQ-BDESC-urban-reside'!$A:$A,About!$B$2)</f>
        <v>0</v>
      </c>
      <c r="E19">
        <f>SUMIFS('all_csv_BDEQ-BDESC-urban-reside'!H:H,'all_csv_BDEQ-BDESC-urban-reside'!$D:$D,$A19,'all_csv_BDEQ-BDESC-urban-reside'!$A:$A,About!$B$2)</f>
        <v>0</v>
      </c>
      <c r="F19">
        <f>SUMIFS('all_csv_BDEQ-BDESC-urban-reside'!I:I,'all_csv_BDEQ-BDESC-urban-reside'!$D:$D,$A19,'all_csv_BDEQ-BDESC-urban-reside'!$A:$A,About!$B$2)</f>
        <v>0</v>
      </c>
      <c r="G19">
        <f>SUMIFS('all_csv_BDEQ-BDESC-urban-reside'!J:J,'all_csv_BDEQ-BDESC-urban-reside'!$D:$D,$A19,'all_csv_BDEQ-BDESC-urban-reside'!$A:$A,About!$B$2)</f>
        <v>0</v>
      </c>
      <c r="H19">
        <f>SUMIFS('all_csv_BDEQ-BDESC-urban-reside'!K:K,'all_csv_BDEQ-BDESC-urban-reside'!$D:$D,$A19,'all_csv_BDEQ-BDESC-urban-reside'!$A:$A,About!$B$2)</f>
        <v>0</v>
      </c>
      <c r="I19">
        <f>SUMIFS('all_csv_BDEQ-BDESC-urban-reside'!L:L,'all_csv_BDEQ-BDESC-urban-reside'!$D:$D,$A19,'all_csv_BDEQ-BDESC-urban-reside'!$A:$A,About!$B$2)</f>
        <v>0</v>
      </c>
      <c r="J19">
        <f>SUMIFS('all_csv_BDEQ-BDESC-urban-reside'!M:M,'all_csv_BDEQ-BDESC-urban-reside'!$D:$D,$A19,'all_csv_BDEQ-BDESC-urban-reside'!$A:$A,About!$B$2)</f>
        <v>0</v>
      </c>
      <c r="K19">
        <f>SUMIFS('all_csv_BDEQ-BDESC-urban-reside'!N:N,'all_csv_BDEQ-BDESC-urban-reside'!$D:$D,$A19,'all_csv_BDEQ-BDESC-urban-reside'!$A:$A,About!$B$2)</f>
        <v>0</v>
      </c>
      <c r="L19">
        <f>SUMIFS('all_csv_BDEQ-BDESC-urban-reside'!O:O,'all_csv_BDEQ-BDESC-urban-reside'!$D:$D,$A19,'all_csv_BDEQ-BDESC-urban-reside'!$A:$A,About!$B$2)</f>
        <v>0</v>
      </c>
      <c r="M19">
        <f>SUMIFS('all_csv_BDEQ-BDESC-urban-reside'!P:P,'all_csv_BDEQ-BDESC-urban-reside'!$D:$D,$A19,'all_csv_BDEQ-BDESC-urban-reside'!$A:$A,About!$B$2)</f>
        <v>0</v>
      </c>
      <c r="N19">
        <f>SUMIFS('all_csv_BDEQ-BDESC-urban-reside'!Q:Q,'all_csv_BDEQ-BDESC-urban-reside'!$D:$D,$A19,'all_csv_BDEQ-BDESC-urban-reside'!$A:$A,About!$B$2)</f>
        <v>0</v>
      </c>
      <c r="O19">
        <f>SUMIFS('all_csv_BDEQ-BDESC-urban-reside'!R:R,'all_csv_BDEQ-BDESC-urban-reside'!$D:$D,$A19,'all_csv_BDEQ-BDESC-urban-reside'!$A:$A,About!$B$2)</f>
        <v>0</v>
      </c>
      <c r="P19">
        <f>SUMIFS('all_csv_BDEQ-BDESC-urban-reside'!S:S,'all_csv_BDEQ-BDESC-urban-reside'!$D:$D,$A19,'all_csv_BDEQ-BDESC-urban-reside'!$A:$A,About!$B$2)</f>
        <v>0</v>
      </c>
      <c r="Q19">
        <f>SUMIFS('all_csv_BDEQ-BDESC-urban-reside'!T:T,'all_csv_BDEQ-BDESC-urban-reside'!$D:$D,$A19,'all_csv_BDEQ-BDESC-urban-reside'!$A:$A,About!$B$2)</f>
        <v>0</v>
      </c>
      <c r="R19">
        <f>SUMIFS('all_csv_BDEQ-BDESC-urban-reside'!U:U,'all_csv_BDEQ-BDESC-urban-reside'!$D:$D,$A19,'all_csv_BDEQ-BDESC-urban-reside'!$A:$A,About!$B$2)</f>
        <v>0</v>
      </c>
      <c r="S19">
        <f>SUMIFS('all_csv_BDEQ-BDESC-urban-reside'!V:V,'all_csv_BDEQ-BDESC-urban-reside'!$D:$D,$A19,'all_csv_BDEQ-BDESC-urban-reside'!$A:$A,About!$B$2)</f>
        <v>0</v>
      </c>
      <c r="T19">
        <f>SUMIFS('all_csv_BDEQ-BDESC-urban-reside'!W:W,'all_csv_BDEQ-BDESC-urban-reside'!$D:$D,$A19,'all_csv_BDEQ-BDESC-urban-reside'!$A:$A,About!$B$2)</f>
        <v>0</v>
      </c>
      <c r="U19">
        <f>SUMIFS('all_csv_BDEQ-BDESC-urban-reside'!X:X,'all_csv_BDEQ-BDESC-urban-reside'!$D:$D,$A19,'all_csv_BDEQ-BDESC-urban-reside'!$A:$A,About!$B$2)</f>
        <v>0</v>
      </c>
      <c r="V19">
        <f>SUMIFS('all_csv_BDEQ-BDESC-urban-reside'!Y:Y,'all_csv_BDEQ-BDESC-urban-reside'!$D:$D,$A19,'all_csv_BDEQ-BDESC-urban-reside'!$A:$A,About!$B$2)</f>
        <v>0</v>
      </c>
      <c r="W19">
        <f>SUMIFS('all_csv_BDEQ-BDESC-urban-reside'!Z:Z,'all_csv_BDEQ-BDESC-urban-reside'!$D:$D,$A19,'all_csv_BDEQ-BDESC-urban-reside'!$A:$A,About!$B$2)</f>
        <v>0</v>
      </c>
      <c r="X19">
        <f>SUMIFS('all_csv_BDEQ-BDESC-urban-reside'!AA:AA,'all_csv_BDEQ-BDESC-urban-reside'!$D:$D,$A19,'all_csv_BDEQ-BDESC-urban-reside'!$A:$A,About!$B$2)</f>
        <v>0</v>
      </c>
      <c r="Y19">
        <f>SUMIFS('all_csv_BDEQ-BDESC-urban-reside'!AB:AB,'all_csv_BDEQ-BDESC-urban-reside'!$D:$D,$A19,'all_csv_BDEQ-BDESC-urban-reside'!$A:$A,About!$B$2)</f>
        <v>0</v>
      </c>
      <c r="Z19">
        <f>SUMIFS('all_csv_BDEQ-BDESC-urban-reside'!AC:AC,'all_csv_BDEQ-BDESC-urban-reside'!$D:$D,$A19,'all_csv_BDEQ-BDESC-urban-reside'!$A:$A,About!$B$2)</f>
        <v>0</v>
      </c>
      <c r="AA19">
        <f>SUMIFS('all_csv_BDEQ-BDESC-urban-reside'!AD:AD,'all_csv_BDEQ-BDESC-urban-reside'!$D:$D,$A19,'all_csv_BDEQ-BDESC-urban-reside'!$A:$A,About!$B$2)</f>
        <v>0</v>
      </c>
      <c r="AB19">
        <f>SUMIFS('all_csv_BDEQ-BDESC-urban-reside'!AE:AE,'all_csv_BDEQ-BDESC-urban-reside'!$D:$D,$A19,'all_csv_BDEQ-BDESC-urban-reside'!$A:$A,About!$B$2)</f>
        <v>0</v>
      </c>
      <c r="AC19">
        <f>SUMIFS('all_csv_BDEQ-BDESC-urban-reside'!AF:AF,'all_csv_BDEQ-BDESC-urban-reside'!$D:$D,$A19,'all_csv_BDEQ-BDESC-urban-reside'!$A:$A,About!$B$2)</f>
        <v>0</v>
      </c>
      <c r="AD19">
        <f>SUMIFS('all_csv_BDEQ-BDESC-urban-reside'!AG:AG,'all_csv_BDEQ-BDESC-urban-reside'!$D:$D,$A19,'all_csv_BDEQ-BDESC-urban-reside'!$A:$A,About!$B$2)</f>
        <v>0</v>
      </c>
      <c r="AE19">
        <f>SUMIFS('all_csv_BDEQ-BDESC-urban-reside'!AH:AH,'all_csv_BDEQ-BDESC-urban-reside'!$D:$D,$A19,'all_csv_BDEQ-BDESC-urban-reside'!$A:$A,About!$B$2)</f>
        <v>0</v>
      </c>
      <c r="AF19">
        <f>SUMIFS('all_csv_BDEQ-BDESC-urban-reside'!AI:AI,'all_csv_BDEQ-BDESC-urban-reside'!$D:$D,$A19,'all_csv_BDEQ-BDESC-urban-reside'!$A:$A,About!$B$2)</f>
        <v>0</v>
      </c>
    </row>
    <row r="20" spans="1:32" x14ac:dyDescent="0.25">
      <c r="A20" s="52" t="s">
        <v>941</v>
      </c>
      <c r="B20">
        <f>SUMIFS('all_csv_BDEQ-BDESC-urban-reside'!E:E,'all_csv_BDEQ-BDESC-urban-reside'!$D:$D,$A20,'all_csv_BDEQ-BDESC-urban-reside'!$A:$A,About!$B$2)</f>
        <v>0</v>
      </c>
      <c r="C20">
        <f>SUMIFS('all_csv_BDEQ-BDESC-urban-reside'!F:F,'all_csv_BDEQ-BDESC-urban-reside'!$D:$D,$A20,'all_csv_BDEQ-BDESC-urban-reside'!$A:$A,About!$B$2)</f>
        <v>0</v>
      </c>
      <c r="D20">
        <f>SUMIFS('all_csv_BDEQ-BDESC-urban-reside'!G:G,'all_csv_BDEQ-BDESC-urban-reside'!$D:$D,$A20,'all_csv_BDEQ-BDESC-urban-reside'!$A:$A,About!$B$2)</f>
        <v>0</v>
      </c>
      <c r="E20">
        <f>SUMIFS('all_csv_BDEQ-BDESC-urban-reside'!H:H,'all_csv_BDEQ-BDESC-urban-reside'!$D:$D,$A20,'all_csv_BDEQ-BDESC-urban-reside'!$A:$A,About!$B$2)</f>
        <v>0</v>
      </c>
      <c r="F20">
        <f>SUMIFS('all_csv_BDEQ-BDESC-urban-reside'!I:I,'all_csv_BDEQ-BDESC-urban-reside'!$D:$D,$A20,'all_csv_BDEQ-BDESC-urban-reside'!$A:$A,About!$B$2)</f>
        <v>0</v>
      </c>
      <c r="G20">
        <f>SUMIFS('all_csv_BDEQ-BDESC-urban-reside'!J:J,'all_csv_BDEQ-BDESC-urban-reside'!$D:$D,$A20,'all_csv_BDEQ-BDESC-urban-reside'!$A:$A,About!$B$2)</f>
        <v>0</v>
      </c>
      <c r="H20">
        <f>SUMIFS('all_csv_BDEQ-BDESC-urban-reside'!K:K,'all_csv_BDEQ-BDESC-urban-reside'!$D:$D,$A20,'all_csv_BDEQ-BDESC-urban-reside'!$A:$A,About!$B$2)</f>
        <v>0</v>
      </c>
      <c r="I20">
        <f>SUMIFS('all_csv_BDEQ-BDESC-urban-reside'!L:L,'all_csv_BDEQ-BDESC-urban-reside'!$D:$D,$A20,'all_csv_BDEQ-BDESC-urban-reside'!$A:$A,About!$B$2)</f>
        <v>0</v>
      </c>
      <c r="J20">
        <f>SUMIFS('all_csv_BDEQ-BDESC-urban-reside'!M:M,'all_csv_BDEQ-BDESC-urban-reside'!$D:$D,$A20,'all_csv_BDEQ-BDESC-urban-reside'!$A:$A,About!$B$2)</f>
        <v>0</v>
      </c>
      <c r="K20">
        <f>SUMIFS('all_csv_BDEQ-BDESC-urban-reside'!N:N,'all_csv_BDEQ-BDESC-urban-reside'!$D:$D,$A20,'all_csv_BDEQ-BDESC-urban-reside'!$A:$A,About!$B$2)</f>
        <v>0</v>
      </c>
      <c r="L20">
        <f>SUMIFS('all_csv_BDEQ-BDESC-urban-reside'!O:O,'all_csv_BDEQ-BDESC-urban-reside'!$D:$D,$A20,'all_csv_BDEQ-BDESC-urban-reside'!$A:$A,About!$B$2)</f>
        <v>0</v>
      </c>
      <c r="M20">
        <f>SUMIFS('all_csv_BDEQ-BDESC-urban-reside'!P:P,'all_csv_BDEQ-BDESC-urban-reside'!$D:$D,$A20,'all_csv_BDEQ-BDESC-urban-reside'!$A:$A,About!$B$2)</f>
        <v>0</v>
      </c>
      <c r="N20">
        <f>SUMIFS('all_csv_BDEQ-BDESC-urban-reside'!Q:Q,'all_csv_BDEQ-BDESC-urban-reside'!$D:$D,$A20,'all_csv_BDEQ-BDESC-urban-reside'!$A:$A,About!$B$2)</f>
        <v>0</v>
      </c>
      <c r="O20">
        <f>SUMIFS('all_csv_BDEQ-BDESC-urban-reside'!R:R,'all_csv_BDEQ-BDESC-urban-reside'!$D:$D,$A20,'all_csv_BDEQ-BDESC-urban-reside'!$A:$A,About!$B$2)</f>
        <v>0</v>
      </c>
      <c r="P20">
        <f>SUMIFS('all_csv_BDEQ-BDESC-urban-reside'!S:S,'all_csv_BDEQ-BDESC-urban-reside'!$D:$D,$A20,'all_csv_BDEQ-BDESC-urban-reside'!$A:$A,About!$B$2)</f>
        <v>0</v>
      </c>
      <c r="Q20">
        <f>SUMIFS('all_csv_BDEQ-BDESC-urban-reside'!T:T,'all_csv_BDEQ-BDESC-urban-reside'!$D:$D,$A20,'all_csv_BDEQ-BDESC-urban-reside'!$A:$A,About!$B$2)</f>
        <v>0</v>
      </c>
      <c r="R20">
        <f>SUMIFS('all_csv_BDEQ-BDESC-urban-reside'!U:U,'all_csv_BDEQ-BDESC-urban-reside'!$D:$D,$A20,'all_csv_BDEQ-BDESC-urban-reside'!$A:$A,About!$B$2)</f>
        <v>0</v>
      </c>
      <c r="S20">
        <f>SUMIFS('all_csv_BDEQ-BDESC-urban-reside'!V:V,'all_csv_BDEQ-BDESC-urban-reside'!$D:$D,$A20,'all_csv_BDEQ-BDESC-urban-reside'!$A:$A,About!$B$2)</f>
        <v>0</v>
      </c>
      <c r="T20">
        <f>SUMIFS('all_csv_BDEQ-BDESC-urban-reside'!W:W,'all_csv_BDEQ-BDESC-urban-reside'!$D:$D,$A20,'all_csv_BDEQ-BDESC-urban-reside'!$A:$A,About!$B$2)</f>
        <v>0</v>
      </c>
      <c r="U20">
        <f>SUMIFS('all_csv_BDEQ-BDESC-urban-reside'!X:X,'all_csv_BDEQ-BDESC-urban-reside'!$D:$D,$A20,'all_csv_BDEQ-BDESC-urban-reside'!$A:$A,About!$B$2)</f>
        <v>0</v>
      </c>
      <c r="V20">
        <f>SUMIFS('all_csv_BDEQ-BDESC-urban-reside'!Y:Y,'all_csv_BDEQ-BDESC-urban-reside'!$D:$D,$A20,'all_csv_BDEQ-BDESC-urban-reside'!$A:$A,About!$B$2)</f>
        <v>0</v>
      </c>
      <c r="W20">
        <f>SUMIFS('all_csv_BDEQ-BDESC-urban-reside'!Z:Z,'all_csv_BDEQ-BDESC-urban-reside'!$D:$D,$A20,'all_csv_BDEQ-BDESC-urban-reside'!$A:$A,About!$B$2)</f>
        <v>0</v>
      </c>
      <c r="X20">
        <f>SUMIFS('all_csv_BDEQ-BDESC-urban-reside'!AA:AA,'all_csv_BDEQ-BDESC-urban-reside'!$D:$D,$A20,'all_csv_BDEQ-BDESC-urban-reside'!$A:$A,About!$B$2)</f>
        <v>0</v>
      </c>
      <c r="Y20">
        <f>SUMIFS('all_csv_BDEQ-BDESC-urban-reside'!AB:AB,'all_csv_BDEQ-BDESC-urban-reside'!$D:$D,$A20,'all_csv_BDEQ-BDESC-urban-reside'!$A:$A,About!$B$2)</f>
        <v>0</v>
      </c>
      <c r="Z20">
        <f>SUMIFS('all_csv_BDEQ-BDESC-urban-reside'!AC:AC,'all_csv_BDEQ-BDESC-urban-reside'!$D:$D,$A20,'all_csv_BDEQ-BDESC-urban-reside'!$A:$A,About!$B$2)</f>
        <v>0</v>
      </c>
      <c r="AA20">
        <f>SUMIFS('all_csv_BDEQ-BDESC-urban-reside'!AD:AD,'all_csv_BDEQ-BDESC-urban-reside'!$D:$D,$A20,'all_csv_BDEQ-BDESC-urban-reside'!$A:$A,About!$B$2)</f>
        <v>0</v>
      </c>
      <c r="AB20">
        <f>SUMIFS('all_csv_BDEQ-BDESC-urban-reside'!AE:AE,'all_csv_BDEQ-BDESC-urban-reside'!$D:$D,$A20,'all_csv_BDEQ-BDESC-urban-reside'!$A:$A,About!$B$2)</f>
        <v>0</v>
      </c>
      <c r="AC20">
        <f>SUMIFS('all_csv_BDEQ-BDESC-urban-reside'!AF:AF,'all_csv_BDEQ-BDESC-urban-reside'!$D:$D,$A20,'all_csv_BDEQ-BDESC-urban-reside'!$A:$A,About!$B$2)</f>
        <v>0</v>
      </c>
      <c r="AD20">
        <f>SUMIFS('all_csv_BDEQ-BDESC-urban-reside'!AG:AG,'all_csv_BDEQ-BDESC-urban-reside'!$D:$D,$A20,'all_csv_BDEQ-BDESC-urban-reside'!$A:$A,About!$B$2)</f>
        <v>0</v>
      </c>
      <c r="AE20">
        <f>SUMIFS('all_csv_BDEQ-BDESC-urban-reside'!AH:AH,'all_csv_BDEQ-BDESC-urban-reside'!$D:$D,$A20,'all_csv_BDEQ-BDESC-urban-reside'!$A:$A,About!$B$2)</f>
        <v>0</v>
      </c>
      <c r="AF20">
        <f>SUMIFS('all_csv_BDEQ-BDESC-urban-reside'!AI:AI,'all_csv_BDEQ-BDESC-urban-reside'!$D:$D,$A20,'all_csv_BDEQ-BDESC-urban-reside'!$A:$A,About!$B$2)</f>
        <v>0</v>
      </c>
    </row>
    <row r="21" spans="1:32" x14ac:dyDescent="0.25">
      <c r="A21" s="52" t="s">
        <v>942</v>
      </c>
      <c r="B21">
        <f>SUMIFS('all_csv_BDEQ-BDESC-urban-reside'!E:E,'all_csv_BDEQ-BDESC-urban-reside'!$D:$D,$A21,'all_csv_BDEQ-BDESC-urban-reside'!$A:$A,About!$B$2)</f>
        <v>0</v>
      </c>
      <c r="C21">
        <f>SUMIFS('all_csv_BDEQ-BDESC-urban-reside'!F:F,'all_csv_BDEQ-BDESC-urban-reside'!$D:$D,$A21,'all_csv_BDEQ-BDESC-urban-reside'!$A:$A,About!$B$2)</f>
        <v>0</v>
      </c>
      <c r="D21">
        <f>SUMIFS('all_csv_BDEQ-BDESC-urban-reside'!G:G,'all_csv_BDEQ-BDESC-urban-reside'!$D:$D,$A21,'all_csv_BDEQ-BDESC-urban-reside'!$A:$A,About!$B$2)</f>
        <v>0</v>
      </c>
      <c r="E21">
        <f>SUMIFS('all_csv_BDEQ-BDESC-urban-reside'!H:H,'all_csv_BDEQ-BDESC-urban-reside'!$D:$D,$A21,'all_csv_BDEQ-BDESC-urban-reside'!$A:$A,About!$B$2)</f>
        <v>0</v>
      </c>
      <c r="F21">
        <f>SUMIFS('all_csv_BDEQ-BDESC-urban-reside'!I:I,'all_csv_BDEQ-BDESC-urban-reside'!$D:$D,$A21,'all_csv_BDEQ-BDESC-urban-reside'!$A:$A,About!$B$2)</f>
        <v>0</v>
      </c>
      <c r="G21">
        <f>SUMIFS('all_csv_BDEQ-BDESC-urban-reside'!J:J,'all_csv_BDEQ-BDESC-urban-reside'!$D:$D,$A21,'all_csv_BDEQ-BDESC-urban-reside'!$A:$A,About!$B$2)</f>
        <v>0</v>
      </c>
      <c r="H21">
        <f>SUMIFS('all_csv_BDEQ-BDESC-urban-reside'!K:K,'all_csv_BDEQ-BDESC-urban-reside'!$D:$D,$A21,'all_csv_BDEQ-BDESC-urban-reside'!$A:$A,About!$B$2)</f>
        <v>0</v>
      </c>
      <c r="I21">
        <f>SUMIFS('all_csv_BDEQ-BDESC-urban-reside'!L:L,'all_csv_BDEQ-BDESC-urban-reside'!$D:$D,$A21,'all_csv_BDEQ-BDESC-urban-reside'!$A:$A,About!$B$2)</f>
        <v>0</v>
      </c>
      <c r="J21">
        <f>SUMIFS('all_csv_BDEQ-BDESC-urban-reside'!M:M,'all_csv_BDEQ-BDESC-urban-reside'!$D:$D,$A21,'all_csv_BDEQ-BDESC-urban-reside'!$A:$A,About!$B$2)</f>
        <v>0</v>
      </c>
      <c r="K21">
        <f>SUMIFS('all_csv_BDEQ-BDESC-urban-reside'!N:N,'all_csv_BDEQ-BDESC-urban-reside'!$D:$D,$A21,'all_csv_BDEQ-BDESC-urban-reside'!$A:$A,About!$B$2)</f>
        <v>0</v>
      </c>
      <c r="L21">
        <f>SUMIFS('all_csv_BDEQ-BDESC-urban-reside'!O:O,'all_csv_BDEQ-BDESC-urban-reside'!$D:$D,$A21,'all_csv_BDEQ-BDESC-urban-reside'!$A:$A,About!$B$2)</f>
        <v>0</v>
      </c>
      <c r="M21">
        <f>SUMIFS('all_csv_BDEQ-BDESC-urban-reside'!P:P,'all_csv_BDEQ-BDESC-urban-reside'!$D:$D,$A21,'all_csv_BDEQ-BDESC-urban-reside'!$A:$A,About!$B$2)</f>
        <v>0</v>
      </c>
      <c r="N21">
        <f>SUMIFS('all_csv_BDEQ-BDESC-urban-reside'!Q:Q,'all_csv_BDEQ-BDESC-urban-reside'!$D:$D,$A21,'all_csv_BDEQ-BDESC-urban-reside'!$A:$A,About!$B$2)</f>
        <v>0</v>
      </c>
      <c r="O21">
        <f>SUMIFS('all_csv_BDEQ-BDESC-urban-reside'!R:R,'all_csv_BDEQ-BDESC-urban-reside'!$D:$D,$A21,'all_csv_BDEQ-BDESC-urban-reside'!$A:$A,About!$B$2)</f>
        <v>0</v>
      </c>
      <c r="P21">
        <f>SUMIFS('all_csv_BDEQ-BDESC-urban-reside'!S:S,'all_csv_BDEQ-BDESC-urban-reside'!$D:$D,$A21,'all_csv_BDEQ-BDESC-urban-reside'!$A:$A,About!$B$2)</f>
        <v>0</v>
      </c>
      <c r="Q21">
        <f>SUMIFS('all_csv_BDEQ-BDESC-urban-reside'!T:T,'all_csv_BDEQ-BDESC-urban-reside'!$D:$D,$A21,'all_csv_BDEQ-BDESC-urban-reside'!$A:$A,About!$B$2)</f>
        <v>0</v>
      </c>
      <c r="R21">
        <f>SUMIFS('all_csv_BDEQ-BDESC-urban-reside'!U:U,'all_csv_BDEQ-BDESC-urban-reside'!$D:$D,$A21,'all_csv_BDEQ-BDESC-urban-reside'!$A:$A,About!$B$2)</f>
        <v>0</v>
      </c>
      <c r="S21">
        <f>SUMIFS('all_csv_BDEQ-BDESC-urban-reside'!V:V,'all_csv_BDEQ-BDESC-urban-reside'!$D:$D,$A21,'all_csv_BDEQ-BDESC-urban-reside'!$A:$A,About!$B$2)</f>
        <v>0</v>
      </c>
      <c r="T21">
        <f>SUMIFS('all_csv_BDEQ-BDESC-urban-reside'!W:W,'all_csv_BDEQ-BDESC-urban-reside'!$D:$D,$A21,'all_csv_BDEQ-BDESC-urban-reside'!$A:$A,About!$B$2)</f>
        <v>0</v>
      </c>
      <c r="U21">
        <f>SUMIFS('all_csv_BDEQ-BDESC-urban-reside'!X:X,'all_csv_BDEQ-BDESC-urban-reside'!$D:$D,$A21,'all_csv_BDEQ-BDESC-urban-reside'!$A:$A,About!$B$2)</f>
        <v>0</v>
      </c>
      <c r="V21">
        <f>SUMIFS('all_csv_BDEQ-BDESC-urban-reside'!Y:Y,'all_csv_BDEQ-BDESC-urban-reside'!$D:$D,$A21,'all_csv_BDEQ-BDESC-urban-reside'!$A:$A,About!$B$2)</f>
        <v>0</v>
      </c>
      <c r="W21">
        <f>SUMIFS('all_csv_BDEQ-BDESC-urban-reside'!Z:Z,'all_csv_BDEQ-BDESC-urban-reside'!$D:$D,$A21,'all_csv_BDEQ-BDESC-urban-reside'!$A:$A,About!$B$2)</f>
        <v>0</v>
      </c>
      <c r="X21">
        <f>SUMIFS('all_csv_BDEQ-BDESC-urban-reside'!AA:AA,'all_csv_BDEQ-BDESC-urban-reside'!$D:$D,$A21,'all_csv_BDEQ-BDESC-urban-reside'!$A:$A,About!$B$2)</f>
        <v>0</v>
      </c>
      <c r="Y21">
        <f>SUMIFS('all_csv_BDEQ-BDESC-urban-reside'!AB:AB,'all_csv_BDEQ-BDESC-urban-reside'!$D:$D,$A21,'all_csv_BDEQ-BDESC-urban-reside'!$A:$A,About!$B$2)</f>
        <v>0</v>
      </c>
      <c r="Z21">
        <f>SUMIFS('all_csv_BDEQ-BDESC-urban-reside'!AC:AC,'all_csv_BDEQ-BDESC-urban-reside'!$D:$D,$A21,'all_csv_BDEQ-BDESC-urban-reside'!$A:$A,About!$B$2)</f>
        <v>0</v>
      </c>
      <c r="AA21">
        <f>SUMIFS('all_csv_BDEQ-BDESC-urban-reside'!AD:AD,'all_csv_BDEQ-BDESC-urban-reside'!$D:$D,$A21,'all_csv_BDEQ-BDESC-urban-reside'!$A:$A,About!$B$2)</f>
        <v>0</v>
      </c>
      <c r="AB21">
        <f>SUMIFS('all_csv_BDEQ-BDESC-urban-reside'!AE:AE,'all_csv_BDEQ-BDESC-urban-reside'!$D:$D,$A21,'all_csv_BDEQ-BDESC-urban-reside'!$A:$A,About!$B$2)</f>
        <v>0</v>
      </c>
      <c r="AC21">
        <f>SUMIFS('all_csv_BDEQ-BDESC-urban-reside'!AF:AF,'all_csv_BDEQ-BDESC-urban-reside'!$D:$D,$A21,'all_csv_BDEQ-BDESC-urban-reside'!$A:$A,About!$B$2)</f>
        <v>0</v>
      </c>
      <c r="AD21">
        <f>SUMIFS('all_csv_BDEQ-BDESC-urban-reside'!AG:AG,'all_csv_BDEQ-BDESC-urban-reside'!$D:$D,$A21,'all_csv_BDEQ-BDESC-urban-reside'!$A:$A,About!$B$2)</f>
        <v>0</v>
      </c>
      <c r="AE21">
        <f>SUMIFS('all_csv_BDEQ-BDESC-urban-reside'!AH:AH,'all_csv_BDEQ-BDESC-urban-reside'!$D:$D,$A21,'all_csv_BDEQ-BDESC-urban-reside'!$A:$A,About!$B$2)</f>
        <v>0</v>
      </c>
      <c r="AF21">
        <f>SUMIFS('all_csv_BDEQ-BDESC-urban-reside'!AI:AI,'all_csv_BDEQ-BDESC-urban-reside'!$D:$D,$A21,'all_csv_BDEQ-BDESC-urban-reside'!$A:$A,About!$B$2)</f>
        <v>0</v>
      </c>
    </row>
    <row r="22" spans="1:32" x14ac:dyDescent="0.25">
      <c r="A22" s="52" t="s">
        <v>943</v>
      </c>
      <c r="B22">
        <f>SUMIFS('all_csv_BDEQ-BDESC-urban-reside'!E:E,'all_csv_BDEQ-BDESC-urban-reside'!$D:$D,$A22,'all_csv_BDEQ-BDESC-urban-reside'!$A:$A,About!$B$2)</f>
        <v>0</v>
      </c>
      <c r="C22">
        <f>SUMIFS('all_csv_BDEQ-BDESC-urban-reside'!F:F,'all_csv_BDEQ-BDESC-urban-reside'!$D:$D,$A22,'all_csv_BDEQ-BDESC-urban-reside'!$A:$A,About!$B$2)</f>
        <v>0</v>
      </c>
      <c r="D22">
        <f>SUMIFS('all_csv_BDEQ-BDESC-urban-reside'!G:G,'all_csv_BDEQ-BDESC-urban-reside'!$D:$D,$A22,'all_csv_BDEQ-BDESC-urban-reside'!$A:$A,About!$B$2)</f>
        <v>0</v>
      </c>
      <c r="E22">
        <f>SUMIFS('all_csv_BDEQ-BDESC-urban-reside'!H:H,'all_csv_BDEQ-BDESC-urban-reside'!$D:$D,$A22,'all_csv_BDEQ-BDESC-urban-reside'!$A:$A,About!$B$2)</f>
        <v>0</v>
      </c>
      <c r="F22">
        <f>SUMIFS('all_csv_BDEQ-BDESC-urban-reside'!I:I,'all_csv_BDEQ-BDESC-urban-reside'!$D:$D,$A22,'all_csv_BDEQ-BDESC-urban-reside'!$A:$A,About!$B$2)</f>
        <v>0</v>
      </c>
      <c r="G22">
        <f>SUMIFS('all_csv_BDEQ-BDESC-urban-reside'!J:J,'all_csv_BDEQ-BDESC-urban-reside'!$D:$D,$A22,'all_csv_BDEQ-BDESC-urban-reside'!$A:$A,About!$B$2)</f>
        <v>0</v>
      </c>
      <c r="H22">
        <f>SUMIFS('all_csv_BDEQ-BDESC-urban-reside'!K:K,'all_csv_BDEQ-BDESC-urban-reside'!$D:$D,$A22,'all_csv_BDEQ-BDESC-urban-reside'!$A:$A,About!$B$2)</f>
        <v>0</v>
      </c>
      <c r="I22">
        <f>SUMIFS('all_csv_BDEQ-BDESC-urban-reside'!L:L,'all_csv_BDEQ-BDESC-urban-reside'!$D:$D,$A22,'all_csv_BDEQ-BDESC-urban-reside'!$A:$A,About!$B$2)</f>
        <v>0</v>
      </c>
      <c r="J22">
        <f>SUMIFS('all_csv_BDEQ-BDESC-urban-reside'!M:M,'all_csv_BDEQ-BDESC-urban-reside'!$D:$D,$A22,'all_csv_BDEQ-BDESC-urban-reside'!$A:$A,About!$B$2)</f>
        <v>0</v>
      </c>
      <c r="K22">
        <f>SUMIFS('all_csv_BDEQ-BDESC-urban-reside'!N:N,'all_csv_BDEQ-BDESC-urban-reside'!$D:$D,$A22,'all_csv_BDEQ-BDESC-urban-reside'!$A:$A,About!$B$2)</f>
        <v>0</v>
      </c>
      <c r="L22">
        <f>SUMIFS('all_csv_BDEQ-BDESC-urban-reside'!O:O,'all_csv_BDEQ-BDESC-urban-reside'!$D:$D,$A22,'all_csv_BDEQ-BDESC-urban-reside'!$A:$A,About!$B$2)</f>
        <v>0</v>
      </c>
      <c r="M22">
        <f>SUMIFS('all_csv_BDEQ-BDESC-urban-reside'!P:P,'all_csv_BDEQ-BDESC-urban-reside'!$D:$D,$A22,'all_csv_BDEQ-BDESC-urban-reside'!$A:$A,About!$B$2)</f>
        <v>0</v>
      </c>
      <c r="N22">
        <f>SUMIFS('all_csv_BDEQ-BDESC-urban-reside'!Q:Q,'all_csv_BDEQ-BDESC-urban-reside'!$D:$D,$A22,'all_csv_BDEQ-BDESC-urban-reside'!$A:$A,About!$B$2)</f>
        <v>0</v>
      </c>
      <c r="O22">
        <f>SUMIFS('all_csv_BDEQ-BDESC-urban-reside'!R:R,'all_csv_BDEQ-BDESC-urban-reside'!$D:$D,$A22,'all_csv_BDEQ-BDESC-urban-reside'!$A:$A,About!$B$2)</f>
        <v>0</v>
      </c>
      <c r="P22">
        <f>SUMIFS('all_csv_BDEQ-BDESC-urban-reside'!S:S,'all_csv_BDEQ-BDESC-urban-reside'!$D:$D,$A22,'all_csv_BDEQ-BDESC-urban-reside'!$A:$A,About!$B$2)</f>
        <v>0</v>
      </c>
      <c r="Q22">
        <f>SUMIFS('all_csv_BDEQ-BDESC-urban-reside'!T:T,'all_csv_BDEQ-BDESC-urban-reside'!$D:$D,$A22,'all_csv_BDEQ-BDESC-urban-reside'!$A:$A,About!$B$2)</f>
        <v>0</v>
      </c>
      <c r="R22">
        <f>SUMIFS('all_csv_BDEQ-BDESC-urban-reside'!U:U,'all_csv_BDEQ-BDESC-urban-reside'!$D:$D,$A22,'all_csv_BDEQ-BDESC-urban-reside'!$A:$A,About!$B$2)</f>
        <v>0</v>
      </c>
      <c r="S22">
        <f>SUMIFS('all_csv_BDEQ-BDESC-urban-reside'!V:V,'all_csv_BDEQ-BDESC-urban-reside'!$D:$D,$A22,'all_csv_BDEQ-BDESC-urban-reside'!$A:$A,About!$B$2)</f>
        <v>0</v>
      </c>
      <c r="T22">
        <f>SUMIFS('all_csv_BDEQ-BDESC-urban-reside'!W:W,'all_csv_BDEQ-BDESC-urban-reside'!$D:$D,$A22,'all_csv_BDEQ-BDESC-urban-reside'!$A:$A,About!$B$2)</f>
        <v>0</v>
      </c>
      <c r="U22">
        <f>SUMIFS('all_csv_BDEQ-BDESC-urban-reside'!X:X,'all_csv_BDEQ-BDESC-urban-reside'!$D:$D,$A22,'all_csv_BDEQ-BDESC-urban-reside'!$A:$A,About!$B$2)</f>
        <v>0</v>
      </c>
      <c r="V22">
        <f>SUMIFS('all_csv_BDEQ-BDESC-urban-reside'!Y:Y,'all_csv_BDEQ-BDESC-urban-reside'!$D:$D,$A22,'all_csv_BDEQ-BDESC-urban-reside'!$A:$A,About!$B$2)</f>
        <v>0</v>
      </c>
      <c r="W22">
        <f>SUMIFS('all_csv_BDEQ-BDESC-urban-reside'!Z:Z,'all_csv_BDEQ-BDESC-urban-reside'!$D:$D,$A22,'all_csv_BDEQ-BDESC-urban-reside'!$A:$A,About!$B$2)</f>
        <v>0</v>
      </c>
      <c r="X22">
        <f>SUMIFS('all_csv_BDEQ-BDESC-urban-reside'!AA:AA,'all_csv_BDEQ-BDESC-urban-reside'!$D:$D,$A22,'all_csv_BDEQ-BDESC-urban-reside'!$A:$A,About!$B$2)</f>
        <v>0</v>
      </c>
      <c r="Y22">
        <f>SUMIFS('all_csv_BDEQ-BDESC-urban-reside'!AB:AB,'all_csv_BDEQ-BDESC-urban-reside'!$D:$D,$A22,'all_csv_BDEQ-BDESC-urban-reside'!$A:$A,About!$B$2)</f>
        <v>0</v>
      </c>
      <c r="Z22">
        <f>SUMIFS('all_csv_BDEQ-BDESC-urban-reside'!AC:AC,'all_csv_BDEQ-BDESC-urban-reside'!$D:$D,$A22,'all_csv_BDEQ-BDESC-urban-reside'!$A:$A,About!$B$2)</f>
        <v>0</v>
      </c>
      <c r="AA22">
        <f>SUMIFS('all_csv_BDEQ-BDESC-urban-reside'!AD:AD,'all_csv_BDEQ-BDESC-urban-reside'!$D:$D,$A22,'all_csv_BDEQ-BDESC-urban-reside'!$A:$A,About!$B$2)</f>
        <v>0</v>
      </c>
      <c r="AB22">
        <f>SUMIFS('all_csv_BDEQ-BDESC-urban-reside'!AE:AE,'all_csv_BDEQ-BDESC-urban-reside'!$D:$D,$A22,'all_csv_BDEQ-BDESC-urban-reside'!$A:$A,About!$B$2)</f>
        <v>0</v>
      </c>
      <c r="AC22">
        <f>SUMIFS('all_csv_BDEQ-BDESC-urban-reside'!AF:AF,'all_csv_BDEQ-BDESC-urban-reside'!$D:$D,$A22,'all_csv_BDEQ-BDESC-urban-reside'!$A:$A,About!$B$2)</f>
        <v>0</v>
      </c>
      <c r="AD22">
        <f>SUMIFS('all_csv_BDEQ-BDESC-urban-reside'!AG:AG,'all_csv_BDEQ-BDESC-urban-reside'!$D:$D,$A22,'all_csv_BDEQ-BDESC-urban-reside'!$A:$A,About!$B$2)</f>
        <v>0</v>
      </c>
      <c r="AE22">
        <f>SUMIFS('all_csv_BDEQ-BDESC-urban-reside'!AH:AH,'all_csv_BDEQ-BDESC-urban-reside'!$D:$D,$A22,'all_csv_BDEQ-BDESC-urban-reside'!$A:$A,About!$B$2)</f>
        <v>0</v>
      </c>
      <c r="AF22">
        <f>SUMIFS('all_csv_BDEQ-BDESC-urban-reside'!AI:AI,'all_csv_BDEQ-BDESC-urban-reside'!$D:$D,$A22,'all_csv_BDEQ-BDESC-urban-reside'!$A:$A,About!$B$2)</f>
        <v>0</v>
      </c>
    </row>
    <row r="23" spans="1:32" x14ac:dyDescent="0.25">
      <c r="A23" s="52" t="s">
        <v>944</v>
      </c>
      <c r="B23">
        <f>SUMIFS('all_csv_BDEQ-BDESC-urban-reside'!E:E,'all_csv_BDEQ-BDESC-urban-reside'!$D:$D,$A23,'all_csv_BDEQ-BDESC-urban-reside'!$A:$A,About!$B$2)</f>
        <v>0</v>
      </c>
      <c r="C23">
        <f>SUMIFS('all_csv_BDEQ-BDESC-urban-reside'!F:F,'all_csv_BDEQ-BDESC-urban-reside'!$D:$D,$A23,'all_csv_BDEQ-BDESC-urban-reside'!$A:$A,About!$B$2)</f>
        <v>0</v>
      </c>
      <c r="D23">
        <f>SUMIFS('all_csv_BDEQ-BDESC-urban-reside'!G:G,'all_csv_BDEQ-BDESC-urban-reside'!$D:$D,$A23,'all_csv_BDEQ-BDESC-urban-reside'!$A:$A,About!$B$2)</f>
        <v>0</v>
      </c>
      <c r="E23">
        <f>SUMIFS('all_csv_BDEQ-BDESC-urban-reside'!H:H,'all_csv_BDEQ-BDESC-urban-reside'!$D:$D,$A23,'all_csv_BDEQ-BDESC-urban-reside'!$A:$A,About!$B$2)</f>
        <v>0</v>
      </c>
      <c r="F23">
        <f>SUMIFS('all_csv_BDEQ-BDESC-urban-reside'!I:I,'all_csv_BDEQ-BDESC-urban-reside'!$D:$D,$A23,'all_csv_BDEQ-BDESC-urban-reside'!$A:$A,About!$B$2)</f>
        <v>0</v>
      </c>
      <c r="G23">
        <f>SUMIFS('all_csv_BDEQ-BDESC-urban-reside'!J:J,'all_csv_BDEQ-BDESC-urban-reside'!$D:$D,$A23,'all_csv_BDEQ-BDESC-urban-reside'!$A:$A,About!$B$2)</f>
        <v>0</v>
      </c>
      <c r="H23">
        <f>SUMIFS('all_csv_BDEQ-BDESC-urban-reside'!K:K,'all_csv_BDEQ-BDESC-urban-reside'!$D:$D,$A23,'all_csv_BDEQ-BDESC-urban-reside'!$A:$A,About!$B$2)</f>
        <v>0</v>
      </c>
      <c r="I23">
        <f>SUMIFS('all_csv_BDEQ-BDESC-urban-reside'!L:L,'all_csv_BDEQ-BDESC-urban-reside'!$D:$D,$A23,'all_csv_BDEQ-BDESC-urban-reside'!$A:$A,About!$B$2)</f>
        <v>0</v>
      </c>
      <c r="J23">
        <f>SUMIFS('all_csv_BDEQ-BDESC-urban-reside'!M:M,'all_csv_BDEQ-BDESC-urban-reside'!$D:$D,$A23,'all_csv_BDEQ-BDESC-urban-reside'!$A:$A,About!$B$2)</f>
        <v>0</v>
      </c>
      <c r="K23">
        <f>SUMIFS('all_csv_BDEQ-BDESC-urban-reside'!N:N,'all_csv_BDEQ-BDESC-urban-reside'!$D:$D,$A23,'all_csv_BDEQ-BDESC-urban-reside'!$A:$A,About!$B$2)</f>
        <v>0</v>
      </c>
      <c r="L23">
        <f>SUMIFS('all_csv_BDEQ-BDESC-urban-reside'!O:O,'all_csv_BDEQ-BDESC-urban-reside'!$D:$D,$A23,'all_csv_BDEQ-BDESC-urban-reside'!$A:$A,About!$B$2)</f>
        <v>0</v>
      </c>
      <c r="M23">
        <f>SUMIFS('all_csv_BDEQ-BDESC-urban-reside'!P:P,'all_csv_BDEQ-BDESC-urban-reside'!$D:$D,$A23,'all_csv_BDEQ-BDESC-urban-reside'!$A:$A,About!$B$2)</f>
        <v>0</v>
      </c>
      <c r="N23">
        <f>SUMIFS('all_csv_BDEQ-BDESC-urban-reside'!Q:Q,'all_csv_BDEQ-BDESC-urban-reside'!$D:$D,$A23,'all_csv_BDEQ-BDESC-urban-reside'!$A:$A,About!$B$2)</f>
        <v>0</v>
      </c>
      <c r="O23">
        <f>SUMIFS('all_csv_BDEQ-BDESC-urban-reside'!R:R,'all_csv_BDEQ-BDESC-urban-reside'!$D:$D,$A23,'all_csv_BDEQ-BDESC-urban-reside'!$A:$A,About!$B$2)</f>
        <v>0</v>
      </c>
      <c r="P23">
        <f>SUMIFS('all_csv_BDEQ-BDESC-urban-reside'!S:S,'all_csv_BDEQ-BDESC-urban-reside'!$D:$D,$A23,'all_csv_BDEQ-BDESC-urban-reside'!$A:$A,About!$B$2)</f>
        <v>0</v>
      </c>
      <c r="Q23">
        <f>SUMIFS('all_csv_BDEQ-BDESC-urban-reside'!T:T,'all_csv_BDEQ-BDESC-urban-reside'!$D:$D,$A23,'all_csv_BDEQ-BDESC-urban-reside'!$A:$A,About!$B$2)</f>
        <v>0</v>
      </c>
      <c r="R23">
        <f>SUMIFS('all_csv_BDEQ-BDESC-urban-reside'!U:U,'all_csv_BDEQ-BDESC-urban-reside'!$D:$D,$A23,'all_csv_BDEQ-BDESC-urban-reside'!$A:$A,About!$B$2)</f>
        <v>0</v>
      </c>
      <c r="S23">
        <f>SUMIFS('all_csv_BDEQ-BDESC-urban-reside'!V:V,'all_csv_BDEQ-BDESC-urban-reside'!$D:$D,$A23,'all_csv_BDEQ-BDESC-urban-reside'!$A:$A,About!$B$2)</f>
        <v>0</v>
      </c>
      <c r="T23">
        <f>SUMIFS('all_csv_BDEQ-BDESC-urban-reside'!W:W,'all_csv_BDEQ-BDESC-urban-reside'!$D:$D,$A23,'all_csv_BDEQ-BDESC-urban-reside'!$A:$A,About!$B$2)</f>
        <v>0</v>
      </c>
      <c r="U23">
        <f>SUMIFS('all_csv_BDEQ-BDESC-urban-reside'!X:X,'all_csv_BDEQ-BDESC-urban-reside'!$D:$D,$A23,'all_csv_BDEQ-BDESC-urban-reside'!$A:$A,About!$B$2)</f>
        <v>0</v>
      </c>
      <c r="V23">
        <f>SUMIFS('all_csv_BDEQ-BDESC-urban-reside'!Y:Y,'all_csv_BDEQ-BDESC-urban-reside'!$D:$D,$A23,'all_csv_BDEQ-BDESC-urban-reside'!$A:$A,About!$B$2)</f>
        <v>0</v>
      </c>
      <c r="W23">
        <f>SUMIFS('all_csv_BDEQ-BDESC-urban-reside'!Z:Z,'all_csv_BDEQ-BDESC-urban-reside'!$D:$D,$A23,'all_csv_BDEQ-BDESC-urban-reside'!$A:$A,About!$B$2)</f>
        <v>0</v>
      </c>
      <c r="X23">
        <f>SUMIFS('all_csv_BDEQ-BDESC-urban-reside'!AA:AA,'all_csv_BDEQ-BDESC-urban-reside'!$D:$D,$A23,'all_csv_BDEQ-BDESC-urban-reside'!$A:$A,About!$B$2)</f>
        <v>0</v>
      </c>
      <c r="Y23">
        <f>SUMIFS('all_csv_BDEQ-BDESC-urban-reside'!AB:AB,'all_csv_BDEQ-BDESC-urban-reside'!$D:$D,$A23,'all_csv_BDEQ-BDESC-urban-reside'!$A:$A,About!$B$2)</f>
        <v>0</v>
      </c>
      <c r="Z23">
        <f>SUMIFS('all_csv_BDEQ-BDESC-urban-reside'!AC:AC,'all_csv_BDEQ-BDESC-urban-reside'!$D:$D,$A23,'all_csv_BDEQ-BDESC-urban-reside'!$A:$A,About!$B$2)</f>
        <v>0</v>
      </c>
      <c r="AA23">
        <f>SUMIFS('all_csv_BDEQ-BDESC-urban-reside'!AD:AD,'all_csv_BDEQ-BDESC-urban-reside'!$D:$D,$A23,'all_csv_BDEQ-BDESC-urban-reside'!$A:$A,About!$B$2)</f>
        <v>0</v>
      </c>
      <c r="AB23">
        <f>SUMIFS('all_csv_BDEQ-BDESC-urban-reside'!AE:AE,'all_csv_BDEQ-BDESC-urban-reside'!$D:$D,$A23,'all_csv_BDEQ-BDESC-urban-reside'!$A:$A,About!$B$2)</f>
        <v>0</v>
      </c>
      <c r="AC23">
        <f>SUMIFS('all_csv_BDEQ-BDESC-urban-reside'!AF:AF,'all_csv_BDEQ-BDESC-urban-reside'!$D:$D,$A23,'all_csv_BDEQ-BDESC-urban-reside'!$A:$A,About!$B$2)</f>
        <v>0</v>
      </c>
      <c r="AD23">
        <f>SUMIFS('all_csv_BDEQ-BDESC-urban-reside'!AG:AG,'all_csv_BDEQ-BDESC-urban-reside'!$D:$D,$A23,'all_csv_BDEQ-BDESC-urban-reside'!$A:$A,About!$B$2)</f>
        <v>0</v>
      </c>
      <c r="AE23">
        <f>SUMIFS('all_csv_BDEQ-BDESC-urban-reside'!AH:AH,'all_csv_BDEQ-BDESC-urban-reside'!$D:$D,$A23,'all_csv_BDEQ-BDESC-urban-reside'!$A:$A,About!$B$2)</f>
        <v>0</v>
      </c>
      <c r="AF23">
        <f>SUMIFS('all_csv_BDEQ-BDESC-urban-reside'!AI:AI,'all_csv_BDEQ-BDESC-urban-reside'!$D:$D,$A23,'all_csv_BDEQ-BDESC-urban-reside'!$A:$A,About!$B$2)</f>
        <v>0</v>
      </c>
    </row>
    <row r="24" spans="1:32" x14ac:dyDescent="0.25">
      <c r="A24" s="53" t="s">
        <v>945</v>
      </c>
      <c r="B24">
        <f>SUMIFS('all_csv_BDEQ-BDESC-urban-reside'!E:E,'all_csv_BDEQ-BDESC-urban-reside'!$D:$D,$A24,'all_csv_BDEQ-BDESC-urban-reside'!$A:$A,About!$B$2)</f>
        <v>0</v>
      </c>
      <c r="C24">
        <f>SUMIFS('all_csv_BDEQ-BDESC-urban-reside'!F:F,'all_csv_BDEQ-BDESC-urban-reside'!$D:$D,$A24,'all_csv_BDEQ-BDESC-urban-reside'!$A:$A,About!$B$2)</f>
        <v>0</v>
      </c>
      <c r="D24">
        <f>SUMIFS('all_csv_BDEQ-BDESC-urban-reside'!G:G,'all_csv_BDEQ-BDESC-urban-reside'!$D:$D,$A24,'all_csv_BDEQ-BDESC-urban-reside'!$A:$A,About!$B$2)</f>
        <v>0</v>
      </c>
      <c r="E24">
        <f>SUMIFS('all_csv_BDEQ-BDESC-urban-reside'!H:H,'all_csv_BDEQ-BDESC-urban-reside'!$D:$D,$A24,'all_csv_BDEQ-BDESC-urban-reside'!$A:$A,About!$B$2)</f>
        <v>0</v>
      </c>
      <c r="F24">
        <f>SUMIFS('all_csv_BDEQ-BDESC-urban-reside'!I:I,'all_csv_BDEQ-BDESC-urban-reside'!$D:$D,$A24,'all_csv_BDEQ-BDESC-urban-reside'!$A:$A,About!$B$2)</f>
        <v>0</v>
      </c>
      <c r="G24">
        <f>SUMIFS('all_csv_BDEQ-BDESC-urban-reside'!J:J,'all_csv_BDEQ-BDESC-urban-reside'!$D:$D,$A24,'all_csv_BDEQ-BDESC-urban-reside'!$A:$A,About!$B$2)</f>
        <v>0</v>
      </c>
      <c r="H24">
        <f>SUMIFS('all_csv_BDEQ-BDESC-urban-reside'!K:K,'all_csv_BDEQ-BDESC-urban-reside'!$D:$D,$A24,'all_csv_BDEQ-BDESC-urban-reside'!$A:$A,About!$B$2)</f>
        <v>0</v>
      </c>
      <c r="I24">
        <f>SUMIFS('all_csv_BDEQ-BDESC-urban-reside'!L:L,'all_csv_BDEQ-BDESC-urban-reside'!$D:$D,$A24,'all_csv_BDEQ-BDESC-urban-reside'!$A:$A,About!$B$2)</f>
        <v>0</v>
      </c>
      <c r="J24">
        <f>SUMIFS('all_csv_BDEQ-BDESC-urban-reside'!M:M,'all_csv_BDEQ-BDESC-urban-reside'!$D:$D,$A24,'all_csv_BDEQ-BDESC-urban-reside'!$A:$A,About!$B$2)</f>
        <v>0</v>
      </c>
      <c r="K24">
        <f>SUMIFS('all_csv_BDEQ-BDESC-urban-reside'!N:N,'all_csv_BDEQ-BDESC-urban-reside'!$D:$D,$A24,'all_csv_BDEQ-BDESC-urban-reside'!$A:$A,About!$B$2)</f>
        <v>0</v>
      </c>
      <c r="L24">
        <f>SUMIFS('all_csv_BDEQ-BDESC-urban-reside'!O:O,'all_csv_BDEQ-BDESC-urban-reside'!$D:$D,$A24,'all_csv_BDEQ-BDESC-urban-reside'!$A:$A,About!$B$2)</f>
        <v>0</v>
      </c>
      <c r="M24">
        <f>SUMIFS('all_csv_BDEQ-BDESC-urban-reside'!P:P,'all_csv_BDEQ-BDESC-urban-reside'!$D:$D,$A24,'all_csv_BDEQ-BDESC-urban-reside'!$A:$A,About!$B$2)</f>
        <v>0</v>
      </c>
      <c r="N24">
        <f>SUMIFS('all_csv_BDEQ-BDESC-urban-reside'!Q:Q,'all_csv_BDEQ-BDESC-urban-reside'!$D:$D,$A24,'all_csv_BDEQ-BDESC-urban-reside'!$A:$A,About!$B$2)</f>
        <v>0</v>
      </c>
      <c r="O24">
        <f>SUMIFS('all_csv_BDEQ-BDESC-urban-reside'!R:R,'all_csv_BDEQ-BDESC-urban-reside'!$D:$D,$A24,'all_csv_BDEQ-BDESC-urban-reside'!$A:$A,About!$B$2)</f>
        <v>0</v>
      </c>
      <c r="P24">
        <f>SUMIFS('all_csv_BDEQ-BDESC-urban-reside'!S:S,'all_csv_BDEQ-BDESC-urban-reside'!$D:$D,$A24,'all_csv_BDEQ-BDESC-urban-reside'!$A:$A,About!$B$2)</f>
        <v>0</v>
      </c>
      <c r="Q24">
        <f>SUMIFS('all_csv_BDEQ-BDESC-urban-reside'!T:T,'all_csv_BDEQ-BDESC-urban-reside'!$D:$D,$A24,'all_csv_BDEQ-BDESC-urban-reside'!$A:$A,About!$B$2)</f>
        <v>0</v>
      </c>
      <c r="R24">
        <f>SUMIFS('all_csv_BDEQ-BDESC-urban-reside'!U:U,'all_csv_BDEQ-BDESC-urban-reside'!$D:$D,$A24,'all_csv_BDEQ-BDESC-urban-reside'!$A:$A,About!$B$2)</f>
        <v>0</v>
      </c>
      <c r="S24">
        <f>SUMIFS('all_csv_BDEQ-BDESC-urban-reside'!V:V,'all_csv_BDEQ-BDESC-urban-reside'!$D:$D,$A24,'all_csv_BDEQ-BDESC-urban-reside'!$A:$A,About!$B$2)</f>
        <v>0</v>
      </c>
      <c r="T24">
        <f>SUMIFS('all_csv_BDEQ-BDESC-urban-reside'!W:W,'all_csv_BDEQ-BDESC-urban-reside'!$D:$D,$A24,'all_csv_BDEQ-BDESC-urban-reside'!$A:$A,About!$B$2)</f>
        <v>0</v>
      </c>
      <c r="U24">
        <f>SUMIFS('all_csv_BDEQ-BDESC-urban-reside'!X:X,'all_csv_BDEQ-BDESC-urban-reside'!$D:$D,$A24,'all_csv_BDEQ-BDESC-urban-reside'!$A:$A,About!$B$2)</f>
        <v>0</v>
      </c>
      <c r="V24">
        <f>SUMIFS('all_csv_BDEQ-BDESC-urban-reside'!Y:Y,'all_csv_BDEQ-BDESC-urban-reside'!$D:$D,$A24,'all_csv_BDEQ-BDESC-urban-reside'!$A:$A,About!$B$2)</f>
        <v>0</v>
      </c>
      <c r="W24">
        <f>SUMIFS('all_csv_BDEQ-BDESC-urban-reside'!Z:Z,'all_csv_BDEQ-BDESC-urban-reside'!$D:$D,$A24,'all_csv_BDEQ-BDESC-urban-reside'!$A:$A,About!$B$2)</f>
        <v>0</v>
      </c>
      <c r="X24">
        <f>SUMIFS('all_csv_BDEQ-BDESC-urban-reside'!AA:AA,'all_csv_BDEQ-BDESC-urban-reside'!$D:$D,$A24,'all_csv_BDEQ-BDESC-urban-reside'!$A:$A,About!$B$2)</f>
        <v>0</v>
      </c>
      <c r="Y24">
        <f>SUMIFS('all_csv_BDEQ-BDESC-urban-reside'!AB:AB,'all_csv_BDEQ-BDESC-urban-reside'!$D:$D,$A24,'all_csv_BDEQ-BDESC-urban-reside'!$A:$A,About!$B$2)</f>
        <v>0</v>
      </c>
      <c r="Z24">
        <f>SUMIFS('all_csv_BDEQ-BDESC-urban-reside'!AC:AC,'all_csv_BDEQ-BDESC-urban-reside'!$D:$D,$A24,'all_csv_BDEQ-BDESC-urban-reside'!$A:$A,About!$B$2)</f>
        <v>0</v>
      </c>
      <c r="AA24">
        <f>SUMIFS('all_csv_BDEQ-BDESC-urban-reside'!AD:AD,'all_csv_BDEQ-BDESC-urban-reside'!$D:$D,$A24,'all_csv_BDEQ-BDESC-urban-reside'!$A:$A,About!$B$2)</f>
        <v>0</v>
      </c>
      <c r="AB24">
        <f>SUMIFS('all_csv_BDEQ-BDESC-urban-reside'!AE:AE,'all_csv_BDEQ-BDESC-urban-reside'!$D:$D,$A24,'all_csv_BDEQ-BDESC-urban-reside'!$A:$A,About!$B$2)</f>
        <v>0</v>
      </c>
      <c r="AC24">
        <f>SUMIFS('all_csv_BDEQ-BDESC-urban-reside'!AF:AF,'all_csv_BDEQ-BDESC-urban-reside'!$D:$D,$A24,'all_csv_BDEQ-BDESC-urban-reside'!$A:$A,About!$B$2)</f>
        <v>0</v>
      </c>
      <c r="AD24">
        <f>SUMIFS('all_csv_BDEQ-BDESC-urban-reside'!AG:AG,'all_csv_BDEQ-BDESC-urban-reside'!$D:$D,$A24,'all_csv_BDEQ-BDESC-urban-reside'!$A:$A,About!$B$2)</f>
        <v>0</v>
      </c>
      <c r="AE24">
        <f>SUMIFS('all_csv_BDEQ-BDESC-urban-reside'!AH:AH,'all_csv_BDEQ-BDESC-urban-reside'!$D:$D,$A24,'all_csv_BDEQ-BDESC-urban-reside'!$A:$A,About!$B$2)</f>
        <v>0</v>
      </c>
      <c r="AF24">
        <f>SUMIFS('all_csv_BDEQ-BDESC-urban-reside'!AI:AI,'all_csv_BDEQ-BDESC-urban-reside'!$D:$D,$A24,'all_csv_BDEQ-BDESC-urban-reside'!$A:$A,About!$B$2)</f>
        <v>0</v>
      </c>
    </row>
    <row r="25" spans="1:32" x14ac:dyDescent="0.25">
      <c r="A25" s="53" t="s">
        <v>946</v>
      </c>
      <c r="B25">
        <f>SUMIFS('all_csv_BDEQ-BDESC-urban-reside'!E:E,'all_csv_BDEQ-BDESC-urban-reside'!$D:$D,$A25,'all_csv_BDEQ-BDESC-urban-reside'!$A:$A,About!$B$2)</f>
        <v>0</v>
      </c>
      <c r="C25">
        <f>SUMIFS('all_csv_BDEQ-BDESC-urban-reside'!F:F,'all_csv_BDEQ-BDESC-urban-reside'!$D:$D,$A25,'all_csv_BDEQ-BDESC-urban-reside'!$A:$A,About!$B$2)</f>
        <v>0</v>
      </c>
      <c r="D25">
        <f>SUMIFS('all_csv_BDEQ-BDESC-urban-reside'!G:G,'all_csv_BDEQ-BDESC-urban-reside'!$D:$D,$A25,'all_csv_BDEQ-BDESC-urban-reside'!$A:$A,About!$B$2)</f>
        <v>0</v>
      </c>
      <c r="E25">
        <f>SUMIFS('all_csv_BDEQ-BDESC-urban-reside'!H:H,'all_csv_BDEQ-BDESC-urban-reside'!$D:$D,$A25,'all_csv_BDEQ-BDESC-urban-reside'!$A:$A,About!$B$2)</f>
        <v>0</v>
      </c>
      <c r="F25">
        <f>SUMIFS('all_csv_BDEQ-BDESC-urban-reside'!I:I,'all_csv_BDEQ-BDESC-urban-reside'!$D:$D,$A25,'all_csv_BDEQ-BDESC-urban-reside'!$A:$A,About!$B$2)</f>
        <v>0</v>
      </c>
      <c r="G25">
        <f>SUMIFS('all_csv_BDEQ-BDESC-urban-reside'!J:J,'all_csv_BDEQ-BDESC-urban-reside'!$D:$D,$A25,'all_csv_BDEQ-BDESC-urban-reside'!$A:$A,About!$B$2)</f>
        <v>0</v>
      </c>
      <c r="H25">
        <f>SUMIFS('all_csv_BDEQ-BDESC-urban-reside'!K:K,'all_csv_BDEQ-BDESC-urban-reside'!$D:$D,$A25,'all_csv_BDEQ-BDESC-urban-reside'!$A:$A,About!$B$2)</f>
        <v>0</v>
      </c>
      <c r="I25">
        <f>SUMIFS('all_csv_BDEQ-BDESC-urban-reside'!L:L,'all_csv_BDEQ-BDESC-urban-reside'!$D:$D,$A25,'all_csv_BDEQ-BDESC-urban-reside'!$A:$A,About!$B$2)</f>
        <v>0</v>
      </c>
      <c r="J25">
        <f>SUMIFS('all_csv_BDEQ-BDESC-urban-reside'!M:M,'all_csv_BDEQ-BDESC-urban-reside'!$D:$D,$A25,'all_csv_BDEQ-BDESC-urban-reside'!$A:$A,About!$B$2)</f>
        <v>0</v>
      </c>
      <c r="K25">
        <f>SUMIFS('all_csv_BDEQ-BDESC-urban-reside'!N:N,'all_csv_BDEQ-BDESC-urban-reside'!$D:$D,$A25,'all_csv_BDEQ-BDESC-urban-reside'!$A:$A,About!$B$2)</f>
        <v>0</v>
      </c>
      <c r="L25">
        <f>SUMIFS('all_csv_BDEQ-BDESC-urban-reside'!O:O,'all_csv_BDEQ-BDESC-urban-reside'!$D:$D,$A25,'all_csv_BDEQ-BDESC-urban-reside'!$A:$A,About!$B$2)</f>
        <v>0</v>
      </c>
      <c r="M25">
        <f>SUMIFS('all_csv_BDEQ-BDESC-urban-reside'!P:P,'all_csv_BDEQ-BDESC-urban-reside'!$D:$D,$A25,'all_csv_BDEQ-BDESC-urban-reside'!$A:$A,About!$B$2)</f>
        <v>0</v>
      </c>
      <c r="N25">
        <f>SUMIFS('all_csv_BDEQ-BDESC-urban-reside'!Q:Q,'all_csv_BDEQ-BDESC-urban-reside'!$D:$D,$A25,'all_csv_BDEQ-BDESC-urban-reside'!$A:$A,About!$B$2)</f>
        <v>0</v>
      </c>
      <c r="O25">
        <f>SUMIFS('all_csv_BDEQ-BDESC-urban-reside'!R:R,'all_csv_BDEQ-BDESC-urban-reside'!$D:$D,$A25,'all_csv_BDEQ-BDESC-urban-reside'!$A:$A,About!$B$2)</f>
        <v>0</v>
      </c>
      <c r="P25">
        <f>SUMIFS('all_csv_BDEQ-BDESC-urban-reside'!S:S,'all_csv_BDEQ-BDESC-urban-reside'!$D:$D,$A25,'all_csv_BDEQ-BDESC-urban-reside'!$A:$A,About!$B$2)</f>
        <v>0</v>
      </c>
      <c r="Q25">
        <f>SUMIFS('all_csv_BDEQ-BDESC-urban-reside'!T:T,'all_csv_BDEQ-BDESC-urban-reside'!$D:$D,$A25,'all_csv_BDEQ-BDESC-urban-reside'!$A:$A,About!$B$2)</f>
        <v>0</v>
      </c>
      <c r="R25">
        <f>SUMIFS('all_csv_BDEQ-BDESC-urban-reside'!U:U,'all_csv_BDEQ-BDESC-urban-reside'!$D:$D,$A25,'all_csv_BDEQ-BDESC-urban-reside'!$A:$A,About!$B$2)</f>
        <v>0</v>
      </c>
      <c r="S25">
        <f>SUMIFS('all_csv_BDEQ-BDESC-urban-reside'!V:V,'all_csv_BDEQ-BDESC-urban-reside'!$D:$D,$A25,'all_csv_BDEQ-BDESC-urban-reside'!$A:$A,About!$B$2)</f>
        <v>0</v>
      </c>
      <c r="T25">
        <f>SUMIFS('all_csv_BDEQ-BDESC-urban-reside'!W:W,'all_csv_BDEQ-BDESC-urban-reside'!$D:$D,$A25,'all_csv_BDEQ-BDESC-urban-reside'!$A:$A,About!$B$2)</f>
        <v>0</v>
      </c>
      <c r="U25">
        <f>SUMIFS('all_csv_BDEQ-BDESC-urban-reside'!X:X,'all_csv_BDEQ-BDESC-urban-reside'!$D:$D,$A25,'all_csv_BDEQ-BDESC-urban-reside'!$A:$A,About!$B$2)</f>
        <v>0</v>
      </c>
      <c r="V25">
        <f>SUMIFS('all_csv_BDEQ-BDESC-urban-reside'!Y:Y,'all_csv_BDEQ-BDESC-urban-reside'!$D:$D,$A25,'all_csv_BDEQ-BDESC-urban-reside'!$A:$A,About!$B$2)</f>
        <v>0</v>
      </c>
      <c r="W25">
        <f>SUMIFS('all_csv_BDEQ-BDESC-urban-reside'!Z:Z,'all_csv_BDEQ-BDESC-urban-reside'!$D:$D,$A25,'all_csv_BDEQ-BDESC-urban-reside'!$A:$A,About!$B$2)</f>
        <v>0</v>
      </c>
      <c r="X25">
        <f>SUMIFS('all_csv_BDEQ-BDESC-urban-reside'!AA:AA,'all_csv_BDEQ-BDESC-urban-reside'!$D:$D,$A25,'all_csv_BDEQ-BDESC-urban-reside'!$A:$A,About!$B$2)</f>
        <v>0</v>
      </c>
      <c r="Y25">
        <f>SUMIFS('all_csv_BDEQ-BDESC-urban-reside'!AB:AB,'all_csv_BDEQ-BDESC-urban-reside'!$D:$D,$A25,'all_csv_BDEQ-BDESC-urban-reside'!$A:$A,About!$B$2)</f>
        <v>0</v>
      </c>
      <c r="Z25">
        <f>SUMIFS('all_csv_BDEQ-BDESC-urban-reside'!AC:AC,'all_csv_BDEQ-BDESC-urban-reside'!$D:$D,$A25,'all_csv_BDEQ-BDESC-urban-reside'!$A:$A,About!$B$2)</f>
        <v>0</v>
      </c>
      <c r="AA25">
        <f>SUMIFS('all_csv_BDEQ-BDESC-urban-reside'!AD:AD,'all_csv_BDEQ-BDESC-urban-reside'!$D:$D,$A25,'all_csv_BDEQ-BDESC-urban-reside'!$A:$A,About!$B$2)</f>
        <v>0</v>
      </c>
      <c r="AB25">
        <f>SUMIFS('all_csv_BDEQ-BDESC-urban-reside'!AE:AE,'all_csv_BDEQ-BDESC-urban-reside'!$D:$D,$A25,'all_csv_BDEQ-BDESC-urban-reside'!$A:$A,About!$B$2)</f>
        <v>0</v>
      </c>
      <c r="AC25">
        <f>SUMIFS('all_csv_BDEQ-BDESC-urban-reside'!AF:AF,'all_csv_BDEQ-BDESC-urban-reside'!$D:$D,$A25,'all_csv_BDEQ-BDESC-urban-reside'!$A:$A,About!$B$2)</f>
        <v>0</v>
      </c>
      <c r="AD25">
        <f>SUMIFS('all_csv_BDEQ-BDESC-urban-reside'!AG:AG,'all_csv_BDEQ-BDESC-urban-reside'!$D:$D,$A25,'all_csv_BDEQ-BDESC-urban-reside'!$A:$A,About!$B$2)</f>
        <v>0</v>
      </c>
      <c r="AE25">
        <f>SUMIFS('all_csv_BDEQ-BDESC-urban-reside'!AH:AH,'all_csv_BDEQ-BDESC-urban-reside'!$D:$D,$A25,'all_csv_BDEQ-BDESC-urban-reside'!$A:$A,About!$B$2)</f>
        <v>0</v>
      </c>
      <c r="AF25">
        <f>SUMIFS('all_csv_BDEQ-BDESC-urban-reside'!AI:AI,'all_csv_BDEQ-BDESC-urban-reside'!$D:$D,$A25,'all_csv_BDEQ-BDESC-urban-reside'!$A:$A,About!$B$2)</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F25"/>
  <sheetViews>
    <sheetView topLeftCell="Q1" workbookViewId="0">
      <selection activeCell="B2" sqref="B2:AF25"/>
    </sheetView>
  </sheetViews>
  <sheetFormatPr defaultRowHeight="15" x14ac:dyDescent="0.25"/>
  <cols>
    <col min="1" max="1" width="23.42578125" customWidth="1"/>
    <col min="2" max="32" width="9.5703125" bestFit="1" customWidth="1"/>
  </cols>
  <sheetData>
    <row r="1" spans="1:32" x14ac:dyDescent="0.25">
      <c r="A1" t="s">
        <v>161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58</v>
      </c>
      <c r="B2">
        <f>SUMIFS('all_csv_BDEQ-BDESC-rural-reside'!E:E,'all_csv_BDEQ-BDESC-rural-reside'!$D:$D,$A2,'all_csv_BDEQ-BDESC-rural-reside'!$A:$A,About!$B$2)</f>
        <v>0</v>
      </c>
      <c r="C2">
        <f>SUMIFS('all_csv_BDEQ-BDESC-rural-reside'!F:F,'all_csv_BDEQ-BDESC-rural-reside'!$D:$D,$A2,'all_csv_BDEQ-BDESC-rural-reside'!$A:$A,About!$B$2)</f>
        <v>0</v>
      </c>
      <c r="D2">
        <f>SUMIFS('all_csv_BDEQ-BDESC-rural-reside'!G:G,'all_csv_BDEQ-BDESC-rural-reside'!$D:$D,$A2,'all_csv_BDEQ-BDESC-rural-reside'!$A:$A,About!$B$2)</f>
        <v>0</v>
      </c>
      <c r="E2">
        <f>SUMIFS('all_csv_BDEQ-BDESC-rural-reside'!H:H,'all_csv_BDEQ-BDESC-rural-reside'!$D:$D,$A2,'all_csv_BDEQ-BDESC-rural-reside'!$A:$A,About!$B$2)</f>
        <v>0</v>
      </c>
      <c r="F2">
        <f>SUMIFS('all_csv_BDEQ-BDESC-rural-reside'!I:I,'all_csv_BDEQ-BDESC-rural-reside'!$D:$D,$A2,'all_csv_BDEQ-BDESC-rural-reside'!$A:$A,About!$B$2)</f>
        <v>0</v>
      </c>
      <c r="G2">
        <f>SUMIFS('all_csv_BDEQ-BDESC-rural-reside'!J:J,'all_csv_BDEQ-BDESC-rural-reside'!$D:$D,$A2,'all_csv_BDEQ-BDESC-rural-reside'!$A:$A,About!$B$2)</f>
        <v>0</v>
      </c>
      <c r="H2">
        <f>SUMIFS('all_csv_BDEQ-BDESC-rural-reside'!K:K,'all_csv_BDEQ-BDESC-rural-reside'!$D:$D,$A2,'all_csv_BDEQ-BDESC-rural-reside'!$A:$A,About!$B$2)</f>
        <v>0</v>
      </c>
      <c r="I2">
        <f>SUMIFS('all_csv_BDEQ-BDESC-rural-reside'!L:L,'all_csv_BDEQ-BDESC-rural-reside'!$D:$D,$A2,'all_csv_BDEQ-BDESC-rural-reside'!$A:$A,About!$B$2)</f>
        <v>0</v>
      </c>
      <c r="J2">
        <f>SUMIFS('all_csv_BDEQ-BDESC-rural-reside'!M:M,'all_csv_BDEQ-BDESC-rural-reside'!$D:$D,$A2,'all_csv_BDEQ-BDESC-rural-reside'!$A:$A,About!$B$2)</f>
        <v>0</v>
      </c>
      <c r="K2">
        <f>SUMIFS('all_csv_BDEQ-BDESC-rural-reside'!N:N,'all_csv_BDEQ-BDESC-rural-reside'!$D:$D,$A2,'all_csv_BDEQ-BDESC-rural-reside'!$A:$A,About!$B$2)</f>
        <v>0</v>
      </c>
      <c r="L2">
        <f>SUMIFS('all_csv_BDEQ-BDESC-rural-reside'!O:O,'all_csv_BDEQ-BDESC-rural-reside'!$D:$D,$A2,'all_csv_BDEQ-BDESC-rural-reside'!$A:$A,About!$B$2)</f>
        <v>0</v>
      </c>
      <c r="M2">
        <f>SUMIFS('all_csv_BDEQ-BDESC-rural-reside'!P:P,'all_csv_BDEQ-BDESC-rural-reside'!$D:$D,$A2,'all_csv_BDEQ-BDESC-rural-reside'!$A:$A,About!$B$2)</f>
        <v>0</v>
      </c>
      <c r="N2">
        <f>SUMIFS('all_csv_BDEQ-BDESC-rural-reside'!Q:Q,'all_csv_BDEQ-BDESC-rural-reside'!$D:$D,$A2,'all_csv_BDEQ-BDESC-rural-reside'!$A:$A,About!$B$2)</f>
        <v>0</v>
      </c>
      <c r="O2">
        <f>SUMIFS('all_csv_BDEQ-BDESC-rural-reside'!R:R,'all_csv_BDEQ-BDESC-rural-reside'!$D:$D,$A2,'all_csv_BDEQ-BDESC-rural-reside'!$A:$A,About!$B$2)</f>
        <v>0</v>
      </c>
      <c r="P2">
        <f>SUMIFS('all_csv_BDEQ-BDESC-rural-reside'!S:S,'all_csv_BDEQ-BDESC-rural-reside'!$D:$D,$A2,'all_csv_BDEQ-BDESC-rural-reside'!$A:$A,About!$B$2)</f>
        <v>0</v>
      </c>
      <c r="Q2">
        <f>SUMIFS('all_csv_BDEQ-BDESC-rural-reside'!T:T,'all_csv_BDEQ-BDESC-rural-reside'!$D:$D,$A2,'all_csv_BDEQ-BDESC-rural-reside'!$A:$A,About!$B$2)</f>
        <v>0</v>
      </c>
      <c r="R2">
        <f>SUMIFS('all_csv_BDEQ-BDESC-rural-reside'!U:U,'all_csv_BDEQ-BDESC-rural-reside'!$D:$D,$A2,'all_csv_BDEQ-BDESC-rural-reside'!$A:$A,About!$B$2)</f>
        <v>0</v>
      </c>
      <c r="S2">
        <f>SUMIFS('all_csv_BDEQ-BDESC-rural-reside'!V:V,'all_csv_BDEQ-BDESC-rural-reside'!$D:$D,$A2,'all_csv_BDEQ-BDESC-rural-reside'!$A:$A,About!$B$2)</f>
        <v>0</v>
      </c>
      <c r="T2">
        <f>SUMIFS('all_csv_BDEQ-BDESC-rural-reside'!W:W,'all_csv_BDEQ-BDESC-rural-reside'!$D:$D,$A2,'all_csv_BDEQ-BDESC-rural-reside'!$A:$A,About!$B$2)</f>
        <v>0</v>
      </c>
      <c r="U2">
        <f>SUMIFS('all_csv_BDEQ-BDESC-rural-reside'!X:X,'all_csv_BDEQ-BDESC-rural-reside'!$D:$D,$A2,'all_csv_BDEQ-BDESC-rural-reside'!$A:$A,About!$B$2)</f>
        <v>0</v>
      </c>
      <c r="V2">
        <f>SUMIFS('all_csv_BDEQ-BDESC-rural-reside'!Y:Y,'all_csv_BDEQ-BDESC-rural-reside'!$D:$D,$A2,'all_csv_BDEQ-BDESC-rural-reside'!$A:$A,About!$B$2)</f>
        <v>0</v>
      </c>
      <c r="W2">
        <f>SUMIFS('all_csv_BDEQ-BDESC-rural-reside'!Z:Z,'all_csv_BDEQ-BDESC-rural-reside'!$D:$D,$A2,'all_csv_BDEQ-BDESC-rural-reside'!$A:$A,About!$B$2)</f>
        <v>0</v>
      </c>
      <c r="X2">
        <f>SUMIFS('all_csv_BDEQ-BDESC-rural-reside'!AA:AA,'all_csv_BDEQ-BDESC-rural-reside'!$D:$D,$A2,'all_csv_BDEQ-BDESC-rural-reside'!$A:$A,About!$B$2)</f>
        <v>0</v>
      </c>
      <c r="Y2">
        <f>SUMIFS('all_csv_BDEQ-BDESC-rural-reside'!AB:AB,'all_csv_BDEQ-BDESC-rural-reside'!$D:$D,$A2,'all_csv_BDEQ-BDESC-rural-reside'!$A:$A,About!$B$2)</f>
        <v>0</v>
      </c>
      <c r="Z2">
        <f>SUMIFS('all_csv_BDEQ-BDESC-rural-reside'!AC:AC,'all_csv_BDEQ-BDESC-rural-reside'!$D:$D,$A2,'all_csv_BDEQ-BDESC-rural-reside'!$A:$A,About!$B$2)</f>
        <v>0</v>
      </c>
      <c r="AA2">
        <f>SUMIFS('all_csv_BDEQ-BDESC-rural-reside'!AD:AD,'all_csv_BDEQ-BDESC-rural-reside'!$D:$D,$A2,'all_csv_BDEQ-BDESC-rural-reside'!$A:$A,About!$B$2)</f>
        <v>0</v>
      </c>
      <c r="AB2">
        <f>SUMIFS('all_csv_BDEQ-BDESC-rural-reside'!AE:AE,'all_csv_BDEQ-BDESC-rural-reside'!$D:$D,$A2,'all_csv_BDEQ-BDESC-rural-reside'!$A:$A,About!$B$2)</f>
        <v>0</v>
      </c>
      <c r="AC2">
        <f>SUMIFS('all_csv_BDEQ-BDESC-rural-reside'!AF:AF,'all_csv_BDEQ-BDESC-rural-reside'!$D:$D,$A2,'all_csv_BDEQ-BDESC-rural-reside'!$A:$A,About!$B$2)</f>
        <v>0</v>
      </c>
      <c r="AD2">
        <f>SUMIFS('all_csv_BDEQ-BDESC-rural-reside'!AG:AG,'all_csv_BDEQ-BDESC-rural-reside'!$D:$D,$A2,'all_csv_BDEQ-BDESC-rural-reside'!$A:$A,About!$B$2)</f>
        <v>0</v>
      </c>
      <c r="AE2">
        <f>SUMIFS('all_csv_BDEQ-BDESC-rural-reside'!AH:AH,'all_csv_BDEQ-BDESC-rural-reside'!$D:$D,$A2,'all_csv_BDEQ-BDESC-rural-reside'!$A:$A,About!$B$2)</f>
        <v>0</v>
      </c>
      <c r="AF2">
        <f>SUMIFS('all_csv_BDEQ-BDESC-rural-reside'!AI:AI,'all_csv_BDEQ-BDESC-rural-reside'!$D:$D,$A2,'all_csv_BDEQ-BDESC-rural-reside'!$A:$A,About!$B$2)</f>
        <v>0</v>
      </c>
    </row>
    <row r="3" spans="1:32" x14ac:dyDescent="0.25">
      <c r="A3" t="s">
        <v>938</v>
      </c>
      <c r="B3">
        <f>SUMIFS('all_csv_BDEQ-BDESC-rural-reside'!E:E,'all_csv_BDEQ-BDESC-rural-reside'!$D:$D,$A3,'all_csv_BDEQ-BDESC-rural-reside'!$A:$A,About!$B$2)</f>
        <v>0</v>
      </c>
      <c r="C3">
        <f>SUMIFS('all_csv_BDEQ-BDESC-rural-reside'!F:F,'all_csv_BDEQ-BDESC-rural-reside'!$D:$D,$A3,'all_csv_BDEQ-BDESC-rural-reside'!$A:$A,About!$B$2)</f>
        <v>0</v>
      </c>
      <c r="D3">
        <f>SUMIFS('all_csv_BDEQ-BDESC-rural-reside'!G:G,'all_csv_BDEQ-BDESC-rural-reside'!$D:$D,$A3,'all_csv_BDEQ-BDESC-rural-reside'!$A:$A,About!$B$2)</f>
        <v>0</v>
      </c>
      <c r="E3">
        <f>SUMIFS('all_csv_BDEQ-BDESC-rural-reside'!H:H,'all_csv_BDEQ-BDESC-rural-reside'!$D:$D,$A3,'all_csv_BDEQ-BDESC-rural-reside'!$A:$A,About!$B$2)</f>
        <v>0</v>
      </c>
      <c r="F3">
        <f>SUMIFS('all_csv_BDEQ-BDESC-rural-reside'!I:I,'all_csv_BDEQ-BDESC-rural-reside'!$D:$D,$A3,'all_csv_BDEQ-BDESC-rural-reside'!$A:$A,About!$B$2)</f>
        <v>0</v>
      </c>
      <c r="G3">
        <f>SUMIFS('all_csv_BDEQ-BDESC-rural-reside'!J:J,'all_csv_BDEQ-BDESC-rural-reside'!$D:$D,$A3,'all_csv_BDEQ-BDESC-rural-reside'!$A:$A,About!$B$2)</f>
        <v>0</v>
      </c>
      <c r="H3">
        <f>SUMIFS('all_csv_BDEQ-BDESC-rural-reside'!K:K,'all_csv_BDEQ-BDESC-rural-reside'!$D:$D,$A3,'all_csv_BDEQ-BDESC-rural-reside'!$A:$A,About!$B$2)</f>
        <v>0</v>
      </c>
      <c r="I3">
        <f>SUMIFS('all_csv_BDEQ-BDESC-rural-reside'!L:L,'all_csv_BDEQ-BDESC-rural-reside'!$D:$D,$A3,'all_csv_BDEQ-BDESC-rural-reside'!$A:$A,About!$B$2)</f>
        <v>0</v>
      </c>
      <c r="J3">
        <f>SUMIFS('all_csv_BDEQ-BDESC-rural-reside'!M:M,'all_csv_BDEQ-BDESC-rural-reside'!$D:$D,$A3,'all_csv_BDEQ-BDESC-rural-reside'!$A:$A,About!$B$2)</f>
        <v>0</v>
      </c>
      <c r="K3">
        <f>SUMIFS('all_csv_BDEQ-BDESC-rural-reside'!N:N,'all_csv_BDEQ-BDESC-rural-reside'!$D:$D,$A3,'all_csv_BDEQ-BDESC-rural-reside'!$A:$A,About!$B$2)</f>
        <v>0</v>
      </c>
      <c r="L3">
        <f>SUMIFS('all_csv_BDEQ-BDESC-rural-reside'!O:O,'all_csv_BDEQ-BDESC-rural-reside'!$D:$D,$A3,'all_csv_BDEQ-BDESC-rural-reside'!$A:$A,About!$B$2)</f>
        <v>0</v>
      </c>
      <c r="M3">
        <f>SUMIFS('all_csv_BDEQ-BDESC-rural-reside'!P:P,'all_csv_BDEQ-BDESC-rural-reside'!$D:$D,$A3,'all_csv_BDEQ-BDESC-rural-reside'!$A:$A,About!$B$2)</f>
        <v>0</v>
      </c>
      <c r="N3">
        <f>SUMIFS('all_csv_BDEQ-BDESC-rural-reside'!Q:Q,'all_csv_BDEQ-BDESC-rural-reside'!$D:$D,$A3,'all_csv_BDEQ-BDESC-rural-reside'!$A:$A,About!$B$2)</f>
        <v>0</v>
      </c>
      <c r="O3">
        <f>SUMIFS('all_csv_BDEQ-BDESC-rural-reside'!R:R,'all_csv_BDEQ-BDESC-rural-reside'!$D:$D,$A3,'all_csv_BDEQ-BDESC-rural-reside'!$A:$A,About!$B$2)</f>
        <v>0</v>
      </c>
      <c r="P3">
        <f>SUMIFS('all_csv_BDEQ-BDESC-rural-reside'!S:S,'all_csv_BDEQ-BDESC-rural-reside'!$D:$D,$A3,'all_csv_BDEQ-BDESC-rural-reside'!$A:$A,About!$B$2)</f>
        <v>0</v>
      </c>
      <c r="Q3">
        <f>SUMIFS('all_csv_BDEQ-BDESC-rural-reside'!T:T,'all_csv_BDEQ-BDESC-rural-reside'!$D:$D,$A3,'all_csv_BDEQ-BDESC-rural-reside'!$A:$A,About!$B$2)</f>
        <v>0</v>
      </c>
      <c r="R3">
        <f>SUMIFS('all_csv_BDEQ-BDESC-rural-reside'!U:U,'all_csv_BDEQ-BDESC-rural-reside'!$D:$D,$A3,'all_csv_BDEQ-BDESC-rural-reside'!$A:$A,About!$B$2)</f>
        <v>0</v>
      </c>
      <c r="S3">
        <f>SUMIFS('all_csv_BDEQ-BDESC-rural-reside'!V:V,'all_csv_BDEQ-BDESC-rural-reside'!$D:$D,$A3,'all_csv_BDEQ-BDESC-rural-reside'!$A:$A,About!$B$2)</f>
        <v>0</v>
      </c>
      <c r="T3">
        <f>SUMIFS('all_csv_BDEQ-BDESC-rural-reside'!W:W,'all_csv_BDEQ-BDESC-rural-reside'!$D:$D,$A3,'all_csv_BDEQ-BDESC-rural-reside'!$A:$A,About!$B$2)</f>
        <v>0</v>
      </c>
      <c r="U3">
        <f>SUMIFS('all_csv_BDEQ-BDESC-rural-reside'!X:X,'all_csv_BDEQ-BDESC-rural-reside'!$D:$D,$A3,'all_csv_BDEQ-BDESC-rural-reside'!$A:$A,About!$B$2)</f>
        <v>0</v>
      </c>
      <c r="V3">
        <f>SUMIFS('all_csv_BDEQ-BDESC-rural-reside'!Y:Y,'all_csv_BDEQ-BDESC-rural-reside'!$D:$D,$A3,'all_csv_BDEQ-BDESC-rural-reside'!$A:$A,About!$B$2)</f>
        <v>0</v>
      </c>
      <c r="W3">
        <f>SUMIFS('all_csv_BDEQ-BDESC-rural-reside'!Z:Z,'all_csv_BDEQ-BDESC-rural-reside'!$D:$D,$A3,'all_csv_BDEQ-BDESC-rural-reside'!$A:$A,About!$B$2)</f>
        <v>0</v>
      </c>
      <c r="X3">
        <f>SUMIFS('all_csv_BDEQ-BDESC-rural-reside'!AA:AA,'all_csv_BDEQ-BDESC-rural-reside'!$D:$D,$A3,'all_csv_BDEQ-BDESC-rural-reside'!$A:$A,About!$B$2)</f>
        <v>0</v>
      </c>
      <c r="Y3">
        <f>SUMIFS('all_csv_BDEQ-BDESC-rural-reside'!AB:AB,'all_csv_BDEQ-BDESC-rural-reside'!$D:$D,$A3,'all_csv_BDEQ-BDESC-rural-reside'!$A:$A,About!$B$2)</f>
        <v>0</v>
      </c>
      <c r="Z3">
        <f>SUMIFS('all_csv_BDEQ-BDESC-rural-reside'!AC:AC,'all_csv_BDEQ-BDESC-rural-reside'!$D:$D,$A3,'all_csv_BDEQ-BDESC-rural-reside'!$A:$A,About!$B$2)</f>
        <v>0</v>
      </c>
      <c r="AA3">
        <f>SUMIFS('all_csv_BDEQ-BDESC-rural-reside'!AD:AD,'all_csv_BDEQ-BDESC-rural-reside'!$D:$D,$A3,'all_csv_BDEQ-BDESC-rural-reside'!$A:$A,About!$B$2)</f>
        <v>0</v>
      </c>
      <c r="AB3">
        <f>SUMIFS('all_csv_BDEQ-BDESC-rural-reside'!AE:AE,'all_csv_BDEQ-BDESC-rural-reside'!$D:$D,$A3,'all_csv_BDEQ-BDESC-rural-reside'!$A:$A,About!$B$2)</f>
        <v>0</v>
      </c>
      <c r="AC3">
        <f>SUMIFS('all_csv_BDEQ-BDESC-rural-reside'!AF:AF,'all_csv_BDEQ-BDESC-rural-reside'!$D:$D,$A3,'all_csv_BDEQ-BDESC-rural-reside'!$A:$A,About!$B$2)</f>
        <v>0</v>
      </c>
      <c r="AD3">
        <f>SUMIFS('all_csv_BDEQ-BDESC-rural-reside'!AG:AG,'all_csv_BDEQ-BDESC-rural-reside'!$D:$D,$A3,'all_csv_BDEQ-BDESC-rural-reside'!$A:$A,About!$B$2)</f>
        <v>0</v>
      </c>
      <c r="AE3">
        <f>SUMIFS('all_csv_BDEQ-BDESC-rural-reside'!AH:AH,'all_csv_BDEQ-BDESC-rural-reside'!$D:$D,$A3,'all_csv_BDEQ-BDESC-rural-reside'!$A:$A,About!$B$2)</f>
        <v>0</v>
      </c>
      <c r="AF3">
        <f>SUMIFS('all_csv_BDEQ-BDESC-rural-reside'!AI:AI,'all_csv_BDEQ-BDESC-rural-reside'!$D:$D,$A3,'all_csv_BDEQ-BDESC-rural-reside'!$A:$A,About!$B$2)</f>
        <v>0</v>
      </c>
    </row>
    <row r="4" spans="1:32" x14ac:dyDescent="0.25">
      <c r="A4" t="s">
        <v>939</v>
      </c>
      <c r="B4">
        <f>SUMIFS('all_csv_BDEQ-BDESC-rural-reside'!E:E,'all_csv_BDEQ-BDESC-rural-reside'!$D:$D,$A4,'all_csv_BDEQ-BDESC-rural-reside'!$A:$A,About!$B$2)</f>
        <v>0</v>
      </c>
      <c r="C4">
        <f>SUMIFS('all_csv_BDEQ-BDESC-rural-reside'!F:F,'all_csv_BDEQ-BDESC-rural-reside'!$D:$D,$A4,'all_csv_BDEQ-BDESC-rural-reside'!$A:$A,About!$B$2)</f>
        <v>0</v>
      </c>
      <c r="D4">
        <f>SUMIFS('all_csv_BDEQ-BDESC-rural-reside'!G:G,'all_csv_BDEQ-BDESC-rural-reside'!$D:$D,$A4,'all_csv_BDEQ-BDESC-rural-reside'!$A:$A,About!$B$2)</f>
        <v>0</v>
      </c>
      <c r="E4">
        <f>SUMIFS('all_csv_BDEQ-BDESC-rural-reside'!H:H,'all_csv_BDEQ-BDESC-rural-reside'!$D:$D,$A4,'all_csv_BDEQ-BDESC-rural-reside'!$A:$A,About!$B$2)</f>
        <v>0</v>
      </c>
      <c r="F4">
        <f>SUMIFS('all_csv_BDEQ-BDESC-rural-reside'!I:I,'all_csv_BDEQ-BDESC-rural-reside'!$D:$D,$A4,'all_csv_BDEQ-BDESC-rural-reside'!$A:$A,About!$B$2)</f>
        <v>0</v>
      </c>
      <c r="G4">
        <f>SUMIFS('all_csv_BDEQ-BDESC-rural-reside'!J:J,'all_csv_BDEQ-BDESC-rural-reside'!$D:$D,$A4,'all_csv_BDEQ-BDESC-rural-reside'!$A:$A,About!$B$2)</f>
        <v>0</v>
      </c>
      <c r="H4">
        <f>SUMIFS('all_csv_BDEQ-BDESC-rural-reside'!K:K,'all_csv_BDEQ-BDESC-rural-reside'!$D:$D,$A4,'all_csv_BDEQ-BDESC-rural-reside'!$A:$A,About!$B$2)</f>
        <v>0</v>
      </c>
      <c r="I4">
        <f>SUMIFS('all_csv_BDEQ-BDESC-rural-reside'!L:L,'all_csv_BDEQ-BDESC-rural-reside'!$D:$D,$A4,'all_csv_BDEQ-BDESC-rural-reside'!$A:$A,About!$B$2)</f>
        <v>0</v>
      </c>
      <c r="J4">
        <f>SUMIFS('all_csv_BDEQ-BDESC-rural-reside'!M:M,'all_csv_BDEQ-BDESC-rural-reside'!$D:$D,$A4,'all_csv_BDEQ-BDESC-rural-reside'!$A:$A,About!$B$2)</f>
        <v>0</v>
      </c>
      <c r="K4">
        <f>SUMIFS('all_csv_BDEQ-BDESC-rural-reside'!N:N,'all_csv_BDEQ-BDESC-rural-reside'!$D:$D,$A4,'all_csv_BDEQ-BDESC-rural-reside'!$A:$A,About!$B$2)</f>
        <v>0</v>
      </c>
      <c r="L4">
        <f>SUMIFS('all_csv_BDEQ-BDESC-rural-reside'!O:O,'all_csv_BDEQ-BDESC-rural-reside'!$D:$D,$A4,'all_csv_BDEQ-BDESC-rural-reside'!$A:$A,About!$B$2)</f>
        <v>0</v>
      </c>
      <c r="M4">
        <f>SUMIFS('all_csv_BDEQ-BDESC-rural-reside'!P:P,'all_csv_BDEQ-BDESC-rural-reside'!$D:$D,$A4,'all_csv_BDEQ-BDESC-rural-reside'!$A:$A,About!$B$2)</f>
        <v>0</v>
      </c>
      <c r="N4">
        <f>SUMIFS('all_csv_BDEQ-BDESC-rural-reside'!Q:Q,'all_csv_BDEQ-BDESC-rural-reside'!$D:$D,$A4,'all_csv_BDEQ-BDESC-rural-reside'!$A:$A,About!$B$2)</f>
        <v>0</v>
      </c>
      <c r="O4">
        <f>SUMIFS('all_csv_BDEQ-BDESC-rural-reside'!R:R,'all_csv_BDEQ-BDESC-rural-reside'!$D:$D,$A4,'all_csv_BDEQ-BDESC-rural-reside'!$A:$A,About!$B$2)</f>
        <v>0</v>
      </c>
      <c r="P4">
        <f>SUMIFS('all_csv_BDEQ-BDESC-rural-reside'!S:S,'all_csv_BDEQ-BDESC-rural-reside'!$D:$D,$A4,'all_csv_BDEQ-BDESC-rural-reside'!$A:$A,About!$B$2)</f>
        <v>0</v>
      </c>
      <c r="Q4">
        <f>SUMIFS('all_csv_BDEQ-BDESC-rural-reside'!T:T,'all_csv_BDEQ-BDESC-rural-reside'!$D:$D,$A4,'all_csv_BDEQ-BDESC-rural-reside'!$A:$A,About!$B$2)</f>
        <v>0</v>
      </c>
      <c r="R4">
        <f>SUMIFS('all_csv_BDEQ-BDESC-rural-reside'!U:U,'all_csv_BDEQ-BDESC-rural-reside'!$D:$D,$A4,'all_csv_BDEQ-BDESC-rural-reside'!$A:$A,About!$B$2)</f>
        <v>0</v>
      </c>
      <c r="S4">
        <f>SUMIFS('all_csv_BDEQ-BDESC-rural-reside'!V:V,'all_csv_BDEQ-BDESC-rural-reside'!$D:$D,$A4,'all_csv_BDEQ-BDESC-rural-reside'!$A:$A,About!$B$2)</f>
        <v>0</v>
      </c>
      <c r="T4">
        <f>SUMIFS('all_csv_BDEQ-BDESC-rural-reside'!W:W,'all_csv_BDEQ-BDESC-rural-reside'!$D:$D,$A4,'all_csv_BDEQ-BDESC-rural-reside'!$A:$A,About!$B$2)</f>
        <v>0</v>
      </c>
      <c r="U4">
        <f>SUMIFS('all_csv_BDEQ-BDESC-rural-reside'!X:X,'all_csv_BDEQ-BDESC-rural-reside'!$D:$D,$A4,'all_csv_BDEQ-BDESC-rural-reside'!$A:$A,About!$B$2)</f>
        <v>0</v>
      </c>
      <c r="V4">
        <f>SUMIFS('all_csv_BDEQ-BDESC-rural-reside'!Y:Y,'all_csv_BDEQ-BDESC-rural-reside'!$D:$D,$A4,'all_csv_BDEQ-BDESC-rural-reside'!$A:$A,About!$B$2)</f>
        <v>0</v>
      </c>
      <c r="W4">
        <f>SUMIFS('all_csv_BDEQ-BDESC-rural-reside'!Z:Z,'all_csv_BDEQ-BDESC-rural-reside'!$D:$D,$A4,'all_csv_BDEQ-BDESC-rural-reside'!$A:$A,About!$B$2)</f>
        <v>0</v>
      </c>
      <c r="X4">
        <f>SUMIFS('all_csv_BDEQ-BDESC-rural-reside'!AA:AA,'all_csv_BDEQ-BDESC-rural-reside'!$D:$D,$A4,'all_csv_BDEQ-BDESC-rural-reside'!$A:$A,About!$B$2)</f>
        <v>0</v>
      </c>
      <c r="Y4">
        <f>SUMIFS('all_csv_BDEQ-BDESC-rural-reside'!AB:AB,'all_csv_BDEQ-BDESC-rural-reside'!$D:$D,$A4,'all_csv_BDEQ-BDESC-rural-reside'!$A:$A,About!$B$2)</f>
        <v>0</v>
      </c>
      <c r="Z4">
        <f>SUMIFS('all_csv_BDEQ-BDESC-rural-reside'!AC:AC,'all_csv_BDEQ-BDESC-rural-reside'!$D:$D,$A4,'all_csv_BDEQ-BDESC-rural-reside'!$A:$A,About!$B$2)</f>
        <v>0</v>
      </c>
      <c r="AA4">
        <f>SUMIFS('all_csv_BDEQ-BDESC-rural-reside'!AD:AD,'all_csv_BDEQ-BDESC-rural-reside'!$D:$D,$A4,'all_csv_BDEQ-BDESC-rural-reside'!$A:$A,About!$B$2)</f>
        <v>0</v>
      </c>
      <c r="AB4">
        <f>SUMIFS('all_csv_BDEQ-BDESC-rural-reside'!AE:AE,'all_csv_BDEQ-BDESC-rural-reside'!$D:$D,$A4,'all_csv_BDEQ-BDESC-rural-reside'!$A:$A,About!$B$2)</f>
        <v>0</v>
      </c>
      <c r="AC4">
        <f>SUMIFS('all_csv_BDEQ-BDESC-rural-reside'!AF:AF,'all_csv_BDEQ-BDESC-rural-reside'!$D:$D,$A4,'all_csv_BDEQ-BDESC-rural-reside'!$A:$A,About!$B$2)</f>
        <v>0</v>
      </c>
      <c r="AD4">
        <f>SUMIFS('all_csv_BDEQ-BDESC-rural-reside'!AG:AG,'all_csv_BDEQ-BDESC-rural-reside'!$D:$D,$A4,'all_csv_BDEQ-BDESC-rural-reside'!$A:$A,About!$B$2)</f>
        <v>0</v>
      </c>
      <c r="AE4">
        <f>SUMIFS('all_csv_BDEQ-BDESC-rural-reside'!AH:AH,'all_csv_BDEQ-BDESC-rural-reside'!$D:$D,$A4,'all_csv_BDEQ-BDESC-rural-reside'!$A:$A,About!$B$2)</f>
        <v>0</v>
      </c>
      <c r="AF4">
        <f>SUMIFS('all_csv_BDEQ-BDESC-rural-reside'!AI:AI,'all_csv_BDEQ-BDESC-rural-reside'!$D:$D,$A4,'all_csv_BDEQ-BDESC-rural-reside'!$A:$A,About!$B$2)</f>
        <v>0</v>
      </c>
    </row>
    <row r="5" spans="1:32" x14ac:dyDescent="0.25">
      <c r="A5" t="s">
        <v>8</v>
      </c>
      <c r="B5">
        <f>SUMIFS('all_csv_BDEQ-BDESC-rural-reside'!E:E,'all_csv_BDEQ-BDESC-rural-reside'!$D:$D,$A5,'all_csv_BDEQ-BDESC-rural-reside'!$A:$A,About!$B$2)</f>
        <v>0</v>
      </c>
      <c r="C5">
        <f>SUMIFS('all_csv_BDEQ-BDESC-rural-reside'!F:F,'all_csv_BDEQ-BDESC-rural-reside'!$D:$D,$A5,'all_csv_BDEQ-BDESC-rural-reside'!$A:$A,About!$B$2)</f>
        <v>0</v>
      </c>
      <c r="D5">
        <f>SUMIFS('all_csv_BDEQ-BDESC-rural-reside'!G:G,'all_csv_BDEQ-BDESC-rural-reside'!$D:$D,$A5,'all_csv_BDEQ-BDESC-rural-reside'!$A:$A,About!$B$2)</f>
        <v>0</v>
      </c>
      <c r="E5">
        <f>SUMIFS('all_csv_BDEQ-BDESC-rural-reside'!H:H,'all_csv_BDEQ-BDESC-rural-reside'!$D:$D,$A5,'all_csv_BDEQ-BDESC-rural-reside'!$A:$A,About!$B$2)</f>
        <v>0</v>
      </c>
      <c r="F5">
        <f>SUMIFS('all_csv_BDEQ-BDESC-rural-reside'!I:I,'all_csv_BDEQ-BDESC-rural-reside'!$D:$D,$A5,'all_csv_BDEQ-BDESC-rural-reside'!$A:$A,About!$B$2)</f>
        <v>0</v>
      </c>
      <c r="G5">
        <f>SUMIFS('all_csv_BDEQ-BDESC-rural-reside'!J:J,'all_csv_BDEQ-BDESC-rural-reside'!$D:$D,$A5,'all_csv_BDEQ-BDESC-rural-reside'!$A:$A,About!$B$2)</f>
        <v>0</v>
      </c>
      <c r="H5">
        <f>SUMIFS('all_csv_BDEQ-BDESC-rural-reside'!K:K,'all_csv_BDEQ-BDESC-rural-reside'!$D:$D,$A5,'all_csv_BDEQ-BDESC-rural-reside'!$A:$A,About!$B$2)</f>
        <v>0</v>
      </c>
      <c r="I5">
        <f>SUMIFS('all_csv_BDEQ-BDESC-rural-reside'!L:L,'all_csv_BDEQ-BDESC-rural-reside'!$D:$D,$A5,'all_csv_BDEQ-BDESC-rural-reside'!$A:$A,About!$B$2)</f>
        <v>0</v>
      </c>
      <c r="J5">
        <f>SUMIFS('all_csv_BDEQ-BDESC-rural-reside'!M:M,'all_csv_BDEQ-BDESC-rural-reside'!$D:$D,$A5,'all_csv_BDEQ-BDESC-rural-reside'!$A:$A,About!$B$2)</f>
        <v>0</v>
      </c>
      <c r="K5">
        <f>SUMIFS('all_csv_BDEQ-BDESC-rural-reside'!N:N,'all_csv_BDEQ-BDESC-rural-reside'!$D:$D,$A5,'all_csv_BDEQ-BDESC-rural-reside'!$A:$A,About!$B$2)</f>
        <v>0</v>
      </c>
      <c r="L5">
        <f>SUMIFS('all_csv_BDEQ-BDESC-rural-reside'!O:O,'all_csv_BDEQ-BDESC-rural-reside'!$D:$D,$A5,'all_csv_BDEQ-BDESC-rural-reside'!$A:$A,About!$B$2)</f>
        <v>0</v>
      </c>
      <c r="M5">
        <f>SUMIFS('all_csv_BDEQ-BDESC-rural-reside'!P:P,'all_csv_BDEQ-BDESC-rural-reside'!$D:$D,$A5,'all_csv_BDEQ-BDESC-rural-reside'!$A:$A,About!$B$2)</f>
        <v>0</v>
      </c>
      <c r="N5">
        <f>SUMIFS('all_csv_BDEQ-BDESC-rural-reside'!Q:Q,'all_csv_BDEQ-BDESC-rural-reside'!$D:$D,$A5,'all_csv_BDEQ-BDESC-rural-reside'!$A:$A,About!$B$2)</f>
        <v>0</v>
      </c>
      <c r="O5">
        <f>SUMIFS('all_csv_BDEQ-BDESC-rural-reside'!R:R,'all_csv_BDEQ-BDESC-rural-reside'!$D:$D,$A5,'all_csv_BDEQ-BDESC-rural-reside'!$A:$A,About!$B$2)</f>
        <v>0</v>
      </c>
      <c r="P5">
        <f>SUMIFS('all_csv_BDEQ-BDESC-rural-reside'!S:S,'all_csv_BDEQ-BDESC-rural-reside'!$D:$D,$A5,'all_csv_BDEQ-BDESC-rural-reside'!$A:$A,About!$B$2)</f>
        <v>0</v>
      </c>
      <c r="Q5">
        <f>SUMIFS('all_csv_BDEQ-BDESC-rural-reside'!T:T,'all_csv_BDEQ-BDESC-rural-reside'!$D:$D,$A5,'all_csv_BDEQ-BDESC-rural-reside'!$A:$A,About!$B$2)</f>
        <v>0</v>
      </c>
      <c r="R5">
        <f>SUMIFS('all_csv_BDEQ-BDESC-rural-reside'!U:U,'all_csv_BDEQ-BDESC-rural-reside'!$D:$D,$A5,'all_csv_BDEQ-BDESC-rural-reside'!$A:$A,About!$B$2)</f>
        <v>0</v>
      </c>
      <c r="S5">
        <f>SUMIFS('all_csv_BDEQ-BDESC-rural-reside'!V:V,'all_csv_BDEQ-BDESC-rural-reside'!$D:$D,$A5,'all_csv_BDEQ-BDESC-rural-reside'!$A:$A,About!$B$2)</f>
        <v>0</v>
      </c>
      <c r="T5">
        <f>SUMIFS('all_csv_BDEQ-BDESC-rural-reside'!W:W,'all_csv_BDEQ-BDESC-rural-reside'!$D:$D,$A5,'all_csv_BDEQ-BDESC-rural-reside'!$A:$A,About!$B$2)</f>
        <v>0</v>
      </c>
      <c r="U5">
        <f>SUMIFS('all_csv_BDEQ-BDESC-rural-reside'!X:X,'all_csv_BDEQ-BDESC-rural-reside'!$D:$D,$A5,'all_csv_BDEQ-BDESC-rural-reside'!$A:$A,About!$B$2)</f>
        <v>0</v>
      </c>
      <c r="V5">
        <f>SUMIFS('all_csv_BDEQ-BDESC-rural-reside'!Y:Y,'all_csv_BDEQ-BDESC-rural-reside'!$D:$D,$A5,'all_csv_BDEQ-BDESC-rural-reside'!$A:$A,About!$B$2)</f>
        <v>0</v>
      </c>
      <c r="W5">
        <f>SUMIFS('all_csv_BDEQ-BDESC-rural-reside'!Z:Z,'all_csv_BDEQ-BDESC-rural-reside'!$D:$D,$A5,'all_csv_BDEQ-BDESC-rural-reside'!$A:$A,About!$B$2)</f>
        <v>0</v>
      </c>
      <c r="X5">
        <f>SUMIFS('all_csv_BDEQ-BDESC-rural-reside'!AA:AA,'all_csv_BDEQ-BDESC-rural-reside'!$D:$D,$A5,'all_csv_BDEQ-BDESC-rural-reside'!$A:$A,About!$B$2)</f>
        <v>0</v>
      </c>
      <c r="Y5">
        <f>SUMIFS('all_csv_BDEQ-BDESC-rural-reside'!AB:AB,'all_csv_BDEQ-BDESC-rural-reside'!$D:$D,$A5,'all_csv_BDEQ-BDESC-rural-reside'!$A:$A,About!$B$2)</f>
        <v>0</v>
      </c>
      <c r="Z5">
        <f>SUMIFS('all_csv_BDEQ-BDESC-rural-reside'!AC:AC,'all_csv_BDEQ-BDESC-rural-reside'!$D:$D,$A5,'all_csv_BDEQ-BDESC-rural-reside'!$A:$A,About!$B$2)</f>
        <v>0</v>
      </c>
      <c r="AA5">
        <f>SUMIFS('all_csv_BDEQ-BDESC-rural-reside'!AD:AD,'all_csv_BDEQ-BDESC-rural-reside'!$D:$D,$A5,'all_csv_BDEQ-BDESC-rural-reside'!$A:$A,About!$B$2)</f>
        <v>0</v>
      </c>
      <c r="AB5">
        <f>SUMIFS('all_csv_BDEQ-BDESC-rural-reside'!AE:AE,'all_csv_BDEQ-BDESC-rural-reside'!$D:$D,$A5,'all_csv_BDEQ-BDESC-rural-reside'!$A:$A,About!$B$2)</f>
        <v>0</v>
      </c>
      <c r="AC5">
        <f>SUMIFS('all_csv_BDEQ-BDESC-rural-reside'!AF:AF,'all_csv_BDEQ-BDESC-rural-reside'!$D:$D,$A5,'all_csv_BDEQ-BDESC-rural-reside'!$A:$A,About!$B$2)</f>
        <v>0</v>
      </c>
      <c r="AD5">
        <f>SUMIFS('all_csv_BDEQ-BDESC-rural-reside'!AG:AG,'all_csv_BDEQ-BDESC-rural-reside'!$D:$D,$A5,'all_csv_BDEQ-BDESC-rural-reside'!$A:$A,About!$B$2)</f>
        <v>0</v>
      </c>
      <c r="AE5">
        <f>SUMIFS('all_csv_BDEQ-BDESC-rural-reside'!AH:AH,'all_csv_BDEQ-BDESC-rural-reside'!$D:$D,$A5,'all_csv_BDEQ-BDESC-rural-reside'!$A:$A,About!$B$2)</f>
        <v>0</v>
      </c>
      <c r="AF5">
        <f>SUMIFS('all_csv_BDEQ-BDESC-rural-reside'!AI:AI,'all_csv_BDEQ-BDESC-rural-reside'!$D:$D,$A5,'all_csv_BDEQ-BDESC-rural-reside'!$A:$A,About!$B$2)</f>
        <v>0</v>
      </c>
    </row>
    <row r="6" spans="1:32" x14ac:dyDescent="0.25">
      <c r="A6" t="s">
        <v>9</v>
      </c>
      <c r="B6">
        <f>SUMIFS('all_csv_BDEQ-BDESC-rural-reside'!E:E,'all_csv_BDEQ-BDESC-rural-reside'!$D:$D,$A6,'all_csv_BDEQ-BDESC-rural-reside'!$A:$A,About!$B$2)</f>
        <v>0</v>
      </c>
      <c r="C6">
        <f>SUMIFS('all_csv_BDEQ-BDESC-rural-reside'!F:F,'all_csv_BDEQ-BDESC-rural-reside'!$D:$D,$A6,'all_csv_BDEQ-BDESC-rural-reside'!$A:$A,About!$B$2)</f>
        <v>0</v>
      </c>
      <c r="D6">
        <f>SUMIFS('all_csv_BDEQ-BDESC-rural-reside'!G:G,'all_csv_BDEQ-BDESC-rural-reside'!$D:$D,$A6,'all_csv_BDEQ-BDESC-rural-reside'!$A:$A,About!$B$2)</f>
        <v>0</v>
      </c>
      <c r="E6">
        <f>SUMIFS('all_csv_BDEQ-BDESC-rural-reside'!H:H,'all_csv_BDEQ-BDESC-rural-reside'!$D:$D,$A6,'all_csv_BDEQ-BDESC-rural-reside'!$A:$A,About!$B$2)</f>
        <v>0</v>
      </c>
      <c r="F6">
        <f>SUMIFS('all_csv_BDEQ-BDESC-rural-reside'!I:I,'all_csv_BDEQ-BDESC-rural-reside'!$D:$D,$A6,'all_csv_BDEQ-BDESC-rural-reside'!$A:$A,About!$B$2)</f>
        <v>0</v>
      </c>
      <c r="G6">
        <f>SUMIFS('all_csv_BDEQ-BDESC-rural-reside'!J:J,'all_csv_BDEQ-BDESC-rural-reside'!$D:$D,$A6,'all_csv_BDEQ-BDESC-rural-reside'!$A:$A,About!$B$2)</f>
        <v>0</v>
      </c>
      <c r="H6">
        <f>SUMIFS('all_csv_BDEQ-BDESC-rural-reside'!K:K,'all_csv_BDEQ-BDESC-rural-reside'!$D:$D,$A6,'all_csv_BDEQ-BDESC-rural-reside'!$A:$A,About!$B$2)</f>
        <v>0</v>
      </c>
      <c r="I6">
        <f>SUMIFS('all_csv_BDEQ-BDESC-rural-reside'!L:L,'all_csv_BDEQ-BDESC-rural-reside'!$D:$D,$A6,'all_csv_BDEQ-BDESC-rural-reside'!$A:$A,About!$B$2)</f>
        <v>0</v>
      </c>
      <c r="J6">
        <f>SUMIFS('all_csv_BDEQ-BDESC-rural-reside'!M:M,'all_csv_BDEQ-BDESC-rural-reside'!$D:$D,$A6,'all_csv_BDEQ-BDESC-rural-reside'!$A:$A,About!$B$2)</f>
        <v>0</v>
      </c>
      <c r="K6">
        <f>SUMIFS('all_csv_BDEQ-BDESC-rural-reside'!N:N,'all_csv_BDEQ-BDESC-rural-reside'!$D:$D,$A6,'all_csv_BDEQ-BDESC-rural-reside'!$A:$A,About!$B$2)</f>
        <v>0</v>
      </c>
      <c r="L6">
        <f>SUMIFS('all_csv_BDEQ-BDESC-rural-reside'!O:O,'all_csv_BDEQ-BDESC-rural-reside'!$D:$D,$A6,'all_csv_BDEQ-BDESC-rural-reside'!$A:$A,About!$B$2)</f>
        <v>0</v>
      </c>
      <c r="M6">
        <f>SUMIFS('all_csv_BDEQ-BDESC-rural-reside'!P:P,'all_csv_BDEQ-BDESC-rural-reside'!$D:$D,$A6,'all_csv_BDEQ-BDESC-rural-reside'!$A:$A,About!$B$2)</f>
        <v>0</v>
      </c>
      <c r="N6">
        <f>SUMIFS('all_csv_BDEQ-BDESC-rural-reside'!Q:Q,'all_csv_BDEQ-BDESC-rural-reside'!$D:$D,$A6,'all_csv_BDEQ-BDESC-rural-reside'!$A:$A,About!$B$2)</f>
        <v>0</v>
      </c>
      <c r="O6">
        <f>SUMIFS('all_csv_BDEQ-BDESC-rural-reside'!R:R,'all_csv_BDEQ-BDESC-rural-reside'!$D:$D,$A6,'all_csv_BDEQ-BDESC-rural-reside'!$A:$A,About!$B$2)</f>
        <v>0</v>
      </c>
      <c r="P6">
        <f>SUMIFS('all_csv_BDEQ-BDESC-rural-reside'!S:S,'all_csv_BDEQ-BDESC-rural-reside'!$D:$D,$A6,'all_csv_BDEQ-BDESC-rural-reside'!$A:$A,About!$B$2)</f>
        <v>0</v>
      </c>
      <c r="Q6">
        <f>SUMIFS('all_csv_BDEQ-BDESC-rural-reside'!T:T,'all_csv_BDEQ-BDESC-rural-reside'!$D:$D,$A6,'all_csv_BDEQ-BDESC-rural-reside'!$A:$A,About!$B$2)</f>
        <v>0</v>
      </c>
      <c r="R6">
        <f>SUMIFS('all_csv_BDEQ-BDESC-rural-reside'!U:U,'all_csv_BDEQ-BDESC-rural-reside'!$D:$D,$A6,'all_csv_BDEQ-BDESC-rural-reside'!$A:$A,About!$B$2)</f>
        <v>0</v>
      </c>
      <c r="S6">
        <f>SUMIFS('all_csv_BDEQ-BDESC-rural-reside'!V:V,'all_csv_BDEQ-BDESC-rural-reside'!$D:$D,$A6,'all_csv_BDEQ-BDESC-rural-reside'!$A:$A,About!$B$2)</f>
        <v>0</v>
      </c>
      <c r="T6">
        <f>SUMIFS('all_csv_BDEQ-BDESC-rural-reside'!W:W,'all_csv_BDEQ-BDESC-rural-reside'!$D:$D,$A6,'all_csv_BDEQ-BDESC-rural-reside'!$A:$A,About!$B$2)</f>
        <v>0</v>
      </c>
      <c r="U6">
        <f>SUMIFS('all_csv_BDEQ-BDESC-rural-reside'!X:X,'all_csv_BDEQ-BDESC-rural-reside'!$D:$D,$A6,'all_csv_BDEQ-BDESC-rural-reside'!$A:$A,About!$B$2)</f>
        <v>0</v>
      </c>
      <c r="V6">
        <f>SUMIFS('all_csv_BDEQ-BDESC-rural-reside'!Y:Y,'all_csv_BDEQ-BDESC-rural-reside'!$D:$D,$A6,'all_csv_BDEQ-BDESC-rural-reside'!$A:$A,About!$B$2)</f>
        <v>0</v>
      </c>
      <c r="W6">
        <f>SUMIFS('all_csv_BDEQ-BDESC-rural-reside'!Z:Z,'all_csv_BDEQ-BDESC-rural-reside'!$D:$D,$A6,'all_csv_BDEQ-BDESC-rural-reside'!$A:$A,About!$B$2)</f>
        <v>0</v>
      </c>
      <c r="X6">
        <f>SUMIFS('all_csv_BDEQ-BDESC-rural-reside'!AA:AA,'all_csv_BDEQ-BDESC-rural-reside'!$D:$D,$A6,'all_csv_BDEQ-BDESC-rural-reside'!$A:$A,About!$B$2)</f>
        <v>0</v>
      </c>
      <c r="Y6">
        <f>SUMIFS('all_csv_BDEQ-BDESC-rural-reside'!AB:AB,'all_csv_BDEQ-BDESC-rural-reside'!$D:$D,$A6,'all_csv_BDEQ-BDESC-rural-reside'!$A:$A,About!$B$2)</f>
        <v>0</v>
      </c>
      <c r="Z6">
        <f>SUMIFS('all_csv_BDEQ-BDESC-rural-reside'!AC:AC,'all_csv_BDEQ-BDESC-rural-reside'!$D:$D,$A6,'all_csv_BDEQ-BDESC-rural-reside'!$A:$A,About!$B$2)</f>
        <v>0</v>
      </c>
      <c r="AA6">
        <f>SUMIFS('all_csv_BDEQ-BDESC-rural-reside'!AD:AD,'all_csv_BDEQ-BDESC-rural-reside'!$D:$D,$A6,'all_csv_BDEQ-BDESC-rural-reside'!$A:$A,About!$B$2)</f>
        <v>0</v>
      </c>
      <c r="AB6">
        <f>SUMIFS('all_csv_BDEQ-BDESC-rural-reside'!AE:AE,'all_csv_BDEQ-BDESC-rural-reside'!$D:$D,$A6,'all_csv_BDEQ-BDESC-rural-reside'!$A:$A,About!$B$2)</f>
        <v>0</v>
      </c>
      <c r="AC6">
        <f>SUMIFS('all_csv_BDEQ-BDESC-rural-reside'!AF:AF,'all_csv_BDEQ-BDESC-rural-reside'!$D:$D,$A6,'all_csv_BDEQ-BDESC-rural-reside'!$A:$A,About!$B$2)</f>
        <v>0</v>
      </c>
      <c r="AD6">
        <f>SUMIFS('all_csv_BDEQ-BDESC-rural-reside'!AG:AG,'all_csv_BDEQ-BDESC-rural-reside'!$D:$D,$A6,'all_csv_BDEQ-BDESC-rural-reside'!$A:$A,About!$B$2)</f>
        <v>0</v>
      </c>
      <c r="AE6">
        <f>SUMIFS('all_csv_BDEQ-BDESC-rural-reside'!AH:AH,'all_csv_BDEQ-BDESC-rural-reside'!$D:$D,$A6,'all_csv_BDEQ-BDESC-rural-reside'!$A:$A,About!$B$2)</f>
        <v>0</v>
      </c>
      <c r="AF6">
        <f>SUMIFS('all_csv_BDEQ-BDESC-rural-reside'!AI:AI,'all_csv_BDEQ-BDESC-rural-reside'!$D:$D,$A6,'all_csv_BDEQ-BDESC-rural-reside'!$A:$A,About!$B$2)</f>
        <v>0</v>
      </c>
    </row>
    <row r="7" spans="1:32" x14ac:dyDescent="0.25">
      <c r="A7" t="s">
        <v>59</v>
      </c>
      <c r="B7">
        <f>SUMIFS('all_csv_BDEQ-BDESC-rural-reside'!E:E,'all_csv_BDEQ-BDESC-rural-reside'!$D:$D,$A7,'all_csv_BDEQ-BDESC-rural-reside'!$A:$A,About!$B$2)</f>
        <v>2.6433200000000001</v>
      </c>
      <c r="C7">
        <f>SUMIFS('all_csv_BDEQ-BDESC-rural-reside'!F:F,'all_csv_BDEQ-BDESC-rural-reside'!$D:$D,$A7,'all_csv_BDEQ-BDESC-rural-reside'!$A:$A,About!$B$2)</f>
        <v>2.6548099999999999</v>
      </c>
      <c r="D7">
        <f>SUMIFS('all_csv_BDEQ-BDESC-rural-reside'!G:G,'all_csv_BDEQ-BDESC-rural-reside'!$D:$D,$A7,'all_csv_BDEQ-BDESC-rural-reside'!$A:$A,About!$B$2)</f>
        <v>2.6793900000000002</v>
      </c>
      <c r="E7">
        <f>SUMIFS('all_csv_BDEQ-BDESC-rural-reside'!H:H,'all_csv_BDEQ-BDESC-rural-reside'!$D:$D,$A7,'all_csv_BDEQ-BDESC-rural-reside'!$A:$A,About!$B$2)</f>
        <v>2.6793900000000002</v>
      </c>
      <c r="F7">
        <f>SUMIFS('all_csv_BDEQ-BDESC-rural-reside'!I:I,'all_csv_BDEQ-BDESC-rural-reside'!$D:$D,$A7,'all_csv_BDEQ-BDESC-rural-reside'!$A:$A,About!$B$2)</f>
        <v>2.6793900000000002</v>
      </c>
      <c r="G7">
        <f>SUMIFS('all_csv_BDEQ-BDESC-rural-reside'!J:J,'all_csv_BDEQ-BDESC-rural-reside'!$D:$D,$A7,'all_csv_BDEQ-BDESC-rural-reside'!$A:$A,About!$B$2)</f>
        <v>2.6814100000000001</v>
      </c>
      <c r="H7">
        <f>SUMIFS('all_csv_BDEQ-BDESC-rural-reside'!K:K,'all_csv_BDEQ-BDESC-rural-reside'!$D:$D,$A7,'all_csv_BDEQ-BDESC-rural-reside'!$A:$A,About!$B$2)</f>
        <v>2.6852900000000002</v>
      </c>
      <c r="I7">
        <f>SUMIFS('all_csv_BDEQ-BDESC-rural-reside'!L:L,'all_csv_BDEQ-BDESC-rural-reside'!$D:$D,$A7,'all_csv_BDEQ-BDESC-rural-reside'!$A:$A,About!$B$2)</f>
        <v>2.6925599999999998</v>
      </c>
      <c r="J7">
        <f>SUMIFS('all_csv_BDEQ-BDESC-rural-reside'!M:M,'all_csv_BDEQ-BDESC-rural-reside'!$D:$D,$A7,'all_csv_BDEQ-BDESC-rural-reside'!$A:$A,About!$B$2)</f>
        <v>2.6941799999999998</v>
      </c>
      <c r="K7">
        <f>SUMIFS('all_csv_BDEQ-BDESC-rural-reside'!N:N,'all_csv_BDEQ-BDESC-rural-reside'!$D:$D,$A7,'all_csv_BDEQ-BDESC-rural-reside'!$A:$A,About!$B$2)</f>
        <v>2.69746</v>
      </c>
      <c r="L7">
        <f>SUMIFS('all_csv_BDEQ-BDESC-rural-reside'!O:O,'all_csv_BDEQ-BDESC-rural-reside'!$D:$D,$A7,'all_csv_BDEQ-BDESC-rural-reside'!$A:$A,About!$B$2)</f>
        <v>2.6978</v>
      </c>
      <c r="M7">
        <f>SUMIFS('all_csv_BDEQ-BDESC-rural-reside'!P:P,'all_csv_BDEQ-BDESC-rural-reside'!$D:$D,$A7,'all_csv_BDEQ-BDESC-rural-reside'!$A:$A,About!$B$2)</f>
        <v>2.7022599999999999</v>
      </c>
      <c r="N7">
        <f>SUMIFS('all_csv_BDEQ-BDESC-rural-reside'!Q:Q,'all_csv_BDEQ-BDESC-rural-reside'!$D:$D,$A7,'all_csv_BDEQ-BDESC-rural-reside'!$A:$A,About!$B$2)</f>
        <v>2.7028699999999999</v>
      </c>
      <c r="O7">
        <f>SUMIFS('all_csv_BDEQ-BDESC-rural-reside'!R:R,'all_csv_BDEQ-BDESC-rural-reside'!$D:$D,$A7,'all_csv_BDEQ-BDESC-rural-reside'!$A:$A,About!$B$2)</f>
        <v>2.7096800000000001</v>
      </c>
      <c r="P7">
        <f>SUMIFS('all_csv_BDEQ-BDESC-rural-reside'!S:S,'all_csv_BDEQ-BDESC-rural-reside'!$D:$D,$A7,'all_csv_BDEQ-BDESC-rural-reside'!$A:$A,About!$B$2)</f>
        <v>2.7183700000000002</v>
      </c>
      <c r="Q7">
        <f>SUMIFS('all_csv_BDEQ-BDESC-rural-reside'!T:T,'all_csv_BDEQ-BDESC-rural-reside'!$D:$D,$A7,'all_csv_BDEQ-BDESC-rural-reside'!$A:$A,About!$B$2)</f>
        <v>2.7183700000000002</v>
      </c>
      <c r="R7">
        <f>SUMIFS('all_csv_BDEQ-BDESC-rural-reside'!U:U,'all_csv_BDEQ-BDESC-rural-reside'!$D:$D,$A7,'all_csv_BDEQ-BDESC-rural-reside'!$A:$A,About!$B$2)</f>
        <v>2.7183700000000002</v>
      </c>
      <c r="S7">
        <f>SUMIFS('all_csv_BDEQ-BDESC-rural-reside'!V:V,'all_csv_BDEQ-BDESC-rural-reside'!$D:$D,$A7,'all_csv_BDEQ-BDESC-rural-reside'!$A:$A,About!$B$2)</f>
        <v>2.7187700000000001</v>
      </c>
      <c r="T7">
        <f>SUMIFS('all_csv_BDEQ-BDESC-rural-reside'!W:W,'all_csv_BDEQ-BDESC-rural-reside'!$D:$D,$A7,'all_csv_BDEQ-BDESC-rural-reside'!$A:$A,About!$B$2)</f>
        <v>2.71976</v>
      </c>
      <c r="U7">
        <f>SUMIFS('all_csv_BDEQ-BDESC-rural-reside'!X:X,'all_csv_BDEQ-BDESC-rural-reside'!$D:$D,$A7,'all_csv_BDEQ-BDESC-rural-reside'!$A:$A,About!$B$2)</f>
        <v>2.7240500000000001</v>
      </c>
      <c r="V7">
        <f>SUMIFS('all_csv_BDEQ-BDESC-rural-reside'!Y:Y,'all_csv_BDEQ-BDESC-rural-reside'!$D:$D,$A7,'all_csv_BDEQ-BDESC-rural-reside'!$A:$A,About!$B$2)</f>
        <v>2.7249099999999999</v>
      </c>
      <c r="W7">
        <f>SUMIFS('all_csv_BDEQ-BDESC-rural-reside'!Z:Z,'all_csv_BDEQ-BDESC-rural-reside'!$D:$D,$A7,'all_csv_BDEQ-BDESC-rural-reside'!$A:$A,About!$B$2)</f>
        <v>2.7258599999999999</v>
      </c>
      <c r="X7">
        <f>SUMIFS('all_csv_BDEQ-BDESC-rural-reside'!AA:AA,'all_csv_BDEQ-BDESC-rural-reside'!$D:$D,$A7,'all_csv_BDEQ-BDESC-rural-reside'!$A:$A,About!$B$2)</f>
        <v>2.73455</v>
      </c>
      <c r="Y7">
        <f>SUMIFS('all_csv_BDEQ-BDESC-rural-reside'!AB:AB,'all_csv_BDEQ-BDESC-rural-reside'!$D:$D,$A7,'all_csv_BDEQ-BDESC-rural-reside'!$A:$A,About!$B$2)</f>
        <v>2.7380300000000002</v>
      </c>
      <c r="Z7">
        <f>SUMIFS('all_csv_BDEQ-BDESC-rural-reside'!AC:AC,'all_csv_BDEQ-BDESC-rural-reside'!$D:$D,$A7,'all_csv_BDEQ-BDESC-rural-reside'!$A:$A,About!$B$2)</f>
        <v>2.7381199999999999</v>
      </c>
      <c r="AA7">
        <f>SUMIFS('all_csv_BDEQ-BDESC-rural-reside'!AD:AD,'all_csv_BDEQ-BDESC-rural-reside'!$D:$D,$A7,'all_csv_BDEQ-BDESC-rural-reside'!$A:$A,About!$B$2)</f>
        <v>2.7403200000000001</v>
      </c>
      <c r="AB7">
        <f>SUMIFS('all_csv_BDEQ-BDESC-rural-reside'!AE:AE,'all_csv_BDEQ-BDESC-rural-reside'!$D:$D,$A7,'all_csv_BDEQ-BDESC-rural-reside'!$A:$A,About!$B$2)</f>
        <v>2.7413799999999999</v>
      </c>
      <c r="AC7">
        <f>SUMIFS('all_csv_BDEQ-BDESC-rural-reside'!AF:AF,'all_csv_BDEQ-BDESC-rural-reside'!$D:$D,$A7,'all_csv_BDEQ-BDESC-rural-reside'!$A:$A,About!$B$2)</f>
        <v>2.7415500000000002</v>
      </c>
      <c r="AD7">
        <f>SUMIFS('all_csv_BDEQ-BDESC-rural-reside'!AG:AG,'all_csv_BDEQ-BDESC-rural-reside'!$D:$D,$A7,'all_csv_BDEQ-BDESC-rural-reside'!$A:$A,About!$B$2)</f>
        <v>2.7467600000000001</v>
      </c>
      <c r="AE7">
        <f>SUMIFS('all_csv_BDEQ-BDESC-rural-reside'!AH:AH,'all_csv_BDEQ-BDESC-rural-reside'!$D:$D,$A7,'all_csv_BDEQ-BDESC-rural-reside'!$A:$A,About!$B$2)</f>
        <v>2.74763</v>
      </c>
      <c r="AF7">
        <f>SUMIFS('all_csv_BDEQ-BDESC-rural-reside'!AI:AI,'all_csv_BDEQ-BDESC-rural-reside'!$D:$D,$A7,'all_csv_BDEQ-BDESC-rural-reside'!$A:$A,About!$B$2)</f>
        <v>2.7477999999999998</v>
      </c>
    </row>
    <row r="8" spans="1:32" x14ac:dyDescent="0.25">
      <c r="A8" t="s">
        <v>10</v>
      </c>
      <c r="B8">
        <f>SUMIFS('all_csv_BDEQ-BDESC-rural-reside'!E:E,'all_csv_BDEQ-BDESC-rural-reside'!$D:$D,$A8,'all_csv_BDEQ-BDESC-rural-reside'!$A:$A,About!$B$2)</f>
        <v>41.06955</v>
      </c>
      <c r="C8">
        <f>SUMIFS('all_csv_BDEQ-BDESC-rural-reside'!F:F,'all_csv_BDEQ-BDESC-rural-reside'!$D:$D,$A8,'all_csv_BDEQ-BDESC-rural-reside'!$A:$A,About!$B$2)</f>
        <v>64.873019999999997</v>
      </c>
      <c r="D8">
        <f>SUMIFS('all_csv_BDEQ-BDESC-rural-reside'!G:G,'all_csv_BDEQ-BDESC-rural-reside'!$D:$D,$A8,'all_csv_BDEQ-BDESC-rural-reside'!$A:$A,About!$B$2)</f>
        <v>73.94014</v>
      </c>
      <c r="E8">
        <f>SUMIFS('all_csv_BDEQ-BDESC-rural-reside'!H:H,'all_csv_BDEQ-BDESC-rural-reside'!$D:$D,$A8,'all_csv_BDEQ-BDESC-rural-reside'!$A:$A,About!$B$2)</f>
        <v>83.191699999999997</v>
      </c>
      <c r="F8">
        <f>SUMIFS('all_csv_BDEQ-BDESC-rural-reside'!I:I,'all_csv_BDEQ-BDESC-rural-reside'!$D:$D,$A8,'all_csv_BDEQ-BDESC-rural-reside'!$A:$A,About!$B$2)</f>
        <v>92.283270000000002</v>
      </c>
      <c r="G8">
        <f>SUMIFS('all_csv_BDEQ-BDESC-rural-reside'!J:J,'all_csv_BDEQ-BDESC-rural-reside'!$D:$D,$A8,'all_csv_BDEQ-BDESC-rural-reside'!$A:$A,About!$B$2)</f>
        <v>98.575749999999999</v>
      </c>
      <c r="H8">
        <f>SUMIFS('all_csv_BDEQ-BDESC-rural-reside'!K:K,'all_csv_BDEQ-BDESC-rural-reside'!$D:$D,$A8,'all_csv_BDEQ-BDESC-rural-reside'!$A:$A,About!$B$2)</f>
        <v>105.66453</v>
      </c>
      <c r="I8">
        <f>SUMIFS('all_csv_BDEQ-BDESC-rural-reside'!L:L,'all_csv_BDEQ-BDESC-rural-reside'!$D:$D,$A8,'all_csv_BDEQ-BDESC-rural-reside'!$A:$A,About!$B$2)</f>
        <v>111.67140999999999</v>
      </c>
      <c r="J8">
        <f>SUMIFS('all_csv_BDEQ-BDESC-rural-reside'!M:M,'all_csv_BDEQ-BDESC-rural-reside'!$D:$D,$A8,'all_csv_BDEQ-BDESC-rural-reside'!$A:$A,About!$B$2)</f>
        <v>116.08801</v>
      </c>
      <c r="K8">
        <f>SUMIFS('all_csv_BDEQ-BDESC-rural-reside'!N:N,'all_csv_BDEQ-BDESC-rural-reside'!$D:$D,$A8,'all_csv_BDEQ-BDESC-rural-reside'!$A:$A,About!$B$2)</f>
        <v>121.84183</v>
      </c>
      <c r="L8">
        <f>SUMIFS('all_csv_BDEQ-BDESC-rural-reside'!O:O,'all_csv_BDEQ-BDESC-rural-reside'!$D:$D,$A8,'all_csv_BDEQ-BDESC-rural-reside'!$A:$A,About!$B$2)</f>
        <v>125.29019</v>
      </c>
      <c r="M8">
        <f>SUMIFS('all_csv_BDEQ-BDESC-rural-reside'!P:P,'all_csv_BDEQ-BDESC-rural-reside'!$D:$D,$A8,'all_csv_BDEQ-BDESC-rural-reside'!$A:$A,About!$B$2)</f>
        <v>130.71122</v>
      </c>
      <c r="N8">
        <f>SUMIFS('all_csv_BDEQ-BDESC-rural-reside'!Q:Q,'all_csv_BDEQ-BDESC-rural-reside'!$D:$D,$A8,'all_csv_BDEQ-BDESC-rural-reside'!$A:$A,About!$B$2)</f>
        <v>134.35921999999999</v>
      </c>
      <c r="O8">
        <f>SUMIFS('all_csv_BDEQ-BDESC-rural-reside'!R:R,'all_csv_BDEQ-BDESC-rural-reside'!$D:$D,$A8,'all_csv_BDEQ-BDESC-rural-reside'!$A:$A,About!$B$2)</f>
        <v>139.85964000000001</v>
      </c>
      <c r="P8">
        <f>SUMIFS('all_csv_BDEQ-BDESC-rural-reside'!S:S,'all_csv_BDEQ-BDESC-rural-reside'!$D:$D,$A8,'all_csv_BDEQ-BDESC-rural-reside'!$A:$A,About!$B$2)</f>
        <v>144.67859000000001</v>
      </c>
      <c r="Q8">
        <f>SUMIFS('all_csv_BDEQ-BDESC-rural-reside'!T:T,'all_csv_BDEQ-BDESC-rural-reside'!$D:$D,$A8,'all_csv_BDEQ-BDESC-rural-reside'!$A:$A,About!$B$2)</f>
        <v>146.63855000000001</v>
      </c>
      <c r="R8">
        <f>SUMIFS('all_csv_BDEQ-BDESC-rural-reside'!U:U,'all_csv_BDEQ-BDESC-rural-reside'!$D:$D,$A8,'all_csv_BDEQ-BDESC-rural-reside'!$A:$A,About!$B$2)</f>
        <v>152.02822</v>
      </c>
      <c r="S8">
        <f>SUMIFS('all_csv_BDEQ-BDESC-rural-reside'!V:V,'all_csv_BDEQ-BDESC-rural-reside'!$D:$D,$A8,'all_csv_BDEQ-BDESC-rural-reside'!$A:$A,About!$B$2)</f>
        <v>157.39389</v>
      </c>
      <c r="T8">
        <f>SUMIFS('all_csv_BDEQ-BDESC-rural-reside'!W:W,'all_csv_BDEQ-BDESC-rural-reside'!$D:$D,$A8,'all_csv_BDEQ-BDESC-rural-reside'!$A:$A,About!$B$2)</f>
        <v>162.21908999999999</v>
      </c>
      <c r="U8">
        <f>SUMIFS('all_csv_BDEQ-BDESC-rural-reside'!X:X,'all_csv_BDEQ-BDESC-rural-reside'!$D:$D,$A8,'all_csv_BDEQ-BDESC-rural-reside'!$A:$A,About!$B$2)</f>
        <v>169.77667</v>
      </c>
      <c r="V8">
        <f>SUMIFS('all_csv_BDEQ-BDESC-rural-reside'!Y:Y,'all_csv_BDEQ-BDESC-rural-reside'!$D:$D,$A8,'all_csv_BDEQ-BDESC-rural-reside'!$A:$A,About!$B$2)</f>
        <v>176.69336999999999</v>
      </c>
      <c r="W8">
        <f>SUMIFS('all_csv_BDEQ-BDESC-rural-reside'!Z:Z,'all_csv_BDEQ-BDESC-rural-reside'!$D:$D,$A8,'all_csv_BDEQ-BDESC-rural-reside'!$A:$A,About!$B$2)</f>
        <v>182.29852</v>
      </c>
      <c r="X8">
        <f>SUMIFS('all_csv_BDEQ-BDESC-rural-reside'!AA:AA,'all_csv_BDEQ-BDESC-rural-reside'!$D:$D,$A8,'all_csv_BDEQ-BDESC-rural-reside'!$A:$A,About!$B$2)</f>
        <v>189.06653</v>
      </c>
      <c r="Y8">
        <f>SUMIFS('all_csv_BDEQ-BDESC-rural-reside'!AB:AB,'all_csv_BDEQ-BDESC-rural-reside'!$D:$D,$A8,'all_csv_BDEQ-BDESC-rural-reside'!$A:$A,About!$B$2)</f>
        <v>196.59384</v>
      </c>
      <c r="Z8">
        <f>SUMIFS('all_csv_BDEQ-BDESC-rural-reside'!AC:AC,'all_csv_BDEQ-BDESC-rural-reside'!$D:$D,$A8,'all_csv_BDEQ-BDESC-rural-reside'!$A:$A,About!$B$2)</f>
        <v>201.07221000000001</v>
      </c>
      <c r="AA8">
        <f>SUMIFS('all_csv_BDEQ-BDESC-rural-reside'!AD:AD,'all_csv_BDEQ-BDESC-rural-reside'!$D:$D,$A8,'all_csv_BDEQ-BDESC-rural-reside'!$A:$A,About!$B$2)</f>
        <v>208.87058999999999</v>
      </c>
      <c r="AB8">
        <f>SUMIFS('all_csv_BDEQ-BDESC-rural-reside'!AE:AE,'all_csv_BDEQ-BDESC-rural-reside'!$D:$D,$A8,'all_csv_BDEQ-BDESC-rural-reside'!$A:$A,About!$B$2)</f>
        <v>218.93152000000001</v>
      </c>
      <c r="AC8">
        <f>SUMIFS('all_csv_BDEQ-BDESC-rural-reside'!AF:AF,'all_csv_BDEQ-BDESC-rural-reside'!$D:$D,$A8,'all_csv_BDEQ-BDESC-rural-reside'!$A:$A,About!$B$2)</f>
        <v>224.59053</v>
      </c>
      <c r="AD8">
        <f>SUMIFS('all_csv_BDEQ-BDESC-rural-reside'!AG:AG,'all_csv_BDEQ-BDESC-rural-reside'!$D:$D,$A8,'all_csv_BDEQ-BDESC-rural-reside'!$A:$A,About!$B$2)</f>
        <v>233.24444</v>
      </c>
      <c r="AE8">
        <f>SUMIFS('all_csv_BDEQ-BDESC-rural-reside'!AH:AH,'all_csv_BDEQ-BDESC-rural-reside'!$D:$D,$A8,'all_csv_BDEQ-BDESC-rural-reside'!$A:$A,About!$B$2)</f>
        <v>240.32435000000001</v>
      </c>
      <c r="AF8">
        <f>SUMIFS('all_csv_BDEQ-BDESC-rural-reside'!AI:AI,'all_csv_BDEQ-BDESC-rural-reside'!$D:$D,$A8,'all_csv_BDEQ-BDESC-rural-reside'!$A:$A,About!$B$2)</f>
        <v>245.27623</v>
      </c>
    </row>
    <row r="9" spans="1:32" x14ac:dyDescent="0.25">
      <c r="A9" t="s">
        <v>11</v>
      </c>
      <c r="B9">
        <f>SUMIFS('all_csv_BDEQ-BDESC-rural-reside'!E:E,'all_csv_BDEQ-BDESC-rural-reside'!$D:$D,$A9,'all_csv_BDEQ-BDESC-rural-reside'!$A:$A,About!$B$2)</f>
        <v>0</v>
      </c>
      <c r="C9">
        <f>SUMIFS('all_csv_BDEQ-BDESC-rural-reside'!F:F,'all_csv_BDEQ-BDESC-rural-reside'!$D:$D,$A9,'all_csv_BDEQ-BDESC-rural-reside'!$A:$A,About!$B$2)</f>
        <v>0</v>
      </c>
      <c r="D9">
        <f>SUMIFS('all_csv_BDEQ-BDESC-rural-reside'!G:G,'all_csv_BDEQ-BDESC-rural-reside'!$D:$D,$A9,'all_csv_BDEQ-BDESC-rural-reside'!$A:$A,About!$B$2)</f>
        <v>0</v>
      </c>
      <c r="E9">
        <f>SUMIFS('all_csv_BDEQ-BDESC-rural-reside'!H:H,'all_csv_BDEQ-BDESC-rural-reside'!$D:$D,$A9,'all_csv_BDEQ-BDESC-rural-reside'!$A:$A,About!$B$2)</f>
        <v>0</v>
      </c>
      <c r="F9">
        <f>SUMIFS('all_csv_BDEQ-BDESC-rural-reside'!I:I,'all_csv_BDEQ-BDESC-rural-reside'!$D:$D,$A9,'all_csv_BDEQ-BDESC-rural-reside'!$A:$A,About!$B$2)</f>
        <v>0</v>
      </c>
      <c r="G9">
        <f>SUMIFS('all_csv_BDEQ-BDESC-rural-reside'!J:J,'all_csv_BDEQ-BDESC-rural-reside'!$D:$D,$A9,'all_csv_BDEQ-BDESC-rural-reside'!$A:$A,About!$B$2)</f>
        <v>0</v>
      </c>
      <c r="H9">
        <f>SUMIFS('all_csv_BDEQ-BDESC-rural-reside'!K:K,'all_csv_BDEQ-BDESC-rural-reside'!$D:$D,$A9,'all_csv_BDEQ-BDESC-rural-reside'!$A:$A,About!$B$2)</f>
        <v>0</v>
      </c>
      <c r="I9">
        <f>SUMIFS('all_csv_BDEQ-BDESC-rural-reside'!L:L,'all_csv_BDEQ-BDESC-rural-reside'!$D:$D,$A9,'all_csv_BDEQ-BDESC-rural-reside'!$A:$A,About!$B$2)</f>
        <v>0</v>
      </c>
      <c r="J9">
        <f>SUMIFS('all_csv_BDEQ-BDESC-rural-reside'!M:M,'all_csv_BDEQ-BDESC-rural-reside'!$D:$D,$A9,'all_csv_BDEQ-BDESC-rural-reside'!$A:$A,About!$B$2)</f>
        <v>0</v>
      </c>
      <c r="K9">
        <f>SUMIFS('all_csv_BDEQ-BDESC-rural-reside'!N:N,'all_csv_BDEQ-BDESC-rural-reside'!$D:$D,$A9,'all_csv_BDEQ-BDESC-rural-reside'!$A:$A,About!$B$2)</f>
        <v>0</v>
      </c>
      <c r="L9">
        <f>SUMIFS('all_csv_BDEQ-BDESC-rural-reside'!O:O,'all_csv_BDEQ-BDESC-rural-reside'!$D:$D,$A9,'all_csv_BDEQ-BDESC-rural-reside'!$A:$A,About!$B$2)</f>
        <v>0</v>
      </c>
      <c r="M9">
        <f>SUMIFS('all_csv_BDEQ-BDESC-rural-reside'!P:P,'all_csv_BDEQ-BDESC-rural-reside'!$D:$D,$A9,'all_csv_BDEQ-BDESC-rural-reside'!$A:$A,About!$B$2)</f>
        <v>0</v>
      </c>
      <c r="N9">
        <f>SUMIFS('all_csv_BDEQ-BDESC-rural-reside'!Q:Q,'all_csv_BDEQ-BDESC-rural-reside'!$D:$D,$A9,'all_csv_BDEQ-BDESC-rural-reside'!$A:$A,About!$B$2)</f>
        <v>0</v>
      </c>
      <c r="O9">
        <f>SUMIFS('all_csv_BDEQ-BDESC-rural-reside'!R:R,'all_csv_BDEQ-BDESC-rural-reside'!$D:$D,$A9,'all_csv_BDEQ-BDESC-rural-reside'!$A:$A,About!$B$2)</f>
        <v>0</v>
      </c>
      <c r="P9">
        <f>SUMIFS('all_csv_BDEQ-BDESC-rural-reside'!S:S,'all_csv_BDEQ-BDESC-rural-reside'!$D:$D,$A9,'all_csv_BDEQ-BDESC-rural-reside'!$A:$A,About!$B$2)</f>
        <v>0</v>
      </c>
      <c r="Q9">
        <f>SUMIFS('all_csv_BDEQ-BDESC-rural-reside'!T:T,'all_csv_BDEQ-BDESC-rural-reside'!$D:$D,$A9,'all_csv_BDEQ-BDESC-rural-reside'!$A:$A,About!$B$2)</f>
        <v>0</v>
      </c>
      <c r="R9">
        <f>SUMIFS('all_csv_BDEQ-BDESC-rural-reside'!U:U,'all_csv_BDEQ-BDESC-rural-reside'!$D:$D,$A9,'all_csv_BDEQ-BDESC-rural-reside'!$A:$A,About!$B$2)</f>
        <v>0</v>
      </c>
      <c r="S9">
        <f>SUMIFS('all_csv_BDEQ-BDESC-rural-reside'!V:V,'all_csv_BDEQ-BDESC-rural-reside'!$D:$D,$A9,'all_csv_BDEQ-BDESC-rural-reside'!$A:$A,About!$B$2)</f>
        <v>0</v>
      </c>
      <c r="T9">
        <f>SUMIFS('all_csv_BDEQ-BDESC-rural-reside'!W:W,'all_csv_BDEQ-BDESC-rural-reside'!$D:$D,$A9,'all_csv_BDEQ-BDESC-rural-reside'!$A:$A,About!$B$2)</f>
        <v>0</v>
      </c>
      <c r="U9">
        <f>SUMIFS('all_csv_BDEQ-BDESC-rural-reside'!X:X,'all_csv_BDEQ-BDESC-rural-reside'!$D:$D,$A9,'all_csv_BDEQ-BDESC-rural-reside'!$A:$A,About!$B$2)</f>
        <v>0</v>
      </c>
      <c r="V9">
        <f>SUMIFS('all_csv_BDEQ-BDESC-rural-reside'!Y:Y,'all_csv_BDEQ-BDESC-rural-reside'!$D:$D,$A9,'all_csv_BDEQ-BDESC-rural-reside'!$A:$A,About!$B$2)</f>
        <v>0</v>
      </c>
      <c r="W9">
        <f>SUMIFS('all_csv_BDEQ-BDESC-rural-reside'!Z:Z,'all_csv_BDEQ-BDESC-rural-reside'!$D:$D,$A9,'all_csv_BDEQ-BDESC-rural-reside'!$A:$A,About!$B$2)</f>
        <v>0</v>
      </c>
      <c r="X9">
        <f>SUMIFS('all_csv_BDEQ-BDESC-rural-reside'!AA:AA,'all_csv_BDEQ-BDESC-rural-reside'!$D:$D,$A9,'all_csv_BDEQ-BDESC-rural-reside'!$A:$A,About!$B$2)</f>
        <v>0</v>
      </c>
      <c r="Y9">
        <f>SUMIFS('all_csv_BDEQ-BDESC-rural-reside'!AB:AB,'all_csv_BDEQ-BDESC-rural-reside'!$D:$D,$A9,'all_csv_BDEQ-BDESC-rural-reside'!$A:$A,About!$B$2)</f>
        <v>0</v>
      </c>
      <c r="Z9">
        <f>SUMIFS('all_csv_BDEQ-BDESC-rural-reside'!AC:AC,'all_csv_BDEQ-BDESC-rural-reside'!$D:$D,$A9,'all_csv_BDEQ-BDESC-rural-reside'!$A:$A,About!$B$2)</f>
        <v>0</v>
      </c>
      <c r="AA9">
        <f>SUMIFS('all_csv_BDEQ-BDESC-rural-reside'!AD:AD,'all_csv_BDEQ-BDESC-rural-reside'!$D:$D,$A9,'all_csv_BDEQ-BDESC-rural-reside'!$A:$A,About!$B$2)</f>
        <v>0</v>
      </c>
      <c r="AB9">
        <f>SUMIFS('all_csv_BDEQ-BDESC-rural-reside'!AE:AE,'all_csv_BDEQ-BDESC-rural-reside'!$D:$D,$A9,'all_csv_BDEQ-BDESC-rural-reside'!$A:$A,About!$B$2)</f>
        <v>0</v>
      </c>
      <c r="AC9">
        <f>SUMIFS('all_csv_BDEQ-BDESC-rural-reside'!AF:AF,'all_csv_BDEQ-BDESC-rural-reside'!$D:$D,$A9,'all_csv_BDEQ-BDESC-rural-reside'!$A:$A,About!$B$2)</f>
        <v>0</v>
      </c>
      <c r="AD9">
        <f>SUMIFS('all_csv_BDEQ-BDESC-rural-reside'!AG:AG,'all_csv_BDEQ-BDESC-rural-reside'!$D:$D,$A9,'all_csv_BDEQ-BDESC-rural-reside'!$A:$A,About!$B$2)</f>
        <v>0</v>
      </c>
      <c r="AE9">
        <f>SUMIFS('all_csv_BDEQ-BDESC-rural-reside'!AH:AH,'all_csv_BDEQ-BDESC-rural-reside'!$D:$D,$A9,'all_csv_BDEQ-BDESC-rural-reside'!$A:$A,About!$B$2)</f>
        <v>0</v>
      </c>
      <c r="AF9">
        <f>SUMIFS('all_csv_BDEQ-BDESC-rural-reside'!AI:AI,'all_csv_BDEQ-BDESC-rural-reside'!$D:$D,$A9,'all_csv_BDEQ-BDESC-rural-reside'!$A:$A,About!$B$2)</f>
        <v>0</v>
      </c>
    </row>
    <row r="10" spans="1:32" x14ac:dyDescent="0.25">
      <c r="A10" t="s">
        <v>12</v>
      </c>
      <c r="B10">
        <f>SUMIFS('all_csv_BDEQ-BDESC-rural-reside'!E:E,'all_csv_BDEQ-BDESC-rural-reside'!$D:$D,$A10,'all_csv_BDEQ-BDESC-rural-reside'!$A:$A,About!$B$2)</f>
        <v>0</v>
      </c>
      <c r="C10">
        <f>SUMIFS('all_csv_BDEQ-BDESC-rural-reside'!F:F,'all_csv_BDEQ-BDESC-rural-reside'!$D:$D,$A10,'all_csv_BDEQ-BDESC-rural-reside'!$A:$A,About!$B$2)</f>
        <v>0</v>
      </c>
      <c r="D10">
        <f>SUMIFS('all_csv_BDEQ-BDESC-rural-reside'!G:G,'all_csv_BDEQ-BDESC-rural-reside'!$D:$D,$A10,'all_csv_BDEQ-BDESC-rural-reside'!$A:$A,About!$B$2)</f>
        <v>0</v>
      </c>
      <c r="E10">
        <f>SUMIFS('all_csv_BDEQ-BDESC-rural-reside'!H:H,'all_csv_BDEQ-BDESC-rural-reside'!$D:$D,$A10,'all_csv_BDEQ-BDESC-rural-reside'!$A:$A,About!$B$2)</f>
        <v>0</v>
      </c>
      <c r="F10">
        <f>SUMIFS('all_csv_BDEQ-BDESC-rural-reside'!I:I,'all_csv_BDEQ-BDESC-rural-reside'!$D:$D,$A10,'all_csv_BDEQ-BDESC-rural-reside'!$A:$A,About!$B$2)</f>
        <v>0</v>
      </c>
      <c r="G10">
        <f>SUMIFS('all_csv_BDEQ-BDESC-rural-reside'!J:J,'all_csv_BDEQ-BDESC-rural-reside'!$D:$D,$A10,'all_csv_BDEQ-BDESC-rural-reside'!$A:$A,About!$B$2)</f>
        <v>0</v>
      </c>
      <c r="H10">
        <f>SUMIFS('all_csv_BDEQ-BDESC-rural-reside'!K:K,'all_csv_BDEQ-BDESC-rural-reside'!$D:$D,$A10,'all_csv_BDEQ-BDESC-rural-reside'!$A:$A,About!$B$2)</f>
        <v>0</v>
      </c>
      <c r="I10">
        <f>SUMIFS('all_csv_BDEQ-BDESC-rural-reside'!L:L,'all_csv_BDEQ-BDESC-rural-reside'!$D:$D,$A10,'all_csv_BDEQ-BDESC-rural-reside'!$A:$A,About!$B$2)</f>
        <v>0</v>
      </c>
      <c r="J10">
        <f>SUMIFS('all_csv_BDEQ-BDESC-rural-reside'!M:M,'all_csv_BDEQ-BDESC-rural-reside'!$D:$D,$A10,'all_csv_BDEQ-BDESC-rural-reside'!$A:$A,About!$B$2)</f>
        <v>0</v>
      </c>
      <c r="K10">
        <f>SUMIFS('all_csv_BDEQ-BDESC-rural-reside'!N:N,'all_csv_BDEQ-BDESC-rural-reside'!$D:$D,$A10,'all_csv_BDEQ-BDESC-rural-reside'!$A:$A,About!$B$2)</f>
        <v>0</v>
      </c>
      <c r="L10">
        <f>SUMIFS('all_csv_BDEQ-BDESC-rural-reside'!O:O,'all_csv_BDEQ-BDESC-rural-reside'!$D:$D,$A10,'all_csv_BDEQ-BDESC-rural-reside'!$A:$A,About!$B$2)</f>
        <v>0</v>
      </c>
      <c r="M10">
        <f>SUMIFS('all_csv_BDEQ-BDESC-rural-reside'!P:P,'all_csv_BDEQ-BDESC-rural-reside'!$D:$D,$A10,'all_csv_BDEQ-BDESC-rural-reside'!$A:$A,About!$B$2)</f>
        <v>0</v>
      </c>
      <c r="N10">
        <f>SUMIFS('all_csv_BDEQ-BDESC-rural-reside'!Q:Q,'all_csv_BDEQ-BDESC-rural-reside'!$D:$D,$A10,'all_csv_BDEQ-BDESC-rural-reside'!$A:$A,About!$B$2)</f>
        <v>0</v>
      </c>
      <c r="O10">
        <f>SUMIFS('all_csv_BDEQ-BDESC-rural-reside'!R:R,'all_csv_BDEQ-BDESC-rural-reside'!$D:$D,$A10,'all_csv_BDEQ-BDESC-rural-reside'!$A:$A,About!$B$2)</f>
        <v>0</v>
      </c>
      <c r="P10">
        <f>SUMIFS('all_csv_BDEQ-BDESC-rural-reside'!S:S,'all_csv_BDEQ-BDESC-rural-reside'!$D:$D,$A10,'all_csv_BDEQ-BDESC-rural-reside'!$A:$A,About!$B$2)</f>
        <v>0</v>
      </c>
      <c r="Q10">
        <f>SUMIFS('all_csv_BDEQ-BDESC-rural-reside'!T:T,'all_csv_BDEQ-BDESC-rural-reside'!$D:$D,$A10,'all_csv_BDEQ-BDESC-rural-reside'!$A:$A,About!$B$2)</f>
        <v>0</v>
      </c>
      <c r="R10">
        <f>SUMIFS('all_csv_BDEQ-BDESC-rural-reside'!U:U,'all_csv_BDEQ-BDESC-rural-reside'!$D:$D,$A10,'all_csv_BDEQ-BDESC-rural-reside'!$A:$A,About!$B$2)</f>
        <v>0</v>
      </c>
      <c r="S10">
        <f>SUMIFS('all_csv_BDEQ-BDESC-rural-reside'!V:V,'all_csv_BDEQ-BDESC-rural-reside'!$D:$D,$A10,'all_csv_BDEQ-BDESC-rural-reside'!$A:$A,About!$B$2)</f>
        <v>0</v>
      </c>
      <c r="T10">
        <f>SUMIFS('all_csv_BDEQ-BDESC-rural-reside'!W:W,'all_csv_BDEQ-BDESC-rural-reside'!$D:$D,$A10,'all_csv_BDEQ-BDESC-rural-reside'!$A:$A,About!$B$2)</f>
        <v>0</v>
      </c>
      <c r="U10">
        <f>SUMIFS('all_csv_BDEQ-BDESC-rural-reside'!X:X,'all_csv_BDEQ-BDESC-rural-reside'!$D:$D,$A10,'all_csv_BDEQ-BDESC-rural-reside'!$A:$A,About!$B$2)</f>
        <v>0</v>
      </c>
      <c r="V10">
        <f>SUMIFS('all_csv_BDEQ-BDESC-rural-reside'!Y:Y,'all_csv_BDEQ-BDESC-rural-reside'!$D:$D,$A10,'all_csv_BDEQ-BDESC-rural-reside'!$A:$A,About!$B$2)</f>
        <v>0</v>
      </c>
      <c r="W10">
        <f>SUMIFS('all_csv_BDEQ-BDESC-rural-reside'!Z:Z,'all_csv_BDEQ-BDESC-rural-reside'!$D:$D,$A10,'all_csv_BDEQ-BDESC-rural-reside'!$A:$A,About!$B$2)</f>
        <v>0</v>
      </c>
      <c r="X10">
        <f>SUMIFS('all_csv_BDEQ-BDESC-rural-reside'!AA:AA,'all_csv_BDEQ-BDESC-rural-reside'!$D:$D,$A10,'all_csv_BDEQ-BDESC-rural-reside'!$A:$A,About!$B$2)</f>
        <v>0</v>
      </c>
      <c r="Y10">
        <f>SUMIFS('all_csv_BDEQ-BDESC-rural-reside'!AB:AB,'all_csv_BDEQ-BDESC-rural-reside'!$D:$D,$A10,'all_csv_BDEQ-BDESC-rural-reside'!$A:$A,About!$B$2)</f>
        <v>0</v>
      </c>
      <c r="Z10">
        <f>SUMIFS('all_csv_BDEQ-BDESC-rural-reside'!AC:AC,'all_csv_BDEQ-BDESC-rural-reside'!$D:$D,$A10,'all_csv_BDEQ-BDESC-rural-reside'!$A:$A,About!$B$2)</f>
        <v>0</v>
      </c>
      <c r="AA10">
        <f>SUMIFS('all_csv_BDEQ-BDESC-rural-reside'!AD:AD,'all_csv_BDEQ-BDESC-rural-reside'!$D:$D,$A10,'all_csv_BDEQ-BDESC-rural-reside'!$A:$A,About!$B$2)</f>
        <v>0</v>
      </c>
      <c r="AB10">
        <f>SUMIFS('all_csv_BDEQ-BDESC-rural-reside'!AE:AE,'all_csv_BDEQ-BDESC-rural-reside'!$D:$D,$A10,'all_csv_BDEQ-BDESC-rural-reside'!$A:$A,About!$B$2)</f>
        <v>0</v>
      </c>
      <c r="AC10">
        <f>SUMIFS('all_csv_BDEQ-BDESC-rural-reside'!AF:AF,'all_csv_BDEQ-BDESC-rural-reside'!$D:$D,$A10,'all_csv_BDEQ-BDESC-rural-reside'!$A:$A,About!$B$2)</f>
        <v>0</v>
      </c>
      <c r="AD10">
        <f>SUMIFS('all_csv_BDEQ-BDESC-rural-reside'!AG:AG,'all_csv_BDEQ-BDESC-rural-reside'!$D:$D,$A10,'all_csv_BDEQ-BDESC-rural-reside'!$A:$A,About!$B$2)</f>
        <v>0</v>
      </c>
      <c r="AE10">
        <f>SUMIFS('all_csv_BDEQ-BDESC-rural-reside'!AH:AH,'all_csv_BDEQ-BDESC-rural-reside'!$D:$D,$A10,'all_csv_BDEQ-BDESC-rural-reside'!$A:$A,About!$B$2)</f>
        <v>0</v>
      </c>
      <c r="AF10">
        <f>SUMIFS('all_csv_BDEQ-BDESC-rural-reside'!AI:AI,'all_csv_BDEQ-BDESC-rural-reside'!$D:$D,$A10,'all_csv_BDEQ-BDESC-rural-reside'!$A:$A,About!$B$2)</f>
        <v>0</v>
      </c>
    </row>
    <row r="11" spans="1:32" x14ac:dyDescent="0.25">
      <c r="A11" t="s">
        <v>13</v>
      </c>
      <c r="B11">
        <f>SUMIFS('all_csv_BDEQ-BDESC-rural-reside'!E:E,'all_csv_BDEQ-BDESC-rural-reside'!$D:$D,$A11,'all_csv_BDEQ-BDESC-rural-reside'!$A:$A,About!$B$2)</f>
        <v>0</v>
      </c>
      <c r="C11">
        <f>SUMIFS('all_csv_BDEQ-BDESC-rural-reside'!F:F,'all_csv_BDEQ-BDESC-rural-reside'!$D:$D,$A11,'all_csv_BDEQ-BDESC-rural-reside'!$A:$A,About!$B$2)</f>
        <v>0</v>
      </c>
      <c r="D11">
        <f>SUMIFS('all_csv_BDEQ-BDESC-rural-reside'!G:G,'all_csv_BDEQ-BDESC-rural-reside'!$D:$D,$A11,'all_csv_BDEQ-BDESC-rural-reside'!$A:$A,About!$B$2)</f>
        <v>0</v>
      </c>
      <c r="E11">
        <f>SUMIFS('all_csv_BDEQ-BDESC-rural-reside'!H:H,'all_csv_BDEQ-BDESC-rural-reside'!$D:$D,$A11,'all_csv_BDEQ-BDESC-rural-reside'!$A:$A,About!$B$2)</f>
        <v>0</v>
      </c>
      <c r="F11">
        <f>SUMIFS('all_csv_BDEQ-BDESC-rural-reside'!I:I,'all_csv_BDEQ-BDESC-rural-reside'!$D:$D,$A11,'all_csv_BDEQ-BDESC-rural-reside'!$A:$A,About!$B$2)</f>
        <v>0</v>
      </c>
      <c r="G11">
        <f>SUMIFS('all_csv_BDEQ-BDESC-rural-reside'!J:J,'all_csv_BDEQ-BDESC-rural-reside'!$D:$D,$A11,'all_csv_BDEQ-BDESC-rural-reside'!$A:$A,About!$B$2)</f>
        <v>0</v>
      </c>
      <c r="H11">
        <f>SUMIFS('all_csv_BDEQ-BDESC-rural-reside'!K:K,'all_csv_BDEQ-BDESC-rural-reside'!$D:$D,$A11,'all_csv_BDEQ-BDESC-rural-reside'!$A:$A,About!$B$2)</f>
        <v>0</v>
      </c>
      <c r="I11">
        <f>SUMIFS('all_csv_BDEQ-BDESC-rural-reside'!L:L,'all_csv_BDEQ-BDESC-rural-reside'!$D:$D,$A11,'all_csv_BDEQ-BDESC-rural-reside'!$A:$A,About!$B$2)</f>
        <v>0</v>
      </c>
      <c r="J11">
        <f>SUMIFS('all_csv_BDEQ-BDESC-rural-reside'!M:M,'all_csv_BDEQ-BDESC-rural-reside'!$D:$D,$A11,'all_csv_BDEQ-BDESC-rural-reside'!$A:$A,About!$B$2)</f>
        <v>0</v>
      </c>
      <c r="K11">
        <f>SUMIFS('all_csv_BDEQ-BDESC-rural-reside'!N:N,'all_csv_BDEQ-BDESC-rural-reside'!$D:$D,$A11,'all_csv_BDEQ-BDESC-rural-reside'!$A:$A,About!$B$2)</f>
        <v>0</v>
      </c>
      <c r="L11">
        <f>SUMIFS('all_csv_BDEQ-BDESC-rural-reside'!O:O,'all_csv_BDEQ-BDESC-rural-reside'!$D:$D,$A11,'all_csv_BDEQ-BDESC-rural-reside'!$A:$A,About!$B$2)</f>
        <v>0</v>
      </c>
      <c r="M11">
        <f>SUMIFS('all_csv_BDEQ-BDESC-rural-reside'!P:P,'all_csv_BDEQ-BDESC-rural-reside'!$D:$D,$A11,'all_csv_BDEQ-BDESC-rural-reside'!$A:$A,About!$B$2)</f>
        <v>0</v>
      </c>
      <c r="N11">
        <f>SUMIFS('all_csv_BDEQ-BDESC-rural-reside'!Q:Q,'all_csv_BDEQ-BDESC-rural-reside'!$D:$D,$A11,'all_csv_BDEQ-BDESC-rural-reside'!$A:$A,About!$B$2)</f>
        <v>0</v>
      </c>
      <c r="O11">
        <f>SUMIFS('all_csv_BDEQ-BDESC-rural-reside'!R:R,'all_csv_BDEQ-BDESC-rural-reside'!$D:$D,$A11,'all_csv_BDEQ-BDESC-rural-reside'!$A:$A,About!$B$2)</f>
        <v>0</v>
      </c>
      <c r="P11">
        <f>SUMIFS('all_csv_BDEQ-BDESC-rural-reside'!S:S,'all_csv_BDEQ-BDESC-rural-reside'!$D:$D,$A11,'all_csv_BDEQ-BDESC-rural-reside'!$A:$A,About!$B$2)</f>
        <v>0</v>
      </c>
      <c r="Q11">
        <f>SUMIFS('all_csv_BDEQ-BDESC-rural-reside'!T:T,'all_csv_BDEQ-BDESC-rural-reside'!$D:$D,$A11,'all_csv_BDEQ-BDESC-rural-reside'!$A:$A,About!$B$2)</f>
        <v>0</v>
      </c>
      <c r="R11">
        <f>SUMIFS('all_csv_BDEQ-BDESC-rural-reside'!U:U,'all_csv_BDEQ-BDESC-rural-reside'!$D:$D,$A11,'all_csv_BDEQ-BDESC-rural-reside'!$A:$A,About!$B$2)</f>
        <v>0</v>
      </c>
      <c r="S11">
        <f>SUMIFS('all_csv_BDEQ-BDESC-rural-reside'!V:V,'all_csv_BDEQ-BDESC-rural-reside'!$D:$D,$A11,'all_csv_BDEQ-BDESC-rural-reside'!$A:$A,About!$B$2)</f>
        <v>0</v>
      </c>
      <c r="T11">
        <f>SUMIFS('all_csv_BDEQ-BDESC-rural-reside'!W:W,'all_csv_BDEQ-BDESC-rural-reside'!$D:$D,$A11,'all_csv_BDEQ-BDESC-rural-reside'!$A:$A,About!$B$2)</f>
        <v>0</v>
      </c>
      <c r="U11">
        <f>SUMIFS('all_csv_BDEQ-BDESC-rural-reside'!X:X,'all_csv_BDEQ-BDESC-rural-reside'!$D:$D,$A11,'all_csv_BDEQ-BDESC-rural-reside'!$A:$A,About!$B$2)</f>
        <v>0</v>
      </c>
      <c r="V11">
        <f>SUMIFS('all_csv_BDEQ-BDESC-rural-reside'!Y:Y,'all_csv_BDEQ-BDESC-rural-reside'!$D:$D,$A11,'all_csv_BDEQ-BDESC-rural-reside'!$A:$A,About!$B$2)</f>
        <v>0</v>
      </c>
      <c r="W11">
        <f>SUMIFS('all_csv_BDEQ-BDESC-rural-reside'!Z:Z,'all_csv_BDEQ-BDESC-rural-reside'!$D:$D,$A11,'all_csv_BDEQ-BDESC-rural-reside'!$A:$A,About!$B$2)</f>
        <v>0</v>
      </c>
      <c r="X11">
        <f>SUMIFS('all_csv_BDEQ-BDESC-rural-reside'!AA:AA,'all_csv_BDEQ-BDESC-rural-reside'!$D:$D,$A11,'all_csv_BDEQ-BDESC-rural-reside'!$A:$A,About!$B$2)</f>
        <v>0</v>
      </c>
      <c r="Y11">
        <f>SUMIFS('all_csv_BDEQ-BDESC-rural-reside'!AB:AB,'all_csv_BDEQ-BDESC-rural-reside'!$D:$D,$A11,'all_csv_BDEQ-BDESC-rural-reside'!$A:$A,About!$B$2)</f>
        <v>0</v>
      </c>
      <c r="Z11">
        <f>SUMIFS('all_csv_BDEQ-BDESC-rural-reside'!AC:AC,'all_csv_BDEQ-BDESC-rural-reside'!$D:$D,$A11,'all_csv_BDEQ-BDESC-rural-reside'!$A:$A,About!$B$2)</f>
        <v>0</v>
      </c>
      <c r="AA11">
        <f>SUMIFS('all_csv_BDEQ-BDESC-rural-reside'!AD:AD,'all_csv_BDEQ-BDESC-rural-reside'!$D:$D,$A11,'all_csv_BDEQ-BDESC-rural-reside'!$A:$A,About!$B$2)</f>
        <v>0</v>
      </c>
      <c r="AB11">
        <f>SUMIFS('all_csv_BDEQ-BDESC-rural-reside'!AE:AE,'all_csv_BDEQ-BDESC-rural-reside'!$D:$D,$A11,'all_csv_BDEQ-BDESC-rural-reside'!$A:$A,About!$B$2)</f>
        <v>0</v>
      </c>
      <c r="AC11">
        <f>SUMIFS('all_csv_BDEQ-BDESC-rural-reside'!AF:AF,'all_csv_BDEQ-BDESC-rural-reside'!$D:$D,$A11,'all_csv_BDEQ-BDESC-rural-reside'!$A:$A,About!$B$2)</f>
        <v>0</v>
      </c>
      <c r="AD11">
        <f>SUMIFS('all_csv_BDEQ-BDESC-rural-reside'!AG:AG,'all_csv_BDEQ-BDESC-rural-reside'!$D:$D,$A11,'all_csv_BDEQ-BDESC-rural-reside'!$A:$A,About!$B$2)</f>
        <v>0</v>
      </c>
      <c r="AE11">
        <f>SUMIFS('all_csv_BDEQ-BDESC-rural-reside'!AH:AH,'all_csv_BDEQ-BDESC-rural-reside'!$D:$D,$A11,'all_csv_BDEQ-BDESC-rural-reside'!$A:$A,About!$B$2)</f>
        <v>0</v>
      </c>
      <c r="AF11">
        <f>SUMIFS('all_csv_BDEQ-BDESC-rural-reside'!AI:AI,'all_csv_BDEQ-BDESC-rural-reside'!$D:$D,$A11,'all_csv_BDEQ-BDESC-rural-reside'!$A:$A,About!$B$2)</f>
        <v>0</v>
      </c>
    </row>
    <row r="12" spans="1:32" x14ac:dyDescent="0.25">
      <c r="A12" t="s">
        <v>14</v>
      </c>
      <c r="B12">
        <f>SUMIFS('all_csv_BDEQ-BDESC-rural-reside'!E:E,'all_csv_BDEQ-BDESC-rural-reside'!$D:$D,$A12,'all_csv_BDEQ-BDESC-rural-reside'!$A:$A,About!$B$2)</f>
        <v>0</v>
      </c>
      <c r="C12">
        <f>SUMIFS('all_csv_BDEQ-BDESC-rural-reside'!F:F,'all_csv_BDEQ-BDESC-rural-reside'!$D:$D,$A12,'all_csv_BDEQ-BDESC-rural-reside'!$A:$A,About!$B$2)</f>
        <v>0</v>
      </c>
      <c r="D12">
        <f>SUMIFS('all_csv_BDEQ-BDESC-rural-reside'!G:G,'all_csv_BDEQ-BDESC-rural-reside'!$D:$D,$A12,'all_csv_BDEQ-BDESC-rural-reside'!$A:$A,About!$B$2)</f>
        <v>0</v>
      </c>
      <c r="E12">
        <f>SUMIFS('all_csv_BDEQ-BDESC-rural-reside'!H:H,'all_csv_BDEQ-BDESC-rural-reside'!$D:$D,$A12,'all_csv_BDEQ-BDESC-rural-reside'!$A:$A,About!$B$2)</f>
        <v>0</v>
      </c>
      <c r="F12">
        <f>SUMIFS('all_csv_BDEQ-BDESC-rural-reside'!I:I,'all_csv_BDEQ-BDESC-rural-reside'!$D:$D,$A12,'all_csv_BDEQ-BDESC-rural-reside'!$A:$A,About!$B$2)</f>
        <v>0</v>
      </c>
      <c r="G12">
        <f>SUMIFS('all_csv_BDEQ-BDESC-rural-reside'!J:J,'all_csv_BDEQ-BDESC-rural-reside'!$D:$D,$A12,'all_csv_BDEQ-BDESC-rural-reside'!$A:$A,About!$B$2)</f>
        <v>0</v>
      </c>
      <c r="H12">
        <f>SUMIFS('all_csv_BDEQ-BDESC-rural-reside'!K:K,'all_csv_BDEQ-BDESC-rural-reside'!$D:$D,$A12,'all_csv_BDEQ-BDESC-rural-reside'!$A:$A,About!$B$2)</f>
        <v>0</v>
      </c>
      <c r="I12">
        <f>SUMIFS('all_csv_BDEQ-BDESC-rural-reside'!L:L,'all_csv_BDEQ-BDESC-rural-reside'!$D:$D,$A12,'all_csv_BDEQ-BDESC-rural-reside'!$A:$A,About!$B$2)</f>
        <v>0</v>
      </c>
      <c r="J12">
        <f>SUMIFS('all_csv_BDEQ-BDESC-rural-reside'!M:M,'all_csv_BDEQ-BDESC-rural-reside'!$D:$D,$A12,'all_csv_BDEQ-BDESC-rural-reside'!$A:$A,About!$B$2)</f>
        <v>0</v>
      </c>
      <c r="K12">
        <f>SUMIFS('all_csv_BDEQ-BDESC-rural-reside'!N:N,'all_csv_BDEQ-BDESC-rural-reside'!$D:$D,$A12,'all_csv_BDEQ-BDESC-rural-reside'!$A:$A,About!$B$2)</f>
        <v>0</v>
      </c>
      <c r="L12">
        <f>SUMIFS('all_csv_BDEQ-BDESC-rural-reside'!O:O,'all_csv_BDEQ-BDESC-rural-reside'!$D:$D,$A12,'all_csv_BDEQ-BDESC-rural-reside'!$A:$A,About!$B$2)</f>
        <v>0</v>
      </c>
      <c r="M12">
        <f>SUMIFS('all_csv_BDEQ-BDESC-rural-reside'!P:P,'all_csv_BDEQ-BDESC-rural-reside'!$D:$D,$A12,'all_csv_BDEQ-BDESC-rural-reside'!$A:$A,About!$B$2)</f>
        <v>0</v>
      </c>
      <c r="N12">
        <f>SUMIFS('all_csv_BDEQ-BDESC-rural-reside'!Q:Q,'all_csv_BDEQ-BDESC-rural-reside'!$D:$D,$A12,'all_csv_BDEQ-BDESC-rural-reside'!$A:$A,About!$B$2)</f>
        <v>0</v>
      </c>
      <c r="O12">
        <f>SUMIFS('all_csv_BDEQ-BDESC-rural-reside'!R:R,'all_csv_BDEQ-BDESC-rural-reside'!$D:$D,$A12,'all_csv_BDEQ-BDESC-rural-reside'!$A:$A,About!$B$2)</f>
        <v>0</v>
      </c>
      <c r="P12">
        <f>SUMIFS('all_csv_BDEQ-BDESC-rural-reside'!S:S,'all_csv_BDEQ-BDESC-rural-reside'!$D:$D,$A12,'all_csv_BDEQ-BDESC-rural-reside'!$A:$A,About!$B$2)</f>
        <v>0</v>
      </c>
      <c r="Q12">
        <f>SUMIFS('all_csv_BDEQ-BDESC-rural-reside'!T:T,'all_csv_BDEQ-BDESC-rural-reside'!$D:$D,$A12,'all_csv_BDEQ-BDESC-rural-reside'!$A:$A,About!$B$2)</f>
        <v>0</v>
      </c>
      <c r="R12">
        <f>SUMIFS('all_csv_BDEQ-BDESC-rural-reside'!U:U,'all_csv_BDEQ-BDESC-rural-reside'!$D:$D,$A12,'all_csv_BDEQ-BDESC-rural-reside'!$A:$A,About!$B$2)</f>
        <v>0</v>
      </c>
      <c r="S12">
        <f>SUMIFS('all_csv_BDEQ-BDESC-rural-reside'!V:V,'all_csv_BDEQ-BDESC-rural-reside'!$D:$D,$A12,'all_csv_BDEQ-BDESC-rural-reside'!$A:$A,About!$B$2)</f>
        <v>0</v>
      </c>
      <c r="T12">
        <f>SUMIFS('all_csv_BDEQ-BDESC-rural-reside'!W:W,'all_csv_BDEQ-BDESC-rural-reside'!$D:$D,$A12,'all_csv_BDEQ-BDESC-rural-reside'!$A:$A,About!$B$2)</f>
        <v>0</v>
      </c>
      <c r="U12">
        <f>SUMIFS('all_csv_BDEQ-BDESC-rural-reside'!X:X,'all_csv_BDEQ-BDESC-rural-reside'!$D:$D,$A12,'all_csv_BDEQ-BDESC-rural-reside'!$A:$A,About!$B$2)</f>
        <v>0</v>
      </c>
      <c r="V12">
        <f>SUMIFS('all_csv_BDEQ-BDESC-rural-reside'!Y:Y,'all_csv_BDEQ-BDESC-rural-reside'!$D:$D,$A12,'all_csv_BDEQ-BDESC-rural-reside'!$A:$A,About!$B$2)</f>
        <v>0</v>
      </c>
      <c r="W12">
        <f>SUMIFS('all_csv_BDEQ-BDESC-rural-reside'!Z:Z,'all_csv_BDEQ-BDESC-rural-reside'!$D:$D,$A12,'all_csv_BDEQ-BDESC-rural-reside'!$A:$A,About!$B$2)</f>
        <v>0</v>
      </c>
      <c r="X12">
        <f>SUMIFS('all_csv_BDEQ-BDESC-rural-reside'!AA:AA,'all_csv_BDEQ-BDESC-rural-reside'!$D:$D,$A12,'all_csv_BDEQ-BDESC-rural-reside'!$A:$A,About!$B$2)</f>
        <v>0</v>
      </c>
      <c r="Y12">
        <f>SUMIFS('all_csv_BDEQ-BDESC-rural-reside'!AB:AB,'all_csv_BDEQ-BDESC-rural-reside'!$D:$D,$A12,'all_csv_BDEQ-BDESC-rural-reside'!$A:$A,About!$B$2)</f>
        <v>0</v>
      </c>
      <c r="Z12">
        <f>SUMIFS('all_csv_BDEQ-BDESC-rural-reside'!AC:AC,'all_csv_BDEQ-BDESC-rural-reside'!$D:$D,$A12,'all_csv_BDEQ-BDESC-rural-reside'!$A:$A,About!$B$2)</f>
        <v>0</v>
      </c>
      <c r="AA12">
        <f>SUMIFS('all_csv_BDEQ-BDESC-rural-reside'!AD:AD,'all_csv_BDEQ-BDESC-rural-reside'!$D:$D,$A12,'all_csv_BDEQ-BDESC-rural-reside'!$A:$A,About!$B$2)</f>
        <v>0</v>
      </c>
      <c r="AB12">
        <f>SUMIFS('all_csv_BDEQ-BDESC-rural-reside'!AE:AE,'all_csv_BDEQ-BDESC-rural-reside'!$D:$D,$A12,'all_csv_BDEQ-BDESC-rural-reside'!$A:$A,About!$B$2)</f>
        <v>0</v>
      </c>
      <c r="AC12">
        <f>SUMIFS('all_csv_BDEQ-BDESC-rural-reside'!AF:AF,'all_csv_BDEQ-BDESC-rural-reside'!$D:$D,$A12,'all_csv_BDEQ-BDESC-rural-reside'!$A:$A,About!$B$2)</f>
        <v>0</v>
      </c>
      <c r="AD12">
        <f>SUMIFS('all_csv_BDEQ-BDESC-rural-reside'!AG:AG,'all_csv_BDEQ-BDESC-rural-reside'!$D:$D,$A12,'all_csv_BDEQ-BDESC-rural-reside'!$A:$A,About!$B$2)</f>
        <v>0</v>
      </c>
      <c r="AE12">
        <f>SUMIFS('all_csv_BDEQ-BDESC-rural-reside'!AH:AH,'all_csv_BDEQ-BDESC-rural-reside'!$D:$D,$A12,'all_csv_BDEQ-BDESC-rural-reside'!$A:$A,About!$B$2)</f>
        <v>0</v>
      </c>
      <c r="AF12">
        <f>SUMIFS('all_csv_BDEQ-BDESC-rural-reside'!AI:AI,'all_csv_BDEQ-BDESC-rural-reside'!$D:$D,$A12,'all_csv_BDEQ-BDESC-rural-reside'!$A:$A,About!$B$2)</f>
        <v>0</v>
      </c>
    </row>
    <row r="13" spans="1:32" x14ac:dyDescent="0.25">
      <c r="A13" t="s">
        <v>15</v>
      </c>
      <c r="B13">
        <f>SUMIFS('all_csv_BDEQ-BDESC-rural-reside'!E:E,'all_csv_BDEQ-BDESC-rural-reside'!$D:$D,$A13,'all_csv_BDEQ-BDESC-rural-reside'!$A:$A,About!$B$2)</f>
        <v>0</v>
      </c>
      <c r="C13">
        <f>SUMIFS('all_csv_BDEQ-BDESC-rural-reside'!F:F,'all_csv_BDEQ-BDESC-rural-reside'!$D:$D,$A13,'all_csv_BDEQ-BDESC-rural-reside'!$A:$A,About!$B$2)</f>
        <v>0</v>
      </c>
      <c r="D13">
        <f>SUMIFS('all_csv_BDEQ-BDESC-rural-reside'!G:G,'all_csv_BDEQ-BDESC-rural-reside'!$D:$D,$A13,'all_csv_BDEQ-BDESC-rural-reside'!$A:$A,About!$B$2)</f>
        <v>0</v>
      </c>
      <c r="E13">
        <f>SUMIFS('all_csv_BDEQ-BDESC-rural-reside'!H:H,'all_csv_BDEQ-BDESC-rural-reside'!$D:$D,$A13,'all_csv_BDEQ-BDESC-rural-reside'!$A:$A,About!$B$2)</f>
        <v>0</v>
      </c>
      <c r="F13">
        <f>SUMIFS('all_csv_BDEQ-BDESC-rural-reside'!I:I,'all_csv_BDEQ-BDESC-rural-reside'!$D:$D,$A13,'all_csv_BDEQ-BDESC-rural-reside'!$A:$A,About!$B$2)</f>
        <v>0</v>
      </c>
      <c r="G13">
        <f>SUMIFS('all_csv_BDEQ-BDESC-rural-reside'!J:J,'all_csv_BDEQ-BDESC-rural-reside'!$D:$D,$A13,'all_csv_BDEQ-BDESC-rural-reside'!$A:$A,About!$B$2)</f>
        <v>0</v>
      </c>
      <c r="H13">
        <f>SUMIFS('all_csv_BDEQ-BDESC-rural-reside'!K:K,'all_csv_BDEQ-BDESC-rural-reside'!$D:$D,$A13,'all_csv_BDEQ-BDESC-rural-reside'!$A:$A,About!$B$2)</f>
        <v>0</v>
      </c>
      <c r="I13">
        <f>SUMIFS('all_csv_BDEQ-BDESC-rural-reside'!L:L,'all_csv_BDEQ-BDESC-rural-reside'!$D:$D,$A13,'all_csv_BDEQ-BDESC-rural-reside'!$A:$A,About!$B$2)</f>
        <v>0</v>
      </c>
      <c r="J13">
        <f>SUMIFS('all_csv_BDEQ-BDESC-rural-reside'!M:M,'all_csv_BDEQ-BDESC-rural-reside'!$D:$D,$A13,'all_csv_BDEQ-BDESC-rural-reside'!$A:$A,About!$B$2)</f>
        <v>0</v>
      </c>
      <c r="K13">
        <f>SUMIFS('all_csv_BDEQ-BDESC-rural-reside'!N:N,'all_csv_BDEQ-BDESC-rural-reside'!$D:$D,$A13,'all_csv_BDEQ-BDESC-rural-reside'!$A:$A,About!$B$2)</f>
        <v>0</v>
      </c>
      <c r="L13">
        <f>SUMIFS('all_csv_BDEQ-BDESC-rural-reside'!O:O,'all_csv_BDEQ-BDESC-rural-reside'!$D:$D,$A13,'all_csv_BDEQ-BDESC-rural-reside'!$A:$A,About!$B$2)</f>
        <v>0</v>
      </c>
      <c r="M13">
        <f>SUMIFS('all_csv_BDEQ-BDESC-rural-reside'!P:P,'all_csv_BDEQ-BDESC-rural-reside'!$D:$D,$A13,'all_csv_BDEQ-BDESC-rural-reside'!$A:$A,About!$B$2)</f>
        <v>0</v>
      </c>
      <c r="N13">
        <f>SUMIFS('all_csv_BDEQ-BDESC-rural-reside'!Q:Q,'all_csv_BDEQ-BDESC-rural-reside'!$D:$D,$A13,'all_csv_BDEQ-BDESC-rural-reside'!$A:$A,About!$B$2)</f>
        <v>0</v>
      </c>
      <c r="O13">
        <f>SUMIFS('all_csv_BDEQ-BDESC-rural-reside'!R:R,'all_csv_BDEQ-BDESC-rural-reside'!$D:$D,$A13,'all_csv_BDEQ-BDESC-rural-reside'!$A:$A,About!$B$2)</f>
        <v>0</v>
      </c>
      <c r="P13">
        <f>SUMIFS('all_csv_BDEQ-BDESC-rural-reside'!S:S,'all_csv_BDEQ-BDESC-rural-reside'!$D:$D,$A13,'all_csv_BDEQ-BDESC-rural-reside'!$A:$A,About!$B$2)</f>
        <v>0</v>
      </c>
      <c r="Q13">
        <f>SUMIFS('all_csv_BDEQ-BDESC-rural-reside'!T:T,'all_csv_BDEQ-BDESC-rural-reside'!$D:$D,$A13,'all_csv_BDEQ-BDESC-rural-reside'!$A:$A,About!$B$2)</f>
        <v>0</v>
      </c>
      <c r="R13">
        <f>SUMIFS('all_csv_BDEQ-BDESC-rural-reside'!U:U,'all_csv_BDEQ-BDESC-rural-reside'!$D:$D,$A13,'all_csv_BDEQ-BDESC-rural-reside'!$A:$A,About!$B$2)</f>
        <v>0</v>
      </c>
      <c r="S13">
        <f>SUMIFS('all_csv_BDEQ-BDESC-rural-reside'!V:V,'all_csv_BDEQ-BDESC-rural-reside'!$D:$D,$A13,'all_csv_BDEQ-BDESC-rural-reside'!$A:$A,About!$B$2)</f>
        <v>0</v>
      </c>
      <c r="T13">
        <f>SUMIFS('all_csv_BDEQ-BDESC-rural-reside'!W:W,'all_csv_BDEQ-BDESC-rural-reside'!$D:$D,$A13,'all_csv_BDEQ-BDESC-rural-reside'!$A:$A,About!$B$2)</f>
        <v>0</v>
      </c>
      <c r="U13">
        <f>SUMIFS('all_csv_BDEQ-BDESC-rural-reside'!X:X,'all_csv_BDEQ-BDESC-rural-reside'!$D:$D,$A13,'all_csv_BDEQ-BDESC-rural-reside'!$A:$A,About!$B$2)</f>
        <v>0</v>
      </c>
      <c r="V13">
        <f>SUMIFS('all_csv_BDEQ-BDESC-rural-reside'!Y:Y,'all_csv_BDEQ-BDESC-rural-reside'!$D:$D,$A13,'all_csv_BDEQ-BDESC-rural-reside'!$A:$A,About!$B$2)</f>
        <v>0</v>
      </c>
      <c r="W13">
        <f>SUMIFS('all_csv_BDEQ-BDESC-rural-reside'!Z:Z,'all_csv_BDEQ-BDESC-rural-reside'!$D:$D,$A13,'all_csv_BDEQ-BDESC-rural-reside'!$A:$A,About!$B$2)</f>
        <v>0</v>
      </c>
      <c r="X13">
        <f>SUMIFS('all_csv_BDEQ-BDESC-rural-reside'!AA:AA,'all_csv_BDEQ-BDESC-rural-reside'!$D:$D,$A13,'all_csv_BDEQ-BDESC-rural-reside'!$A:$A,About!$B$2)</f>
        <v>0</v>
      </c>
      <c r="Y13">
        <f>SUMIFS('all_csv_BDEQ-BDESC-rural-reside'!AB:AB,'all_csv_BDEQ-BDESC-rural-reside'!$D:$D,$A13,'all_csv_BDEQ-BDESC-rural-reside'!$A:$A,About!$B$2)</f>
        <v>0</v>
      </c>
      <c r="Z13">
        <f>SUMIFS('all_csv_BDEQ-BDESC-rural-reside'!AC:AC,'all_csv_BDEQ-BDESC-rural-reside'!$D:$D,$A13,'all_csv_BDEQ-BDESC-rural-reside'!$A:$A,About!$B$2)</f>
        <v>0</v>
      </c>
      <c r="AA13">
        <f>SUMIFS('all_csv_BDEQ-BDESC-rural-reside'!AD:AD,'all_csv_BDEQ-BDESC-rural-reside'!$D:$D,$A13,'all_csv_BDEQ-BDESC-rural-reside'!$A:$A,About!$B$2)</f>
        <v>0</v>
      </c>
      <c r="AB13">
        <f>SUMIFS('all_csv_BDEQ-BDESC-rural-reside'!AE:AE,'all_csv_BDEQ-BDESC-rural-reside'!$D:$D,$A13,'all_csv_BDEQ-BDESC-rural-reside'!$A:$A,About!$B$2)</f>
        <v>0</v>
      </c>
      <c r="AC13">
        <f>SUMIFS('all_csv_BDEQ-BDESC-rural-reside'!AF:AF,'all_csv_BDEQ-BDESC-rural-reside'!$D:$D,$A13,'all_csv_BDEQ-BDESC-rural-reside'!$A:$A,About!$B$2)</f>
        <v>0</v>
      </c>
      <c r="AD13">
        <f>SUMIFS('all_csv_BDEQ-BDESC-rural-reside'!AG:AG,'all_csv_BDEQ-BDESC-rural-reside'!$D:$D,$A13,'all_csv_BDEQ-BDESC-rural-reside'!$A:$A,About!$B$2)</f>
        <v>0</v>
      </c>
      <c r="AE13">
        <f>SUMIFS('all_csv_BDEQ-BDESC-rural-reside'!AH:AH,'all_csv_BDEQ-BDESC-rural-reside'!$D:$D,$A13,'all_csv_BDEQ-BDESC-rural-reside'!$A:$A,About!$B$2)</f>
        <v>0</v>
      </c>
      <c r="AF13">
        <f>SUMIFS('all_csv_BDEQ-BDESC-rural-reside'!AI:AI,'all_csv_BDEQ-BDESC-rural-reside'!$D:$D,$A13,'all_csv_BDEQ-BDESC-rural-reside'!$A:$A,About!$B$2)</f>
        <v>0</v>
      </c>
    </row>
    <row r="14" spans="1:32" x14ac:dyDescent="0.25">
      <c r="A14" t="s">
        <v>57</v>
      </c>
      <c r="B14">
        <f>SUMIFS('all_csv_BDEQ-BDESC-rural-reside'!E:E,'all_csv_BDEQ-BDESC-rural-reside'!$D:$D,$A14,'all_csv_BDEQ-BDESC-rural-reside'!$A:$A,About!$B$2)</f>
        <v>0</v>
      </c>
      <c r="C14">
        <f>SUMIFS('all_csv_BDEQ-BDESC-rural-reside'!F:F,'all_csv_BDEQ-BDESC-rural-reside'!$D:$D,$A14,'all_csv_BDEQ-BDESC-rural-reside'!$A:$A,About!$B$2)</f>
        <v>0</v>
      </c>
      <c r="D14">
        <f>SUMIFS('all_csv_BDEQ-BDESC-rural-reside'!G:G,'all_csv_BDEQ-BDESC-rural-reside'!$D:$D,$A14,'all_csv_BDEQ-BDESC-rural-reside'!$A:$A,About!$B$2)</f>
        <v>0</v>
      </c>
      <c r="E14">
        <f>SUMIFS('all_csv_BDEQ-BDESC-rural-reside'!H:H,'all_csv_BDEQ-BDESC-rural-reside'!$D:$D,$A14,'all_csv_BDEQ-BDESC-rural-reside'!$A:$A,About!$B$2)</f>
        <v>0</v>
      </c>
      <c r="F14">
        <f>SUMIFS('all_csv_BDEQ-BDESC-rural-reside'!I:I,'all_csv_BDEQ-BDESC-rural-reside'!$D:$D,$A14,'all_csv_BDEQ-BDESC-rural-reside'!$A:$A,About!$B$2)</f>
        <v>0</v>
      </c>
      <c r="G14">
        <f>SUMIFS('all_csv_BDEQ-BDESC-rural-reside'!J:J,'all_csv_BDEQ-BDESC-rural-reside'!$D:$D,$A14,'all_csv_BDEQ-BDESC-rural-reside'!$A:$A,About!$B$2)</f>
        <v>0</v>
      </c>
      <c r="H14">
        <f>SUMIFS('all_csv_BDEQ-BDESC-rural-reside'!K:K,'all_csv_BDEQ-BDESC-rural-reside'!$D:$D,$A14,'all_csv_BDEQ-BDESC-rural-reside'!$A:$A,About!$B$2)</f>
        <v>0</v>
      </c>
      <c r="I14">
        <f>SUMIFS('all_csv_BDEQ-BDESC-rural-reside'!L:L,'all_csv_BDEQ-BDESC-rural-reside'!$D:$D,$A14,'all_csv_BDEQ-BDESC-rural-reside'!$A:$A,About!$B$2)</f>
        <v>0</v>
      </c>
      <c r="J14">
        <f>SUMIFS('all_csv_BDEQ-BDESC-rural-reside'!M:M,'all_csv_BDEQ-BDESC-rural-reside'!$D:$D,$A14,'all_csv_BDEQ-BDESC-rural-reside'!$A:$A,About!$B$2)</f>
        <v>0</v>
      </c>
      <c r="K14">
        <f>SUMIFS('all_csv_BDEQ-BDESC-rural-reside'!N:N,'all_csv_BDEQ-BDESC-rural-reside'!$D:$D,$A14,'all_csv_BDEQ-BDESC-rural-reside'!$A:$A,About!$B$2)</f>
        <v>0</v>
      </c>
      <c r="L14">
        <f>SUMIFS('all_csv_BDEQ-BDESC-rural-reside'!O:O,'all_csv_BDEQ-BDESC-rural-reside'!$D:$D,$A14,'all_csv_BDEQ-BDESC-rural-reside'!$A:$A,About!$B$2)</f>
        <v>0</v>
      </c>
      <c r="M14">
        <f>SUMIFS('all_csv_BDEQ-BDESC-rural-reside'!P:P,'all_csv_BDEQ-BDESC-rural-reside'!$D:$D,$A14,'all_csv_BDEQ-BDESC-rural-reside'!$A:$A,About!$B$2)</f>
        <v>0</v>
      </c>
      <c r="N14">
        <f>SUMIFS('all_csv_BDEQ-BDESC-rural-reside'!Q:Q,'all_csv_BDEQ-BDESC-rural-reside'!$D:$D,$A14,'all_csv_BDEQ-BDESC-rural-reside'!$A:$A,About!$B$2)</f>
        <v>0</v>
      </c>
      <c r="O14">
        <f>SUMIFS('all_csv_BDEQ-BDESC-rural-reside'!R:R,'all_csv_BDEQ-BDESC-rural-reside'!$D:$D,$A14,'all_csv_BDEQ-BDESC-rural-reside'!$A:$A,About!$B$2)</f>
        <v>0</v>
      </c>
      <c r="P14">
        <f>SUMIFS('all_csv_BDEQ-BDESC-rural-reside'!S:S,'all_csv_BDEQ-BDESC-rural-reside'!$D:$D,$A14,'all_csv_BDEQ-BDESC-rural-reside'!$A:$A,About!$B$2)</f>
        <v>0</v>
      </c>
      <c r="Q14">
        <f>SUMIFS('all_csv_BDEQ-BDESC-rural-reside'!T:T,'all_csv_BDEQ-BDESC-rural-reside'!$D:$D,$A14,'all_csv_BDEQ-BDESC-rural-reside'!$A:$A,About!$B$2)</f>
        <v>0</v>
      </c>
      <c r="R14">
        <f>SUMIFS('all_csv_BDEQ-BDESC-rural-reside'!U:U,'all_csv_BDEQ-BDESC-rural-reside'!$D:$D,$A14,'all_csv_BDEQ-BDESC-rural-reside'!$A:$A,About!$B$2)</f>
        <v>0</v>
      </c>
      <c r="S14">
        <f>SUMIFS('all_csv_BDEQ-BDESC-rural-reside'!V:V,'all_csv_BDEQ-BDESC-rural-reside'!$D:$D,$A14,'all_csv_BDEQ-BDESC-rural-reside'!$A:$A,About!$B$2)</f>
        <v>0</v>
      </c>
      <c r="T14">
        <f>SUMIFS('all_csv_BDEQ-BDESC-rural-reside'!W:W,'all_csv_BDEQ-BDESC-rural-reside'!$D:$D,$A14,'all_csv_BDEQ-BDESC-rural-reside'!$A:$A,About!$B$2)</f>
        <v>0</v>
      </c>
      <c r="U14">
        <f>SUMIFS('all_csv_BDEQ-BDESC-rural-reside'!X:X,'all_csv_BDEQ-BDESC-rural-reside'!$D:$D,$A14,'all_csv_BDEQ-BDESC-rural-reside'!$A:$A,About!$B$2)</f>
        <v>0</v>
      </c>
      <c r="V14">
        <f>SUMIFS('all_csv_BDEQ-BDESC-rural-reside'!Y:Y,'all_csv_BDEQ-BDESC-rural-reside'!$D:$D,$A14,'all_csv_BDEQ-BDESC-rural-reside'!$A:$A,About!$B$2)</f>
        <v>0</v>
      </c>
      <c r="W14">
        <f>SUMIFS('all_csv_BDEQ-BDESC-rural-reside'!Z:Z,'all_csv_BDEQ-BDESC-rural-reside'!$D:$D,$A14,'all_csv_BDEQ-BDESC-rural-reside'!$A:$A,About!$B$2)</f>
        <v>0</v>
      </c>
      <c r="X14">
        <f>SUMIFS('all_csv_BDEQ-BDESC-rural-reside'!AA:AA,'all_csv_BDEQ-BDESC-rural-reside'!$D:$D,$A14,'all_csv_BDEQ-BDESC-rural-reside'!$A:$A,About!$B$2)</f>
        <v>0</v>
      </c>
      <c r="Y14">
        <f>SUMIFS('all_csv_BDEQ-BDESC-rural-reside'!AB:AB,'all_csv_BDEQ-BDESC-rural-reside'!$D:$D,$A14,'all_csv_BDEQ-BDESC-rural-reside'!$A:$A,About!$B$2)</f>
        <v>0</v>
      </c>
      <c r="Z14">
        <f>SUMIFS('all_csv_BDEQ-BDESC-rural-reside'!AC:AC,'all_csv_BDEQ-BDESC-rural-reside'!$D:$D,$A14,'all_csv_BDEQ-BDESC-rural-reside'!$A:$A,About!$B$2)</f>
        <v>0</v>
      </c>
      <c r="AA14">
        <f>SUMIFS('all_csv_BDEQ-BDESC-rural-reside'!AD:AD,'all_csv_BDEQ-BDESC-rural-reside'!$D:$D,$A14,'all_csv_BDEQ-BDESC-rural-reside'!$A:$A,About!$B$2)</f>
        <v>0</v>
      </c>
      <c r="AB14">
        <f>SUMIFS('all_csv_BDEQ-BDESC-rural-reside'!AE:AE,'all_csv_BDEQ-BDESC-rural-reside'!$D:$D,$A14,'all_csv_BDEQ-BDESC-rural-reside'!$A:$A,About!$B$2)</f>
        <v>0</v>
      </c>
      <c r="AC14">
        <f>SUMIFS('all_csv_BDEQ-BDESC-rural-reside'!AF:AF,'all_csv_BDEQ-BDESC-rural-reside'!$D:$D,$A14,'all_csv_BDEQ-BDESC-rural-reside'!$A:$A,About!$B$2)</f>
        <v>0</v>
      </c>
      <c r="AD14">
        <f>SUMIFS('all_csv_BDEQ-BDESC-rural-reside'!AG:AG,'all_csv_BDEQ-BDESC-rural-reside'!$D:$D,$A14,'all_csv_BDEQ-BDESC-rural-reside'!$A:$A,About!$B$2)</f>
        <v>0</v>
      </c>
      <c r="AE14">
        <f>SUMIFS('all_csv_BDEQ-BDESC-rural-reside'!AH:AH,'all_csv_BDEQ-BDESC-rural-reside'!$D:$D,$A14,'all_csv_BDEQ-BDESC-rural-reside'!$A:$A,About!$B$2)</f>
        <v>0</v>
      </c>
      <c r="AF14">
        <f>SUMIFS('all_csv_BDEQ-BDESC-rural-reside'!AI:AI,'all_csv_BDEQ-BDESC-rural-reside'!$D:$D,$A14,'all_csv_BDEQ-BDESC-rural-reside'!$A:$A,About!$B$2)</f>
        <v>0</v>
      </c>
    </row>
    <row r="15" spans="1:32" x14ac:dyDescent="0.25">
      <c r="A15" t="s">
        <v>60</v>
      </c>
      <c r="B15">
        <f>SUMIFS('all_csv_BDEQ-BDESC-rural-reside'!E:E,'all_csv_BDEQ-BDESC-rural-reside'!$D:$D,$A15,'all_csv_BDEQ-BDESC-rural-reside'!$A:$A,About!$B$2)</f>
        <v>0</v>
      </c>
      <c r="C15">
        <f>SUMIFS('all_csv_BDEQ-BDESC-rural-reside'!F:F,'all_csv_BDEQ-BDESC-rural-reside'!$D:$D,$A15,'all_csv_BDEQ-BDESC-rural-reside'!$A:$A,About!$B$2)</f>
        <v>0</v>
      </c>
      <c r="D15">
        <f>SUMIFS('all_csv_BDEQ-BDESC-rural-reside'!G:G,'all_csv_BDEQ-BDESC-rural-reside'!$D:$D,$A15,'all_csv_BDEQ-BDESC-rural-reside'!$A:$A,About!$B$2)</f>
        <v>0</v>
      </c>
      <c r="E15">
        <f>SUMIFS('all_csv_BDEQ-BDESC-rural-reside'!H:H,'all_csv_BDEQ-BDESC-rural-reside'!$D:$D,$A15,'all_csv_BDEQ-BDESC-rural-reside'!$A:$A,About!$B$2)</f>
        <v>0</v>
      </c>
      <c r="F15">
        <f>SUMIFS('all_csv_BDEQ-BDESC-rural-reside'!I:I,'all_csv_BDEQ-BDESC-rural-reside'!$D:$D,$A15,'all_csv_BDEQ-BDESC-rural-reside'!$A:$A,About!$B$2)</f>
        <v>0</v>
      </c>
      <c r="G15">
        <f>SUMIFS('all_csv_BDEQ-BDESC-rural-reside'!J:J,'all_csv_BDEQ-BDESC-rural-reside'!$D:$D,$A15,'all_csv_BDEQ-BDESC-rural-reside'!$A:$A,About!$B$2)</f>
        <v>0</v>
      </c>
      <c r="H15">
        <f>SUMIFS('all_csv_BDEQ-BDESC-rural-reside'!K:K,'all_csv_BDEQ-BDESC-rural-reside'!$D:$D,$A15,'all_csv_BDEQ-BDESC-rural-reside'!$A:$A,About!$B$2)</f>
        <v>0</v>
      </c>
      <c r="I15">
        <f>SUMIFS('all_csv_BDEQ-BDESC-rural-reside'!L:L,'all_csv_BDEQ-BDESC-rural-reside'!$D:$D,$A15,'all_csv_BDEQ-BDESC-rural-reside'!$A:$A,About!$B$2)</f>
        <v>0</v>
      </c>
      <c r="J15">
        <f>SUMIFS('all_csv_BDEQ-BDESC-rural-reside'!M:M,'all_csv_BDEQ-BDESC-rural-reside'!$D:$D,$A15,'all_csv_BDEQ-BDESC-rural-reside'!$A:$A,About!$B$2)</f>
        <v>0</v>
      </c>
      <c r="K15">
        <f>SUMIFS('all_csv_BDEQ-BDESC-rural-reside'!N:N,'all_csv_BDEQ-BDESC-rural-reside'!$D:$D,$A15,'all_csv_BDEQ-BDESC-rural-reside'!$A:$A,About!$B$2)</f>
        <v>0</v>
      </c>
      <c r="L15">
        <f>SUMIFS('all_csv_BDEQ-BDESC-rural-reside'!O:O,'all_csv_BDEQ-BDESC-rural-reside'!$D:$D,$A15,'all_csv_BDEQ-BDESC-rural-reside'!$A:$A,About!$B$2)</f>
        <v>0</v>
      </c>
      <c r="M15">
        <f>SUMIFS('all_csv_BDEQ-BDESC-rural-reside'!P:P,'all_csv_BDEQ-BDESC-rural-reside'!$D:$D,$A15,'all_csv_BDEQ-BDESC-rural-reside'!$A:$A,About!$B$2)</f>
        <v>0</v>
      </c>
      <c r="N15">
        <f>SUMIFS('all_csv_BDEQ-BDESC-rural-reside'!Q:Q,'all_csv_BDEQ-BDESC-rural-reside'!$D:$D,$A15,'all_csv_BDEQ-BDESC-rural-reside'!$A:$A,About!$B$2)</f>
        <v>0</v>
      </c>
      <c r="O15">
        <f>SUMIFS('all_csv_BDEQ-BDESC-rural-reside'!R:R,'all_csv_BDEQ-BDESC-rural-reside'!$D:$D,$A15,'all_csv_BDEQ-BDESC-rural-reside'!$A:$A,About!$B$2)</f>
        <v>0</v>
      </c>
      <c r="P15">
        <f>SUMIFS('all_csv_BDEQ-BDESC-rural-reside'!S:S,'all_csv_BDEQ-BDESC-rural-reside'!$D:$D,$A15,'all_csv_BDEQ-BDESC-rural-reside'!$A:$A,About!$B$2)</f>
        <v>0</v>
      </c>
      <c r="Q15">
        <f>SUMIFS('all_csv_BDEQ-BDESC-rural-reside'!T:T,'all_csv_BDEQ-BDESC-rural-reside'!$D:$D,$A15,'all_csv_BDEQ-BDESC-rural-reside'!$A:$A,About!$B$2)</f>
        <v>0</v>
      </c>
      <c r="R15">
        <f>SUMIFS('all_csv_BDEQ-BDESC-rural-reside'!U:U,'all_csv_BDEQ-BDESC-rural-reside'!$D:$D,$A15,'all_csv_BDEQ-BDESC-rural-reside'!$A:$A,About!$B$2)</f>
        <v>0</v>
      </c>
      <c r="S15">
        <f>SUMIFS('all_csv_BDEQ-BDESC-rural-reside'!V:V,'all_csv_BDEQ-BDESC-rural-reside'!$D:$D,$A15,'all_csv_BDEQ-BDESC-rural-reside'!$A:$A,About!$B$2)</f>
        <v>0</v>
      </c>
      <c r="T15">
        <f>SUMIFS('all_csv_BDEQ-BDESC-rural-reside'!W:W,'all_csv_BDEQ-BDESC-rural-reside'!$D:$D,$A15,'all_csv_BDEQ-BDESC-rural-reside'!$A:$A,About!$B$2)</f>
        <v>0</v>
      </c>
      <c r="U15">
        <f>SUMIFS('all_csv_BDEQ-BDESC-rural-reside'!X:X,'all_csv_BDEQ-BDESC-rural-reside'!$D:$D,$A15,'all_csv_BDEQ-BDESC-rural-reside'!$A:$A,About!$B$2)</f>
        <v>0</v>
      </c>
      <c r="V15">
        <f>SUMIFS('all_csv_BDEQ-BDESC-rural-reside'!Y:Y,'all_csv_BDEQ-BDESC-rural-reside'!$D:$D,$A15,'all_csv_BDEQ-BDESC-rural-reside'!$A:$A,About!$B$2)</f>
        <v>0</v>
      </c>
      <c r="W15">
        <f>SUMIFS('all_csv_BDEQ-BDESC-rural-reside'!Z:Z,'all_csv_BDEQ-BDESC-rural-reside'!$D:$D,$A15,'all_csv_BDEQ-BDESC-rural-reside'!$A:$A,About!$B$2)</f>
        <v>0</v>
      </c>
      <c r="X15">
        <f>SUMIFS('all_csv_BDEQ-BDESC-rural-reside'!AA:AA,'all_csv_BDEQ-BDESC-rural-reside'!$D:$D,$A15,'all_csv_BDEQ-BDESC-rural-reside'!$A:$A,About!$B$2)</f>
        <v>0</v>
      </c>
      <c r="Y15">
        <f>SUMIFS('all_csv_BDEQ-BDESC-rural-reside'!AB:AB,'all_csv_BDEQ-BDESC-rural-reside'!$D:$D,$A15,'all_csv_BDEQ-BDESC-rural-reside'!$A:$A,About!$B$2)</f>
        <v>0</v>
      </c>
      <c r="Z15">
        <f>SUMIFS('all_csv_BDEQ-BDESC-rural-reside'!AC:AC,'all_csv_BDEQ-BDESC-rural-reside'!$D:$D,$A15,'all_csv_BDEQ-BDESC-rural-reside'!$A:$A,About!$B$2)</f>
        <v>0</v>
      </c>
      <c r="AA15">
        <f>SUMIFS('all_csv_BDEQ-BDESC-rural-reside'!AD:AD,'all_csv_BDEQ-BDESC-rural-reside'!$D:$D,$A15,'all_csv_BDEQ-BDESC-rural-reside'!$A:$A,About!$B$2)</f>
        <v>0</v>
      </c>
      <c r="AB15">
        <f>SUMIFS('all_csv_BDEQ-BDESC-rural-reside'!AE:AE,'all_csv_BDEQ-BDESC-rural-reside'!$D:$D,$A15,'all_csv_BDEQ-BDESC-rural-reside'!$A:$A,About!$B$2)</f>
        <v>0</v>
      </c>
      <c r="AC15">
        <f>SUMIFS('all_csv_BDEQ-BDESC-rural-reside'!AF:AF,'all_csv_BDEQ-BDESC-rural-reside'!$D:$D,$A15,'all_csv_BDEQ-BDESC-rural-reside'!$A:$A,About!$B$2)</f>
        <v>0</v>
      </c>
      <c r="AD15">
        <f>SUMIFS('all_csv_BDEQ-BDESC-rural-reside'!AG:AG,'all_csv_BDEQ-BDESC-rural-reside'!$D:$D,$A15,'all_csv_BDEQ-BDESC-rural-reside'!$A:$A,About!$B$2)</f>
        <v>0</v>
      </c>
      <c r="AE15">
        <f>SUMIFS('all_csv_BDEQ-BDESC-rural-reside'!AH:AH,'all_csv_BDEQ-BDESC-rural-reside'!$D:$D,$A15,'all_csv_BDEQ-BDESC-rural-reside'!$A:$A,About!$B$2)</f>
        <v>0</v>
      </c>
      <c r="AF15">
        <f>SUMIFS('all_csv_BDEQ-BDESC-rural-reside'!AI:AI,'all_csv_BDEQ-BDESC-rural-reside'!$D:$D,$A15,'all_csv_BDEQ-BDESC-rural-reside'!$A:$A,About!$B$2)</f>
        <v>0</v>
      </c>
    </row>
    <row r="16" spans="1:32" x14ac:dyDescent="0.25">
      <c r="A16" t="s">
        <v>158</v>
      </c>
      <c r="B16">
        <f>SUMIFS('all_csv_BDEQ-BDESC-rural-reside'!E:E,'all_csv_BDEQ-BDESC-rural-reside'!$D:$D,$A16,'all_csv_BDEQ-BDESC-rural-reside'!$A:$A,About!$B$2)</f>
        <v>0</v>
      </c>
      <c r="C16">
        <f>SUMIFS('all_csv_BDEQ-BDESC-rural-reside'!F:F,'all_csv_BDEQ-BDESC-rural-reside'!$D:$D,$A16,'all_csv_BDEQ-BDESC-rural-reside'!$A:$A,About!$B$2)</f>
        <v>0</v>
      </c>
      <c r="D16">
        <f>SUMIFS('all_csv_BDEQ-BDESC-rural-reside'!G:G,'all_csv_BDEQ-BDESC-rural-reside'!$D:$D,$A16,'all_csv_BDEQ-BDESC-rural-reside'!$A:$A,About!$B$2)</f>
        <v>0</v>
      </c>
      <c r="E16">
        <f>SUMIFS('all_csv_BDEQ-BDESC-rural-reside'!H:H,'all_csv_BDEQ-BDESC-rural-reside'!$D:$D,$A16,'all_csv_BDEQ-BDESC-rural-reside'!$A:$A,About!$B$2)</f>
        <v>0</v>
      </c>
      <c r="F16">
        <f>SUMIFS('all_csv_BDEQ-BDESC-rural-reside'!I:I,'all_csv_BDEQ-BDESC-rural-reside'!$D:$D,$A16,'all_csv_BDEQ-BDESC-rural-reside'!$A:$A,About!$B$2)</f>
        <v>0</v>
      </c>
      <c r="G16">
        <f>SUMIFS('all_csv_BDEQ-BDESC-rural-reside'!J:J,'all_csv_BDEQ-BDESC-rural-reside'!$D:$D,$A16,'all_csv_BDEQ-BDESC-rural-reside'!$A:$A,About!$B$2)</f>
        <v>0</v>
      </c>
      <c r="H16">
        <f>SUMIFS('all_csv_BDEQ-BDESC-rural-reside'!K:K,'all_csv_BDEQ-BDESC-rural-reside'!$D:$D,$A16,'all_csv_BDEQ-BDESC-rural-reside'!$A:$A,About!$B$2)</f>
        <v>0</v>
      </c>
      <c r="I16">
        <f>SUMIFS('all_csv_BDEQ-BDESC-rural-reside'!L:L,'all_csv_BDEQ-BDESC-rural-reside'!$D:$D,$A16,'all_csv_BDEQ-BDESC-rural-reside'!$A:$A,About!$B$2)</f>
        <v>0</v>
      </c>
      <c r="J16">
        <f>SUMIFS('all_csv_BDEQ-BDESC-rural-reside'!M:M,'all_csv_BDEQ-BDESC-rural-reside'!$D:$D,$A16,'all_csv_BDEQ-BDESC-rural-reside'!$A:$A,About!$B$2)</f>
        <v>0</v>
      </c>
      <c r="K16">
        <f>SUMIFS('all_csv_BDEQ-BDESC-rural-reside'!N:N,'all_csv_BDEQ-BDESC-rural-reside'!$D:$D,$A16,'all_csv_BDEQ-BDESC-rural-reside'!$A:$A,About!$B$2)</f>
        <v>0</v>
      </c>
      <c r="L16">
        <f>SUMIFS('all_csv_BDEQ-BDESC-rural-reside'!O:O,'all_csv_BDEQ-BDESC-rural-reside'!$D:$D,$A16,'all_csv_BDEQ-BDESC-rural-reside'!$A:$A,About!$B$2)</f>
        <v>0</v>
      </c>
      <c r="M16">
        <f>SUMIFS('all_csv_BDEQ-BDESC-rural-reside'!P:P,'all_csv_BDEQ-BDESC-rural-reside'!$D:$D,$A16,'all_csv_BDEQ-BDESC-rural-reside'!$A:$A,About!$B$2)</f>
        <v>0</v>
      </c>
      <c r="N16">
        <f>SUMIFS('all_csv_BDEQ-BDESC-rural-reside'!Q:Q,'all_csv_BDEQ-BDESC-rural-reside'!$D:$D,$A16,'all_csv_BDEQ-BDESC-rural-reside'!$A:$A,About!$B$2)</f>
        <v>0</v>
      </c>
      <c r="O16">
        <f>SUMIFS('all_csv_BDEQ-BDESC-rural-reside'!R:R,'all_csv_BDEQ-BDESC-rural-reside'!$D:$D,$A16,'all_csv_BDEQ-BDESC-rural-reside'!$A:$A,About!$B$2)</f>
        <v>0</v>
      </c>
      <c r="P16">
        <f>SUMIFS('all_csv_BDEQ-BDESC-rural-reside'!S:S,'all_csv_BDEQ-BDESC-rural-reside'!$D:$D,$A16,'all_csv_BDEQ-BDESC-rural-reside'!$A:$A,About!$B$2)</f>
        <v>0</v>
      </c>
      <c r="Q16">
        <f>SUMIFS('all_csv_BDEQ-BDESC-rural-reside'!T:T,'all_csv_BDEQ-BDESC-rural-reside'!$D:$D,$A16,'all_csv_BDEQ-BDESC-rural-reside'!$A:$A,About!$B$2)</f>
        <v>0</v>
      </c>
      <c r="R16">
        <f>SUMIFS('all_csv_BDEQ-BDESC-rural-reside'!U:U,'all_csv_BDEQ-BDESC-rural-reside'!$D:$D,$A16,'all_csv_BDEQ-BDESC-rural-reside'!$A:$A,About!$B$2)</f>
        <v>0</v>
      </c>
      <c r="S16">
        <f>SUMIFS('all_csv_BDEQ-BDESC-rural-reside'!V:V,'all_csv_BDEQ-BDESC-rural-reside'!$D:$D,$A16,'all_csv_BDEQ-BDESC-rural-reside'!$A:$A,About!$B$2)</f>
        <v>0</v>
      </c>
      <c r="T16">
        <f>SUMIFS('all_csv_BDEQ-BDESC-rural-reside'!W:W,'all_csv_BDEQ-BDESC-rural-reside'!$D:$D,$A16,'all_csv_BDEQ-BDESC-rural-reside'!$A:$A,About!$B$2)</f>
        <v>0</v>
      </c>
      <c r="U16">
        <f>SUMIFS('all_csv_BDEQ-BDESC-rural-reside'!X:X,'all_csv_BDEQ-BDESC-rural-reside'!$D:$D,$A16,'all_csv_BDEQ-BDESC-rural-reside'!$A:$A,About!$B$2)</f>
        <v>0</v>
      </c>
      <c r="V16">
        <f>SUMIFS('all_csv_BDEQ-BDESC-rural-reside'!Y:Y,'all_csv_BDEQ-BDESC-rural-reside'!$D:$D,$A16,'all_csv_BDEQ-BDESC-rural-reside'!$A:$A,About!$B$2)</f>
        <v>0</v>
      </c>
      <c r="W16">
        <f>SUMIFS('all_csv_BDEQ-BDESC-rural-reside'!Z:Z,'all_csv_BDEQ-BDESC-rural-reside'!$D:$D,$A16,'all_csv_BDEQ-BDESC-rural-reside'!$A:$A,About!$B$2)</f>
        <v>0</v>
      </c>
      <c r="X16">
        <f>SUMIFS('all_csv_BDEQ-BDESC-rural-reside'!AA:AA,'all_csv_BDEQ-BDESC-rural-reside'!$D:$D,$A16,'all_csv_BDEQ-BDESC-rural-reside'!$A:$A,About!$B$2)</f>
        <v>0</v>
      </c>
      <c r="Y16">
        <f>SUMIFS('all_csv_BDEQ-BDESC-rural-reside'!AB:AB,'all_csv_BDEQ-BDESC-rural-reside'!$D:$D,$A16,'all_csv_BDEQ-BDESC-rural-reside'!$A:$A,About!$B$2)</f>
        <v>0</v>
      </c>
      <c r="Z16">
        <f>SUMIFS('all_csv_BDEQ-BDESC-rural-reside'!AC:AC,'all_csv_BDEQ-BDESC-rural-reside'!$D:$D,$A16,'all_csv_BDEQ-BDESC-rural-reside'!$A:$A,About!$B$2)</f>
        <v>0</v>
      </c>
      <c r="AA16">
        <f>SUMIFS('all_csv_BDEQ-BDESC-rural-reside'!AD:AD,'all_csv_BDEQ-BDESC-rural-reside'!$D:$D,$A16,'all_csv_BDEQ-BDESC-rural-reside'!$A:$A,About!$B$2)</f>
        <v>0</v>
      </c>
      <c r="AB16">
        <f>SUMIFS('all_csv_BDEQ-BDESC-rural-reside'!AE:AE,'all_csv_BDEQ-BDESC-rural-reside'!$D:$D,$A16,'all_csv_BDEQ-BDESC-rural-reside'!$A:$A,About!$B$2)</f>
        <v>0</v>
      </c>
      <c r="AC16">
        <f>SUMIFS('all_csv_BDEQ-BDESC-rural-reside'!AF:AF,'all_csv_BDEQ-BDESC-rural-reside'!$D:$D,$A16,'all_csv_BDEQ-BDESC-rural-reside'!$A:$A,About!$B$2)</f>
        <v>0</v>
      </c>
      <c r="AD16">
        <f>SUMIFS('all_csv_BDEQ-BDESC-rural-reside'!AG:AG,'all_csv_BDEQ-BDESC-rural-reside'!$D:$D,$A16,'all_csv_BDEQ-BDESC-rural-reside'!$A:$A,About!$B$2)</f>
        <v>0</v>
      </c>
      <c r="AE16">
        <f>SUMIFS('all_csv_BDEQ-BDESC-rural-reside'!AH:AH,'all_csv_BDEQ-BDESC-rural-reside'!$D:$D,$A16,'all_csv_BDEQ-BDESC-rural-reside'!$A:$A,About!$B$2)</f>
        <v>0</v>
      </c>
      <c r="AF16">
        <f>SUMIFS('all_csv_BDEQ-BDESC-rural-reside'!AI:AI,'all_csv_BDEQ-BDESC-rural-reside'!$D:$D,$A16,'all_csv_BDEQ-BDESC-rural-reside'!$A:$A,About!$B$2)</f>
        <v>0</v>
      </c>
    </row>
    <row r="17" spans="1:32" x14ac:dyDescent="0.25">
      <c r="A17" t="s">
        <v>159</v>
      </c>
      <c r="B17">
        <f>SUMIFS('all_csv_BDEQ-BDESC-rural-reside'!E:E,'all_csv_BDEQ-BDESC-rural-reside'!$D:$D,$A17,'all_csv_BDEQ-BDESC-rural-reside'!$A:$A,About!$B$2)</f>
        <v>0</v>
      </c>
      <c r="C17">
        <f>SUMIFS('all_csv_BDEQ-BDESC-rural-reside'!F:F,'all_csv_BDEQ-BDESC-rural-reside'!$D:$D,$A17,'all_csv_BDEQ-BDESC-rural-reside'!$A:$A,About!$B$2)</f>
        <v>0</v>
      </c>
      <c r="D17">
        <f>SUMIFS('all_csv_BDEQ-BDESC-rural-reside'!G:G,'all_csv_BDEQ-BDESC-rural-reside'!$D:$D,$A17,'all_csv_BDEQ-BDESC-rural-reside'!$A:$A,About!$B$2)</f>
        <v>0</v>
      </c>
      <c r="E17">
        <f>SUMIFS('all_csv_BDEQ-BDESC-rural-reside'!H:H,'all_csv_BDEQ-BDESC-rural-reside'!$D:$D,$A17,'all_csv_BDEQ-BDESC-rural-reside'!$A:$A,About!$B$2)</f>
        <v>0</v>
      </c>
      <c r="F17">
        <f>SUMIFS('all_csv_BDEQ-BDESC-rural-reside'!I:I,'all_csv_BDEQ-BDESC-rural-reside'!$D:$D,$A17,'all_csv_BDEQ-BDESC-rural-reside'!$A:$A,About!$B$2)</f>
        <v>0</v>
      </c>
      <c r="G17">
        <f>SUMIFS('all_csv_BDEQ-BDESC-rural-reside'!J:J,'all_csv_BDEQ-BDESC-rural-reside'!$D:$D,$A17,'all_csv_BDEQ-BDESC-rural-reside'!$A:$A,About!$B$2)</f>
        <v>0</v>
      </c>
      <c r="H17">
        <f>SUMIFS('all_csv_BDEQ-BDESC-rural-reside'!K:K,'all_csv_BDEQ-BDESC-rural-reside'!$D:$D,$A17,'all_csv_BDEQ-BDESC-rural-reside'!$A:$A,About!$B$2)</f>
        <v>0</v>
      </c>
      <c r="I17">
        <f>SUMIFS('all_csv_BDEQ-BDESC-rural-reside'!L:L,'all_csv_BDEQ-BDESC-rural-reside'!$D:$D,$A17,'all_csv_BDEQ-BDESC-rural-reside'!$A:$A,About!$B$2)</f>
        <v>0</v>
      </c>
      <c r="J17">
        <f>SUMIFS('all_csv_BDEQ-BDESC-rural-reside'!M:M,'all_csv_BDEQ-BDESC-rural-reside'!$D:$D,$A17,'all_csv_BDEQ-BDESC-rural-reside'!$A:$A,About!$B$2)</f>
        <v>0</v>
      </c>
      <c r="K17">
        <f>SUMIFS('all_csv_BDEQ-BDESC-rural-reside'!N:N,'all_csv_BDEQ-BDESC-rural-reside'!$D:$D,$A17,'all_csv_BDEQ-BDESC-rural-reside'!$A:$A,About!$B$2)</f>
        <v>0</v>
      </c>
      <c r="L17">
        <f>SUMIFS('all_csv_BDEQ-BDESC-rural-reside'!O:O,'all_csv_BDEQ-BDESC-rural-reside'!$D:$D,$A17,'all_csv_BDEQ-BDESC-rural-reside'!$A:$A,About!$B$2)</f>
        <v>0</v>
      </c>
      <c r="M17">
        <f>SUMIFS('all_csv_BDEQ-BDESC-rural-reside'!P:P,'all_csv_BDEQ-BDESC-rural-reside'!$D:$D,$A17,'all_csv_BDEQ-BDESC-rural-reside'!$A:$A,About!$B$2)</f>
        <v>0</v>
      </c>
      <c r="N17">
        <f>SUMIFS('all_csv_BDEQ-BDESC-rural-reside'!Q:Q,'all_csv_BDEQ-BDESC-rural-reside'!$D:$D,$A17,'all_csv_BDEQ-BDESC-rural-reside'!$A:$A,About!$B$2)</f>
        <v>0</v>
      </c>
      <c r="O17">
        <f>SUMIFS('all_csv_BDEQ-BDESC-rural-reside'!R:R,'all_csv_BDEQ-BDESC-rural-reside'!$D:$D,$A17,'all_csv_BDEQ-BDESC-rural-reside'!$A:$A,About!$B$2)</f>
        <v>0</v>
      </c>
      <c r="P17">
        <f>SUMIFS('all_csv_BDEQ-BDESC-rural-reside'!S:S,'all_csv_BDEQ-BDESC-rural-reside'!$D:$D,$A17,'all_csv_BDEQ-BDESC-rural-reside'!$A:$A,About!$B$2)</f>
        <v>0</v>
      </c>
      <c r="Q17">
        <f>SUMIFS('all_csv_BDEQ-BDESC-rural-reside'!T:T,'all_csv_BDEQ-BDESC-rural-reside'!$D:$D,$A17,'all_csv_BDEQ-BDESC-rural-reside'!$A:$A,About!$B$2)</f>
        <v>0</v>
      </c>
      <c r="R17">
        <f>SUMIFS('all_csv_BDEQ-BDESC-rural-reside'!U:U,'all_csv_BDEQ-BDESC-rural-reside'!$D:$D,$A17,'all_csv_BDEQ-BDESC-rural-reside'!$A:$A,About!$B$2)</f>
        <v>0</v>
      </c>
      <c r="S17">
        <f>SUMIFS('all_csv_BDEQ-BDESC-rural-reside'!V:V,'all_csv_BDEQ-BDESC-rural-reside'!$D:$D,$A17,'all_csv_BDEQ-BDESC-rural-reside'!$A:$A,About!$B$2)</f>
        <v>0</v>
      </c>
      <c r="T17">
        <f>SUMIFS('all_csv_BDEQ-BDESC-rural-reside'!W:W,'all_csv_BDEQ-BDESC-rural-reside'!$D:$D,$A17,'all_csv_BDEQ-BDESC-rural-reside'!$A:$A,About!$B$2)</f>
        <v>0</v>
      </c>
      <c r="U17">
        <f>SUMIFS('all_csv_BDEQ-BDESC-rural-reside'!X:X,'all_csv_BDEQ-BDESC-rural-reside'!$D:$D,$A17,'all_csv_BDEQ-BDESC-rural-reside'!$A:$A,About!$B$2)</f>
        <v>0</v>
      </c>
      <c r="V17">
        <f>SUMIFS('all_csv_BDEQ-BDESC-rural-reside'!Y:Y,'all_csv_BDEQ-BDESC-rural-reside'!$D:$D,$A17,'all_csv_BDEQ-BDESC-rural-reside'!$A:$A,About!$B$2)</f>
        <v>0</v>
      </c>
      <c r="W17">
        <f>SUMIFS('all_csv_BDEQ-BDESC-rural-reside'!Z:Z,'all_csv_BDEQ-BDESC-rural-reside'!$D:$D,$A17,'all_csv_BDEQ-BDESC-rural-reside'!$A:$A,About!$B$2)</f>
        <v>0</v>
      </c>
      <c r="X17">
        <f>SUMIFS('all_csv_BDEQ-BDESC-rural-reside'!AA:AA,'all_csv_BDEQ-BDESC-rural-reside'!$D:$D,$A17,'all_csv_BDEQ-BDESC-rural-reside'!$A:$A,About!$B$2)</f>
        <v>0</v>
      </c>
      <c r="Y17">
        <f>SUMIFS('all_csv_BDEQ-BDESC-rural-reside'!AB:AB,'all_csv_BDEQ-BDESC-rural-reside'!$D:$D,$A17,'all_csv_BDEQ-BDESC-rural-reside'!$A:$A,About!$B$2)</f>
        <v>0</v>
      </c>
      <c r="Z17">
        <f>SUMIFS('all_csv_BDEQ-BDESC-rural-reside'!AC:AC,'all_csv_BDEQ-BDESC-rural-reside'!$D:$D,$A17,'all_csv_BDEQ-BDESC-rural-reside'!$A:$A,About!$B$2)</f>
        <v>0</v>
      </c>
      <c r="AA17">
        <f>SUMIFS('all_csv_BDEQ-BDESC-rural-reside'!AD:AD,'all_csv_BDEQ-BDESC-rural-reside'!$D:$D,$A17,'all_csv_BDEQ-BDESC-rural-reside'!$A:$A,About!$B$2)</f>
        <v>0</v>
      </c>
      <c r="AB17">
        <f>SUMIFS('all_csv_BDEQ-BDESC-rural-reside'!AE:AE,'all_csv_BDEQ-BDESC-rural-reside'!$D:$D,$A17,'all_csv_BDEQ-BDESC-rural-reside'!$A:$A,About!$B$2)</f>
        <v>0</v>
      </c>
      <c r="AC17">
        <f>SUMIFS('all_csv_BDEQ-BDESC-rural-reside'!AF:AF,'all_csv_BDEQ-BDESC-rural-reside'!$D:$D,$A17,'all_csv_BDEQ-BDESC-rural-reside'!$A:$A,About!$B$2)</f>
        <v>0</v>
      </c>
      <c r="AD17">
        <f>SUMIFS('all_csv_BDEQ-BDESC-rural-reside'!AG:AG,'all_csv_BDEQ-BDESC-rural-reside'!$D:$D,$A17,'all_csv_BDEQ-BDESC-rural-reside'!$A:$A,About!$B$2)</f>
        <v>0</v>
      </c>
      <c r="AE17">
        <f>SUMIFS('all_csv_BDEQ-BDESC-rural-reside'!AH:AH,'all_csv_BDEQ-BDESC-rural-reside'!$D:$D,$A17,'all_csv_BDEQ-BDESC-rural-reside'!$A:$A,About!$B$2)</f>
        <v>0</v>
      </c>
      <c r="AF17">
        <f>SUMIFS('all_csv_BDEQ-BDESC-rural-reside'!AI:AI,'all_csv_BDEQ-BDESC-rural-reside'!$D:$D,$A17,'all_csv_BDEQ-BDESC-rural-reside'!$A:$A,About!$B$2)</f>
        <v>0</v>
      </c>
    </row>
    <row r="18" spans="1:32" x14ac:dyDescent="0.25">
      <c r="A18" t="s">
        <v>160</v>
      </c>
      <c r="B18">
        <f>SUMIFS('all_csv_BDEQ-BDESC-rural-reside'!E:E,'all_csv_BDEQ-BDESC-rural-reside'!$D:$D,$A18,'all_csv_BDEQ-BDESC-rural-reside'!$A:$A,About!$B$2)</f>
        <v>0</v>
      </c>
      <c r="C18">
        <f>SUMIFS('all_csv_BDEQ-BDESC-rural-reside'!F:F,'all_csv_BDEQ-BDESC-rural-reside'!$D:$D,$A18,'all_csv_BDEQ-BDESC-rural-reside'!$A:$A,About!$B$2)</f>
        <v>0</v>
      </c>
      <c r="D18">
        <f>SUMIFS('all_csv_BDEQ-BDESC-rural-reside'!G:G,'all_csv_BDEQ-BDESC-rural-reside'!$D:$D,$A18,'all_csv_BDEQ-BDESC-rural-reside'!$A:$A,About!$B$2)</f>
        <v>0</v>
      </c>
      <c r="E18">
        <f>SUMIFS('all_csv_BDEQ-BDESC-rural-reside'!H:H,'all_csv_BDEQ-BDESC-rural-reside'!$D:$D,$A18,'all_csv_BDEQ-BDESC-rural-reside'!$A:$A,About!$B$2)</f>
        <v>0</v>
      </c>
      <c r="F18">
        <f>SUMIFS('all_csv_BDEQ-BDESC-rural-reside'!I:I,'all_csv_BDEQ-BDESC-rural-reside'!$D:$D,$A18,'all_csv_BDEQ-BDESC-rural-reside'!$A:$A,About!$B$2)</f>
        <v>0</v>
      </c>
      <c r="G18">
        <f>SUMIFS('all_csv_BDEQ-BDESC-rural-reside'!J:J,'all_csv_BDEQ-BDESC-rural-reside'!$D:$D,$A18,'all_csv_BDEQ-BDESC-rural-reside'!$A:$A,About!$B$2)</f>
        <v>0</v>
      </c>
      <c r="H18">
        <f>SUMIFS('all_csv_BDEQ-BDESC-rural-reside'!K:K,'all_csv_BDEQ-BDESC-rural-reside'!$D:$D,$A18,'all_csv_BDEQ-BDESC-rural-reside'!$A:$A,About!$B$2)</f>
        <v>0</v>
      </c>
      <c r="I18">
        <f>SUMIFS('all_csv_BDEQ-BDESC-rural-reside'!L:L,'all_csv_BDEQ-BDESC-rural-reside'!$D:$D,$A18,'all_csv_BDEQ-BDESC-rural-reside'!$A:$A,About!$B$2)</f>
        <v>0</v>
      </c>
      <c r="J18">
        <f>SUMIFS('all_csv_BDEQ-BDESC-rural-reside'!M:M,'all_csv_BDEQ-BDESC-rural-reside'!$D:$D,$A18,'all_csv_BDEQ-BDESC-rural-reside'!$A:$A,About!$B$2)</f>
        <v>0</v>
      </c>
      <c r="K18">
        <f>SUMIFS('all_csv_BDEQ-BDESC-rural-reside'!N:N,'all_csv_BDEQ-BDESC-rural-reside'!$D:$D,$A18,'all_csv_BDEQ-BDESC-rural-reside'!$A:$A,About!$B$2)</f>
        <v>0</v>
      </c>
      <c r="L18">
        <f>SUMIFS('all_csv_BDEQ-BDESC-rural-reside'!O:O,'all_csv_BDEQ-BDESC-rural-reside'!$D:$D,$A18,'all_csv_BDEQ-BDESC-rural-reside'!$A:$A,About!$B$2)</f>
        <v>0</v>
      </c>
      <c r="M18">
        <f>SUMIFS('all_csv_BDEQ-BDESC-rural-reside'!P:P,'all_csv_BDEQ-BDESC-rural-reside'!$D:$D,$A18,'all_csv_BDEQ-BDESC-rural-reside'!$A:$A,About!$B$2)</f>
        <v>0</v>
      </c>
      <c r="N18">
        <f>SUMIFS('all_csv_BDEQ-BDESC-rural-reside'!Q:Q,'all_csv_BDEQ-BDESC-rural-reside'!$D:$D,$A18,'all_csv_BDEQ-BDESC-rural-reside'!$A:$A,About!$B$2)</f>
        <v>0</v>
      </c>
      <c r="O18">
        <f>SUMIFS('all_csv_BDEQ-BDESC-rural-reside'!R:R,'all_csv_BDEQ-BDESC-rural-reside'!$D:$D,$A18,'all_csv_BDEQ-BDESC-rural-reside'!$A:$A,About!$B$2)</f>
        <v>0</v>
      </c>
      <c r="P18">
        <f>SUMIFS('all_csv_BDEQ-BDESC-rural-reside'!S:S,'all_csv_BDEQ-BDESC-rural-reside'!$D:$D,$A18,'all_csv_BDEQ-BDESC-rural-reside'!$A:$A,About!$B$2)</f>
        <v>0</v>
      </c>
      <c r="Q18">
        <f>SUMIFS('all_csv_BDEQ-BDESC-rural-reside'!T:T,'all_csv_BDEQ-BDESC-rural-reside'!$D:$D,$A18,'all_csv_BDEQ-BDESC-rural-reside'!$A:$A,About!$B$2)</f>
        <v>0</v>
      </c>
      <c r="R18">
        <f>SUMIFS('all_csv_BDEQ-BDESC-rural-reside'!U:U,'all_csv_BDEQ-BDESC-rural-reside'!$D:$D,$A18,'all_csv_BDEQ-BDESC-rural-reside'!$A:$A,About!$B$2)</f>
        <v>0</v>
      </c>
      <c r="S18">
        <f>SUMIFS('all_csv_BDEQ-BDESC-rural-reside'!V:V,'all_csv_BDEQ-BDESC-rural-reside'!$D:$D,$A18,'all_csv_BDEQ-BDESC-rural-reside'!$A:$A,About!$B$2)</f>
        <v>0</v>
      </c>
      <c r="T18">
        <f>SUMIFS('all_csv_BDEQ-BDESC-rural-reside'!W:W,'all_csv_BDEQ-BDESC-rural-reside'!$D:$D,$A18,'all_csv_BDEQ-BDESC-rural-reside'!$A:$A,About!$B$2)</f>
        <v>0</v>
      </c>
      <c r="U18">
        <f>SUMIFS('all_csv_BDEQ-BDESC-rural-reside'!X:X,'all_csv_BDEQ-BDESC-rural-reside'!$D:$D,$A18,'all_csv_BDEQ-BDESC-rural-reside'!$A:$A,About!$B$2)</f>
        <v>0</v>
      </c>
      <c r="V18">
        <f>SUMIFS('all_csv_BDEQ-BDESC-rural-reside'!Y:Y,'all_csv_BDEQ-BDESC-rural-reside'!$D:$D,$A18,'all_csv_BDEQ-BDESC-rural-reside'!$A:$A,About!$B$2)</f>
        <v>0</v>
      </c>
      <c r="W18">
        <f>SUMIFS('all_csv_BDEQ-BDESC-rural-reside'!Z:Z,'all_csv_BDEQ-BDESC-rural-reside'!$D:$D,$A18,'all_csv_BDEQ-BDESC-rural-reside'!$A:$A,About!$B$2)</f>
        <v>0</v>
      </c>
      <c r="X18">
        <f>SUMIFS('all_csv_BDEQ-BDESC-rural-reside'!AA:AA,'all_csv_BDEQ-BDESC-rural-reside'!$D:$D,$A18,'all_csv_BDEQ-BDESC-rural-reside'!$A:$A,About!$B$2)</f>
        <v>0</v>
      </c>
      <c r="Y18">
        <f>SUMIFS('all_csv_BDEQ-BDESC-rural-reside'!AB:AB,'all_csv_BDEQ-BDESC-rural-reside'!$D:$D,$A18,'all_csv_BDEQ-BDESC-rural-reside'!$A:$A,About!$B$2)</f>
        <v>0</v>
      </c>
      <c r="Z18">
        <f>SUMIFS('all_csv_BDEQ-BDESC-rural-reside'!AC:AC,'all_csv_BDEQ-BDESC-rural-reside'!$D:$D,$A18,'all_csv_BDEQ-BDESC-rural-reside'!$A:$A,About!$B$2)</f>
        <v>0</v>
      </c>
      <c r="AA18">
        <f>SUMIFS('all_csv_BDEQ-BDESC-rural-reside'!AD:AD,'all_csv_BDEQ-BDESC-rural-reside'!$D:$D,$A18,'all_csv_BDEQ-BDESC-rural-reside'!$A:$A,About!$B$2)</f>
        <v>0</v>
      </c>
      <c r="AB18">
        <f>SUMIFS('all_csv_BDEQ-BDESC-rural-reside'!AE:AE,'all_csv_BDEQ-BDESC-rural-reside'!$D:$D,$A18,'all_csv_BDEQ-BDESC-rural-reside'!$A:$A,About!$B$2)</f>
        <v>0</v>
      </c>
      <c r="AC18">
        <f>SUMIFS('all_csv_BDEQ-BDESC-rural-reside'!AF:AF,'all_csv_BDEQ-BDESC-rural-reside'!$D:$D,$A18,'all_csv_BDEQ-BDESC-rural-reside'!$A:$A,About!$B$2)</f>
        <v>0</v>
      </c>
      <c r="AD18">
        <f>SUMIFS('all_csv_BDEQ-BDESC-rural-reside'!AG:AG,'all_csv_BDEQ-BDESC-rural-reside'!$D:$D,$A18,'all_csv_BDEQ-BDESC-rural-reside'!$A:$A,About!$B$2)</f>
        <v>0</v>
      </c>
      <c r="AE18">
        <f>SUMIFS('all_csv_BDEQ-BDESC-rural-reside'!AH:AH,'all_csv_BDEQ-BDESC-rural-reside'!$D:$D,$A18,'all_csv_BDEQ-BDESC-rural-reside'!$A:$A,About!$B$2)</f>
        <v>0</v>
      </c>
      <c r="AF18">
        <f>SUMIFS('all_csv_BDEQ-BDESC-rural-reside'!AI:AI,'all_csv_BDEQ-BDESC-rural-reside'!$D:$D,$A18,'all_csv_BDEQ-BDESC-rural-reside'!$A:$A,About!$B$2)</f>
        <v>0</v>
      </c>
    </row>
    <row r="19" spans="1:32" x14ac:dyDescent="0.25">
      <c r="A19" s="52" t="s">
        <v>940</v>
      </c>
      <c r="B19">
        <f>SUMIFS('all_csv_BDEQ-BDESC-rural-reside'!E:E,'all_csv_BDEQ-BDESC-rural-reside'!$D:$D,$A19,'all_csv_BDEQ-BDESC-rural-reside'!$A:$A,About!$B$2)</f>
        <v>0</v>
      </c>
      <c r="C19">
        <f>SUMIFS('all_csv_BDEQ-BDESC-rural-reside'!F:F,'all_csv_BDEQ-BDESC-rural-reside'!$D:$D,$A19,'all_csv_BDEQ-BDESC-rural-reside'!$A:$A,About!$B$2)</f>
        <v>0</v>
      </c>
      <c r="D19">
        <f>SUMIFS('all_csv_BDEQ-BDESC-rural-reside'!G:G,'all_csv_BDEQ-BDESC-rural-reside'!$D:$D,$A19,'all_csv_BDEQ-BDESC-rural-reside'!$A:$A,About!$B$2)</f>
        <v>0</v>
      </c>
      <c r="E19">
        <f>SUMIFS('all_csv_BDEQ-BDESC-rural-reside'!H:H,'all_csv_BDEQ-BDESC-rural-reside'!$D:$D,$A19,'all_csv_BDEQ-BDESC-rural-reside'!$A:$A,About!$B$2)</f>
        <v>0</v>
      </c>
      <c r="F19">
        <f>SUMIFS('all_csv_BDEQ-BDESC-rural-reside'!I:I,'all_csv_BDEQ-BDESC-rural-reside'!$D:$D,$A19,'all_csv_BDEQ-BDESC-rural-reside'!$A:$A,About!$B$2)</f>
        <v>0</v>
      </c>
      <c r="G19">
        <f>SUMIFS('all_csv_BDEQ-BDESC-rural-reside'!J:J,'all_csv_BDEQ-BDESC-rural-reside'!$D:$D,$A19,'all_csv_BDEQ-BDESC-rural-reside'!$A:$A,About!$B$2)</f>
        <v>0</v>
      </c>
      <c r="H19">
        <f>SUMIFS('all_csv_BDEQ-BDESC-rural-reside'!K:K,'all_csv_BDEQ-BDESC-rural-reside'!$D:$D,$A19,'all_csv_BDEQ-BDESC-rural-reside'!$A:$A,About!$B$2)</f>
        <v>0</v>
      </c>
      <c r="I19">
        <f>SUMIFS('all_csv_BDEQ-BDESC-rural-reside'!L:L,'all_csv_BDEQ-BDESC-rural-reside'!$D:$D,$A19,'all_csv_BDEQ-BDESC-rural-reside'!$A:$A,About!$B$2)</f>
        <v>0</v>
      </c>
      <c r="J19">
        <f>SUMIFS('all_csv_BDEQ-BDESC-rural-reside'!M:M,'all_csv_BDEQ-BDESC-rural-reside'!$D:$D,$A19,'all_csv_BDEQ-BDESC-rural-reside'!$A:$A,About!$B$2)</f>
        <v>0</v>
      </c>
      <c r="K19">
        <f>SUMIFS('all_csv_BDEQ-BDESC-rural-reside'!N:N,'all_csv_BDEQ-BDESC-rural-reside'!$D:$D,$A19,'all_csv_BDEQ-BDESC-rural-reside'!$A:$A,About!$B$2)</f>
        <v>0</v>
      </c>
      <c r="L19">
        <f>SUMIFS('all_csv_BDEQ-BDESC-rural-reside'!O:O,'all_csv_BDEQ-BDESC-rural-reside'!$D:$D,$A19,'all_csv_BDEQ-BDESC-rural-reside'!$A:$A,About!$B$2)</f>
        <v>0</v>
      </c>
      <c r="M19">
        <f>SUMIFS('all_csv_BDEQ-BDESC-rural-reside'!P:P,'all_csv_BDEQ-BDESC-rural-reside'!$D:$D,$A19,'all_csv_BDEQ-BDESC-rural-reside'!$A:$A,About!$B$2)</f>
        <v>0</v>
      </c>
      <c r="N19">
        <f>SUMIFS('all_csv_BDEQ-BDESC-rural-reside'!Q:Q,'all_csv_BDEQ-BDESC-rural-reside'!$D:$D,$A19,'all_csv_BDEQ-BDESC-rural-reside'!$A:$A,About!$B$2)</f>
        <v>0</v>
      </c>
      <c r="O19">
        <f>SUMIFS('all_csv_BDEQ-BDESC-rural-reside'!R:R,'all_csv_BDEQ-BDESC-rural-reside'!$D:$D,$A19,'all_csv_BDEQ-BDESC-rural-reside'!$A:$A,About!$B$2)</f>
        <v>0</v>
      </c>
      <c r="P19">
        <f>SUMIFS('all_csv_BDEQ-BDESC-rural-reside'!S:S,'all_csv_BDEQ-BDESC-rural-reside'!$D:$D,$A19,'all_csv_BDEQ-BDESC-rural-reside'!$A:$A,About!$B$2)</f>
        <v>0</v>
      </c>
      <c r="Q19">
        <f>SUMIFS('all_csv_BDEQ-BDESC-rural-reside'!T:T,'all_csv_BDEQ-BDESC-rural-reside'!$D:$D,$A19,'all_csv_BDEQ-BDESC-rural-reside'!$A:$A,About!$B$2)</f>
        <v>0</v>
      </c>
      <c r="R19">
        <f>SUMIFS('all_csv_BDEQ-BDESC-rural-reside'!U:U,'all_csv_BDEQ-BDESC-rural-reside'!$D:$D,$A19,'all_csv_BDEQ-BDESC-rural-reside'!$A:$A,About!$B$2)</f>
        <v>0</v>
      </c>
      <c r="S19">
        <f>SUMIFS('all_csv_BDEQ-BDESC-rural-reside'!V:V,'all_csv_BDEQ-BDESC-rural-reside'!$D:$D,$A19,'all_csv_BDEQ-BDESC-rural-reside'!$A:$A,About!$B$2)</f>
        <v>0</v>
      </c>
      <c r="T19">
        <f>SUMIFS('all_csv_BDEQ-BDESC-rural-reside'!W:W,'all_csv_BDEQ-BDESC-rural-reside'!$D:$D,$A19,'all_csv_BDEQ-BDESC-rural-reside'!$A:$A,About!$B$2)</f>
        <v>0</v>
      </c>
      <c r="U19">
        <f>SUMIFS('all_csv_BDEQ-BDESC-rural-reside'!X:X,'all_csv_BDEQ-BDESC-rural-reside'!$D:$D,$A19,'all_csv_BDEQ-BDESC-rural-reside'!$A:$A,About!$B$2)</f>
        <v>0</v>
      </c>
      <c r="V19">
        <f>SUMIFS('all_csv_BDEQ-BDESC-rural-reside'!Y:Y,'all_csv_BDEQ-BDESC-rural-reside'!$D:$D,$A19,'all_csv_BDEQ-BDESC-rural-reside'!$A:$A,About!$B$2)</f>
        <v>0</v>
      </c>
      <c r="W19">
        <f>SUMIFS('all_csv_BDEQ-BDESC-rural-reside'!Z:Z,'all_csv_BDEQ-BDESC-rural-reside'!$D:$D,$A19,'all_csv_BDEQ-BDESC-rural-reside'!$A:$A,About!$B$2)</f>
        <v>0</v>
      </c>
      <c r="X19">
        <f>SUMIFS('all_csv_BDEQ-BDESC-rural-reside'!AA:AA,'all_csv_BDEQ-BDESC-rural-reside'!$D:$D,$A19,'all_csv_BDEQ-BDESC-rural-reside'!$A:$A,About!$B$2)</f>
        <v>0</v>
      </c>
      <c r="Y19">
        <f>SUMIFS('all_csv_BDEQ-BDESC-rural-reside'!AB:AB,'all_csv_BDEQ-BDESC-rural-reside'!$D:$D,$A19,'all_csv_BDEQ-BDESC-rural-reside'!$A:$A,About!$B$2)</f>
        <v>0</v>
      </c>
      <c r="Z19">
        <f>SUMIFS('all_csv_BDEQ-BDESC-rural-reside'!AC:AC,'all_csv_BDEQ-BDESC-rural-reside'!$D:$D,$A19,'all_csv_BDEQ-BDESC-rural-reside'!$A:$A,About!$B$2)</f>
        <v>0</v>
      </c>
      <c r="AA19">
        <f>SUMIFS('all_csv_BDEQ-BDESC-rural-reside'!AD:AD,'all_csv_BDEQ-BDESC-rural-reside'!$D:$D,$A19,'all_csv_BDEQ-BDESC-rural-reside'!$A:$A,About!$B$2)</f>
        <v>0</v>
      </c>
      <c r="AB19">
        <f>SUMIFS('all_csv_BDEQ-BDESC-rural-reside'!AE:AE,'all_csv_BDEQ-BDESC-rural-reside'!$D:$D,$A19,'all_csv_BDEQ-BDESC-rural-reside'!$A:$A,About!$B$2)</f>
        <v>0</v>
      </c>
      <c r="AC19">
        <f>SUMIFS('all_csv_BDEQ-BDESC-rural-reside'!AF:AF,'all_csv_BDEQ-BDESC-rural-reside'!$D:$D,$A19,'all_csv_BDEQ-BDESC-rural-reside'!$A:$A,About!$B$2)</f>
        <v>0</v>
      </c>
      <c r="AD19">
        <f>SUMIFS('all_csv_BDEQ-BDESC-rural-reside'!AG:AG,'all_csv_BDEQ-BDESC-rural-reside'!$D:$D,$A19,'all_csv_BDEQ-BDESC-rural-reside'!$A:$A,About!$B$2)</f>
        <v>0</v>
      </c>
      <c r="AE19">
        <f>SUMIFS('all_csv_BDEQ-BDESC-rural-reside'!AH:AH,'all_csv_BDEQ-BDESC-rural-reside'!$D:$D,$A19,'all_csv_BDEQ-BDESC-rural-reside'!$A:$A,About!$B$2)</f>
        <v>0</v>
      </c>
      <c r="AF19">
        <f>SUMIFS('all_csv_BDEQ-BDESC-rural-reside'!AI:AI,'all_csv_BDEQ-BDESC-rural-reside'!$D:$D,$A19,'all_csv_BDEQ-BDESC-rural-reside'!$A:$A,About!$B$2)</f>
        <v>0</v>
      </c>
    </row>
    <row r="20" spans="1:32" x14ac:dyDescent="0.25">
      <c r="A20" s="52" t="s">
        <v>941</v>
      </c>
      <c r="B20">
        <f>SUMIFS('all_csv_BDEQ-BDESC-rural-reside'!E:E,'all_csv_BDEQ-BDESC-rural-reside'!$D:$D,$A20,'all_csv_BDEQ-BDESC-rural-reside'!$A:$A,About!$B$2)</f>
        <v>0</v>
      </c>
      <c r="C20">
        <f>SUMIFS('all_csv_BDEQ-BDESC-rural-reside'!F:F,'all_csv_BDEQ-BDESC-rural-reside'!$D:$D,$A20,'all_csv_BDEQ-BDESC-rural-reside'!$A:$A,About!$B$2)</f>
        <v>0</v>
      </c>
      <c r="D20">
        <f>SUMIFS('all_csv_BDEQ-BDESC-rural-reside'!G:G,'all_csv_BDEQ-BDESC-rural-reside'!$D:$D,$A20,'all_csv_BDEQ-BDESC-rural-reside'!$A:$A,About!$B$2)</f>
        <v>0</v>
      </c>
      <c r="E20">
        <f>SUMIFS('all_csv_BDEQ-BDESC-rural-reside'!H:H,'all_csv_BDEQ-BDESC-rural-reside'!$D:$D,$A20,'all_csv_BDEQ-BDESC-rural-reside'!$A:$A,About!$B$2)</f>
        <v>0</v>
      </c>
      <c r="F20">
        <f>SUMIFS('all_csv_BDEQ-BDESC-rural-reside'!I:I,'all_csv_BDEQ-BDESC-rural-reside'!$D:$D,$A20,'all_csv_BDEQ-BDESC-rural-reside'!$A:$A,About!$B$2)</f>
        <v>0</v>
      </c>
      <c r="G20">
        <f>SUMIFS('all_csv_BDEQ-BDESC-rural-reside'!J:J,'all_csv_BDEQ-BDESC-rural-reside'!$D:$D,$A20,'all_csv_BDEQ-BDESC-rural-reside'!$A:$A,About!$B$2)</f>
        <v>0</v>
      </c>
      <c r="H20">
        <f>SUMIFS('all_csv_BDEQ-BDESC-rural-reside'!K:K,'all_csv_BDEQ-BDESC-rural-reside'!$D:$D,$A20,'all_csv_BDEQ-BDESC-rural-reside'!$A:$A,About!$B$2)</f>
        <v>0</v>
      </c>
      <c r="I20">
        <f>SUMIFS('all_csv_BDEQ-BDESC-rural-reside'!L:L,'all_csv_BDEQ-BDESC-rural-reside'!$D:$D,$A20,'all_csv_BDEQ-BDESC-rural-reside'!$A:$A,About!$B$2)</f>
        <v>0</v>
      </c>
      <c r="J20">
        <f>SUMIFS('all_csv_BDEQ-BDESC-rural-reside'!M:M,'all_csv_BDEQ-BDESC-rural-reside'!$D:$D,$A20,'all_csv_BDEQ-BDESC-rural-reside'!$A:$A,About!$B$2)</f>
        <v>0</v>
      </c>
      <c r="K20">
        <f>SUMIFS('all_csv_BDEQ-BDESC-rural-reside'!N:N,'all_csv_BDEQ-BDESC-rural-reside'!$D:$D,$A20,'all_csv_BDEQ-BDESC-rural-reside'!$A:$A,About!$B$2)</f>
        <v>0</v>
      </c>
      <c r="L20">
        <f>SUMIFS('all_csv_BDEQ-BDESC-rural-reside'!O:O,'all_csv_BDEQ-BDESC-rural-reside'!$D:$D,$A20,'all_csv_BDEQ-BDESC-rural-reside'!$A:$A,About!$B$2)</f>
        <v>0</v>
      </c>
      <c r="M20">
        <f>SUMIFS('all_csv_BDEQ-BDESC-rural-reside'!P:P,'all_csv_BDEQ-BDESC-rural-reside'!$D:$D,$A20,'all_csv_BDEQ-BDESC-rural-reside'!$A:$A,About!$B$2)</f>
        <v>0</v>
      </c>
      <c r="N20">
        <f>SUMIFS('all_csv_BDEQ-BDESC-rural-reside'!Q:Q,'all_csv_BDEQ-BDESC-rural-reside'!$D:$D,$A20,'all_csv_BDEQ-BDESC-rural-reside'!$A:$A,About!$B$2)</f>
        <v>0</v>
      </c>
      <c r="O20">
        <f>SUMIFS('all_csv_BDEQ-BDESC-rural-reside'!R:R,'all_csv_BDEQ-BDESC-rural-reside'!$D:$D,$A20,'all_csv_BDEQ-BDESC-rural-reside'!$A:$A,About!$B$2)</f>
        <v>0</v>
      </c>
      <c r="P20">
        <f>SUMIFS('all_csv_BDEQ-BDESC-rural-reside'!S:S,'all_csv_BDEQ-BDESC-rural-reside'!$D:$D,$A20,'all_csv_BDEQ-BDESC-rural-reside'!$A:$A,About!$B$2)</f>
        <v>0</v>
      </c>
      <c r="Q20">
        <f>SUMIFS('all_csv_BDEQ-BDESC-rural-reside'!T:T,'all_csv_BDEQ-BDESC-rural-reside'!$D:$D,$A20,'all_csv_BDEQ-BDESC-rural-reside'!$A:$A,About!$B$2)</f>
        <v>0</v>
      </c>
      <c r="R20">
        <f>SUMIFS('all_csv_BDEQ-BDESC-rural-reside'!U:U,'all_csv_BDEQ-BDESC-rural-reside'!$D:$D,$A20,'all_csv_BDEQ-BDESC-rural-reside'!$A:$A,About!$B$2)</f>
        <v>0</v>
      </c>
      <c r="S20">
        <f>SUMIFS('all_csv_BDEQ-BDESC-rural-reside'!V:V,'all_csv_BDEQ-BDESC-rural-reside'!$D:$D,$A20,'all_csv_BDEQ-BDESC-rural-reside'!$A:$A,About!$B$2)</f>
        <v>0</v>
      </c>
      <c r="T20">
        <f>SUMIFS('all_csv_BDEQ-BDESC-rural-reside'!W:W,'all_csv_BDEQ-BDESC-rural-reside'!$D:$D,$A20,'all_csv_BDEQ-BDESC-rural-reside'!$A:$A,About!$B$2)</f>
        <v>0</v>
      </c>
      <c r="U20">
        <f>SUMIFS('all_csv_BDEQ-BDESC-rural-reside'!X:X,'all_csv_BDEQ-BDESC-rural-reside'!$D:$D,$A20,'all_csv_BDEQ-BDESC-rural-reside'!$A:$A,About!$B$2)</f>
        <v>0</v>
      </c>
      <c r="V20">
        <f>SUMIFS('all_csv_BDEQ-BDESC-rural-reside'!Y:Y,'all_csv_BDEQ-BDESC-rural-reside'!$D:$D,$A20,'all_csv_BDEQ-BDESC-rural-reside'!$A:$A,About!$B$2)</f>
        <v>0</v>
      </c>
      <c r="W20">
        <f>SUMIFS('all_csv_BDEQ-BDESC-rural-reside'!Z:Z,'all_csv_BDEQ-BDESC-rural-reside'!$D:$D,$A20,'all_csv_BDEQ-BDESC-rural-reside'!$A:$A,About!$B$2)</f>
        <v>0</v>
      </c>
      <c r="X20">
        <f>SUMIFS('all_csv_BDEQ-BDESC-rural-reside'!AA:AA,'all_csv_BDEQ-BDESC-rural-reside'!$D:$D,$A20,'all_csv_BDEQ-BDESC-rural-reside'!$A:$A,About!$B$2)</f>
        <v>0</v>
      </c>
      <c r="Y20">
        <f>SUMIFS('all_csv_BDEQ-BDESC-rural-reside'!AB:AB,'all_csv_BDEQ-BDESC-rural-reside'!$D:$D,$A20,'all_csv_BDEQ-BDESC-rural-reside'!$A:$A,About!$B$2)</f>
        <v>0</v>
      </c>
      <c r="Z20">
        <f>SUMIFS('all_csv_BDEQ-BDESC-rural-reside'!AC:AC,'all_csv_BDEQ-BDESC-rural-reside'!$D:$D,$A20,'all_csv_BDEQ-BDESC-rural-reside'!$A:$A,About!$B$2)</f>
        <v>0</v>
      </c>
      <c r="AA20">
        <f>SUMIFS('all_csv_BDEQ-BDESC-rural-reside'!AD:AD,'all_csv_BDEQ-BDESC-rural-reside'!$D:$D,$A20,'all_csv_BDEQ-BDESC-rural-reside'!$A:$A,About!$B$2)</f>
        <v>0</v>
      </c>
      <c r="AB20">
        <f>SUMIFS('all_csv_BDEQ-BDESC-rural-reside'!AE:AE,'all_csv_BDEQ-BDESC-rural-reside'!$D:$D,$A20,'all_csv_BDEQ-BDESC-rural-reside'!$A:$A,About!$B$2)</f>
        <v>0</v>
      </c>
      <c r="AC20">
        <f>SUMIFS('all_csv_BDEQ-BDESC-rural-reside'!AF:AF,'all_csv_BDEQ-BDESC-rural-reside'!$D:$D,$A20,'all_csv_BDEQ-BDESC-rural-reside'!$A:$A,About!$B$2)</f>
        <v>0</v>
      </c>
      <c r="AD20">
        <f>SUMIFS('all_csv_BDEQ-BDESC-rural-reside'!AG:AG,'all_csv_BDEQ-BDESC-rural-reside'!$D:$D,$A20,'all_csv_BDEQ-BDESC-rural-reside'!$A:$A,About!$B$2)</f>
        <v>0</v>
      </c>
      <c r="AE20">
        <f>SUMIFS('all_csv_BDEQ-BDESC-rural-reside'!AH:AH,'all_csv_BDEQ-BDESC-rural-reside'!$D:$D,$A20,'all_csv_BDEQ-BDESC-rural-reside'!$A:$A,About!$B$2)</f>
        <v>0</v>
      </c>
      <c r="AF20">
        <f>SUMIFS('all_csv_BDEQ-BDESC-rural-reside'!AI:AI,'all_csv_BDEQ-BDESC-rural-reside'!$D:$D,$A20,'all_csv_BDEQ-BDESC-rural-reside'!$A:$A,About!$B$2)</f>
        <v>0</v>
      </c>
    </row>
    <row r="21" spans="1:32" x14ac:dyDescent="0.25">
      <c r="A21" s="52" t="s">
        <v>942</v>
      </c>
      <c r="B21">
        <f>SUMIFS('all_csv_BDEQ-BDESC-rural-reside'!E:E,'all_csv_BDEQ-BDESC-rural-reside'!$D:$D,$A21,'all_csv_BDEQ-BDESC-rural-reside'!$A:$A,About!$B$2)</f>
        <v>0</v>
      </c>
      <c r="C21">
        <f>SUMIFS('all_csv_BDEQ-BDESC-rural-reside'!F:F,'all_csv_BDEQ-BDESC-rural-reside'!$D:$D,$A21,'all_csv_BDEQ-BDESC-rural-reside'!$A:$A,About!$B$2)</f>
        <v>0</v>
      </c>
      <c r="D21">
        <f>SUMIFS('all_csv_BDEQ-BDESC-rural-reside'!G:G,'all_csv_BDEQ-BDESC-rural-reside'!$D:$D,$A21,'all_csv_BDEQ-BDESC-rural-reside'!$A:$A,About!$B$2)</f>
        <v>0</v>
      </c>
      <c r="E21">
        <f>SUMIFS('all_csv_BDEQ-BDESC-rural-reside'!H:H,'all_csv_BDEQ-BDESC-rural-reside'!$D:$D,$A21,'all_csv_BDEQ-BDESC-rural-reside'!$A:$A,About!$B$2)</f>
        <v>0</v>
      </c>
      <c r="F21">
        <f>SUMIFS('all_csv_BDEQ-BDESC-rural-reside'!I:I,'all_csv_BDEQ-BDESC-rural-reside'!$D:$D,$A21,'all_csv_BDEQ-BDESC-rural-reside'!$A:$A,About!$B$2)</f>
        <v>0</v>
      </c>
      <c r="G21">
        <f>SUMIFS('all_csv_BDEQ-BDESC-rural-reside'!J:J,'all_csv_BDEQ-BDESC-rural-reside'!$D:$D,$A21,'all_csv_BDEQ-BDESC-rural-reside'!$A:$A,About!$B$2)</f>
        <v>0</v>
      </c>
      <c r="H21">
        <f>SUMIFS('all_csv_BDEQ-BDESC-rural-reside'!K:K,'all_csv_BDEQ-BDESC-rural-reside'!$D:$D,$A21,'all_csv_BDEQ-BDESC-rural-reside'!$A:$A,About!$B$2)</f>
        <v>0</v>
      </c>
      <c r="I21">
        <f>SUMIFS('all_csv_BDEQ-BDESC-rural-reside'!L:L,'all_csv_BDEQ-BDESC-rural-reside'!$D:$D,$A21,'all_csv_BDEQ-BDESC-rural-reside'!$A:$A,About!$B$2)</f>
        <v>0</v>
      </c>
      <c r="J21">
        <f>SUMIFS('all_csv_BDEQ-BDESC-rural-reside'!M:M,'all_csv_BDEQ-BDESC-rural-reside'!$D:$D,$A21,'all_csv_BDEQ-BDESC-rural-reside'!$A:$A,About!$B$2)</f>
        <v>0</v>
      </c>
      <c r="K21">
        <f>SUMIFS('all_csv_BDEQ-BDESC-rural-reside'!N:N,'all_csv_BDEQ-BDESC-rural-reside'!$D:$D,$A21,'all_csv_BDEQ-BDESC-rural-reside'!$A:$A,About!$B$2)</f>
        <v>0</v>
      </c>
      <c r="L21">
        <f>SUMIFS('all_csv_BDEQ-BDESC-rural-reside'!O:O,'all_csv_BDEQ-BDESC-rural-reside'!$D:$D,$A21,'all_csv_BDEQ-BDESC-rural-reside'!$A:$A,About!$B$2)</f>
        <v>0</v>
      </c>
      <c r="M21">
        <f>SUMIFS('all_csv_BDEQ-BDESC-rural-reside'!P:P,'all_csv_BDEQ-BDESC-rural-reside'!$D:$D,$A21,'all_csv_BDEQ-BDESC-rural-reside'!$A:$A,About!$B$2)</f>
        <v>0</v>
      </c>
      <c r="N21">
        <f>SUMIFS('all_csv_BDEQ-BDESC-rural-reside'!Q:Q,'all_csv_BDEQ-BDESC-rural-reside'!$D:$D,$A21,'all_csv_BDEQ-BDESC-rural-reside'!$A:$A,About!$B$2)</f>
        <v>0</v>
      </c>
      <c r="O21">
        <f>SUMIFS('all_csv_BDEQ-BDESC-rural-reside'!R:R,'all_csv_BDEQ-BDESC-rural-reside'!$D:$D,$A21,'all_csv_BDEQ-BDESC-rural-reside'!$A:$A,About!$B$2)</f>
        <v>0</v>
      </c>
      <c r="P21">
        <f>SUMIFS('all_csv_BDEQ-BDESC-rural-reside'!S:S,'all_csv_BDEQ-BDESC-rural-reside'!$D:$D,$A21,'all_csv_BDEQ-BDESC-rural-reside'!$A:$A,About!$B$2)</f>
        <v>0</v>
      </c>
      <c r="Q21">
        <f>SUMIFS('all_csv_BDEQ-BDESC-rural-reside'!T:T,'all_csv_BDEQ-BDESC-rural-reside'!$D:$D,$A21,'all_csv_BDEQ-BDESC-rural-reside'!$A:$A,About!$B$2)</f>
        <v>0</v>
      </c>
      <c r="R21">
        <f>SUMIFS('all_csv_BDEQ-BDESC-rural-reside'!U:U,'all_csv_BDEQ-BDESC-rural-reside'!$D:$D,$A21,'all_csv_BDEQ-BDESC-rural-reside'!$A:$A,About!$B$2)</f>
        <v>0</v>
      </c>
      <c r="S21">
        <f>SUMIFS('all_csv_BDEQ-BDESC-rural-reside'!V:V,'all_csv_BDEQ-BDESC-rural-reside'!$D:$D,$A21,'all_csv_BDEQ-BDESC-rural-reside'!$A:$A,About!$B$2)</f>
        <v>0</v>
      </c>
      <c r="T21">
        <f>SUMIFS('all_csv_BDEQ-BDESC-rural-reside'!W:W,'all_csv_BDEQ-BDESC-rural-reside'!$D:$D,$A21,'all_csv_BDEQ-BDESC-rural-reside'!$A:$A,About!$B$2)</f>
        <v>0</v>
      </c>
      <c r="U21">
        <f>SUMIFS('all_csv_BDEQ-BDESC-rural-reside'!X:X,'all_csv_BDEQ-BDESC-rural-reside'!$D:$D,$A21,'all_csv_BDEQ-BDESC-rural-reside'!$A:$A,About!$B$2)</f>
        <v>0</v>
      </c>
      <c r="V21">
        <f>SUMIFS('all_csv_BDEQ-BDESC-rural-reside'!Y:Y,'all_csv_BDEQ-BDESC-rural-reside'!$D:$D,$A21,'all_csv_BDEQ-BDESC-rural-reside'!$A:$A,About!$B$2)</f>
        <v>0</v>
      </c>
      <c r="W21">
        <f>SUMIFS('all_csv_BDEQ-BDESC-rural-reside'!Z:Z,'all_csv_BDEQ-BDESC-rural-reside'!$D:$D,$A21,'all_csv_BDEQ-BDESC-rural-reside'!$A:$A,About!$B$2)</f>
        <v>0</v>
      </c>
      <c r="X21">
        <f>SUMIFS('all_csv_BDEQ-BDESC-rural-reside'!AA:AA,'all_csv_BDEQ-BDESC-rural-reside'!$D:$D,$A21,'all_csv_BDEQ-BDESC-rural-reside'!$A:$A,About!$B$2)</f>
        <v>0</v>
      </c>
      <c r="Y21">
        <f>SUMIFS('all_csv_BDEQ-BDESC-rural-reside'!AB:AB,'all_csv_BDEQ-BDESC-rural-reside'!$D:$D,$A21,'all_csv_BDEQ-BDESC-rural-reside'!$A:$A,About!$B$2)</f>
        <v>0</v>
      </c>
      <c r="Z21">
        <f>SUMIFS('all_csv_BDEQ-BDESC-rural-reside'!AC:AC,'all_csv_BDEQ-BDESC-rural-reside'!$D:$D,$A21,'all_csv_BDEQ-BDESC-rural-reside'!$A:$A,About!$B$2)</f>
        <v>0</v>
      </c>
      <c r="AA21">
        <f>SUMIFS('all_csv_BDEQ-BDESC-rural-reside'!AD:AD,'all_csv_BDEQ-BDESC-rural-reside'!$D:$D,$A21,'all_csv_BDEQ-BDESC-rural-reside'!$A:$A,About!$B$2)</f>
        <v>0</v>
      </c>
      <c r="AB21">
        <f>SUMIFS('all_csv_BDEQ-BDESC-rural-reside'!AE:AE,'all_csv_BDEQ-BDESC-rural-reside'!$D:$D,$A21,'all_csv_BDEQ-BDESC-rural-reside'!$A:$A,About!$B$2)</f>
        <v>0</v>
      </c>
      <c r="AC21">
        <f>SUMIFS('all_csv_BDEQ-BDESC-rural-reside'!AF:AF,'all_csv_BDEQ-BDESC-rural-reside'!$D:$D,$A21,'all_csv_BDEQ-BDESC-rural-reside'!$A:$A,About!$B$2)</f>
        <v>0</v>
      </c>
      <c r="AD21">
        <f>SUMIFS('all_csv_BDEQ-BDESC-rural-reside'!AG:AG,'all_csv_BDEQ-BDESC-rural-reside'!$D:$D,$A21,'all_csv_BDEQ-BDESC-rural-reside'!$A:$A,About!$B$2)</f>
        <v>0</v>
      </c>
      <c r="AE21">
        <f>SUMIFS('all_csv_BDEQ-BDESC-rural-reside'!AH:AH,'all_csv_BDEQ-BDESC-rural-reside'!$D:$D,$A21,'all_csv_BDEQ-BDESC-rural-reside'!$A:$A,About!$B$2)</f>
        <v>0</v>
      </c>
      <c r="AF21">
        <f>SUMIFS('all_csv_BDEQ-BDESC-rural-reside'!AI:AI,'all_csv_BDEQ-BDESC-rural-reside'!$D:$D,$A21,'all_csv_BDEQ-BDESC-rural-reside'!$A:$A,About!$B$2)</f>
        <v>0</v>
      </c>
    </row>
    <row r="22" spans="1:32" x14ac:dyDescent="0.25">
      <c r="A22" s="52" t="s">
        <v>943</v>
      </c>
      <c r="B22">
        <f>SUMIFS('all_csv_BDEQ-BDESC-rural-reside'!E:E,'all_csv_BDEQ-BDESC-rural-reside'!$D:$D,$A22,'all_csv_BDEQ-BDESC-rural-reside'!$A:$A,About!$B$2)</f>
        <v>0</v>
      </c>
      <c r="C22">
        <f>SUMIFS('all_csv_BDEQ-BDESC-rural-reside'!F:F,'all_csv_BDEQ-BDESC-rural-reside'!$D:$D,$A22,'all_csv_BDEQ-BDESC-rural-reside'!$A:$A,About!$B$2)</f>
        <v>0</v>
      </c>
      <c r="D22">
        <f>SUMIFS('all_csv_BDEQ-BDESC-rural-reside'!G:G,'all_csv_BDEQ-BDESC-rural-reside'!$D:$D,$A22,'all_csv_BDEQ-BDESC-rural-reside'!$A:$A,About!$B$2)</f>
        <v>0</v>
      </c>
      <c r="E22">
        <f>SUMIFS('all_csv_BDEQ-BDESC-rural-reside'!H:H,'all_csv_BDEQ-BDESC-rural-reside'!$D:$D,$A22,'all_csv_BDEQ-BDESC-rural-reside'!$A:$A,About!$B$2)</f>
        <v>0</v>
      </c>
      <c r="F22">
        <f>SUMIFS('all_csv_BDEQ-BDESC-rural-reside'!I:I,'all_csv_BDEQ-BDESC-rural-reside'!$D:$D,$A22,'all_csv_BDEQ-BDESC-rural-reside'!$A:$A,About!$B$2)</f>
        <v>0</v>
      </c>
      <c r="G22">
        <f>SUMIFS('all_csv_BDEQ-BDESC-rural-reside'!J:J,'all_csv_BDEQ-BDESC-rural-reside'!$D:$D,$A22,'all_csv_BDEQ-BDESC-rural-reside'!$A:$A,About!$B$2)</f>
        <v>0</v>
      </c>
      <c r="H22">
        <f>SUMIFS('all_csv_BDEQ-BDESC-rural-reside'!K:K,'all_csv_BDEQ-BDESC-rural-reside'!$D:$D,$A22,'all_csv_BDEQ-BDESC-rural-reside'!$A:$A,About!$B$2)</f>
        <v>0</v>
      </c>
      <c r="I22">
        <f>SUMIFS('all_csv_BDEQ-BDESC-rural-reside'!L:L,'all_csv_BDEQ-BDESC-rural-reside'!$D:$D,$A22,'all_csv_BDEQ-BDESC-rural-reside'!$A:$A,About!$B$2)</f>
        <v>0</v>
      </c>
      <c r="J22">
        <f>SUMIFS('all_csv_BDEQ-BDESC-rural-reside'!M:M,'all_csv_BDEQ-BDESC-rural-reside'!$D:$D,$A22,'all_csv_BDEQ-BDESC-rural-reside'!$A:$A,About!$B$2)</f>
        <v>0</v>
      </c>
      <c r="K22">
        <f>SUMIFS('all_csv_BDEQ-BDESC-rural-reside'!N:N,'all_csv_BDEQ-BDESC-rural-reside'!$D:$D,$A22,'all_csv_BDEQ-BDESC-rural-reside'!$A:$A,About!$B$2)</f>
        <v>0</v>
      </c>
      <c r="L22">
        <f>SUMIFS('all_csv_BDEQ-BDESC-rural-reside'!O:O,'all_csv_BDEQ-BDESC-rural-reside'!$D:$D,$A22,'all_csv_BDEQ-BDESC-rural-reside'!$A:$A,About!$B$2)</f>
        <v>0</v>
      </c>
      <c r="M22">
        <f>SUMIFS('all_csv_BDEQ-BDESC-rural-reside'!P:P,'all_csv_BDEQ-BDESC-rural-reside'!$D:$D,$A22,'all_csv_BDEQ-BDESC-rural-reside'!$A:$A,About!$B$2)</f>
        <v>0</v>
      </c>
      <c r="N22">
        <f>SUMIFS('all_csv_BDEQ-BDESC-rural-reside'!Q:Q,'all_csv_BDEQ-BDESC-rural-reside'!$D:$D,$A22,'all_csv_BDEQ-BDESC-rural-reside'!$A:$A,About!$B$2)</f>
        <v>0</v>
      </c>
      <c r="O22">
        <f>SUMIFS('all_csv_BDEQ-BDESC-rural-reside'!R:R,'all_csv_BDEQ-BDESC-rural-reside'!$D:$D,$A22,'all_csv_BDEQ-BDESC-rural-reside'!$A:$A,About!$B$2)</f>
        <v>0</v>
      </c>
      <c r="P22">
        <f>SUMIFS('all_csv_BDEQ-BDESC-rural-reside'!S:S,'all_csv_BDEQ-BDESC-rural-reside'!$D:$D,$A22,'all_csv_BDEQ-BDESC-rural-reside'!$A:$A,About!$B$2)</f>
        <v>0</v>
      </c>
      <c r="Q22">
        <f>SUMIFS('all_csv_BDEQ-BDESC-rural-reside'!T:T,'all_csv_BDEQ-BDESC-rural-reside'!$D:$D,$A22,'all_csv_BDEQ-BDESC-rural-reside'!$A:$A,About!$B$2)</f>
        <v>0</v>
      </c>
      <c r="R22">
        <f>SUMIFS('all_csv_BDEQ-BDESC-rural-reside'!U:U,'all_csv_BDEQ-BDESC-rural-reside'!$D:$D,$A22,'all_csv_BDEQ-BDESC-rural-reside'!$A:$A,About!$B$2)</f>
        <v>0</v>
      </c>
      <c r="S22">
        <f>SUMIFS('all_csv_BDEQ-BDESC-rural-reside'!V:V,'all_csv_BDEQ-BDESC-rural-reside'!$D:$D,$A22,'all_csv_BDEQ-BDESC-rural-reside'!$A:$A,About!$B$2)</f>
        <v>0</v>
      </c>
      <c r="T22">
        <f>SUMIFS('all_csv_BDEQ-BDESC-rural-reside'!W:W,'all_csv_BDEQ-BDESC-rural-reside'!$D:$D,$A22,'all_csv_BDEQ-BDESC-rural-reside'!$A:$A,About!$B$2)</f>
        <v>0</v>
      </c>
      <c r="U22">
        <f>SUMIFS('all_csv_BDEQ-BDESC-rural-reside'!X:X,'all_csv_BDEQ-BDESC-rural-reside'!$D:$D,$A22,'all_csv_BDEQ-BDESC-rural-reside'!$A:$A,About!$B$2)</f>
        <v>0</v>
      </c>
      <c r="V22">
        <f>SUMIFS('all_csv_BDEQ-BDESC-rural-reside'!Y:Y,'all_csv_BDEQ-BDESC-rural-reside'!$D:$D,$A22,'all_csv_BDEQ-BDESC-rural-reside'!$A:$A,About!$B$2)</f>
        <v>0</v>
      </c>
      <c r="W22">
        <f>SUMIFS('all_csv_BDEQ-BDESC-rural-reside'!Z:Z,'all_csv_BDEQ-BDESC-rural-reside'!$D:$D,$A22,'all_csv_BDEQ-BDESC-rural-reside'!$A:$A,About!$B$2)</f>
        <v>0</v>
      </c>
      <c r="X22">
        <f>SUMIFS('all_csv_BDEQ-BDESC-rural-reside'!AA:AA,'all_csv_BDEQ-BDESC-rural-reside'!$D:$D,$A22,'all_csv_BDEQ-BDESC-rural-reside'!$A:$A,About!$B$2)</f>
        <v>0</v>
      </c>
      <c r="Y22">
        <f>SUMIFS('all_csv_BDEQ-BDESC-rural-reside'!AB:AB,'all_csv_BDEQ-BDESC-rural-reside'!$D:$D,$A22,'all_csv_BDEQ-BDESC-rural-reside'!$A:$A,About!$B$2)</f>
        <v>0</v>
      </c>
      <c r="Z22">
        <f>SUMIFS('all_csv_BDEQ-BDESC-rural-reside'!AC:AC,'all_csv_BDEQ-BDESC-rural-reside'!$D:$D,$A22,'all_csv_BDEQ-BDESC-rural-reside'!$A:$A,About!$B$2)</f>
        <v>0</v>
      </c>
      <c r="AA22">
        <f>SUMIFS('all_csv_BDEQ-BDESC-rural-reside'!AD:AD,'all_csv_BDEQ-BDESC-rural-reside'!$D:$D,$A22,'all_csv_BDEQ-BDESC-rural-reside'!$A:$A,About!$B$2)</f>
        <v>0</v>
      </c>
      <c r="AB22">
        <f>SUMIFS('all_csv_BDEQ-BDESC-rural-reside'!AE:AE,'all_csv_BDEQ-BDESC-rural-reside'!$D:$D,$A22,'all_csv_BDEQ-BDESC-rural-reside'!$A:$A,About!$B$2)</f>
        <v>0</v>
      </c>
      <c r="AC22">
        <f>SUMIFS('all_csv_BDEQ-BDESC-rural-reside'!AF:AF,'all_csv_BDEQ-BDESC-rural-reside'!$D:$D,$A22,'all_csv_BDEQ-BDESC-rural-reside'!$A:$A,About!$B$2)</f>
        <v>0</v>
      </c>
      <c r="AD22">
        <f>SUMIFS('all_csv_BDEQ-BDESC-rural-reside'!AG:AG,'all_csv_BDEQ-BDESC-rural-reside'!$D:$D,$A22,'all_csv_BDEQ-BDESC-rural-reside'!$A:$A,About!$B$2)</f>
        <v>0</v>
      </c>
      <c r="AE22">
        <f>SUMIFS('all_csv_BDEQ-BDESC-rural-reside'!AH:AH,'all_csv_BDEQ-BDESC-rural-reside'!$D:$D,$A22,'all_csv_BDEQ-BDESC-rural-reside'!$A:$A,About!$B$2)</f>
        <v>0</v>
      </c>
      <c r="AF22">
        <f>SUMIFS('all_csv_BDEQ-BDESC-rural-reside'!AI:AI,'all_csv_BDEQ-BDESC-rural-reside'!$D:$D,$A22,'all_csv_BDEQ-BDESC-rural-reside'!$A:$A,About!$B$2)</f>
        <v>0</v>
      </c>
    </row>
    <row r="23" spans="1:32" x14ac:dyDescent="0.25">
      <c r="A23" s="52" t="s">
        <v>944</v>
      </c>
      <c r="B23">
        <f>SUMIFS('all_csv_BDEQ-BDESC-rural-reside'!E:E,'all_csv_BDEQ-BDESC-rural-reside'!$D:$D,$A23,'all_csv_BDEQ-BDESC-rural-reside'!$A:$A,About!$B$2)</f>
        <v>0</v>
      </c>
      <c r="C23">
        <f>SUMIFS('all_csv_BDEQ-BDESC-rural-reside'!F:F,'all_csv_BDEQ-BDESC-rural-reside'!$D:$D,$A23,'all_csv_BDEQ-BDESC-rural-reside'!$A:$A,About!$B$2)</f>
        <v>0</v>
      </c>
      <c r="D23">
        <f>SUMIFS('all_csv_BDEQ-BDESC-rural-reside'!G:G,'all_csv_BDEQ-BDESC-rural-reside'!$D:$D,$A23,'all_csv_BDEQ-BDESC-rural-reside'!$A:$A,About!$B$2)</f>
        <v>0</v>
      </c>
      <c r="E23">
        <f>SUMIFS('all_csv_BDEQ-BDESC-rural-reside'!H:H,'all_csv_BDEQ-BDESC-rural-reside'!$D:$D,$A23,'all_csv_BDEQ-BDESC-rural-reside'!$A:$A,About!$B$2)</f>
        <v>0</v>
      </c>
      <c r="F23">
        <f>SUMIFS('all_csv_BDEQ-BDESC-rural-reside'!I:I,'all_csv_BDEQ-BDESC-rural-reside'!$D:$D,$A23,'all_csv_BDEQ-BDESC-rural-reside'!$A:$A,About!$B$2)</f>
        <v>0</v>
      </c>
      <c r="G23">
        <f>SUMIFS('all_csv_BDEQ-BDESC-rural-reside'!J:J,'all_csv_BDEQ-BDESC-rural-reside'!$D:$D,$A23,'all_csv_BDEQ-BDESC-rural-reside'!$A:$A,About!$B$2)</f>
        <v>0</v>
      </c>
      <c r="H23">
        <f>SUMIFS('all_csv_BDEQ-BDESC-rural-reside'!K:K,'all_csv_BDEQ-BDESC-rural-reside'!$D:$D,$A23,'all_csv_BDEQ-BDESC-rural-reside'!$A:$A,About!$B$2)</f>
        <v>0</v>
      </c>
      <c r="I23">
        <f>SUMIFS('all_csv_BDEQ-BDESC-rural-reside'!L:L,'all_csv_BDEQ-BDESC-rural-reside'!$D:$D,$A23,'all_csv_BDEQ-BDESC-rural-reside'!$A:$A,About!$B$2)</f>
        <v>0</v>
      </c>
      <c r="J23">
        <f>SUMIFS('all_csv_BDEQ-BDESC-rural-reside'!M:M,'all_csv_BDEQ-BDESC-rural-reside'!$D:$D,$A23,'all_csv_BDEQ-BDESC-rural-reside'!$A:$A,About!$B$2)</f>
        <v>0</v>
      </c>
      <c r="K23">
        <f>SUMIFS('all_csv_BDEQ-BDESC-rural-reside'!N:N,'all_csv_BDEQ-BDESC-rural-reside'!$D:$D,$A23,'all_csv_BDEQ-BDESC-rural-reside'!$A:$A,About!$B$2)</f>
        <v>0</v>
      </c>
      <c r="L23">
        <f>SUMIFS('all_csv_BDEQ-BDESC-rural-reside'!O:O,'all_csv_BDEQ-BDESC-rural-reside'!$D:$D,$A23,'all_csv_BDEQ-BDESC-rural-reside'!$A:$A,About!$B$2)</f>
        <v>0</v>
      </c>
      <c r="M23">
        <f>SUMIFS('all_csv_BDEQ-BDESC-rural-reside'!P:P,'all_csv_BDEQ-BDESC-rural-reside'!$D:$D,$A23,'all_csv_BDEQ-BDESC-rural-reside'!$A:$A,About!$B$2)</f>
        <v>0</v>
      </c>
      <c r="N23">
        <f>SUMIFS('all_csv_BDEQ-BDESC-rural-reside'!Q:Q,'all_csv_BDEQ-BDESC-rural-reside'!$D:$D,$A23,'all_csv_BDEQ-BDESC-rural-reside'!$A:$A,About!$B$2)</f>
        <v>0</v>
      </c>
      <c r="O23">
        <f>SUMIFS('all_csv_BDEQ-BDESC-rural-reside'!R:R,'all_csv_BDEQ-BDESC-rural-reside'!$D:$D,$A23,'all_csv_BDEQ-BDESC-rural-reside'!$A:$A,About!$B$2)</f>
        <v>0</v>
      </c>
      <c r="P23">
        <f>SUMIFS('all_csv_BDEQ-BDESC-rural-reside'!S:S,'all_csv_BDEQ-BDESC-rural-reside'!$D:$D,$A23,'all_csv_BDEQ-BDESC-rural-reside'!$A:$A,About!$B$2)</f>
        <v>0</v>
      </c>
      <c r="Q23">
        <f>SUMIFS('all_csv_BDEQ-BDESC-rural-reside'!T:T,'all_csv_BDEQ-BDESC-rural-reside'!$D:$D,$A23,'all_csv_BDEQ-BDESC-rural-reside'!$A:$A,About!$B$2)</f>
        <v>0</v>
      </c>
      <c r="R23">
        <f>SUMIFS('all_csv_BDEQ-BDESC-rural-reside'!U:U,'all_csv_BDEQ-BDESC-rural-reside'!$D:$D,$A23,'all_csv_BDEQ-BDESC-rural-reside'!$A:$A,About!$B$2)</f>
        <v>0</v>
      </c>
      <c r="S23">
        <f>SUMIFS('all_csv_BDEQ-BDESC-rural-reside'!V:V,'all_csv_BDEQ-BDESC-rural-reside'!$D:$D,$A23,'all_csv_BDEQ-BDESC-rural-reside'!$A:$A,About!$B$2)</f>
        <v>0</v>
      </c>
      <c r="T23">
        <f>SUMIFS('all_csv_BDEQ-BDESC-rural-reside'!W:W,'all_csv_BDEQ-BDESC-rural-reside'!$D:$D,$A23,'all_csv_BDEQ-BDESC-rural-reside'!$A:$A,About!$B$2)</f>
        <v>0</v>
      </c>
      <c r="U23">
        <f>SUMIFS('all_csv_BDEQ-BDESC-rural-reside'!X:X,'all_csv_BDEQ-BDESC-rural-reside'!$D:$D,$A23,'all_csv_BDEQ-BDESC-rural-reside'!$A:$A,About!$B$2)</f>
        <v>0</v>
      </c>
      <c r="V23">
        <f>SUMIFS('all_csv_BDEQ-BDESC-rural-reside'!Y:Y,'all_csv_BDEQ-BDESC-rural-reside'!$D:$D,$A23,'all_csv_BDEQ-BDESC-rural-reside'!$A:$A,About!$B$2)</f>
        <v>0</v>
      </c>
      <c r="W23">
        <f>SUMIFS('all_csv_BDEQ-BDESC-rural-reside'!Z:Z,'all_csv_BDEQ-BDESC-rural-reside'!$D:$D,$A23,'all_csv_BDEQ-BDESC-rural-reside'!$A:$A,About!$B$2)</f>
        <v>0</v>
      </c>
      <c r="X23">
        <f>SUMIFS('all_csv_BDEQ-BDESC-rural-reside'!AA:AA,'all_csv_BDEQ-BDESC-rural-reside'!$D:$D,$A23,'all_csv_BDEQ-BDESC-rural-reside'!$A:$A,About!$B$2)</f>
        <v>0</v>
      </c>
      <c r="Y23">
        <f>SUMIFS('all_csv_BDEQ-BDESC-rural-reside'!AB:AB,'all_csv_BDEQ-BDESC-rural-reside'!$D:$D,$A23,'all_csv_BDEQ-BDESC-rural-reside'!$A:$A,About!$B$2)</f>
        <v>0</v>
      </c>
      <c r="Z23">
        <f>SUMIFS('all_csv_BDEQ-BDESC-rural-reside'!AC:AC,'all_csv_BDEQ-BDESC-rural-reside'!$D:$D,$A23,'all_csv_BDEQ-BDESC-rural-reside'!$A:$A,About!$B$2)</f>
        <v>0</v>
      </c>
      <c r="AA23">
        <f>SUMIFS('all_csv_BDEQ-BDESC-rural-reside'!AD:AD,'all_csv_BDEQ-BDESC-rural-reside'!$D:$D,$A23,'all_csv_BDEQ-BDESC-rural-reside'!$A:$A,About!$B$2)</f>
        <v>0</v>
      </c>
      <c r="AB23">
        <f>SUMIFS('all_csv_BDEQ-BDESC-rural-reside'!AE:AE,'all_csv_BDEQ-BDESC-rural-reside'!$D:$D,$A23,'all_csv_BDEQ-BDESC-rural-reside'!$A:$A,About!$B$2)</f>
        <v>0</v>
      </c>
      <c r="AC23">
        <f>SUMIFS('all_csv_BDEQ-BDESC-rural-reside'!AF:AF,'all_csv_BDEQ-BDESC-rural-reside'!$D:$D,$A23,'all_csv_BDEQ-BDESC-rural-reside'!$A:$A,About!$B$2)</f>
        <v>0</v>
      </c>
      <c r="AD23">
        <f>SUMIFS('all_csv_BDEQ-BDESC-rural-reside'!AG:AG,'all_csv_BDEQ-BDESC-rural-reside'!$D:$D,$A23,'all_csv_BDEQ-BDESC-rural-reside'!$A:$A,About!$B$2)</f>
        <v>0</v>
      </c>
      <c r="AE23">
        <f>SUMIFS('all_csv_BDEQ-BDESC-rural-reside'!AH:AH,'all_csv_BDEQ-BDESC-rural-reside'!$D:$D,$A23,'all_csv_BDEQ-BDESC-rural-reside'!$A:$A,About!$B$2)</f>
        <v>0</v>
      </c>
      <c r="AF23">
        <f>SUMIFS('all_csv_BDEQ-BDESC-rural-reside'!AI:AI,'all_csv_BDEQ-BDESC-rural-reside'!$D:$D,$A23,'all_csv_BDEQ-BDESC-rural-reside'!$A:$A,About!$B$2)</f>
        <v>0</v>
      </c>
    </row>
    <row r="24" spans="1:32" x14ac:dyDescent="0.25">
      <c r="A24" s="53" t="s">
        <v>945</v>
      </c>
      <c r="B24">
        <f>SUMIFS('all_csv_BDEQ-BDESC-rural-reside'!E:E,'all_csv_BDEQ-BDESC-rural-reside'!$D:$D,$A24,'all_csv_BDEQ-BDESC-rural-reside'!$A:$A,About!$B$2)</f>
        <v>0</v>
      </c>
      <c r="C24">
        <f>SUMIFS('all_csv_BDEQ-BDESC-rural-reside'!F:F,'all_csv_BDEQ-BDESC-rural-reside'!$D:$D,$A24,'all_csv_BDEQ-BDESC-rural-reside'!$A:$A,About!$B$2)</f>
        <v>0</v>
      </c>
      <c r="D24">
        <f>SUMIFS('all_csv_BDEQ-BDESC-rural-reside'!G:G,'all_csv_BDEQ-BDESC-rural-reside'!$D:$D,$A24,'all_csv_BDEQ-BDESC-rural-reside'!$A:$A,About!$B$2)</f>
        <v>0</v>
      </c>
      <c r="E24">
        <f>SUMIFS('all_csv_BDEQ-BDESC-rural-reside'!H:H,'all_csv_BDEQ-BDESC-rural-reside'!$D:$D,$A24,'all_csv_BDEQ-BDESC-rural-reside'!$A:$A,About!$B$2)</f>
        <v>0</v>
      </c>
      <c r="F24">
        <f>SUMIFS('all_csv_BDEQ-BDESC-rural-reside'!I:I,'all_csv_BDEQ-BDESC-rural-reside'!$D:$D,$A24,'all_csv_BDEQ-BDESC-rural-reside'!$A:$A,About!$B$2)</f>
        <v>0</v>
      </c>
      <c r="G24">
        <f>SUMIFS('all_csv_BDEQ-BDESC-rural-reside'!J:J,'all_csv_BDEQ-BDESC-rural-reside'!$D:$D,$A24,'all_csv_BDEQ-BDESC-rural-reside'!$A:$A,About!$B$2)</f>
        <v>0</v>
      </c>
      <c r="H24">
        <f>SUMIFS('all_csv_BDEQ-BDESC-rural-reside'!K:K,'all_csv_BDEQ-BDESC-rural-reside'!$D:$D,$A24,'all_csv_BDEQ-BDESC-rural-reside'!$A:$A,About!$B$2)</f>
        <v>0</v>
      </c>
      <c r="I24">
        <f>SUMIFS('all_csv_BDEQ-BDESC-rural-reside'!L:L,'all_csv_BDEQ-BDESC-rural-reside'!$D:$D,$A24,'all_csv_BDEQ-BDESC-rural-reside'!$A:$A,About!$B$2)</f>
        <v>0</v>
      </c>
      <c r="J24">
        <f>SUMIFS('all_csv_BDEQ-BDESC-rural-reside'!M:M,'all_csv_BDEQ-BDESC-rural-reside'!$D:$D,$A24,'all_csv_BDEQ-BDESC-rural-reside'!$A:$A,About!$B$2)</f>
        <v>0</v>
      </c>
      <c r="K24">
        <f>SUMIFS('all_csv_BDEQ-BDESC-rural-reside'!N:N,'all_csv_BDEQ-BDESC-rural-reside'!$D:$D,$A24,'all_csv_BDEQ-BDESC-rural-reside'!$A:$A,About!$B$2)</f>
        <v>0</v>
      </c>
      <c r="L24">
        <f>SUMIFS('all_csv_BDEQ-BDESC-rural-reside'!O:O,'all_csv_BDEQ-BDESC-rural-reside'!$D:$D,$A24,'all_csv_BDEQ-BDESC-rural-reside'!$A:$A,About!$B$2)</f>
        <v>0</v>
      </c>
      <c r="M24">
        <f>SUMIFS('all_csv_BDEQ-BDESC-rural-reside'!P:P,'all_csv_BDEQ-BDESC-rural-reside'!$D:$D,$A24,'all_csv_BDEQ-BDESC-rural-reside'!$A:$A,About!$B$2)</f>
        <v>0</v>
      </c>
      <c r="N24">
        <f>SUMIFS('all_csv_BDEQ-BDESC-rural-reside'!Q:Q,'all_csv_BDEQ-BDESC-rural-reside'!$D:$D,$A24,'all_csv_BDEQ-BDESC-rural-reside'!$A:$A,About!$B$2)</f>
        <v>0</v>
      </c>
      <c r="O24">
        <f>SUMIFS('all_csv_BDEQ-BDESC-rural-reside'!R:R,'all_csv_BDEQ-BDESC-rural-reside'!$D:$D,$A24,'all_csv_BDEQ-BDESC-rural-reside'!$A:$A,About!$B$2)</f>
        <v>0</v>
      </c>
      <c r="P24">
        <f>SUMIFS('all_csv_BDEQ-BDESC-rural-reside'!S:S,'all_csv_BDEQ-BDESC-rural-reside'!$D:$D,$A24,'all_csv_BDEQ-BDESC-rural-reside'!$A:$A,About!$B$2)</f>
        <v>0</v>
      </c>
      <c r="Q24">
        <f>SUMIFS('all_csv_BDEQ-BDESC-rural-reside'!T:T,'all_csv_BDEQ-BDESC-rural-reside'!$D:$D,$A24,'all_csv_BDEQ-BDESC-rural-reside'!$A:$A,About!$B$2)</f>
        <v>0</v>
      </c>
      <c r="R24">
        <f>SUMIFS('all_csv_BDEQ-BDESC-rural-reside'!U:U,'all_csv_BDEQ-BDESC-rural-reside'!$D:$D,$A24,'all_csv_BDEQ-BDESC-rural-reside'!$A:$A,About!$B$2)</f>
        <v>0</v>
      </c>
      <c r="S24">
        <f>SUMIFS('all_csv_BDEQ-BDESC-rural-reside'!V:V,'all_csv_BDEQ-BDESC-rural-reside'!$D:$D,$A24,'all_csv_BDEQ-BDESC-rural-reside'!$A:$A,About!$B$2)</f>
        <v>0</v>
      </c>
      <c r="T24">
        <f>SUMIFS('all_csv_BDEQ-BDESC-rural-reside'!W:W,'all_csv_BDEQ-BDESC-rural-reside'!$D:$D,$A24,'all_csv_BDEQ-BDESC-rural-reside'!$A:$A,About!$B$2)</f>
        <v>0</v>
      </c>
      <c r="U24">
        <f>SUMIFS('all_csv_BDEQ-BDESC-rural-reside'!X:X,'all_csv_BDEQ-BDESC-rural-reside'!$D:$D,$A24,'all_csv_BDEQ-BDESC-rural-reside'!$A:$A,About!$B$2)</f>
        <v>0</v>
      </c>
      <c r="V24">
        <f>SUMIFS('all_csv_BDEQ-BDESC-rural-reside'!Y:Y,'all_csv_BDEQ-BDESC-rural-reside'!$D:$D,$A24,'all_csv_BDEQ-BDESC-rural-reside'!$A:$A,About!$B$2)</f>
        <v>0</v>
      </c>
      <c r="W24">
        <f>SUMIFS('all_csv_BDEQ-BDESC-rural-reside'!Z:Z,'all_csv_BDEQ-BDESC-rural-reside'!$D:$D,$A24,'all_csv_BDEQ-BDESC-rural-reside'!$A:$A,About!$B$2)</f>
        <v>0</v>
      </c>
      <c r="X24">
        <f>SUMIFS('all_csv_BDEQ-BDESC-rural-reside'!AA:AA,'all_csv_BDEQ-BDESC-rural-reside'!$D:$D,$A24,'all_csv_BDEQ-BDESC-rural-reside'!$A:$A,About!$B$2)</f>
        <v>0</v>
      </c>
      <c r="Y24">
        <f>SUMIFS('all_csv_BDEQ-BDESC-rural-reside'!AB:AB,'all_csv_BDEQ-BDESC-rural-reside'!$D:$D,$A24,'all_csv_BDEQ-BDESC-rural-reside'!$A:$A,About!$B$2)</f>
        <v>0</v>
      </c>
      <c r="Z24">
        <f>SUMIFS('all_csv_BDEQ-BDESC-rural-reside'!AC:AC,'all_csv_BDEQ-BDESC-rural-reside'!$D:$D,$A24,'all_csv_BDEQ-BDESC-rural-reside'!$A:$A,About!$B$2)</f>
        <v>0</v>
      </c>
      <c r="AA24">
        <f>SUMIFS('all_csv_BDEQ-BDESC-rural-reside'!AD:AD,'all_csv_BDEQ-BDESC-rural-reside'!$D:$D,$A24,'all_csv_BDEQ-BDESC-rural-reside'!$A:$A,About!$B$2)</f>
        <v>0</v>
      </c>
      <c r="AB24">
        <f>SUMIFS('all_csv_BDEQ-BDESC-rural-reside'!AE:AE,'all_csv_BDEQ-BDESC-rural-reside'!$D:$D,$A24,'all_csv_BDEQ-BDESC-rural-reside'!$A:$A,About!$B$2)</f>
        <v>0</v>
      </c>
      <c r="AC24">
        <f>SUMIFS('all_csv_BDEQ-BDESC-rural-reside'!AF:AF,'all_csv_BDEQ-BDESC-rural-reside'!$D:$D,$A24,'all_csv_BDEQ-BDESC-rural-reside'!$A:$A,About!$B$2)</f>
        <v>0</v>
      </c>
      <c r="AD24">
        <f>SUMIFS('all_csv_BDEQ-BDESC-rural-reside'!AG:AG,'all_csv_BDEQ-BDESC-rural-reside'!$D:$D,$A24,'all_csv_BDEQ-BDESC-rural-reside'!$A:$A,About!$B$2)</f>
        <v>0</v>
      </c>
      <c r="AE24">
        <f>SUMIFS('all_csv_BDEQ-BDESC-rural-reside'!AH:AH,'all_csv_BDEQ-BDESC-rural-reside'!$D:$D,$A24,'all_csv_BDEQ-BDESC-rural-reside'!$A:$A,About!$B$2)</f>
        <v>0</v>
      </c>
      <c r="AF24">
        <f>SUMIFS('all_csv_BDEQ-BDESC-rural-reside'!AI:AI,'all_csv_BDEQ-BDESC-rural-reside'!$D:$D,$A24,'all_csv_BDEQ-BDESC-rural-reside'!$A:$A,About!$B$2)</f>
        <v>0</v>
      </c>
    </row>
    <row r="25" spans="1:32" x14ac:dyDescent="0.25">
      <c r="A25" s="53" t="s">
        <v>946</v>
      </c>
      <c r="B25">
        <f>SUMIFS('all_csv_BDEQ-BDESC-rural-reside'!E:E,'all_csv_BDEQ-BDESC-rural-reside'!$D:$D,$A25,'all_csv_BDEQ-BDESC-rural-reside'!$A:$A,About!$B$2)</f>
        <v>0</v>
      </c>
      <c r="C25">
        <f>SUMIFS('all_csv_BDEQ-BDESC-rural-reside'!F:F,'all_csv_BDEQ-BDESC-rural-reside'!$D:$D,$A25,'all_csv_BDEQ-BDESC-rural-reside'!$A:$A,About!$B$2)</f>
        <v>0</v>
      </c>
      <c r="D25">
        <f>SUMIFS('all_csv_BDEQ-BDESC-rural-reside'!G:G,'all_csv_BDEQ-BDESC-rural-reside'!$D:$D,$A25,'all_csv_BDEQ-BDESC-rural-reside'!$A:$A,About!$B$2)</f>
        <v>0</v>
      </c>
      <c r="E25">
        <f>SUMIFS('all_csv_BDEQ-BDESC-rural-reside'!H:H,'all_csv_BDEQ-BDESC-rural-reside'!$D:$D,$A25,'all_csv_BDEQ-BDESC-rural-reside'!$A:$A,About!$B$2)</f>
        <v>0</v>
      </c>
      <c r="F25">
        <f>SUMIFS('all_csv_BDEQ-BDESC-rural-reside'!I:I,'all_csv_BDEQ-BDESC-rural-reside'!$D:$D,$A25,'all_csv_BDEQ-BDESC-rural-reside'!$A:$A,About!$B$2)</f>
        <v>0</v>
      </c>
      <c r="G25">
        <f>SUMIFS('all_csv_BDEQ-BDESC-rural-reside'!J:J,'all_csv_BDEQ-BDESC-rural-reside'!$D:$D,$A25,'all_csv_BDEQ-BDESC-rural-reside'!$A:$A,About!$B$2)</f>
        <v>0</v>
      </c>
      <c r="H25">
        <f>SUMIFS('all_csv_BDEQ-BDESC-rural-reside'!K:K,'all_csv_BDEQ-BDESC-rural-reside'!$D:$D,$A25,'all_csv_BDEQ-BDESC-rural-reside'!$A:$A,About!$B$2)</f>
        <v>0</v>
      </c>
      <c r="I25">
        <f>SUMIFS('all_csv_BDEQ-BDESC-rural-reside'!L:L,'all_csv_BDEQ-BDESC-rural-reside'!$D:$D,$A25,'all_csv_BDEQ-BDESC-rural-reside'!$A:$A,About!$B$2)</f>
        <v>0</v>
      </c>
      <c r="J25">
        <f>SUMIFS('all_csv_BDEQ-BDESC-rural-reside'!M:M,'all_csv_BDEQ-BDESC-rural-reside'!$D:$D,$A25,'all_csv_BDEQ-BDESC-rural-reside'!$A:$A,About!$B$2)</f>
        <v>0</v>
      </c>
      <c r="K25">
        <f>SUMIFS('all_csv_BDEQ-BDESC-rural-reside'!N:N,'all_csv_BDEQ-BDESC-rural-reside'!$D:$D,$A25,'all_csv_BDEQ-BDESC-rural-reside'!$A:$A,About!$B$2)</f>
        <v>0</v>
      </c>
      <c r="L25">
        <f>SUMIFS('all_csv_BDEQ-BDESC-rural-reside'!O:O,'all_csv_BDEQ-BDESC-rural-reside'!$D:$D,$A25,'all_csv_BDEQ-BDESC-rural-reside'!$A:$A,About!$B$2)</f>
        <v>0</v>
      </c>
      <c r="M25">
        <f>SUMIFS('all_csv_BDEQ-BDESC-rural-reside'!P:P,'all_csv_BDEQ-BDESC-rural-reside'!$D:$D,$A25,'all_csv_BDEQ-BDESC-rural-reside'!$A:$A,About!$B$2)</f>
        <v>0</v>
      </c>
      <c r="N25">
        <f>SUMIFS('all_csv_BDEQ-BDESC-rural-reside'!Q:Q,'all_csv_BDEQ-BDESC-rural-reside'!$D:$D,$A25,'all_csv_BDEQ-BDESC-rural-reside'!$A:$A,About!$B$2)</f>
        <v>0</v>
      </c>
      <c r="O25">
        <f>SUMIFS('all_csv_BDEQ-BDESC-rural-reside'!R:R,'all_csv_BDEQ-BDESC-rural-reside'!$D:$D,$A25,'all_csv_BDEQ-BDESC-rural-reside'!$A:$A,About!$B$2)</f>
        <v>0</v>
      </c>
      <c r="P25">
        <f>SUMIFS('all_csv_BDEQ-BDESC-rural-reside'!S:S,'all_csv_BDEQ-BDESC-rural-reside'!$D:$D,$A25,'all_csv_BDEQ-BDESC-rural-reside'!$A:$A,About!$B$2)</f>
        <v>0</v>
      </c>
      <c r="Q25">
        <f>SUMIFS('all_csv_BDEQ-BDESC-rural-reside'!T:T,'all_csv_BDEQ-BDESC-rural-reside'!$D:$D,$A25,'all_csv_BDEQ-BDESC-rural-reside'!$A:$A,About!$B$2)</f>
        <v>0</v>
      </c>
      <c r="R25">
        <f>SUMIFS('all_csv_BDEQ-BDESC-rural-reside'!U:U,'all_csv_BDEQ-BDESC-rural-reside'!$D:$D,$A25,'all_csv_BDEQ-BDESC-rural-reside'!$A:$A,About!$B$2)</f>
        <v>0</v>
      </c>
      <c r="S25">
        <f>SUMIFS('all_csv_BDEQ-BDESC-rural-reside'!V:V,'all_csv_BDEQ-BDESC-rural-reside'!$D:$D,$A25,'all_csv_BDEQ-BDESC-rural-reside'!$A:$A,About!$B$2)</f>
        <v>0</v>
      </c>
      <c r="T25">
        <f>SUMIFS('all_csv_BDEQ-BDESC-rural-reside'!W:W,'all_csv_BDEQ-BDESC-rural-reside'!$D:$D,$A25,'all_csv_BDEQ-BDESC-rural-reside'!$A:$A,About!$B$2)</f>
        <v>0</v>
      </c>
      <c r="U25">
        <f>SUMIFS('all_csv_BDEQ-BDESC-rural-reside'!X:X,'all_csv_BDEQ-BDESC-rural-reside'!$D:$D,$A25,'all_csv_BDEQ-BDESC-rural-reside'!$A:$A,About!$B$2)</f>
        <v>0</v>
      </c>
      <c r="V25">
        <f>SUMIFS('all_csv_BDEQ-BDESC-rural-reside'!Y:Y,'all_csv_BDEQ-BDESC-rural-reside'!$D:$D,$A25,'all_csv_BDEQ-BDESC-rural-reside'!$A:$A,About!$B$2)</f>
        <v>0</v>
      </c>
      <c r="W25">
        <f>SUMIFS('all_csv_BDEQ-BDESC-rural-reside'!Z:Z,'all_csv_BDEQ-BDESC-rural-reside'!$D:$D,$A25,'all_csv_BDEQ-BDESC-rural-reside'!$A:$A,About!$B$2)</f>
        <v>0</v>
      </c>
      <c r="X25">
        <f>SUMIFS('all_csv_BDEQ-BDESC-rural-reside'!AA:AA,'all_csv_BDEQ-BDESC-rural-reside'!$D:$D,$A25,'all_csv_BDEQ-BDESC-rural-reside'!$A:$A,About!$B$2)</f>
        <v>0</v>
      </c>
      <c r="Y25">
        <f>SUMIFS('all_csv_BDEQ-BDESC-rural-reside'!AB:AB,'all_csv_BDEQ-BDESC-rural-reside'!$D:$D,$A25,'all_csv_BDEQ-BDESC-rural-reside'!$A:$A,About!$B$2)</f>
        <v>0</v>
      </c>
      <c r="Z25">
        <f>SUMIFS('all_csv_BDEQ-BDESC-rural-reside'!AC:AC,'all_csv_BDEQ-BDESC-rural-reside'!$D:$D,$A25,'all_csv_BDEQ-BDESC-rural-reside'!$A:$A,About!$B$2)</f>
        <v>0</v>
      </c>
      <c r="AA25">
        <f>SUMIFS('all_csv_BDEQ-BDESC-rural-reside'!AD:AD,'all_csv_BDEQ-BDESC-rural-reside'!$D:$D,$A25,'all_csv_BDEQ-BDESC-rural-reside'!$A:$A,About!$B$2)</f>
        <v>0</v>
      </c>
      <c r="AB25">
        <f>SUMIFS('all_csv_BDEQ-BDESC-rural-reside'!AE:AE,'all_csv_BDEQ-BDESC-rural-reside'!$D:$D,$A25,'all_csv_BDEQ-BDESC-rural-reside'!$A:$A,About!$B$2)</f>
        <v>0</v>
      </c>
      <c r="AC25">
        <f>SUMIFS('all_csv_BDEQ-BDESC-rural-reside'!AF:AF,'all_csv_BDEQ-BDESC-rural-reside'!$D:$D,$A25,'all_csv_BDEQ-BDESC-rural-reside'!$A:$A,About!$B$2)</f>
        <v>0</v>
      </c>
      <c r="AD25">
        <f>SUMIFS('all_csv_BDEQ-BDESC-rural-reside'!AG:AG,'all_csv_BDEQ-BDESC-rural-reside'!$D:$D,$A25,'all_csv_BDEQ-BDESC-rural-reside'!$A:$A,About!$B$2)</f>
        <v>0</v>
      </c>
      <c r="AE25">
        <f>SUMIFS('all_csv_BDEQ-BDESC-rural-reside'!AH:AH,'all_csv_BDEQ-BDESC-rural-reside'!$D:$D,$A25,'all_csv_BDEQ-BDESC-rural-reside'!$A:$A,About!$B$2)</f>
        <v>0</v>
      </c>
      <c r="AF25">
        <f>SUMIFS('all_csv_BDEQ-BDESC-rural-reside'!AI:AI,'all_csv_BDEQ-BDESC-rural-reside'!$D:$D,$A25,'all_csv_BDEQ-BDESC-rural-reside'!$A:$A,About!$B$2)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F25"/>
  <sheetViews>
    <sheetView workbookViewId="0">
      <selection activeCell="B8" sqref="B8"/>
    </sheetView>
  </sheetViews>
  <sheetFormatPr defaultRowHeight="15" x14ac:dyDescent="0.25"/>
  <cols>
    <col min="1" max="1" width="23.42578125" customWidth="1"/>
    <col min="2" max="32" width="9.5703125" bestFit="1" customWidth="1"/>
  </cols>
  <sheetData>
    <row r="1" spans="1:32" x14ac:dyDescent="0.25">
      <c r="A1" t="s">
        <v>161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58</v>
      </c>
      <c r="B2">
        <f>SUMIFS('all_csv_BDEQ-BDESC-commercial'!E:E,'all_csv_BDEQ-BDESC-commercial'!$D:$D,$A2,'all_csv_BDEQ-BDESC-commercial'!$A:$A,About!$B$2)</f>
        <v>0</v>
      </c>
      <c r="C2">
        <f>SUMIFS('all_csv_BDEQ-BDESC-commercial'!F:F,'all_csv_BDEQ-BDESC-commercial'!$D:$D,$A2,'all_csv_BDEQ-BDESC-commercial'!$A:$A,About!$B$2)</f>
        <v>0</v>
      </c>
      <c r="D2">
        <f>SUMIFS('all_csv_BDEQ-BDESC-commercial'!G:G,'all_csv_BDEQ-BDESC-commercial'!$D:$D,$A2,'all_csv_BDEQ-BDESC-commercial'!$A:$A,About!$B$2)</f>
        <v>0</v>
      </c>
      <c r="E2">
        <f>SUMIFS('all_csv_BDEQ-BDESC-commercial'!H:H,'all_csv_BDEQ-BDESC-commercial'!$D:$D,$A2,'all_csv_BDEQ-BDESC-commercial'!$A:$A,About!$B$2)</f>
        <v>0</v>
      </c>
      <c r="F2">
        <f>SUMIFS('all_csv_BDEQ-BDESC-commercial'!I:I,'all_csv_BDEQ-BDESC-commercial'!$D:$D,$A2,'all_csv_BDEQ-BDESC-commercial'!$A:$A,About!$B$2)</f>
        <v>0</v>
      </c>
      <c r="G2">
        <f>SUMIFS('all_csv_BDEQ-BDESC-commercial'!J:J,'all_csv_BDEQ-BDESC-commercial'!$D:$D,$A2,'all_csv_BDEQ-BDESC-commercial'!$A:$A,About!$B$2)</f>
        <v>0</v>
      </c>
      <c r="H2">
        <f>SUMIFS('all_csv_BDEQ-BDESC-commercial'!K:K,'all_csv_BDEQ-BDESC-commercial'!$D:$D,$A2,'all_csv_BDEQ-BDESC-commercial'!$A:$A,About!$B$2)</f>
        <v>0</v>
      </c>
      <c r="I2">
        <f>SUMIFS('all_csv_BDEQ-BDESC-commercial'!L:L,'all_csv_BDEQ-BDESC-commercial'!$D:$D,$A2,'all_csv_BDEQ-BDESC-commercial'!$A:$A,About!$B$2)</f>
        <v>0</v>
      </c>
      <c r="J2">
        <f>SUMIFS('all_csv_BDEQ-BDESC-commercial'!M:M,'all_csv_BDEQ-BDESC-commercial'!$D:$D,$A2,'all_csv_BDEQ-BDESC-commercial'!$A:$A,About!$B$2)</f>
        <v>0</v>
      </c>
      <c r="K2">
        <f>SUMIFS('all_csv_BDEQ-BDESC-commercial'!N:N,'all_csv_BDEQ-BDESC-commercial'!$D:$D,$A2,'all_csv_BDEQ-BDESC-commercial'!$A:$A,About!$B$2)</f>
        <v>0</v>
      </c>
      <c r="L2">
        <f>SUMIFS('all_csv_BDEQ-BDESC-commercial'!O:O,'all_csv_BDEQ-BDESC-commercial'!$D:$D,$A2,'all_csv_BDEQ-BDESC-commercial'!$A:$A,About!$B$2)</f>
        <v>0</v>
      </c>
      <c r="M2">
        <f>SUMIFS('all_csv_BDEQ-BDESC-commercial'!P:P,'all_csv_BDEQ-BDESC-commercial'!$D:$D,$A2,'all_csv_BDEQ-BDESC-commercial'!$A:$A,About!$B$2)</f>
        <v>0</v>
      </c>
      <c r="N2">
        <f>SUMIFS('all_csv_BDEQ-BDESC-commercial'!Q:Q,'all_csv_BDEQ-BDESC-commercial'!$D:$D,$A2,'all_csv_BDEQ-BDESC-commercial'!$A:$A,About!$B$2)</f>
        <v>0</v>
      </c>
      <c r="O2">
        <f>SUMIFS('all_csv_BDEQ-BDESC-commercial'!R:R,'all_csv_BDEQ-BDESC-commercial'!$D:$D,$A2,'all_csv_BDEQ-BDESC-commercial'!$A:$A,About!$B$2)</f>
        <v>0</v>
      </c>
      <c r="P2">
        <f>SUMIFS('all_csv_BDEQ-BDESC-commercial'!S:S,'all_csv_BDEQ-BDESC-commercial'!$D:$D,$A2,'all_csv_BDEQ-BDESC-commercial'!$A:$A,About!$B$2)</f>
        <v>0</v>
      </c>
      <c r="Q2">
        <f>SUMIFS('all_csv_BDEQ-BDESC-commercial'!T:T,'all_csv_BDEQ-BDESC-commercial'!$D:$D,$A2,'all_csv_BDEQ-BDESC-commercial'!$A:$A,About!$B$2)</f>
        <v>0</v>
      </c>
      <c r="R2">
        <f>SUMIFS('all_csv_BDEQ-BDESC-commercial'!U:U,'all_csv_BDEQ-BDESC-commercial'!$D:$D,$A2,'all_csv_BDEQ-BDESC-commercial'!$A:$A,About!$B$2)</f>
        <v>0</v>
      </c>
      <c r="S2">
        <f>SUMIFS('all_csv_BDEQ-BDESC-commercial'!V:V,'all_csv_BDEQ-BDESC-commercial'!$D:$D,$A2,'all_csv_BDEQ-BDESC-commercial'!$A:$A,About!$B$2)</f>
        <v>0</v>
      </c>
      <c r="T2">
        <f>SUMIFS('all_csv_BDEQ-BDESC-commercial'!W:W,'all_csv_BDEQ-BDESC-commercial'!$D:$D,$A2,'all_csv_BDEQ-BDESC-commercial'!$A:$A,About!$B$2)</f>
        <v>0</v>
      </c>
      <c r="U2">
        <f>SUMIFS('all_csv_BDEQ-BDESC-commercial'!X:X,'all_csv_BDEQ-BDESC-commercial'!$D:$D,$A2,'all_csv_BDEQ-BDESC-commercial'!$A:$A,About!$B$2)</f>
        <v>0</v>
      </c>
      <c r="V2">
        <f>SUMIFS('all_csv_BDEQ-BDESC-commercial'!Y:Y,'all_csv_BDEQ-BDESC-commercial'!$D:$D,$A2,'all_csv_BDEQ-BDESC-commercial'!$A:$A,About!$B$2)</f>
        <v>0</v>
      </c>
      <c r="W2">
        <f>SUMIFS('all_csv_BDEQ-BDESC-commercial'!Z:Z,'all_csv_BDEQ-BDESC-commercial'!$D:$D,$A2,'all_csv_BDEQ-BDESC-commercial'!$A:$A,About!$B$2)</f>
        <v>0</v>
      </c>
      <c r="X2">
        <f>SUMIFS('all_csv_BDEQ-BDESC-commercial'!AA:AA,'all_csv_BDEQ-BDESC-commercial'!$D:$D,$A2,'all_csv_BDEQ-BDESC-commercial'!$A:$A,About!$B$2)</f>
        <v>0</v>
      </c>
      <c r="Y2">
        <f>SUMIFS('all_csv_BDEQ-BDESC-commercial'!AB:AB,'all_csv_BDEQ-BDESC-commercial'!$D:$D,$A2,'all_csv_BDEQ-BDESC-commercial'!$A:$A,About!$B$2)</f>
        <v>0</v>
      </c>
      <c r="Z2">
        <f>SUMIFS('all_csv_BDEQ-BDESC-commercial'!AC:AC,'all_csv_BDEQ-BDESC-commercial'!$D:$D,$A2,'all_csv_BDEQ-BDESC-commercial'!$A:$A,About!$B$2)</f>
        <v>0</v>
      </c>
      <c r="AA2">
        <f>SUMIFS('all_csv_BDEQ-BDESC-commercial'!AD:AD,'all_csv_BDEQ-BDESC-commercial'!$D:$D,$A2,'all_csv_BDEQ-BDESC-commercial'!$A:$A,About!$B$2)</f>
        <v>0</v>
      </c>
      <c r="AB2">
        <f>SUMIFS('all_csv_BDEQ-BDESC-commercial'!AE:AE,'all_csv_BDEQ-BDESC-commercial'!$D:$D,$A2,'all_csv_BDEQ-BDESC-commercial'!$A:$A,About!$B$2)</f>
        <v>0</v>
      </c>
      <c r="AC2">
        <f>SUMIFS('all_csv_BDEQ-BDESC-commercial'!AF:AF,'all_csv_BDEQ-BDESC-commercial'!$D:$D,$A2,'all_csv_BDEQ-BDESC-commercial'!$A:$A,About!$B$2)</f>
        <v>0</v>
      </c>
      <c r="AD2">
        <f>SUMIFS('all_csv_BDEQ-BDESC-commercial'!AG:AG,'all_csv_BDEQ-BDESC-commercial'!$D:$D,$A2,'all_csv_BDEQ-BDESC-commercial'!$A:$A,About!$B$2)</f>
        <v>0</v>
      </c>
      <c r="AE2">
        <f>SUMIFS('all_csv_BDEQ-BDESC-commercial'!AH:AH,'all_csv_BDEQ-BDESC-commercial'!$D:$D,$A2,'all_csv_BDEQ-BDESC-commercial'!$A:$A,About!$B$2)</f>
        <v>0</v>
      </c>
      <c r="AF2">
        <f>SUMIFS('all_csv_BDEQ-BDESC-commercial'!AI:AI,'all_csv_BDEQ-BDESC-commercial'!$D:$D,$A2,'all_csv_BDEQ-BDESC-commercial'!$A:$A,About!$B$2)</f>
        <v>0</v>
      </c>
    </row>
    <row r="3" spans="1:32" x14ac:dyDescent="0.25">
      <c r="A3" t="s">
        <v>938</v>
      </c>
      <c r="B3">
        <f>SUMIFS('all_csv_BDEQ-BDESC-commercial'!E:E,'all_csv_BDEQ-BDESC-commercial'!$D:$D,$A3,'all_csv_BDEQ-BDESC-commercial'!$A:$A,About!$B$2)</f>
        <v>0</v>
      </c>
      <c r="C3">
        <f>SUMIFS('all_csv_BDEQ-BDESC-commercial'!F:F,'all_csv_BDEQ-BDESC-commercial'!$D:$D,$A3,'all_csv_BDEQ-BDESC-commercial'!$A:$A,About!$B$2)</f>
        <v>0</v>
      </c>
      <c r="D3">
        <f>SUMIFS('all_csv_BDEQ-BDESC-commercial'!G:G,'all_csv_BDEQ-BDESC-commercial'!$D:$D,$A3,'all_csv_BDEQ-BDESC-commercial'!$A:$A,About!$B$2)</f>
        <v>0</v>
      </c>
      <c r="E3">
        <f>SUMIFS('all_csv_BDEQ-BDESC-commercial'!H:H,'all_csv_BDEQ-BDESC-commercial'!$D:$D,$A3,'all_csv_BDEQ-BDESC-commercial'!$A:$A,About!$B$2)</f>
        <v>0</v>
      </c>
      <c r="F3">
        <f>SUMIFS('all_csv_BDEQ-BDESC-commercial'!I:I,'all_csv_BDEQ-BDESC-commercial'!$D:$D,$A3,'all_csv_BDEQ-BDESC-commercial'!$A:$A,About!$B$2)</f>
        <v>0</v>
      </c>
      <c r="G3">
        <f>SUMIFS('all_csv_BDEQ-BDESC-commercial'!J:J,'all_csv_BDEQ-BDESC-commercial'!$D:$D,$A3,'all_csv_BDEQ-BDESC-commercial'!$A:$A,About!$B$2)</f>
        <v>0</v>
      </c>
      <c r="H3">
        <f>SUMIFS('all_csv_BDEQ-BDESC-commercial'!K:K,'all_csv_BDEQ-BDESC-commercial'!$D:$D,$A3,'all_csv_BDEQ-BDESC-commercial'!$A:$A,About!$B$2)</f>
        <v>0</v>
      </c>
      <c r="I3">
        <f>SUMIFS('all_csv_BDEQ-BDESC-commercial'!L:L,'all_csv_BDEQ-BDESC-commercial'!$D:$D,$A3,'all_csv_BDEQ-BDESC-commercial'!$A:$A,About!$B$2)</f>
        <v>0</v>
      </c>
      <c r="J3">
        <f>SUMIFS('all_csv_BDEQ-BDESC-commercial'!M:M,'all_csv_BDEQ-BDESC-commercial'!$D:$D,$A3,'all_csv_BDEQ-BDESC-commercial'!$A:$A,About!$B$2)</f>
        <v>0</v>
      </c>
      <c r="K3">
        <f>SUMIFS('all_csv_BDEQ-BDESC-commercial'!N:N,'all_csv_BDEQ-BDESC-commercial'!$D:$D,$A3,'all_csv_BDEQ-BDESC-commercial'!$A:$A,About!$B$2)</f>
        <v>0</v>
      </c>
      <c r="L3">
        <f>SUMIFS('all_csv_BDEQ-BDESC-commercial'!O:O,'all_csv_BDEQ-BDESC-commercial'!$D:$D,$A3,'all_csv_BDEQ-BDESC-commercial'!$A:$A,About!$B$2)</f>
        <v>0</v>
      </c>
      <c r="M3">
        <f>SUMIFS('all_csv_BDEQ-BDESC-commercial'!P:P,'all_csv_BDEQ-BDESC-commercial'!$D:$D,$A3,'all_csv_BDEQ-BDESC-commercial'!$A:$A,About!$B$2)</f>
        <v>0</v>
      </c>
      <c r="N3">
        <f>SUMIFS('all_csv_BDEQ-BDESC-commercial'!Q:Q,'all_csv_BDEQ-BDESC-commercial'!$D:$D,$A3,'all_csv_BDEQ-BDESC-commercial'!$A:$A,About!$B$2)</f>
        <v>0</v>
      </c>
      <c r="O3">
        <f>SUMIFS('all_csv_BDEQ-BDESC-commercial'!R:R,'all_csv_BDEQ-BDESC-commercial'!$D:$D,$A3,'all_csv_BDEQ-BDESC-commercial'!$A:$A,About!$B$2)</f>
        <v>0</v>
      </c>
      <c r="P3">
        <f>SUMIFS('all_csv_BDEQ-BDESC-commercial'!S:S,'all_csv_BDEQ-BDESC-commercial'!$D:$D,$A3,'all_csv_BDEQ-BDESC-commercial'!$A:$A,About!$B$2)</f>
        <v>0</v>
      </c>
      <c r="Q3">
        <f>SUMIFS('all_csv_BDEQ-BDESC-commercial'!T:T,'all_csv_BDEQ-BDESC-commercial'!$D:$D,$A3,'all_csv_BDEQ-BDESC-commercial'!$A:$A,About!$B$2)</f>
        <v>0</v>
      </c>
      <c r="R3">
        <f>SUMIFS('all_csv_BDEQ-BDESC-commercial'!U:U,'all_csv_BDEQ-BDESC-commercial'!$D:$D,$A3,'all_csv_BDEQ-BDESC-commercial'!$A:$A,About!$B$2)</f>
        <v>0</v>
      </c>
      <c r="S3">
        <f>SUMIFS('all_csv_BDEQ-BDESC-commercial'!V:V,'all_csv_BDEQ-BDESC-commercial'!$D:$D,$A3,'all_csv_BDEQ-BDESC-commercial'!$A:$A,About!$B$2)</f>
        <v>0</v>
      </c>
      <c r="T3">
        <f>SUMIFS('all_csv_BDEQ-BDESC-commercial'!W:W,'all_csv_BDEQ-BDESC-commercial'!$D:$D,$A3,'all_csv_BDEQ-BDESC-commercial'!$A:$A,About!$B$2)</f>
        <v>0</v>
      </c>
      <c r="U3">
        <f>SUMIFS('all_csv_BDEQ-BDESC-commercial'!X:X,'all_csv_BDEQ-BDESC-commercial'!$D:$D,$A3,'all_csv_BDEQ-BDESC-commercial'!$A:$A,About!$B$2)</f>
        <v>0</v>
      </c>
      <c r="V3">
        <f>SUMIFS('all_csv_BDEQ-BDESC-commercial'!Y:Y,'all_csv_BDEQ-BDESC-commercial'!$D:$D,$A3,'all_csv_BDEQ-BDESC-commercial'!$A:$A,About!$B$2)</f>
        <v>0</v>
      </c>
      <c r="W3">
        <f>SUMIFS('all_csv_BDEQ-BDESC-commercial'!Z:Z,'all_csv_BDEQ-BDESC-commercial'!$D:$D,$A3,'all_csv_BDEQ-BDESC-commercial'!$A:$A,About!$B$2)</f>
        <v>0</v>
      </c>
      <c r="X3">
        <f>SUMIFS('all_csv_BDEQ-BDESC-commercial'!AA:AA,'all_csv_BDEQ-BDESC-commercial'!$D:$D,$A3,'all_csv_BDEQ-BDESC-commercial'!$A:$A,About!$B$2)</f>
        <v>0</v>
      </c>
      <c r="Y3">
        <f>SUMIFS('all_csv_BDEQ-BDESC-commercial'!AB:AB,'all_csv_BDEQ-BDESC-commercial'!$D:$D,$A3,'all_csv_BDEQ-BDESC-commercial'!$A:$A,About!$B$2)</f>
        <v>0</v>
      </c>
      <c r="Z3">
        <f>SUMIFS('all_csv_BDEQ-BDESC-commercial'!AC:AC,'all_csv_BDEQ-BDESC-commercial'!$D:$D,$A3,'all_csv_BDEQ-BDESC-commercial'!$A:$A,About!$B$2)</f>
        <v>0</v>
      </c>
      <c r="AA3">
        <f>SUMIFS('all_csv_BDEQ-BDESC-commercial'!AD:AD,'all_csv_BDEQ-BDESC-commercial'!$D:$D,$A3,'all_csv_BDEQ-BDESC-commercial'!$A:$A,About!$B$2)</f>
        <v>0</v>
      </c>
      <c r="AB3">
        <f>SUMIFS('all_csv_BDEQ-BDESC-commercial'!AE:AE,'all_csv_BDEQ-BDESC-commercial'!$D:$D,$A3,'all_csv_BDEQ-BDESC-commercial'!$A:$A,About!$B$2)</f>
        <v>0</v>
      </c>
      <c r="AC3">
        <f>SUMIFS('all_csv_BDEQ-BDESC-commercial'!AF:AF,'all_csv_BDEQ-BDESC-commercial'!$D:$D,$A3,'all_csv_BDEQ-BDESC-commercial'!$A:$A,About!$B$2)</f>
        <v>0</v>
      </c>
      <c r="AD3">
        <f>SUMIFS('all_csv_BDEQ-BDESC-commercial'!AG:AG,'all_csv_BDEQ-BDESC-commercial'!$D:$D,$A3,'all_csv_BDEQ-BDESC-commercial'!$A:$A,About!$B$2)</f>
        <v>0</v>
      </c>
      <c r="AE3">
        <f>SUMIFS('all_csv_BDEQ-BDESC-commercial'!AH:AH,'all_csv_BDEQ-BDESC-commercial'!$D:$D,$A3,'all_csv_BDEQ-BDESC-commercial'!$A:$A,About!$B$2)</f>
        <v>0</v>
      </c>
      <c r="AF3">
        <f>SUMIFS('all_csv_BDEQ-BDESC-commercial'!AI:AI,'all_csv_BDEQ-BDESC-commercial'!$D:$D,$A3,'all_csv_BDEQ-BDESC-commercial'!$A:$A,About!$B$2)</f>
        <v>0</v>
      </c>
    </row>
    <row r="4" spans="1:32" x14ac:dyDescent="0.25">
      <c r="A4" t="s">
        <v>939</v>
      </c>
      <c r="B4">
        <f>SUMIFS('all_csv_BDEQ-BDESC-commercial'!E:E,'all_csv_BDEQ-BDESC-commercial'!$D:$D,$A4,'all_csv_BDEQ-BDESC-commercial'!$A:$A,About!$B$2)</f>
        <v>0</v>
      </c>
      <c r="C4">
        <f>SUMIFS('all_csv_BDEQ-BDESC-commercial'!F:F,'all_csv_BDEQ-BDESC-commercial'!$D:$D,$A4,'all_csv_BDEQ-BDESC-commercial'!$A:$A,About!$B$2)</f>
        <v>0</v>
      </c>
      <c r="D4">
        <f>SUMIFS('all_csv_BDEQ-BDESC-commercial'!G:G,'all_csv_BDEQ-BDESC-commercial'!$D:$D,$A4,'all_csv_BDEQ-BDESC-commercial'!$A:$A,About!$B$2)</f>
        <v>0</v>
      </c>
      <c r="E4">
        <f>SUMIFS('all_csv_BDEQ-BDESC-commercial'!H:H,'all_csv_BDEQ-BDESC-commercial'!$D:$D,$A4,'all_csv_BDEQ-BDESC-commercial'!$A:$A,About!$B$2)</f>
        <v>0</v>
      </c>
      <c r="F4">
        <f>SUMIFS('all_csv_BDEQ-BDESC-commercial'!I:I,'all_csv_BDEQ-BDESC-commercial'!$D:$D,$A4,'all_csv_BDEQ-BDESC-commercial'!$A:$A,About!$B$2)</f>
        <v>0</v>
      </c>
      <c r="G4">
        <f>SUMIFS('all_csv_BDEQ-BDESC-commercial'!J:J,'all_csv_BDEQ-BDESC-commercial'!$D:$D,$A4,'all_csv_BDEQ-BDESC-commercial'!$A:$A,About!$B$2)</f>
        <v>0</v>
      </c>
      <c r="H4">
        <f>SUMIFS('all_csv_BDEQ-BDESC-commercial'!K:K,'all_csv_BDEQ-BDESC-commercial'!$D:$D,$A4,'all_csv_BDEQ-BDESC-commercial'!$A:$A,About!$B$2)</f>
        <v>0</v>
      </c>
      <c r="I4">
        <f>SUMIFS('all_csv_BDEQ-BDESC-commercial'!L:L,'all_csv_BDEQ-BDESC-commercial'!$D:$D,$A4,'all_csv_BDEQ-BDESC-commercial'!$A:$A,About!$B$2)</f>
        <v>0</v>
      </c>
      <c r="J4">
        <f>SUMIFS('all_csv_BDEQ-BDESC-commercial'!M:M,'all_csv_BDEQ-BDESC-commercial'!$D:$D,$A4,'all_csv_BDEQ-BDESC-commercial'!$A:$A,About!$B$2)</f>
        <v>0</v>
      </c>
      <c r="K4">
        <f>SUMIFS('all_csv_BDEQ-BDESC-commercial'!N:N,'all_csv_BDEQ-BDESC-commercial'!$D:$D,$A4,'all_csv_BDEQ-BDESC-commercial'!$A:$A,About!$B$2)</f>
        <v>0</v>
      </c>
      <c r="L4">
        <f>SUMIFS('all_csv_BDEQ-BDESC-commercial'!O:O,'all_csv_BDEQ-BDESC-commercial'!$D:$D,$A4,'all_csv_BDEQ-BDESC-commercial'!$A:$A,About!$B$2)</f>
        <v>0</v>
      </c>
      <c r="M4">
        <f>SUMIFS('all_csv_BDEQ-BDESC-commercial'!P:P,'all_csv_BDEQ-BDESC-commercial'!$D:$D,$A4,'all_csv_BDEQ-BDESC-commercial'!$A:$A,About!$B$2)</f>
        <v>0</v>
      </c>
      <c r="N4">
        <f>SUMIFS('all_csv_BDEQ-BDESC-commercial'!Q:Q,'all_csv_BDEQ-BDESC-commercial'!$D:$D,$A4,'all_csv_BDEQ-BDESC-commercial'!$A:$A,About!$B$2)</f>
        <v>0</v>
      </c>
      <c r="O4">
        <f>SUMIFS('all_csv_BDEQ-BDESC-commercial'!R:R,'all_csv_BDEQ-BDESC-commercial'!$D:$D,$A4,'all_csv_BDEQ-BDESC-commercial'!$A:$A,About!$B$2)</f>
        <v>0</v>
      </c>
      <c r="P4">
        <f>SUMIFS('all_csv_BDEQ-BDESC-commercial'!S:S,'all_csv_BDEQ-BDESC-commercial'!$D:$D,$A4,'all_csv_BDEQ-BDESC-commercial'!$A:$A,About!$B$2)</f>
        <v>0</v>
      </c>
      <c r="Q4">
        <f>SUMIFS('all_csv_BDEQ-BDESC-commercial'!T:T,'all_csv_BDEQ-BDESC-commercial'!$D:$D,$A4,'all_csv_BDEQ-BDESC-commercial'!$A:$A,About!$B$2)</f>
        <v>0</v>
      </c>
      <c r="R4">
        <f>SUMIFS('all_csv_BDEQ-BDESC-commercial'!U:U,'all_csv_BDEQ-BDESC-commercial'!$D:$D,$A4,'all_csv_BDEQ-BDESC-commercial'!$A:$A,About!$B$2)</f>
        <v>0</v>
      </c>
      <c r="S4">
        <f>SUMIFS('all_csv_BDEQ-BDESC-commercial'!V:V,'all_csv_BDEQ-BDESC-commercial'!$D:$D,$A4,'all_csv_BDEQ-BDESC-commercial'!$A:$A,About!$B$2)</f>
        <v>0</v>
      </c>
      <c r="T4">
        <f>SUMIFS('all_csv_BDEQ-BDESC-commercial'!W:W,'all_csv_BDEQ-BDESC-commercial'!$D:$D,$A4,'all_csv_BDEQ-BDESC-commercial'!$A:$A,About!$B$2)</f>
        <v>0</v>
      </c>
      <c r="U4">
        <f>SUMIFS('all_csv_BDEQ-BDESC-commercial'!X:X,'all_csv_BDEQ-BDESC-commercial'!$D:$D,$A4,'all_csv_BDEQ-BDESC-commercial'!$A:$A,About!$B$2)</f>
        <v>0</v>
      </c>
      <c r="V4">
        <f>SUMIFS('all_csv_BDEQ-BDESC-commercial'!Y:Y,'all_csv_BDEQ-BDESC-commercial'!$D:$D,$A4,'all_csv_BDEQ-BDESC-commercial'!$A:$A,About!$B$2)</f>
        <v>0</v>
      </c>
      <c r="W4">
        <f>SUMIFS('all_csv_BDEQ-BDESC-commercial'!Z:Z,'all_csv_BDEQ-BDESC-commercial'!$D:$D,$A4,'all_csv_BDEQ-BDESC-commercial'!$A:$A,About!$B$2)</f>
        <v>0</v>
      </c>
      <c r="X4">
        <f>SUMIFS('all_csv_BDEQ-BDESC-commercial'!AA:AA,'all_csv_BDEQ-BDESC-commercial'!$D:$D,$A4,'all_csv_BDEQ-BDESC-commercial'!$A:$A,About!$B$2)</f>
        <v>0</v>
      </c>
      <c r="Y4">
        <f>SUMIFS('all_csv_BDEQ-BDESC-commercial'!AB:AB,'all_csv_BDEQ-BDESC-commercial'!$D:$D,$A4,'all_csv_BDEQ-BDESC-commercial'!$A:$A,About!$B$2)</f>
        <v>0</v>
      </c>
      <c r="Z4">
        <f>SUMIFS('all_csv_BDEQ-BDESC-commercial'!AC:AC,'all_csv_BDEQ-BDESC-commercial'!$D:$D,$A4,'all_csv_BDEQ-BDESC-commercial'!$A:$A,About!$B$2)</f>
        <v>0</v>
      </c>
      <c r="AA4">
        <f>SUMIFS('all_csv_BDEQ-BDESC-commercial'!AD:AD,'all_csv_BDEQ-BDESC-commercial'!$D:$D,$A4,'all_csv_BDEQ-BDESC-commercial'!$A:$A,About!$B$2)</f>
        <v>0</v>
      </c>
      <c r="AB4">
        <f>SUMIFS('all_csv_BDEQ-BDESC-commercial'!AE:AE,'all_csv_BDEQ-BDESC-commercial'!$D:$D,$A4,'all_csv_BDEQ-BDESC-commercial'!$A:$A,About!$B$2)</f>
        <v>0</v>
      </c>
      <c r="AC4">
        <f>SUMIFS('all_csv_BDEQ-BDESC-commercial'!AF:AF,'all_csv_BDEQ-BDESC-commercial'!$D:$D,$A4,'all_csv_BDEQ-BDESC-commercial'!$A:$A,About!$B$2)</f>
        <v>0</v>
      </c>
      <c r="AD4">
        <f>SUMIFS('all_csv_BDEQ-BDESC-commercial'!AG:AG,'all_csv_BDEQ-BDESC-commercial'!$D:$D,$A4,'all_csv_BDEQ-BDESC-commercial'!$A:$A,About!$B$2)</f>
        <v>0</v>
      </c>
      <c r="AE4">
        <f>SUMIFS('all_csv_BDEQ-BDESC-commercial'!AH:AH,'all_csv_BDEQ-BDESC-commercial'!$D:$D,$A4,'all_csv_BDEQ-BDESC-commercial'!$A:$A,About!$B$2)</f>
        <v>0</v>
      </c>
      <c r="AF4">
        <f>SUMIFS('all_csv_BDEQ-BDESC-commercial'!AI:AI,'all_csv_BDEQ-BDESC-commercial'!$D:$D,$A4,'all_csv_BDEQ-BDESC-commercial'!$A:$A,About!$B$2)</f>
        <v>0</v>
      </c>
    </row>
    <row r="5" spans="1:32" x14ac:dyDescent="0.25">
      <c r="A5" t="s">
        <v>8</v>
      </c>
      <c r="B5">
        <f>SUMIFS('all_csv_BDEQ-BDESC-commercial'!E:E,'all_csv_BDEQ-BDESC-commercial'!$D:$D,$A5,'all_csv_BDEQ-BDESC-commercial'!$A:$A,About!$B$2)</f>
        <v>0</v>
      </c>
      <c r="C5">
        <f>SUMIFS('all_csv_BDEQ-BDESC-commercial'!F:F,'all_csv_BDEQ-BDESC-commercial'!$D:$D,$A5,'all_csv_BDEQ-BDESC-commercial'!$A:$A,About!$B$2)</f>
        <v>0</v>
      </c>
      <c r="D5">
        <f>SUMIFS('all_csv_BDEQ-BDESC-commercial'!G:G,'all_csv_BDEQ-BDESC-commercial'!$D:$D,$A5,'all_csv_BDEQ-BDESC-commercial'!$A:$A,About!$B$2)</f>
        <v>0</v>
      </c>
      <c r="E5">
        <f>SUMIFS('all_csv_BDEQ-BDESC-commercial'!H:H,'all_csv_BDEQ-BDESC-commercial'!$D:$D,$A5,'all_csv_BDEQ-BDESC-commercial'!$A:$A,About!$B$2)</f>
        <v>0</v>
      </c>
      <c r="F5">
        <f>SUMIFS('all_csv_BDEQ-BDESC-commercial'!I:I,'all_csv_BDEQ-BDESC-commercial'!$D:$D,$A5,'all_csv_BDEQ-BDESC-commercial'!$A:$A,About!$B$2)</f>
        <v>0</v>
      </c>
      <c r="G5">
        <f>SUMIFS('all_csv_BDEQ-BDESC-commercial'!J:J,'all_csv_BDEQ-BDESC-commercial'!$D:$D,$A5,'all_csv_BDEQ-BDESC-commercial'!$A:$A,About!$B$2)</f>
        <v>0</v>
      </c>
      <c r="H5">
        <f>SUMIFS('all_csv_BDEQ-BDESC-commercial'!K:K,'all_csv_BDEQ-BDESC-commercial'!$D:$D,$A5,'all_csv_BDEQ-BDESC-commercial'!$A:$A,About!$B$2)</f>
        <v>0</v>
      </c>
      <c r="I5">
        <f>SUMIFS('all_csv_BDEQ-BDESC-commercial'!L:L,'all_csv_BDEQ-BDESC-commercial'!$D:$D,$A5,'all_csv_BDEQ-BDESC-commercial'!$A:$A,About!$B$2)</f>
        <v>0</v>
      </c>
      <c r="J5">
        <f>SUMIFS('all_csv_BDEQ-BDESC-commercial'!M:M,'all_csv_BDEQ-BDESC-commercial'!$D:$D,$A5,'all_csv_BDEQ-BDESC-commercial'!$A:$A,About!$B$2)</f>
        <v>0</v>
      </c>
      <c r="K5">
        <f>SUMIFS('all_csv_BDEQ-BDESC-commercial'!N:N,'all_csv_BDEQ-BDESC-commercial'!$D:$D,$A5,'all_csv_BDEQ-BDESC-commercial'!$A:$A,About!$B$2)</f>
        <v>0</v>
      </c>
      <c r="L5">
        <f>SUMIFS('all_csv_BDEQ-BDESC-commercial'!O:O,'all_csv_BDEQ-BDESC-commercial'!$D:$D,$A5,'all_csv_BDEQ-BDESC-commercial'!$A:$A,About!$B$2)</f>
        <v>0</v>
      </c>
      <c r="M5">
        <f>SUMIFS('all_csv_BDEQ-BDESC-commercial'!P:P,'all_csv_BDEQ-BDESC-commercial'!$D:$D,$A5,'all_csv_BDEQ-BDESC-commercial'!$A:$A,About!$B$2)</f>
        <v>0</v>
      </c>
      <c r="N5">
        <f>SUMIFS('all_csv_BDEQ-BDESC-commercial'!Q:Q,'all_csv_BDEQ-BDESC-commercial'!$D:$D,$A5,'all_csv_BDEQ-BDESC-commercial'!$A:$A,About!$B$2)</f>
        <v>0</v>
      </c>
      <c r="O5">
        <f>SUMIFS('all_csv_BDEQ-BDESC-commercial'!R:R,'all_csv_BDEQ-BDESC-commercial'!$D:$D,$A5,'all_csv_BDEQ-BDESC-commercial'!$A:$A,About!$B$2)</f>
        <v>0</v>
      </c>
      <c r="P5">
        <f>SUMIFS('all_csv_BDEQ-BDESC-commercial'!S:S,'all_csv_BDEQ-BDESC-commercial'!$D:$D,$A5,'all_csv_BDEQ-BDESC-commercial'!$A:$A,About!$B$2)</f>
        <v>0</v>
      </c>
      <c r="Q5">
        <f>SUMIFS('all_csv_BDEQ-BDESC-commercial'!T:T,'all_csv_BDEQ-BDESC-commercial'!$D:$D,$A5,'all_csv_BDEQ-BDESC-commercial'!$A:$A,About!$B$2)</f>
        <v>0</v>
      </c>
      <c r="R5">
        <f>SUMIFS('all_csv_BDEQ-BDESC-commercial'!U:U,'all_csv_BDEQ-BDESC-commercial'!$D:$D,$A5,'all_csv_BDEQ-BDESC-commercial'!$A:$A,About!$B$2)</f>
        <v>0</v>
      </c>
      <c r="S5">
        <f>SUMIFS('all_csv_BDEQ-BDESC-commercial'!V:V,'all_csv_BDEQ-BDESC-commercial'!$D:$D,$A5,'all_csv_BDEQ-BDESC-commercial'!$A:$A,About!$B$2)</f>
        <v>0</v>
      </c>
      <c r="T5">
        <f>SUMIFS('all_csv_BDEQ-BDESC-commercial'!W:W,'all_csv_BDEQ-BDESC-commercial'!$D:$D,$A5,'all_csv_BDEQ-BDESC-commercial'!$A:$A,About!$B$2)</f>
        <v>0</v>
      </c>
      <c r="U5">
        <f>SUMIFS('all_csv_BDEQ-BDESC-commercial'!X:X,'all_csv_BDEQ-BDESC-commercial'!$D:$D,$A5,'all_csv_BDEQ-BDESC-commercial'!$A:$A,About!$B$2)</f>
        <v>0</v>
      </c>
      <c r="V5">
        <f>SUMIFS('all_csv_BDEQ-BDESC-commercial'!Y:Y,'all_csv_BDEQ-BDESC-commercial'!$D:$D,$A5,'all_csv_BDEQ-BDESC-commercial'!$A:$A,About!$B$2)</f>
        <v>0</v>
      </c>
      <c r="W5">
        <f>SUMIFS('all_csv_BDEQ-BDESC-commercial'!Z:Z,'all_csv_BDEQ-BDESC-commercial'!$D:$D,$A5,'all_csv_BDEQ-BDESC-commercial'!$A:$A,About!$B$2)</f>
        <v>0</v>
      </c>
      <c r="X5">
        <f>SUMIFS('all_csv_BDEQ-BDESC-commercial'!AA:AA,'all_csv_BDEQ-BDESC-commercial'!$D:$D,$A5,'all_csv_BDEQ-BDESC-commercial'!$A:$A,About!$B$2)</f>
        <v>0</v>
      </c>
      <c r="Y5">
        <f>SUMIFS('all_csv_BDEQ-BDESC-commercial'!AB:AB,'all_csv_BDEQ-BDESC-commercial'!$D:$D,$A5,'all_csv_BDEQ-BDESC-commercial'!$A:$A,About!$B$2)</f>
        <v>0</v>
      </c>
      <c r="Z5">
        <f>SUMIFS('all_csv_BDEQ-BDESC-commercial'!AC:AC,'all_csv_BDEQ-BDESC-commercial'!$D:$D,$A5,'all_csv_BDEQ-BDESC-commercial'!$A:$A,About!$B$2)</f>
        <v>0</v>
      </c>
      <c r="AA5">
        <f>SUMIFS('all_csv_BDEQ-BDESC-commercial'!AD:AD,'all_csv_BDEQ-BDESC-commercial'!$D:$D,$A5,'all_csv_BDEQ-BDESC-commercial'!$A:$A,About!$B$2)</f>
        <v>0</v>
      </c>
      <c r="AB5">
        <f>SUMIFS('all_csv_BDEQ-BDESC-commercial'!AE:AE,'all_csv_BDEQ-BDESC-commercial'!$D:$D,$A5,'all_csv_BDEQ-BDESC-commercial'!$A:$A,About!$B$2)</f>
        <v>0</v>
      </c>
      <c r="AC5">
        <f>SUMIFS('all_csv_BDEQ-BDESC-commercial'!AF:AF,'all_csv_BDEQ-BDESC-commercial'!$D:$D,$A5,'all_csv_BDEQ-BDESC-commercial'!$A:$A,About!$B$2)</f>
        <v>0</v>
      </c>
      <c r="AD5">
        <f>SUMIFS('all_csv_BDEQ-BDESC-commercial'!AG:AG,'all_csv_BDEQ-BDESC-commercial'!$D:$D,$A5,'all_csv_BDEQ-BDESC-commercial'!$A:$A,About!$B$2)</f>
        <v>0</v>
      </c>
      <c r="AE5">
        <f>SUMIFS('all_csv_BDEQ-BDESC-commercial'!AH:AH,'all_csv_BDEQ-BDESC-commercial'!$D:$D,$A5,'all_csv_BDEQ-BDESC-commercial'!$A:$A,About!$B$2)</f>
        <v>0</v>
      </c>
      <c r="AF5">
        <f>SUMIFS('all_csv_BDEQ-BDESC-commercial'!AI:AI,'all_csv_BDEQ-BDESC-commercial'!$D:$D,$A5,'all_csv_BDEQ-BDESC-commercial'!$A:$A,About!$B$2)</f>
        <v>0</v>
      </c>
    </row>
    <row r="6" spans="1:32" x14ac:dyDescent="0.25">
      <c r="A6" t="s">
        <v>9</v>
      </c>
      <c r="B6">
        <f>SUMIFS('all_csv_BDEQ-BDESC-commercial'!E:E,'all_csv_BDEQ-BDESC-commercial'!$D:$D,$A6,'all_csv_BDEQ-BDESC-commercial'!$A:$A,About!$B$2)</f>
        <v>0</v>
      </c>
      <c r="C6">
        <f>SUMIFS('all_csv_BDEQ-BDESC-commercial'!F:F,'all_csv_BDEQ-BDESC-commercial'!$D:$D,$A6,'all_csv_BDEQ-BDESC-commercial'!$A:$A,About!$B$2)</f>
        <v>0</v>
      </c>
      <c r="D6">
        <f>SUMIFS('all_csv_BDEQ-BDESC-commercial'!G:G,'all_csv_BDEQ-BDESC-commercial'!$D:$D,$A6,'all_csv_BDEQ-BDESC-commercial'!$A:$A,About!$B$2)</f>
        <v>0</v>
      </c>
      <c r="E6">
        <f>SUMIFS('all_csv_BDEQ-BDESC-commercial'!H:H,'all_csv_BDEQ-BDESC-commercial'!$D:$D,$A6,'all_csv_BDEQ-BDESC-commercial'!$A:$A,About!$B$2)</f>
        <v>0</v>
      </c>
      <c r="F6">
        <f>SUMIFS('all_csv_BDEQ-BDESC-commercial'!I:I,'all_csv_BDEQ-BDESC-commercial'!$D:$D,$A6,'all_csv_BDEQ-BDESC-commercial'!$A:$A,About!$B$2)</f>
        <v>0</v>
      </c>
      <c r="G6">
        <f>SUMIFS('all_csv_BDEQ-BDESC-commercial'!J:J,'all_csv_BDEQ-BDESC-commercial'!$D:$D,$A6,'all_csv_BDEQ-BDESC-commercial'!$A:$A,About!$B$2)</f>
        <v>0</v>
      </c>
      <c r="H6">
        <f>SUMIFS('all_csv_BDEQ-BDESC-commercial'!K:K,'all_csv_BDEQ-BDESC-commercial'!$D:$D,$A6,'all_csv_BDEQ-BDESC-commercial'!$A:$A,About!$B$2)</f>
        <v>0</v>
      </c>
      <c r="I6">
        <f>SUMIFS('all_csv_BDEQ-BDESC-commercial'!L:L,'all_csv_BDEQ-BDESC-commercial'!$D:$D,$A6,'all_csv_BDEQ-BDESC-commercial'!$A:$A,About!$B$2)</f>
        <v>0</v>
      </c>
      <c r="J6">
        <f>SUMIFS('all_csv_BDEQ-BDESC-commercial'!M:M,'all_csv_BDEQ-BDESC-commercial'!$D:$D,$A6,'all_csv_BDEQ-BDESC-commercial'!$A:$A,About!$B$2)</f>
        <v>0</v>
      </c>
      <c r="K6">
        <f>SUMIFS('all_csv_BDEQ-BDESC-commercial'!N:N,'all_csv_BDEQ-BDESC-commercial'!$D:$D,$A6,'all_csv_BDEQ-BDESC-commercial'!$A:$A,About!$B$2)</f>
        <v>0</v>
      </c>
      <c r="L6">
        <f>SUMIFS('all_csv_BDEQ-BDESC-commercial'!O:O,'all_csv_BDEQ-BDESC-commercial'!$D:$D,$A6,'all_csv_BDEQ-BDESC-commercial'!$A:$A,About!$B$2)</f>
        <v>0</v>
      </c>
      <c r="M6">
        <f>SUMIFS('all_csv_BDEQ-BDESC-commercial'!P:P,'all_csv_BDEQ-BDESC-commercial'!$D:$D,$A6,'all_csv_BDEQ-BDESC-commercial'!$A:$A,About!$B$2)</f>
        <v>0</v>
      </c>
      <c r="N6">
        <f>SUMIFS('all_csv_BDEQ-BDESC-commercial'!Q:Q,'all_csv_BDEQ-BDESC-commercial'!$D:$D,$A6,'all_csv_BDEQ-BDESC-commercial'!$A:$A,About!$B$2)</f>
        <v>0</v>
      </c>
      <c r="O6">
        <f>SUMIFS('all_csv_BDEQ-BDESC-commercial'!R:R,'all_csv_BDEQ-BDESC-commercial'!$D:$D,$A6,'all_csv_BDEQ-BDESC-commercial'!$A:$A,About!$B$2)</f>
        <v>0</v>
      </c>
      <c r="P6">
        <f>SUMIFS('all_csv_BDEQ-BDESC-commercial'!S:S,'all_csv_BDEQ-BDESC-commercial'!$D:$D,$A6,'all_csv_BDEQ-BDESC-commercial'!$A:$A,About!$B$2)</f>
        <v>0</v>
      </c>
      <c r="Q6">
        <f>SUMIFS('all_csv_BDEQ-BDESC-commercial'!T:T,'all_csv_BDEQ-BDESC-commercial'!$D:$D,$A6,'all_csv_BDEQ-BDESC-commercial'!$A:$A,About!$B$2)</f>
        <v>0</v>
      </c>
      <c r="R6">
        <f>SUMIFS('all_csv_BDEQ-BDESC-commercial'!U:U,'all_csv_BDEQ-BDESC-commercial'!$D:$D,$A6,'all_csv_BDEQ-BDESC-commercial'!$A:$A,About!$B$2)</f>
        <v>0</v>
      </c>
      <c r="S6">
        <f>SUMIFS('all_csv_BDEQ-BDESC-commercial'!V:V,'all_csv_BDEQ-BDESC-commercial'!$D:$D,$A6,'all_csv_BDEQ-BDESC-commercial'!$A:$A,About!$B$2)</f>
        <v>0</v>
      </c>
      <c r="T6">
        <f>SUMIFS('all_csv_BDEQ-BDESC-commercial'!W:W,'all_csv_BDEQ-BDESC-commercial'!$D:$D,$A6,'all_csv_BDEQ-BDESC-commercial'!$A:$A,About!$B$2)</f>
        <v>0</v>
      </c>
      <c r="U6">
        <f>SUMIFS('all_csv_BDEQ-BDESC-commercial'!X:X,'all_csv_BDEQ-BDESC-commercial'!$D:$D,$A6,'all_csv_BDEQ-BDESC-commercial'!$A:$A,About!$B$2)</f>
        <v>0</v>
      </c>
      <c r="V6">
        <f>SUMIFS('all_csv_BDEQ-BDESC-commercial'!Y:Y,'all_csv_BDEQ-BDESC-commercial'!$D:$D,$A6,'all_csv_BDEQ-BDESC-commercial'!$A:$A,About!$B$2)</f>
        <v>0</v>
      </c>
      <c r="W6">
        <f>SUMIFS('all_csv_BDEQ-BDESC-commercial'!Z:Z,'all_csv_BDEQ-BDESC-commercial'!$D:$D,$A6,'all_csv_BDEQ-BDESC-commercial'!$A:$A,About!$B$2)</f>
        <v>0</v>
      </c>
      <c r="X6">
        <f>SUMIFS('all_csv_BDEQ-BDESC-commercial'!AA:AA,'all_csv_BDEQ-BDESC-commercial'!$D:$D,$A6,'all_csv_BDEQ-BDESC-commercial'!$A:$A,About!$B$2)</f>
        <v>0</v>
      </c>
      <c r="Y6">
        <f>SUMIFS('all_csv_BDEQ-BDESC-commercial'!AB:AB,'all_csv_BDEQ-BDESC-commercial'!$D:$D,$A6,'all_csv_BDEQ-BDESC-commercial'!$A:$A,About!$B$2)</f>
        <v>0</v>
      </c>
      <c r="Z6">
        <f>SUMIFS('all_csv_BDEQ-BDESC-commercial'!AC:AC,'all_csv_BDEQ-BDESC-commercial'!$D:$D,$A6,'all_csv_BDEQ-BDESC-commercial'!$A:$A,About!$B$2)</f>
        <v>0</v>
      </c>
      <c r="AA6">
        <f>SUMIFS('all_csv_BDEQ-BDESC-commercial'!AD:AD,'all_csv_BDEQ-BDESC-commercial'!$D:$D,$A6,'all_csv_BDEQ-BDESC-commercial'!$A:$A,About!$B$2)</f>
        <v>0</v>
      </c>
      <c r="AB6">
        <f>SUMIFS('all_csv_BDEQ-BDESC-commercial'!AE:AE,'all_csv_BDEQ-BDESC-commercial'!$D:$D,$A6,'all_csv_BDEQ-BDESC-commercial'!$A:$A,About!$B$2)</f>
        <v>0</v>
      </c>
      <c r="AC6">
        <f>SUMIFS('all_csv_BDEQ-BDESC-commercial'!AF:AF,'all_csv_BDEQ-BDESC-commercial'!$D:$D,$A6,'all_csv_BDEQ-BDESC-commercial'!$A:$A,About!$B$2)</f>
        <v>0</v>
      </c>
      <c r="AD6">
        <f>SUMIFS('all_csv_BDEQ-BDESC-commercial'!AG:AG,'all_csv_BDEQ-BDESC-commercial'!$D:$D,$A6,'all_csv_BDEQ-BDESC-commercial'!$A:$A,About!$B$2)</f>
        <v>0</v>
      </c>
      <c r="AE6">
        <f>SUMIFS('all_csv_BDEQ-BDESC-commercial'!AH:AH,'all_csv_BDEQ-BDESC-commercial'!$D:$D,$A6,'all_csv_BDEQ-BDESC-commercial'!$A:$A,About!$B$2)</f>
        <v>0</v>
      </c>
      <c r="AF6">
        <f>SUMIFS('all_csv_BDEQ-BDESC-commercial'!AI:AI,'all_csv_BDEQ-BDESC-commercial'!$D:$D,$A6,'all_csv_BDEQ-BDESC-commercial'!$A:$A,About!$B$2)</f>
        <v>0</v>
      </c>
    </row>
    <row r="7" spans="1:32" x14ac:dyDescent="0.25">
      <c r="A7" t="s">
        <v>59</v>
      </c>
      <c r="B7">
        <f>SUMIFS('all_csv_BDEQ-BDESC-commercial'!E:E,'all_csv_BDEQ-BDESC-commercial'!$D:$D,$A7,'all_csv_BDEQ-BDESC-commercial'!$A:$A,About!$B$2)</f>
        <v>4.9328900000000004</v>
      </c>
      <c r="C7">
        <f>SUMIFS('all_csv_BDEQ-BDESC-commercial'!F:F,'all_csv_BDEQ-BDESC-commercial'!$D:$D,$A7,'all_csv_BDEQ-BDESC-commercial'!$A:$A,About!$B$2)</f>
        <v>4.9328900000000004</v>
      </c>
      <c r="D7">
        <f>SUMIFS('all_csv_BDEQ-BDESC-commercial'!G:G,'all_csv_BDEQ-BDESC-commercial'!$D:$D,$A7,'all_csv_BDEQ-BDESC-commercial'!$A:$A,About!$B$2)</f>
        <v>4.97858</v>
      </c>
      <c r="E7">
        <f>SUMIFS('all_csv_BDEQ-BDESC-commercial'!H:H,'all_csv_BDEQ-BDESC-commercial'!$D:$D,$A7,'all_csv_BDEQ-BDESC-commercial'!$A:$A,About!$B$2)</f>
        <v>4.97858</v>
      </c>
      <c r="F7">
        <f>SUMIFS('all_csv_BDEQ-BDESC-commercial'!I:I,'all_csv_BDEQ-BDESC-commercial'!$D:$D,$A7,'all_csv_BDEQ-BDESC-commercial'!$A:$A,About!$B$2)</f>
        <v>4.97858</v>
      </c>
      <c r="G7">
        <f>SUMIFS('all_csv_BDEQ-BDESC-commercial'!J:J,'all_csv_BDEQ-BDESC-commercial'!$D:$D,$A7,'all_csv_BDEQ-BDESC-commercial'!$A:$A,About!$B$2)</f>
        <v>4.9823300000000001</v>
      </c>
      <c r="H7">
        <f>SUMIFS('all_csv_BDEQ-BDESC-commercial'!K:K,'all_csv_BDEQ-BDESC-commercial'!$D:$D,$A7,'all_csv_BDEQ-BDESC-commercial'!$A:$A,About!$B$2)</f>
        <v>4.9895399999999999</v>
      </c>
      <c r="I7">
        <f>SUMIFS('all_csv_BDEQ-BDESC-commercial'!L:L,'all_csv_BDEQ-BDESC-commercial'!$D:$D,$A7,'all_csv_BDEQ-BDESC-commercial'!$A:$A,About!$B$2)</f>
        <v>5.00305</v>
      </c>
      <c r="J7">
        <f>SUMIFS('all_csv_BDEQ-BDESC-commercial'!M:M,'all_csv_BDEQ-BDESC-commercial'!$D:$D,$A7,'all_csv_BDEQ-BDESC-commercial'!$A:$A,About!$B$2)</f>
        <v>5.0060500000000001</v>
      </c>
      <c r="K7">
        <f>SUMIFS('all_csv_BDEQ-BDESC-commercial'!N:N,'all_csv_BDEQ-BDESC-commercial'!$D:$D,$A7,'all_csv_BDEQ-BDESC-commercial'!$A:$A,About!$B$2)</f>
        <v>5.0121500000000001</v>
      </c>
      <c r="L7">
        <f>SUMIFS('all_csv_BDEQ-BDESC-commercial'!O:O,'all_csv_BDEQ-BDESC-commercial'!$D:$D,$A7,'all_csv_BDEQ-BDESC-commercial'!$A:$A,About!$B$2)</f>
        <v>5.0127899999999999</v>
      </c>
      <c r="M7">
        <f>SUMIFS('all_csv_BDEQ-BDESC-commercial'!P:P,'all_csv_BDEQ-BDESC-commercial'!$D:$D,$A7,'all_csv_BDEQ-BDESC-commercial'!$A:$A,About!$B$2)</f>
        <v>5.0210600000000003</v>
      </c>
      <c r="N7">
        <f>SUMIFS('all_csv_BDEQ-BDESC-commercial'!Q:Q,'all_csv_BDEQ-BDESC-commercial'!$D:$D,$A7,'all_csv_BDEQ-BDESC-commercial'!$A:$A,About!$B$2)</f>
        <v>5.0221900000000002</v>
      </c>
      <c r="O7">
        <f>SUMIFS('all_csv_BDEQ-BDESC-commercial'!R:R,'all_csv_BDEQ-BDESC-commercial'!$D:$D,$A7,'all_csv_BDEQ-BDESC-commercial'!$A:$A,About!$B$2)</f>
        <v>5.0348600000000001</v>
      </c>
      <c r="P7">
        <f>SUMIFS('all_csv_BDEQ-BDESC-commercial'!S:S,'all_csv_BDEQ-BDESC-commercial'!$D:$D,$A7,'all_csv_BDEQ-BDESC-commercial'!$A:$A,About!$B$2)</f>
        <v>5.0510000000000002</v>
      </c>
      <c r="Q7">
        <f>SUMIFS('all_csv_BDEQ-BDESC-commercial'!T:T,'all_csv_BDEQ-BDESC-commercial'!$D:$D,$A7,'all_csv_BDEQ-BDESC-commercial'!$A:$A,About!$B$2)</f>
        <v>5.0510000000000002</v>
      </c>
      <c r="R7">
        <f>SUMIFS('all_csv_BDEQ-BDESC-commercial'!U:U,'all_csv_BDEQ-BDESC-commercial'!$D:$D,$A7,'all_csv_BDEQ-BDESC-commercial'!$A:$A,About!$B$2)</f>
        <v>5.0510000000000002</v>
      </c>
      <c r="S7">
        <f>SUMIFS('all_csv_BDEQ-BDESC-commercial'!V:V,'all_csv_BDEQ-BDESC-commercial'!$D:$D,$A7,'all_csv_BDEQ-BDESC-commercial'!$A:$A,About!$B$2)</f>
        <v>5.0517500000000002</v>
      </c>
      <c r="T7">
        <f>SUMIFS('all_csv_BDEQ-BDESC-commercial'!W:W,'all_csv_BDEQ-BDESC-commercial'!$D:$D,$A7,'all_csv_BDEQ-BDESC-commercial'!$A:$A,About!$B$2)</f>
        <v>5.0535800000000002</v>
      </c>
      <c r="U7">
        <f>SUMIFS('all_csv_BDEQ-BDESC-commercial'!X:X,'all_csv_BDEQ-BDESC-commercial'!$D:$D,$A7,'all_csv_BDEQ-BDESC-commercial'!$A:$A,About!$B$2)</f>
        <v>5.0615500000000004</v>
      </c>
      <c r="V7">
        <f>SUMIFS('all_csv_BDEQ-BDESC-commercial'!Y:Y,'all_csv_BDEQ-BDESC-commercial'!$D:$D,$A7,'all_csv_BDEQ-BDESC-commercial'!$A:$A,About!$B$2)</f>
        <v>5.0631500000000003</v>
      </c>
      <c r="W7">
        <f>SUMIFS('all_csv_BDEQ-BDESC-commercial'!Z:Z,'all_csv_BDEQ-BDESC-commercial'!$D:$D,$A7,'all_csv_BDEQ-BDESC-commercial'!$A:$A,About!$B$2)</f>
        <v>5.0649300000000004</v>
      </c>
      <c r="X7">
        <f>SUMIFS('all_csv_BDEQ-BDESC-commercial'!AA:AA,'all_csv_BDEQ-BDESC-commercial'!$D:$D,$A7,'all_csv_BDEQ-BDESC-commercial'!$A:$A,About!$B$2)</f>
        <v>5.0810599999999999</v>
      </c>
      <c r="Y7">
        <f>SUMIFS('all_csv_BDEQ-BDESC-commercial'!AB:AB,'all_csv_BDEQ-BDESC-commercial'!$D:$D,$A7,'all_csv_BDEQ-BDESC-commercial'!$A:$A,About!$B$2)</f>
        <v>5.0875199999999996</v>
      </c>
      <c r="Z7">
        <f>SUMIFS('all_csv_BDEQ-BDESC-commercial'!AC:AC,'all_csv_BDEQ-BDESC-commercial'!$D:$D,$A7,'all_csv_BDEQ-BDESC-commercial'!$A:$A,About!$B$2)</f>
        <v>5.0876999999999999</v>
      </c>
      <c r="AA7">
        <f>SUMIFS('all_csv_BDEQ-BDESC-commercial'!AD:AD,'all_csv_BDEQ-BDESC-commercial'!$D:$D,$A7,'all_csv_BDEQ-BDESC-commercial'!$A:$A,About!$B$2)</f>
        <v>5.09178</v>
      </c>
      <c r="AB7">
        <f>SUMIFS('all_csv_BDEQ-BDESC-commercial'!AE:AE,'all_csv_BDEQ-BDESC-commercial'!$D:$D,$A7,'all_csv_BDEQ-BDESC-commercial'!$A:$A,About!$B$2)</f>
        <v>5.09375</v>
      </c>
      <c r="AC7">
        <f>SUMIFS('all_csv_BDEQ-BDESC-commercial'!AF:AF,'all_csv_BDEQ-BDESC-commercial'!$D:$D,$A7,'all_csv_BDEQ-BDESC-commercial'!$A:$A,About!$B$2)</f>
        <v>5.0940700000000003</v>
      </c>
      <c r="AD7">
        <f>SUMIFS('all_csv_BDEQ-BDESC-commercial'!AG:AG,'all_csv_BDEQ-BDESC-commercial'!$D:$D,$A7,'all_csv_BDEQ-BDESC-commercial'!$A:$A,About!$B$2)</f>
        <v>5.1037600000000003</v>
      </c>
      <c r="AE7">
        <f>SUMIFS('all_csv_BDEQ-BDESC-commercial'!AH:AH,'all_csv_BDEQ-BDESC-commercial'!$D:$D,$A7,'all_csv_BDEQ-BDESC-commercial'!$A:$A,About!$B$2)</f>
        <v>5.1053699999999997</v>
      </c>
      <c r="AF7">
        <f>SUMIFS('all_csv_BDEQ-BDESC-commercial'!AI:AI,'all_csv_BDEQ-BDESC-commercial'!$D:$D,$A7,'all_csv_BDEQ-BDESC-commercial'!$A:$A,About!$B$2)</f>
        <v>5.1056900000000001</v>
      </c>
    </row>
    <row r="8" spans="1:32" x14ac:dyDescent="0.25">
      <c r="A8" t="s">
        <v>10</v>
      </c>
      <c r="B8">
        <f>SUMIFS('all_csv_BDEQ-BDESC-commercial'!E:E,'all_csv_BDEQ-BDESC-commercial'!$D:$D,$A8,'all_csv_BDEQ-BDESC-commercial'!$A:$A,About!$B$2)</f>
        <v>296.65410000000003</v>
      </c>
      <c r="C8">
        <f>SUMIFS('all_csv_BDEQ-BDESC-commercial'!F:F,'all_csv_BDEQ-BDESC-commercial'!$D:$D,$A8,'all_csv_BDEQ-BDESC-commercial'!$A:$A,About!$B$2)</f>
        <v>363.22888999999998</v>
      </c>
      <c r="D8">
        <f>SUMIFS('all_csv_BDEQ-BDESC-commercial'!G:G,'all_csv_BDEQ-BDESC-commercial'!$D:$D,$A8,'all_csv_BDEQ-BDESC-commercial'!$A:$A,About!$B$2)</f>
        <v>413.99635999999998</v>
      </c>
      <c r="E8">
        <f>SUMIFS('all_csv_BDEQ-BDESC-commercial'!H:H,'all_csv_BDEQ-BDESC-commercial'!$D:$D,$A8,'all_csv_BDEQ-BDESC-commercial'!$A:$A,About!$B$2)</f>
        <v>465.79656999999997</v>
      </c>
      <c r="F8">
        <f>SUMIFS('all_csv_BDEQ-BDESC-commercial'!I:I,'all_csv_BDEQ-BDESC-commercial'!$D:$D,$A8,'all_csv_BDEQ-BDESC-commercial'!$A:$A,About!$B$2)</f>
        <v>516.70091000000002</v>
      </c>
      <c r="G8">
        <f>SUMIFS('all_csv_BDEQ-BDESC-commercial'!J:J,'all_csv_BDEQ-BDESC-commercial'!$D:$D,$A8,'all_csv_BDEQ-BDESC-commercial'!$A:$A,About!$B$2)</f>
        <v>551.93298000000004</v>
      </c>
      <c r="H8">
        <f>SUMIFS('all_csv_BDEQ-BDESC-commercial'!K:K,'all_csv_BDEQ-BDESC-commercial'!$D:$D,$A8,'all_csv_BDEQ-BDESC-commercial'!$A:$A,About!$B$2)</f>
        <v>591.62357999999995</v>
      </c>
      <c r="I8">
        <f>SUMIFS('all_csv_BDEQ-BDESC-commercial'!L:L,'all_csv_BDEQ-BDESC-commercial'!$D:$D,$A8,'all_csv_BDEQ-BDESC-commercial'!$A:$A,About!$B$2)</f>
        <v>625.25656000000004</v>
      </c>
      <c r="J8">
        <f>SUMIFS('all_csv_BDEQ-BDESC-commercial'!M:M,'all_csv_BDEQ-BDESC-commercial'!$D:$D,$A8,'all_csv_BDEQ-BDESC-commercial'!$A:$A,About!$B$2)</f>
        <v>649.98544000000004</v>
      </c>
      <c r="K8">
        <f>SUMIFS('all_csv_BDEQ-BDESC-commercial'!N:N,'all_csv_BDEQ-BDESC-commercial'!$D:$D,$A8,'all_csv_BDEQ-BDESC-commercial'!$A:$A,About!$B$2)</f>
        <v>682.20150999999998</v>
      </c>
      <c r="L8">
        <f>SUMIFS('all_csv_BDEQ-BDESC-commercial'!O:O,'all_csv_BDEQ-BDESC-commercial'!$D:$D,$A8,'all_csv_BDEQ-BDESC-commercial'!$A:$A,About!$B$2)</f>
        <v>701.50913000000003</v>
      </c>
      <c r="M8">
        <f>SUMIFS('all_csv_BDEQ-BDESC-commercial'!P:P,'all_csv_BDEQ-BDESC-commercial'!$D:$D,$A8,'all_csv_BDEQ-BDESC-commercial'!$A:$A,About!$B$2)</f>
        <v>731.86190999999997</v>
      </c>
      <c r="N8">
        <f>SUMIFS('all_csv_BDEQ-BDESC-commercial'!Q:Q,'all_csv_BDEQ-BDESC-commercial'!$D:$D,$A8,'all_csv_BDEQ-BDESC-commercial'!$A:$A,About!$B$2)</f>
        <v>752.28728999999998</v>
      </c>
      <c r="O8">
        <f>SUMIFS('all_csv_BDEQ-BDESC-commercial'!R:R,'all_csv_BDEQ-BDESC-commercial'!$D:$D,$A8,'all_csv_BDEQ-BDESC-commercial'!$A:$A,About!$B$2)</f>
        <v>783.08459000000005</v>
      </c>
      <c r="P8">
        <f>SUMIFS('all_csv_BDEQ-BDESC-commercial'!S:S,'all_csv_BDEQ-BDESC-commercial'!$D:$D,$A8,'all_csv_BDEQ-BDESC-commercial'!$A:$A,About!$B$2)</f>
        <v>810.06624999999997</v>
      </c>
      <c r="Q8">
        <f>SUMIFS('all_csv_BDEQ-BDESC-commercial'!T:T,'all_csv_BDEQ-BDESC-commercial'!$D:$D,$A8,'all_csv_BDEQ-BDESC-commercial'!$A:$A,About!$B$2)</f>
        <v>821.04016999999999</v>
      </c>
      <c r="R8">
        <f>SUMIFS('all_csv_BDEQ-BDESC-commercial'!U:U,'all_csv_BDEQ-BDESC-commercial'!$D:$D,$A8,'all_csv_BDEQ-BDESC-commercial'!$A:$A,About!$B$2)</f>
        <v>851.21735999999999</v>
      </c>
      <c r="S8">
        <f>SUMIFS('all_csv_BDEQ-BDESC-commercial'!V:V,'all_csv_BDEQ-BDESC-commercial'!$D:$D,$A8,'all_csv_BDEQ-BDESC-commercial'!$A:$A,About!$B$2)</f>
        <v>881.26013999999998</v>
      </c>
      <c r="T8">
        <f>SUMIFS('all_csv_BDEQ-BDESC-commercial'!W:W,'all_csv_BDEQ-BDESC-commercial'!$D:$D,$A8,'all_csv_BDEQ-BDESC-commercial'!$A:$A,About!$B$2)</f>
        <v>908.27682000000004</v>
      </c>
      <c r="U8">
        <f>SUMIFS('all_csv_BDEQ-BDESC-commercial'!X:X,'all_csv_BDEQ-BDESC-commercial'!$D:$D,$A8,'all_csv_BDEQ-BDESC-commercial'!$A:$A,About!$B$2)</f>
        <v>950.59226000000001</v>
      </c>
      <c r="V8">
        <f>SUMIFS('all_csv_BDEQ-BDESC-commercial'!Y:Y,'all_csv_BDEQ-BDESC-commercial'!$D:$D,$A8,'all_csv_BDEQ-BDESC-commercial'!$A:$A,About!$B$2)</f>
        <v>989.31939999999997</v>
      </c>
      <c r="W8">
        <f>SUMIFS('all_csv_BDEQ-BDESC-commercial'!Z:Z,'all_csv_BDEQ-BDESC-commercial'!$D:$D,$A8,'all_csv_BDEQ-BDESC-commercial'!$A:$A,About!$B$2)</f>
        <v>1020.70305</v>
      </c>
      <c r="X8">
        <f>SUMIFS('all_csv_BDEQ-BDESC-commercial'!AA:AA,'all_csv_BDEQ-BDESC-commercial'!$D:$D,$A8,'all_csv_BDEQ-BDESC-commercial'!$A:$A,About!$B$2)</f>
        <v>1058.59763</v>
      </c>
      <c r="Y8">
        <f>SUMIFS('all_csv_BDEQ-BDESC-commercial'!AB:AB,'all_csv_BDEQ-BDESC-commercial'!$D:$D,$A8,'all_csv_BDEQ-BDESC-commercial'!$A:$A,About!$B$2)</f>
        <v>1100.74362</v>
      </c>
      <c r="Z8">
        <f>SUMIFS('all_csv_BDEQ-BDESC-commercial'!AC:AC,'all_csv_BDEQ-BDESC-commercial'!$D:$D,$A8,'all_csv_BDEQ-BDESC-commercial'!$A:$A,About!$B$2)</f>
        <v>1125.8183300000001</v>
      </c>
      <c r="AA8">
        <f>SUMIFS('all_csv_BDEQ-BDESC-commercial'!AD:AD,'all_csv_BDEQ-BDESC-commercial'!$D:$D,$A8,'all_csv_BDEQ-BDESC-commercial'!$A:$A,About!$B$2)</f>
        <v>1169.4820299999999</v>
      </c>
      <c r="AB8">
        <f>SUMIFS('all_csv_BDEQ-BDESC-commercial'!AE:AE,'all_csv_BDEQ-BDESC-commercial'!$D:$D,$A8,'all_csv_BDEQ-BDESC-commercial'!$A:$A,About!$B$2)</f>
        <v>1225.81394</v>
      </c>
      <c r="AC8">
        <f>SUMIFS('all_csv_BDEQ-BDESC-commercial'!AF:AF,'all_csv_BDEQ-BDESC-commercial'!$D:$D,$A8,'all_csv_BDEQ-BDESC-commercial'!$A:$A,About!$B$2)</f>
        <v>1257.49917</v>
      </c>
      <c r="AD8">
        <f>SUMIFS('all_csv_BDEQ-BDESC-commercial'!AG:AG,'all_csv_BDEQ-BDESC-commercial'!$D:$D,$A8,'all_csv_BDEQ-BDESC-commercial'!$A:$A,About!$B$2)</f>
        <v>1305.9530299999999</v>
      </c>
      <c r="AE8">
        <f>SUMIFS('all_csv_BDEQ-BDESC-commercial'!AH:AH,'all_csv_BDEQ-BDESC-commercial'!$D:$D,$A8,'all_csv_BDEQ-BDESC-commercial'!$A:$A,About!$B$2)</f>
        <v>1345.5939800000001</v>
      </c>
      <c r="AF8">
        <f>SUMIFS('all_csv_BDEQ-BDESC-commercial'!AI:AI,'all_csv_BDEQ-BDESC-commercial'!$D:$D,$A8,'all_csv_BDEQ-BDESC-commercial'!$A:$A,About!$B$2)</f>
        <v>1373.3199199999999</v>
      </c>
    </row>
    <row r="9" spans="1:32" x14ac:dyDescent="0.25">
      <c r="A9" t="s">
        <v>11</v>
      </c>
      <c r="B9">
        <f>SUMIFS('all_csv_BDEQ-BDESC-commercial'!E:E,'all_csv_BDEQ-BDESC-commercial'!$D:$D,$A9,'all_csv_BDEQ-BDESC-commercial'!$A:$A,About!$B$2)</f>
        <v>0</v>
      </c>
      <c r="C9">
        <f>SUMIFS('all_csv_BDEQ-BDESC-commercial'!F:F,'all_csv_BDEQ-BDESC-commercial'!$D:$D,$A9,'all_csv_BDEQ-BDESC-commercial'!$A:$A,About!$B$2)</f>
        <v>0</v>
      </c>
      <c r="D9">
        <f>SUMIFS('all_csv_BDEQ-BDESC-commercial'!G:G,'all_csv_BDEQ-BDESC-commercial'!$D:$D,$A9,'all_csv_BDEQ-BDESC-commercial'!$A:$A,About!$B$2)</f>
        <v>0</v>
      </c>
      <c r="E9">
        <f>SUMIFS('all_csv_BDEQ-BDESC-commercial'!H:H,'all_csv_BDEQ-BDESC-commercial'!$D:$D,$A9,'all_csv_BDEQ-BDESC-commercial'!$A:$A,About!$B$2)</f>
        <v>0</v>
      </c>
      <c r="F9">
        <f>SUMIFS('all_csv_BDEQ-BDESC-commercial'!I:I,'all_csv_BDEQ-BDESC-commercial'!$D:$D,$A9,'all_csv_BDEQ-BDESC-commercial'!$A:$A,About!$B$2)</f>
        <v>0</v>
      </c>
      <c r="G9">
        <f>SUMIFS('all_csv_BDEQ-BDESC-commercial'!J:J,'all_csv_BDEQ-BDESC-commercial'!$D:$D,$A9,'all_csv_BDEQ-BDESC-commercial'!$A:$A,About!$B$2)</f>
        <v>0</v>
      </c>
      <c r="H9">
        <f>SUMIFS('all_csv_BDEQ-BDESC-commercial'!K:K,'all_csv_BDEQ-BDESC-commercial'!$D:$D,$A9,'all_csv_BDEQ-BDESC-commercial'!$A:$A,About!$B$2)</f>
        <v>0</v>
      </c>
      <c r="I9">
        <f>SUMIFS('all_csv_BDEQ-BDESC-commercial'!L:L,'all_csv_BDEQ-BDESC-commercial'!$D:$D,$A9,'all_csv_BDEQ-BDESC-commercial'!$A:$A,About!$B$2)</f>
        <v>0</v>
      </c>
      <c r="J9">
        <f>SUMIFS('all_csv_BDEQ-BDESC-commercial'!M:M,'all_csv_BDEQ-BDESC-commercial'!$D:$D,$A9,'all_csv_BDEQ-BDESC-commercial'!$A:$A,About!$B$2)</f>
        <v>0</v>
      </c>
      <c r="K9">
        <f>SUMIFS('all_csv_BDEQ-BDESC-commercial'!N:N,'all_csv_BDEQ-BDESC-commercial'!$D:$D,$A9,'all_csv_BDEQ-BDESC-commercial'!$A:$A,About!$B$2)</f>
        <v>0</v>
      </c>
      <c r="L9">
        <f>SUMIFS('all_csv_BDEQ-BDESC-commercial'!O:O,'all_csv_BDEQ-BDESC-commercial'!$D:$D,$A9,'all_csv_BDEQ-BDESC-commercial'!$A:$A,About!$B$2)</f>
        <v>0</v>
      </c>
      <c r="M9">
        <f>SUMIFS('all_csv_BDEQ-BDESC-commercial'!P:P,'all_csv_BDEQ-BDESC-commercial'!$D:$D,$A9,'all_csv_BDEQ-BDESC-commercial'!$A:$A,About!$B$2)</f>
        <v>0</v>
      </c>
      <c r="N9">
        <f>SUMIFS('all_csv_BDEQ-BDESC-commercial'!Q:Q,'all_csv_BDEQ-BDESC-commercial'!$D:$D,$A9,'all_csv_BDEQ-BDESC-commercial'!$A:$A,About!$B$2)</f>
        <v>0</v>
      </c>
      <c r="O9">
        <f>SUMIFS('all_csv_BDEQ-BDESC-commercial'!R:R,'all_csv_BDEQ-BDESC-commercial'!$D:$D,$A9,'all_csv_BDEQ-BDESC-commercial'!$A:$A,About!$B$2)</f>
        <v>0</v>
      </c>
      <c r="P9">
        <f>SUMIFS('all_csv_BDEQ-BDESC-commercial'!S:S,'all_csv_BDEQ-BDESC-commercial'!$D:$D,$A9,'all_csv_BDEQ-BDESC-commercial'!$A:$A,About!$B$2)</f>
        <v>0</v>
      </c>
      <c r="Q9">
        <f>SUMIFS('all_csv_BDEQ-BDESC-commercial'!T:T,'all_csv_BDEQ-BDESC-commercial'!$D:$D,$A9,'all_csv_BDEQ-BDESC-commercial'!$A:$A,About!$B$2)</f>
        <v>0</v>
      </c>
      <c r="R9">
        <f>SUMIFS('all_csv_BDEQ-BDESC-commercial'!U:U,'all_csv_BDEQ-BDESC-commercial'!$D:$D,$A9,'all_csv_BDEQ-BDESC-commercial'!$A:$A,About!$B$2)</f>
        <v>0</v>
      </c>
      <c r="S9">
        <f>SUMIFS('all_csv_BDEQ-BDESC-commercial'!V:V,'all_csv_BDEQ-BDESC-commercial'!$D:$D,$A9,'all_csv_BDEQ-BDESC-commercial'!$A:$A,About!$B$2)</f>
        <v>0</v>
      </c>
      <c r="T9">
        <f>SUMIFS('all_csv_BDEQ-BDESC-commercial'!W:W,'all_csv_BDEQ-BDESC-commercial'!$D:$D,$A9,'all_csv_BDEQ-BDESC-commercial'!$A:$A,About!$B$2)</f>
        <v>0</v>
      </c>
      <c r="U9">
        <f>SUMIFS('all_csv_BDEQ-BDESC-commercial'!X:X,'all_csv_BDEQ-BDESC-commercial'!$D:$D,$A9,'all_csv_BDEQ-BDESC-commercial'!$A:$A,About!$B$2)</f>
        <v>0</v>
      </c>
      <c r="V9">
        <f>SUMIFS('all_csv_BDEQ-BDESC-commercial'!Y:Y,'all_csv_BDEQ-BDESC-commercial'!$D:$D,$A9,'all_csv_BDEQ-BDESC-commercial'!$A:$A,About!$B$2)</f>
        <v>0</v>
      </c>
      <c r="W9">
        <f>SUMIFS('all_csv_BDEQ-BDESC-commercial'!Z:Z,'all_csv_BDEQ-BDESC-commercial'!$D:$D,$A9,'all_csv_BDEQ-BDESC-commercial'!$A:$A,About!$B$2)</f>
        <v>0</v>
      </c>
      <c r="X9">
        <f>SUMIFS('all_csv_BDEQ-BDESC-commercial'!AA:AA,'all_csv_BDEQ-BDESC-commercial'!$D:$D,$A9,'all_csv_BDEQ-BDESC-commercial'!$A:$A,About!$B$2)</f>
        <v>0</v>
      </c>
      <c r="Y9">
        <f>SUMIFS('all_csv_BDEQ-BDESC-commercial'!AB:AB,'all_csv_BDEQ-BDESC-commercial'!$D:$D,$A9,'all_csv_BDEQ-BDESC-commercial'!$A:$A,About!$B$2)</f>
        <v>0</v>
      </c>
      <c r="Z9">
        <f>SUMIFS('all_csv_BDEQ-BDESC-commercial'!AC:AC,'all_csv_BDEQ-BDESC-commercial'!$D:$D,$A9,'all_csv_BDEQ-BDESC-commercial'!$A:$A,About!$B$2)</f>
        <v>0</v>
      </c>
      <c r="AA9">
        <f>SUMIFS('all_csv_BDEQ-BDESC-commercial'!AD:AD,'all_csv_BDEQ-BDESC-commercial'!$D:$D,$A9,'all_csv_BDEQ-BDESC-commercial'!$A:$A,About!$B$2)</f>
        <v>0</v>
      </c>
      <c r="AB9">
        <f>SUMIFS('all_csv_BDEQ-BDESC-commercial'!AE:AE,'all_csv_BDEQ-BDESC-commercial'!$D:$D,$A9,'all_csv_BDEQ-BDESC-commercial'!$A:$A,About!$B$2)</f>
        <v>0</v>
      </c>
      <c r="AC9">
        <f>SUMIFS('all_csv_BDEQ-BDESC-commercial'!AF:AF,'all_csv_BDEQ-BDESC-commercial'!$D:$D,$A9,'all_csv_BDEQ-BDESC-commercial'!$A:$A,About!$B$2)</f>
        <v>0</v>
      </c>
      <c r="AD9">
        <f>SUMIFS('all_csv_BDEQ-BDESC-commercial'!AG:AG,'all_csv_BDEQ-BDESC-commercial'!$D:$D,$A9,'all_csv_BDEQ-BDESC-commercial'!$A:$A,About!$B$2)</f>
        <v>0</v>
      </c>
      <c r="AE9">
        <f>SUMIFS('all_csv_BDEQ-BDESC-commercial'!AH:AH,'all_csv_BDEQ-BDESC-commercial'!$D:$D,$A9,'all_csv_BDEQ-BDESC-commercial'!$A:$A,About!$B$2)</f>
        <v>0</v>
      </c>
      <c r="AF9">
        <f>SUMIFS('all_csv_BDEQ-BDESC-commercial'!AI:AI,'all_csv_BDEQ-BDESC-commercial'!$D:$D,$A9,'all_csv_BDEQ-BDESC-commercial'!$A:$A,About!$B$2)</f>
        <v>0</v>
      </c>
    </row>
    <row r="10" spans="1:32" x14ac:dyDescent="0.25">
      <c r="A10" t="s">
        <v>12</v>
      </c>
      <c r="B10">
        <f>SUMIFS('all_csv_BDEQ-BDESC-commercial'!E:E,'all_csv_BDEQ-BDESC-commercial'!$D:$D,$A10,'all_csv_BDEQ-BDESC-commercial'!$A:$A,About!$B$2)</f>
        <v>0</v>
      </c>
      <c r="C10">
        <f>SUMIFS('all_csv_BDEQ-BDESC-commercial'!F:F,'all_csv_BDEQ-BDESC-commercial'!$D:$D,$A10,'all_csv_BDEQ-BDESC-commercial'!$A:$A,About!$B$2)</f>
        <v>0</v>
      </c>
      <c r="D10">
        <f>SUMIFS('all_csv_BDEQ-BDESC-commercial'!G:G,'all_csv_BDEQ-BDESC-commercial'!$D:$D,$A10,'all_csv_BDEQ-BDESC-commercial'!$A:$A,About!$B$2)</f>
        <v>0</v>
      </c>
      <c r="E10">
        <f>SUMIFS('all_csv_BDEQ-BDESC-commercial'!H:H,'all_csv_BDEQ-BDESC-commercial'!$D:$D,$A10,'all_csv_BDEQ-BDESC-commercial'!$A:$A,About!$B$2)</f>
        <v>0</v>
      </c>
      <c r="F10">
        <f>SUMIFS('all_csv_BDEQ-BDESC-commercial'!I:I,'all_csv_BDEQ-BDESC-commercial'!$D:$D,$A10,'all_csv_BDEQ-BDESC-commercial'!$A:$A,About!$B$2)</f>
        <v>0</v>
      </c>
      <c r="G10">
        <f>SUMIFS('all_csv_BDEQ-BDESC-commercial'!J:J,'all_csv_BDEQ-BDESC-commercial'!$D:$D,$A10,'all_csv_BDEQ-BDESC-commercial'!$A:$A,About!$B$2)</f>
        <v>0</v>
      </c>
      <c r="H10">
        <f>SUMIFS('all_csv_BDEQ-BDESC-commercial'!K:K,'all_csv_BDEQ-BDESC-commercial'!$D:$D,$A10,'all_csv_BDEQ-BDESC-commercial'!$A:$A,About!$B$2)</f>
        <v>0</v>
      </c>
      <c r="I10">
        <f>SUMIFS('all_csv_BDEQ-BDESC-commercial'!L:L,'all_csv_BDEQ-BDESC-commercial'!$D:$D,$A10,'all_csv_BDEQ-BDESC-commercial'!$A:$A,About!$B$2)</f>
        <v>0</v>
      </c>
      <c r="J10">
        <f>SUMIFS('all_csv_BDEQ-BDESC-commercial'!M:M,'all_csv_BDEQ-BDESC-commercial'!$D:$D,$A10,'all_csv_BDEQ-BDESC-commercial'!$A:$A,About!$B$2)</f>
        <v>0</v>
      </c>
      <c r="K10">
        <f>SUMIFS('all_csv_BDEQ-BDESC-commercial'!N:N,'all_csv_BDEQ-BDESC-commercial'!$D:$D,$A10,'all_csv_BDEQ-BDESC-commercial'!$A:$A,About!$B$2)</f>
        <v>0</v>
      </c>
      <c r="L10">
        <f>SUMIFS('all_csv_BDEQ-BDESC-commercial'!O:O,'all_csv_BDEQ-BDESC-commercial'!$D:$D,$A10,'all_csv_BDEQ-BDESC-commercial'!$A:$A,About!$B$2)</f>
        <v>0</v>
      </c>
      <c r="M10">
        <f>SUMIFS('all_csv_BDEQ-BDESC-commercial'!P:P,'all_csv_BDEQ-BDESC-commercial'!$D:$D,$A10,'all_csv_BDEQ-BDESC-commercial'!$A:$A,About!$B$2)</f>
        <v>0</v>
      </c>
      <c r="N10">
        <f>SUMIFS('all_csv_BDEQ-BDESC-commercial'!Q:Q,'all_csv_BDEQ-BDESC-commercial'!$D:$D,$A10,'all_csv_BDEQ-BDESC-commercial'!$A:$A,About!$B$2)</f>
        <v>0</v>
      </c>
      <c r="O10">
        <f>SUMIFS('all_csv_BDEQ-BDESC-commercial'!R:R,'all_csv_BDEQ-BDESC-commercial'!$D:$D,$A10,'all_csv_BDEQ-BDESC-commercial'!$A:$A,About!$B$2)</f>
        <v>0</v>
      </c>
      <c r="P10">
        <f>SUMIFS('all_csv_BDEQ-BDESC-commercial'!S:S,'all_csv_BDEQ-BDESC-commercial'!$D:$D,$A10,'all_csv_BDEQ-BDESC-commercial'!$A:$A,About!$B$2)</f>
        <v>0</v>
      </c>
      <c r="Q10">
        <f>SUMIFS('all_csv_BDEQ-BDESC-commercial'!T:T,'all_csv_BDEQ-BDESC-commercial'!$D:$D,$A10,'all_csv_BDEQ-BDESC-commercial'!$A:$A,About!$B$2)</f>
        <v>0</v>
      </c>
      <c r="R10">
        <f>SUMIFS('all_csv_BDEQ-BDESC-commercial'!U:U,'all_csv_BDEQ-BDESC-commercial'!$D:$D,$A10,'all_csv_BDEQ-BDESC-commercial'!$A:$A,About!$B$2)</f>
        <v>0</v>
      </c>
      <c r="S10">
        <f>SUMIFS('all_csv_BDEQ-BDESC-commercial'!V:V,'all_csv_BDEQ-BDESC-commercial'!$D:$D,$A10,'all_csv_BDEQ-BDESC-commercial'!$A:$A,About!$B$2)</f>
        <v>0</v>
      </c>
      <c r="T10">
        <f>SUMIFS('all_csv_BDEQ-BDESC-commercial'!W:W,'all_csv_BDEQ-BDESC-commercial'!$D:$D,$A10,'all_csv_BDEQ-BDESC-commercial'!$A:$A,About!$B$2)</f>
        <v>0</v>
      </c>
      <c r="U10">
        <f>SUMIFS('all_csv_BDEQ-BDESC-commercial'!X:X,'all_csv_BDEQ-BDESC-commercial'!$D:$D,$A10,'all_csv_BDEQ-BDESC-commercial'!$A:$A,About!$B$2)</f>
        <v>0</v>
      </c>
      <c r="V10">
        <f>SUMIFS('all_csv_BDEQ-BDESC-commercial'!Y:Y,'all_csv_BDEQ-BDESC-commercial'!$D:$D,$A10,'all_csv_BDEQ-BDESC-commercial'!$A:$A,About!$B$2)</f>
        <v>0</v>
      </c>
      <c r="W10">
        <f>SUMIFS('all_csv_BDEQ-BDESC-commercial'!Z:Z,'all_csv_BDEQ-BDESC-commercial'!$D:$D,$A10,'all_csv_BDEQ-BDESC-commercial'!$A:$A,About!$B$2)</f>
        <v>0</v>
      </c>
      <c r="X10">
        <f>SUMIFS('all_csv_BDEQ-BDESC-commercial'!AA:AA,'all_csv_BDEQ-BDESC-commercial'!$D:$D,$A10,'all_csv_BDEQ-BDESC-commercial'!$A:$A,About!$B$2)</f>
        <v>0</v>
      </c>
      <c r="Y10">
        <f>SUMIFS('all_csv_BDEQ-BDESC-commercial'!AB:AB,'all_csv_BDEQ-BDESC-commercial'!$D:$D,$A10,'all_csv_BDEQ-BDESC-commercial'!$A:$A,About!$B$2)</f>
        <v>0</v>
      </c>
      <c r="Z10">
        <f>SUMIFS('all_csv_BDEQ-BDESC-commercial'!AC:AC,'all_csv_BDEQ-BDESC-commercial'!$D:$D,$A10,'all_csv_BDEQ-BDESC-commercial'!$A:$A,About!$B$2)</f>
        <v>0</v>
      </c>
      <c r="AA10">
        <f>SUMIFS('all_csv_BDEQ-BDESC-commercial'!AD:AD,'all_csv_BDEQ-BDESC-commercial'!$D:$D,$A10,'all_csv_BDEQ-BDESC-commercial'!$A:$A,About!$B$2)</f>
        <v>0</v>
      </c>
      <c r="AB10">
        <f>SUMIFS('all_csv_BDEQ-BDESC-commercial'!AE:AE,'all_csv_BDEQ-BDESC-commercial'!$D:$D,$A10,'all_csv_BDEQ-BDESC-commercial'!$A:$A,About!$B$2)</f>
        <v>0</v>
      </c>
      <c r="AC10">
        <f>SUMIFS('all_csv_BDEQ-BDESC-commercial'!AF:AF,'all_csv_BDEQ-BDESC-commercial'!$D:$D,$A10,'all_csv_BDEQ-BDESC-commercial'!$A:$A,About!$B$2)</f>
        <v>0</v>
      </c>
      <c r="AD10">
        <f>SUMIFS('all_csv_BDEQ-BDESC-commercial'!AG:AG,'all_csv_BDEQ-BDESC-commercial'!$D:$D,$A10,'all_csv_BDEQ-BDESC-commercial'!$A:$A,About!$B$2)</f>
        <v>0</v>
      </c>
      <c r="AE10">
        <f>SUMIFS('all_csv_BDEQ-BDESC-commercial'!AH:AH,'all_csv_BDEQ-BDESC-commercial'!$D:$D,$A10,'all_csv_BDEQ-BDESC-commercial'!$A:$A,About!$B$2)</f>
        <v>0</v>
      </c>
      <c r="AF10">
        <f>SUMIFS('all_csv_BDEQ-BDESC-commercial'!AI:AI,'all_csv_BDEQ-BDESC-commercial'!$D:$D,$A10,'all_csv_BDEQ-BDESC-commercial'!$A:$A,About!$B$2)</f>
        <v>0</v>
      </c>
    </row>
    <row r="11" spans="1:32" x14ac:dyDescent="0.25">
      <c r="A11" t="s">
        <v>13</v>
      </c>
      <c r="B11">
        <f>SUMIFS('all_csv_BDEQ-BDESC-commercial'!E:E,'all_csv_BDEQ-BDESC-commercial'!$D:$D,$A11,'all_csv_BDEQ-BDESC-commercial'!$A:$A,About!$B$2)</f>
        <v>0</v>
      </c>
      <c r="C11">
        <f>SUMIFS('all_csv_BDEQ-BDESC-commercial'!F:F,'all_csv_BDEQ-BDESC-commercial'!$D:$D,$A11,'all_csv_BDEQ-BDESC-commercial'!$A:$A,About!$B$2)</f>
        <v>0</v>
      </c>
      <c r="D11">
        <f>SUMIFS('all_csv_BDEQ-BDESC-commercial'!G:G,'all_csv_BDEQ-BDESC-commercial'!$D:$D,$A11,'all_csv_BDEQ-BDESC-commercial'!$A:$A,About!$B$2)</f>
        <v>0</v>
      </c>
      <c r="E11">
        <f>SUMIFS('all_csv_BDEQ-BDESC-commercial'!H:H,'all_csv_BDEQ-BDESC-commercial'!$D:$D,$A11,'all_csv_BDEQ-BDESC-commercial'!$A:$A,About!$B$2)</f>
        <v>0</v>
      </c>
      <c r="F11">
        <f>SUMIFS('all_csv_BDEQ-BDESC-commercial'!I:I,'all_csv_BDEQ-BDESC-commercial'!$D:$D,$A11,'all_csv_BDEQ-BDESC-commercial'!$A:$A,About!$B$2)</f>
        <v>0</v>
      </c>
      <c r="G11">
        <f>SUMIFS('all_csv_BDEQ-BDESC-commercial'!J:J,'all_csv_BDEQ-BDESC-commercial'!$D:$D,$A11,'all_csv_BDEQ-BDESC-commercial'!$A:$A,About!$B$2)</f>
        <v>0</v>
      </c>
      <c r="H11">
        <f>SUMIFS('all_csv_BDEQ-BDESC-commercial'!K:K,'all_csv_BDEQ-BDESC-commercial'!$D:$D,$A11,'all_csv_BDEQ-BDESC-commercial'!$A:$A,About!$B$2)</f>
        <v>0</v>
      </c>
      <c r="I11">
        <f>SUMIFS('all_csv_BDEQ-BDESC-commercial'!L:L,'all_csv_BDEQ-BDESC-commercial'!$D:$D,$A11,'all_csv_BDEQ-BDESC-commercial'!$A:$A,About!$B$2)</f>
        <v>0</v>
      </c>
      <c r="J11">
        <f>SUMIFS('all_csv_BDEQ-BDESC-commercial'!M:M,'all_csv_BDEQ-BDESC-commercial'!$D:$D,$A11,'all_csv_BDEQ-BDESC-commercial'!$A:$A,About!$B$2)</f>
        <v>0</v>
      </c>
      <c r="K11">
        <f>SUMIFS('all_csv_BDEQ-BDESC-commercial'!N:N,'all_csv_BDEQ-BDESC-commercial'!$D:$D,$A11,'all_csv_BDEQ-BDESC-commercial'!$A:$A,About!$B$2)</f>
        <v>0</v>
      </c>
      <c r="L11">
        <f>SUMIFS('all_csv_BDEQ-BDESC-commercial'!O:O,'all_csv_BDEQ-BDESC-commercial'!$D:$D,$A11,'all_csv_BDEQ-BDESC-commercial'!$A:$A,About!$B$2)</f>
        <v>0</v>
      </c>
      <c r="M11">
        <f>SUMIFS('all_csv_BDEQ-BDESC-commercial'!P:P,'all_csv_BDEQ-BDESC-commercial'!$D:$D,$A11,'all_csv_BDEQ-BDESC-commercial'!$A:$A,About!$B$2)</f>
        <v>0</v>
      </c>
      <c r="N11">
        <f>SUMIFS('all_csv_BDEQ-BDESC-commercial'!Q:Q,'all_csv_BDEQ-BDESC-commercial'!$D:$D,$A11,'all_csv_BDEQ-BDESC-commercial'!$A:$A,About!$B$2)</f>
        <v>0</v>
      </c>
      <c r="O11">
        <f>SUMIFS('all_csv_BDEQ-BDESC-commercial'!R:R,'all_csv_BDEQ-BDESC-commercial'!$D:$D,$A11,'all_csv_BDEQ-BDESC-commercial'!$A:$A,About!$B$2)</f>
        <v>0</v>
      </c>
      <c r="P11">
        <f>SUMIFS('all_csv_BDEQ-BDESC-commercial'!S:S,'all_csv_BDEQ-BDESC-commercial'!$D:$D,$A11,'all_csv_BDEQ-BDESC-commercial'!$A:$A,About!$B$2)</f>
        <v>0</v>
      </c>
      <c r="Q11">
        <f>SUMIFS('all_csv_BDEQ-BDESC-commercial'!T:T,'all_csv_BDEQ-BDESC-commercial'!$D:$D,$A11,'all_csv_BDEQ-BDESC-commercial'!$A:$A,About!$B$2)</f>
        <v>0</v>
      </c>
      <c r="R11">
        <f>SUMIFS('all_csv_BDEQ-BDESC-commercial'!U:U,'all_csv_BDEQ-BDESC-commercial'!$D:$D,$A11,'all_csv_BDEQ-BDESC-commercial'!$A:$A,About!$B$2)</f>
        <v>0</v>
      </c>
      <c r="S11">
        <f>SUMIFS('all_csv_BDEQ-BDESC-commercial'!V:V,'all_csv_BDEQ-BDESC-commercial'!$D:$D,$A11,'all_csv_BDEQ-BDESC-commercial'!$A:$A,About!$B$2)</f>
        <v>0</v>
      </c>
      <c r="T11">
        <f>SUMIFS('all_csv_BDEQ-BDESC-commercial'!W:W,'all_csv_BDEQ-BDESC-commercial'!$D:$D,$A11,'all_csv_BDEQ-BDESC-commercial'!$A:$A,About!$B$2)</f>
        <v>0</v>
      </c>
      <c r="U11">
        <f>SUMIFS('all_csv_BDEQ-BDESC-commercial'!X:X,'all_csv_BDEQ-BDESC-commercial'!$D:$D,$A11,'all_csv_BDEQ-BDESC-commercial'!$A:$A,About!$B$2)</f>
        <v>0</v>
      </c>
      <c r="V11">
        <f>SUMIFS('all_csv_BDEQ-BDESC-commercial'!Y:Y,'all_csv_BDEQ-BDESC-commercial'!$D:$D,$A11,'all_csv_BDEQ-BDESC-commercial'!$A:$A,About!$B$2)</f>
        <v>0</v>
      </c>
      <c r="W11">
        <f>SUMIFS('all_csv_BDEQ-BDESC-commercial'!Z:Z,'all_csv_BDEQ-BDESC-commercial'!$D:$D,$A11,'all_csv_BDEQ-BDESC-commercial'!$A:$A,About!$B$2)</f>
        <v>0</v>
      </c>
      <c r="X11">
        <f>SUMIFS('all_csv_BDEQ-BDESC-commercial'!AA:AA,'all_csv_BDEQ-BDESC-commercial'!$D:$D,$A11,'all_csv_BDEQ-BDESC-commercial'!$A:$A,About!$B$2)</f>
        <v>0</v>
      </c>
      <c r="Y11">
        <f>SUMIFS('all_csv_BDEQ-BDESC-commercial'!AB:AB,'all_csv_BDEQ-BDESC-commercial'!$D:$D,$A11,'all_csv_BDEQ-BDESC-commercial'!$A:$A,About!$B$2)</f>
        <v>0</v>
      </c>
      <c r="Z11">
        <f>SUMIFS('all_csv_BDEQ-BDESC-commercial'!AC:AC,'all_csv_BDEQ-BDESC-commercial'!$D:$D,$A11,'all_csv_BDEQ-BDESC-commercial'!$A:$A,About!$B$2)</f>
        <v>0</v>
      </c>
      <c r="AA11">
        <f>SUMIFS('all_csv_BDEQ-BDESC-commercial'!AD:AD,'all_csv_BDEQ-BDESC-commercial'!$D:$D,$A11,'all_csv_BDEQ-BDESC-commercial'!$A:$A,About!$B$2)</f>
        <v>0</v>
      </c>
      <c r="AB11">
        <f>SUMIFS('all_csv_BDEQ-BDESC-commercial'!AE:AE,'all_csv_BDEQ-BDESC-commercial'!$D:$D,$A11,'all_csv_BDEQ-BDESC-commercial'!$A:$A,About!$B$2)</f>
        <v>0</v>
      </c>
      <c r="AC11">
        <f>SUMIFS('all_csv_BDEQ-BDESC-commercial'!AF:AF,'all_csv_BDEQ-BDESC-commercial'!$D:$D,$A11,'all_csv_BDEQ-BDESC-commercial'!$A:$A,About!$B$2)</f>
        <v>0</v>
      </c>
      <c r="AD11">
        <f>SUMIFS('all_csv_BDEQ-BDESC-commercial'!AG:AG,'all_csv_BDEQ-BDESC-commercial'!$D:$D,$A11,'all_csv_BDEQ-BDESC-commercial'!$A:$A,About!$B$2)</f>
        <v>0</v>
      </c>
      <c r="AE11">
        <f>SUMIFS('all_csv_BDEQ-BDESC-commercial'!AH:AH,'all_csv_BDEQ-BDESC-commercial'!$D:$D,$A11,'all_csv_BDEQ-BDESC-commercial'!$A:$A,About!$B$2)</f>
        <v>0</v>
      </c>
      <c r="AF11">
        <f>SUMIFS('all_csv_BDEQ-BDESC-commercial'!AI:AI,'all_csv_BDEQ-BDESC-commercial'!$D:$D,$A11,'all_csv_BDEQ-BDESC-commercial'!$A:$A,About!$B$2)</f>
        <v>0</v>
      </c>
    </row>
    <row r="12" spans="1:32" x14ac:dyDescent="0.25">
      <c r="A12" t="s">
        <v>14</v>
      </c>
      <c r="B12">
        <f>SUMIFS('all_csv_BDEQ-BDESC-commercial'!E:E,'all_csv_BDEQ-BDESC-commercial'!$D:$D,$A12,'all_csv_BDEQ-BDESC-commercial'!$A:$A,About!$B$2)</f>
        <v>0</v>
      </c>
      <c r="C12">
        <f>SUMIFS('all_csv_BDEQ-BDESC-commercial'!F:F,'all_csv_BDEQ-BDESC-commercial'!$D:$D,$A12,'all_csv_BDEQ-BDESC-commercial'!$A:$A,About!$B$2)</f>
        <v>0</v>
      </c>
      <c r="D12">
        <f>SUMIFS('all_csv_BDEQ-BDESC-commercial'!G:G,'all_csv_BDEQ-BDESC-commercial'!$D:$D,$A12,'all_csv_BDEQ-BDESC-commercial'!$A:$A,About!$B$2)</f>
        <v>0</v>
      </c>
      <c r="E12">
        <f>SUMIFS('all_csv_BDEQ-BDESC-commercial'!H:H,'all_csv_BDEQ-BDESC-commercial'!$D:$D,$A12,'all_csv_BDEQ-BDESC-commercial'!$A:$A,About!$B$2)</f>
        <v>0</v>
      </c>
      <c r="F12">
        <f>SUMIFS('all_csv_BDEQ-BDESC-commercial'!I:I,'all_csv_BDEQ-BDESC-commercial'!$D:$D,$A12,'all_csv_BDEQ-BDESC-commercial'!$A:$A,About!$B$2)</f>
        <v>0</v>
      </c>
      <c r="G12">
        <f>SUMIFS('all_csv_BDEQ-BDESC-commercial'!J:J,'all_csv_BDEQ-BDESC-commercial'!$D:$D,$A12,'all_csv_BDEQ-BDESC-commercial'!$A:$A,About!$B$2)</f>
        <v>0</v>
      </c>
      <c r="H12">
        <f>SUMIFS('all_csv_BDEQ-BDESC-commercial'!K:K,'all_csv_BDEQ-BDESC-commercial'!$D:$D,$A12,'all_csv_BDEQ-BDESC-commercial'!$A:$A,About!$B$2)</f>
        <v>0</v>
      </c>
      <c r="I12">
        <f>SUMIFS('all_csv_BDEQ-BDESC-commercial'!L:L,'all_csv_BDEQ-BDESC-commercial'!$D:$D,$A12,'all_csv_BDEQ-BDESC-commercial'!$A:$A,About!$B$2)</f>
        <v>0</v>
      </c>
      <c r="J12">
        <f>SUMIFS('all_csv_BDEQ-BDESC-commercial'!M:M,'all_csv_BDEQ-BDESC-commercial'!$D:$D,$A12,'all_csv_BDEQ-BDESC-commercial'!$A:$A,About!$B$2)</f>
        <v>0</v>
      </c>
      <c r="K12">
        <f>SUMIFS('all_csv_BDEQ-BDESC-commercial'!N:N,'all_csv_BDEQ-BDESC-commercial'!$D:$D,$A12,'all_csv_BDEQ-BDESC-commercial'!$A:$A,About!$B$2)</f>
        <v>0</v>
      </c>
      <c r="L12">
        <f>SUMIFS('all_csv_BDEQ-BDESC-commercial'!O:O,'all_csv_BDEQ-BDESC-commercial'!$D:$D,$A12,'all_csv_BDEQ-BDESC-commercial'!$A:$A,About!$B$2)</f>
        <v>0</v>
      </c>
      <c r="M12">
        <f>SUMIFS('all_csv_BDEQ-BDESC-commercial'!P:P,'all_csv_BDEQ-BDESC-commercial'!$D:$D,$A12,'all_csv_BDEQ-BDESC-commercial'!$A:$A,About!$B$2)</f>
        <v>0</v>
      </c>
      <c r="N12">
        <f>SUMIFS('all_csv_BDEQ-BDESC-commercial'!Q:Q,'all_csv_BDEQ-BDESC-commercial'!$D:$D,$A12,'all_csv_BDEQ-BDESC-commercial'!$A:$A,About!$B$2)</f>
        <v>0</v>
      </c>
      <c r="O12">
        <f>SUMIFS('all_csv_BDEQ-BDESC-commercial'!R:R,'all_csv_BDEQ-BDESC-commercial'!$D:$D,$A12,'all_csv_BDEQ-BDESC-commercial'!$A:$A,About!$B$2)</f>
        <v>0</v>
      </c>
      <c r="P12">
        <f>SUMIFS('all_csv_BDEQ-BDESC-commercial'!S:S,'all_csv_BDEQ-BDESC-commercial'!$D:$D,$A12,'all_csv_BDEQ-BDESC-commercial'!$A:$A,About!$B$2)</f>
        <v>0</v>
      </c>
      <c r="Q12">
        <f>SUMIFS('all_csv_BDEQ-BDESC-commercial'!T:T,'all_csv_BDEQ-BDESC-commercial'!$D:$D,$A12,'all_csv_BDEQ-BDESC-commercial'!$A:$A,About!$B$2)</f>
        <v>0</v>
      </c>
      <c r="R12">
        <f>SUMIFS('all_csv_BDEQ-BDESC-commercial'!U:U,'all_csv_BDEQ-BDESC-commercial'!$D:$D,$A12,'all_csv_BDEQ-BDESC-commercial'!$A:$A,About!$B$2)</f>
        <v>0</v>
      </c>
      <c r="S12">
        <f>SUMIFS('all_csv_BDEQ-BDESC-commercial'!V:V,'all_csv_BDEQ-BDESC-commercial'!$D:$D,$A12,'all_csv_BDEQ-BDESC-commercial'!$A:$A,About!$B$2)</f>
        <v>0</v>
      </c>
      <c r="T12">
        <f>SUMIFS('all_csv_BDEQ-BDESC-commercial'!W:W,'all_csv_BDEQ-BDESC-commercial'!$D:$D,$A12,'all_csv_BDEQ-BDESC-commercial'!$A:$A,About!$B$2)</f>
        <v>0</v>
      </c>
      <c r="U12">
        <f>SUMIFS('all_csv_BDEQ-BDESC-commercial'!X:X,'all_csv_BDEQ-BDESC-commercial'!$D:$D,$A12,'all_csv_BDEQ-BDESC-commercial'!$A:$A,About!$B$2)</f>
        <v>0</v>
      </c>
      <c r="V12">
        <f>SUMIFS('all_csv_BDEQ-BDESC-commercial'!Y:Y,'all_csv_BDEQ-BDESC-commercial'!$D:$D,$A12,'all_csv_BDEQ-BDESC-commercial'!$A:$A,About!$B$2)</f>
        <v>0</v>
      </c>
      <c r="W12">
        <f>SUMIFS('all_csv_BDEQ-BDESC-commercial'!Z:Z,'all_csv_BDEQ-BDESC-commercial'!$D:$D,$A12,'all_csv_BDEQ-BDESC-commercial'!$A:$A,About!$B$2)</f>
        <v>0</v>
      </c>
      <c r="X12">
        <f>SUMIFS('all_csv_BDEQ-BDESC-commercial'!AA:AA,'all_csv_BDEQ-BDESC-commercial'!$D:$D,$A12,'all_csv_BDEQ-BDESC-commercial'!$A:$A,About!$B$2)</f>
        <v>0</v>
      </c>
      <c r="Y12">
        <f>SUMIFS('all_csv_BDEQ-BDESC-commercial'!AB:AB,'all_csv_BDEQ-BDESC-commercial'!$D:$D,$A12,'all_csv_BDEQ-BDESC-commercial'!$A:$A,About!$B$2)</f>
        <v>0</v>
      </c>
      <c r="Z12">
        <f>SUMIFS('all_csv_BDEQ-BDESC-commercial'!AC:AC,'all_csv_BDEQ-BDESC-commercial'!$D:$D,$A12,'all_csv_BDEQ-BDESC-commercial'!$A:$A,About!$B$2)</f>
        <v>0</v>
      </c>
      <c r="AA12">
        <f>SUMIFS('all_csv_BDEQ-BDESC-commercial'!AD:AD,'all_csv_BDEQ-BDESC-commercial'!$D:$D,$A12,'all_csv_BDEQ-BDESC-commercial'!$A:$A,About!$B$2)</f>
        <v>0</v>
      </c>
      <c r="AB12">
        <f>SUMIFS('all_csv_BDEQ-BDESC-commercial'!AE:AE,'all_csv_BDEQ-BDESC-commercial'!$D:$D,$A12,'all_csv_BDEQ-BDESC-commercial'!$A:$A,About!$B$2)</f>
        <v>0</v>
      </c>
      <c r="AC12">
        <f>SUMIFS('all_csv_BDEQ-BDESC-commercial'!AF:AF,'all_csv_BDEQ-BDESC-commercial'!$D:$D,$A12,'all_csv_BDEQ-BDESC-commercial'!$A:$A,About!$B$2)</f>
        <v>0</v>
      </c>
      <c r="AD12">
        <f>SUMIFS('all_csv_BDEQ-BDESC-commercial'!AG:AG,'all_csv_BDEQ-BDESC-commercial'!$D:$D,$A12,'all_csv_BDEQ-BDESC-commercial'!$A:$A,About!$B$2)</f>
        <v>0</v>
      </c>
      <c r="AE12">
        <f>SUMIFS('all_csv_BDEQ-BDESC-commercial'!AH:AH,'all_csv_BDEQ-BDESC-commercial'!$D:$D,$A12,'all_csv_BDEQ-BDESC-commercial'!$A:$A,About!$B$2)</f>
        <v>0</v>
      </c>
      <c r="AF12">
        <f>SUMIFS('all_csv_BDEQ-BDESC-commercial'!AI:AI,'all_csv_BDEQ-BDESC-commercial'!$D:$D,$A12,'all_csv_BDEQ-BDESC-commercial'!$A:$A,About!$B$2)</f>
        <v>0</v>
      </c>
    </row>
    <row r="13" spans="1:32" x14ac:dyDescent="0.25">
      <c r="A13" t="s">
        <v>15</v>
      </c>
      <c r="B13">
        <f>SUMIFS('all_csv_BDEQ-BDESC-commercial'!E:E,'all_csv_BDEQ-BDESC-commercial'!$D:$D,$A13,'all_csv_BDEQ-BDESC-commercial'!$A:$A,About!$B$2)</f>
        <v>0</v>
      </c>
      <c r="C13">
        <f>SUMIFS('all_csv_BDEQ-BDESC-commercial'!F:F,'all_csv_BDEQ-BDESC-commercial'!$D:$D,$A13,'all_csv_BDEQ-BDESC-commercial'!$A:$A,About!$B$2)</f>
        <v>0</v>
      </c>
      <c r="D13">
        <f>SUMIFS('all_csv_BDEQ-BDESC-commercial'!G:G,'all_csv_BDEQ-BDESC-commercial'!$D:$D,$A13,'all_csv_BDEQ-BDESC-commercial'!$A:$A,About!$B$2)</f>
        <v>0</v>
      </c>
      <c r="E13">
        <f>SUMIFS('all_csv_BDEQ-BDESC-commercial'!H:H,'all_csv_BDEQ-BDESC-commercial'!$D:$D,$A13,'all_csv_BDEQ-BDESC-commercial'!$A:$A,About!$B$2)</f>
        <v>0</v>
      </c>
      <c r="F13">
        <f>SUMIFS('all_csv_BDEQ-BDESC-commercial'!I:I,'all_csv_BDEQ-BDESC-commercial'!$D:$D,$A13,'all_csv_BDEQ-BDESC-commercial'!$A:$A,About!$B$2)</f>
        <v>0</v>
      </c>
      <c r="G13">
        <f>SUMIFS('all_csv_BDEQ-BDESC-commercial'!J:J,'all_csv_BDEQ-BDESC-commercial'!$D:$D,$A13,'all_csv_BDEQ-BDESC-commercial'!$A:$A,About!$B$2)</f>
        <v>0</v>
      </c>
      <c r="H13">
        <f>SUMIFS('all_csv_BDEQ-BDESC-commercial'!K:K,'all_csv_BDEQ-BDESC-commercial'!$D:$D,$A13,'all_csv_BDEQ-BDESC-commercial'!$A:$A,About!$B$2)</f>
        <v>0</v>
      </c>
      <c r="I13">
        <f>SUMIFS('all_csv_BDEQ-BDESC-commercial'!L:L,'all_csv_BDEQ-BDESC-commercial'!$D:$D,$A13,'all_csv_BDEQ-BDESC-commercial'!$A:$A,About!$B$2)</f>
        <v>0</v>
      </c>
      <c r="J13">
        <f>SUMIFS('all_csv_BDEQ-BDESC-commercial'!M:M,'all_csv_BDEQ-BDESC-commercial'!$D:$D,$A13,'all_csv_BDEQ-BDESC-commercial'!$A:$A,About!$B$2)</f>
        <v>0</v>
      </c>
      <c r="K13">
        <f>SUMIFS('all_csv_BDEQ-BDESC-commercial'!N:N,'all_csv_BDEQ-BDESC-commercial'!$D:$D,$A13,'all_csv_BDEQ-BDESC-commercial'!$A:$A,About!$B$2)</f>
        <v>0</v>
      </c>
      <c r="L13">
        <f>SUMIFS('all_csv_BDEQ-BDESC-commercial'!O:O,'all_csv_BDEQ-BDESC-commercial'!$D:$D,$A13,'all_csv_BDEQ-BDESC-commercial'!$A:$A,About!$B$2)</f>
        <v>0</v>
      </c>
      <c r="M13">
        <f>SUMIFS('all_csv_BDEQ-BDESC-commercial'!P:P,'all_csv_BDEQ-BDESC-commercial'!$D:$D,$A13,'all_csv_BDEQ-BDESC-commercial'!$A:$A,About!$B$2)</f>
        <v>0</v>
      </c>
      <c r="N13">
        <f>SUMIFS('all_csv_BDEQ-BDESC-commercial'!Q:Q,'all_csv_BDEQ-BDESC-commercial'!$D:$D,$A13,'all_csv_BDEQ-BDESC-commercial'!$A:$A,About!$B$2)</f>
        <v>0</v>
      </c>
      <c r="O13">
        <f>SUMIFS('all_csv_BDEQ-BDESC-commercial'!R:R,'all_csv_BDEQ-BDESC-commercial'!$D:$D,$A13,'all_csv_BDEQ-BDESC-commercial'!$A:$A,About!$B$2)</f>
        <v>0</v>
      </c>
      <c r="P13">
        <f>SUMIFS('all_csv_BDEQ-BDESC-commercial'!S:S,'all_csv_BDEQ-BDESC-commercial'!$D:$D,$A13,'all_csv_BDEQ-BDESC-commercial'!$A:$A,About!$B$2)</f>
        <v>0</v>
      </c>
      <c r="Q13">
        <f>SUMIFS('all_csv_BDEQ-BDESC-commercial'!T:T,'all_csv_BDEQ-BDESC-commercial'!$D:$D,$A13,'all_csv_BDEQ-BDESC-commercial'!$A:$A,About!$B$2)</f>
        <v>0</v>
      </c>
      <c r="R13">
        <f>SUMIFS('all_csv_BDEQ-BDESC-commercial'!U:U,'all_csv_BDEQ-BDESC-commercial'!$D:$D,$A13,'all_csv_BDEQ-BDESC-commercial'!$A:$A,About!$B$2)</f>
        <v>0</v>
      </c>
      <c r="S13">
        <f>SUMIFS('all_csv_BDEQ-BDESC-commercial'!V:V,'all_csv_BDEQ-BDESC-commercial'!$D:$D,$A13,'all_csv_BDEQ-BDESC-commercial'!$A:$A,About!$B$2)</f>
        <v>0</v>
      </c>
      <c r="T13">
        <f>SUMIFS('all_csv_BDEQ-BDESC-commercial'!W:W,'all_csv_BDEQ-BDESC-commercial'!$D:$D,$A13,'all_csv_BDEQ-BDESC-commercial'!$A:$A,About!$B$2)</f>
        <v>0</v>
      </c>
      <c r="U13">
        <f>SUMIFS('all_csv_BDEQ-BDESC-commercial'!X:X,'all_csv_BDEQ-BDESC-commercial'!$D:$D,$A13,'all_csv_BDEQ-BDESC-commercial'!$A:$A,About!$B$2)</f>
        <v>0</v>
      </c>
      <c r="V13">
        <f>SUMIFS('all_csv_BDEQ-BDESC-commercial'!Y:Y,'all_csv_BDEQ-BDESC-commercial'!$D:$D,$A13,'all_csv_BDEQ-BDESC-commercial'!$A:$A,About!$B$2)</f>
        <v>0</v>
      </c>
      <c r="W13">
        <f>SUMIFS('all_csv_BDEQ-BDESC-commercial'!Z:Z,'all_csv_BDEQ-BDESC-commercial'!$D:$D,$A13,'all_csv_BDEQ-BDESC-commercial'!$A:$A,About!$B$2)</f>
        <v>0</v>
      </c>
      <c r="X13">
        <f>SUMIFS('all_csv_BDEQ-BDESC-commercial'!AA:AA,'all_csv_BDEQ-BDESC-commercial'!$D:$D,$A13,'all_csv_BDEQ-BDESC-commercial'!$A:$A,About!$B$2)</f>
        <v>0</v>
      </c>
      <c r="Y13">
        <f>SUMIFS('all_csv_BDEQ-BDESC-commercial'!AB:AB,'all_csv_BDEQ-BDESC-commercial'!$D:$D,$A13,'all_csv_BDEQ-BDESC-commercial'!$A:$A,About!$B$2)</f>
        <v>0</v>
      </c>
      <c r="Z13">
        <f>SUMIFS('all_csv_BDEQ-BDESC-commercial'!AC:AC,'all_csv_BDEQ-BDESC-commercial'!$D:$D,$A13,'all_csv_BDEQ-BDESC-commercial'!$A:$A,About!$B$2)</f>
        <v>0</v>
      </c>
      <c r="AA13">
        <f>SUMIFS('all_csv_BDEQ-BDESC-commercial'!AD:AD,'all_csv_BDEQ-BDESC-commercial'!$D:$D,$A13,'all_csv_BDEQ-BDESC-commercial'!$A:$A,About!$B$2)</f>
        <v>0</v>
      </c>
      <c r="AB13">
        <f>SUMIFS('all_csv_BDEQ-BDESC-commercial'!AE:AE,'all_csv_BDEQ-BDESC-commercial'!$D:$D,$A13,'all_csv_BDEQ-BDESC-commercial'!$A:$A,About!$B$2)</f>
        <v>0</v>
      </c>
      <c r="AC13">
        <f>SUMIFS('all_csv_BDEQ-BDESC-commercial'!AF:AF,'all_csv_BDEQ-BDESC-commercial'!$D:$D,$A13,'all_csv_BDEQ-BDESC-commercial'!$A:$A,About!$B$2)</f>
        <v>0</v>
      </c>
      <c r="AD13">
        <f>SUMIFS('all_csv_BDEQ-BDESC-commercial'!AG:AG,'all_csv_BDEQ-BDESC-commercial'!$D:$D,$A13,'all_csv_BDEQ-BDESC-commercial'!$A:$A,About!$B$2)</f>
        <v>0</v>
      </c>
      <c r="AE13">
        <f>SUMIFS('all_csv_BDEQ-BDESC-commercial'!AH:AH,'all_csv_BDEQ-BDESC-commercial'!$D:$D,$A13,'all_csv_BDEQ-BDESC-commercial'!$A:$A,About!$B$2)</f>
        <v>0</v>
      </c>
      <c r="AF13">
        <f>SUMIFS('all_csv_BDEQ-BDESC-commercial'!AI:AI,'all_csv_BDEQ-BDESC-commercial'!$D:$D,$A13,'all_csv_BDEQ-BDESC-commercial'!$A:$A,About!$B$2)</f>
        <v>0</v>
      </c>
    </row>
    <row r="14" spans="1:32" x14ac:dyDescent="0.25">
      <c r="A14" t="s">
        <v>57</v>
      </c>
      <c r="B14">
        <f>SUMIFS('all_csv_BDEQ-BDESC-commercial'!E:E,'all_csv_BDEQ-BDESC-commercial'!$D:$D,$A14,'all_csv_BDEQ-BDESC-commercial'!$A:$A,About!$B$2)</f>
        <v>0</v>
      </c>
      <c r="C14">
        <f>SUMIFS('all_csv_BDEQ-BDESC-commercial'!F:F,'all_csv_BDEQ-BDESC-commercial'!$D:$D,$A14,'all_csv_BDEQ-BDESC-commercial'!$A:$A,About!$B$2)</f>
        <v>0</v>
      </c>
      <c r="D14">
        <f>SUMIFS('all_csv_BDEQ-BDESC-commercial'!G:G,'all_csv_BDEQ-BDESC-commercial'!$D:$D,$A14,'all_csv_BDEQ-BDESC-commercial'!$A:$A,About!$B$2)</f>
        <v>0</v>
      </c>
      <c r="E14">
        <f>SUMIFS('all_csv_BDEQ-BDESC-commercial'!H:H,'all_csv_BDEQ-BDESC-commercial'!$D:$D,$A14,'all_csv_BDEQ-BDESC-commercial'!$A:$A,About!$B$2)</f>
        <v>0</v>
      </c>
      <c r="F14">
        <f>SUMIFS('all_csv_BDEQ-BDESC-commercial'!I:I,'all_csv_BDEQ-BDESC-commercial'!$D:$D,$A14,'all_csv_BDEQ-BDESC-commercial'!$A:$A,About!$B$2)</f>
        <v>0</v>
      </c>
      <c r="G14">
        <f>SUMIFS('all_csv_BDEQ-BDESC-commercial'!J:J,'all_csv_BDEQ-BDESC-commercial'!$D:$D,$A14,'all_csv_BDEQ-BDESC-commercial'!$A:$A,About!$B$2)</f>
        <v>0</v>
      </c>
      <c r="H14">
        <f>SUMIFS('all_csv_BDEQ-BDESC-commercial'!K:K,'all_csv_BDEQ-BDESC-commercial'!$D:$D,$A14,'all_csv_BDEQ-BDESC-commercial'!$A:$A,About!$B$2)</f>
        <v>0</v>
      </c>
      <c r="I14">
        <f>SUMIFS('all_csv_BDEQ-BDESC-commercial'!L:L,'all_csv_BDEQ-BDESC-commercial'!$D:$D,$A14,'all_csv_BDEQ-BDESC-commercial'!$A:$A,About!$B$2)</f>
        <v>0</v>
      </c>
      <c r="J14">
        <f>SUMIFS('all_csv_BDEQ-BDESC-commercial'!M:M,'all_csv_BDEQ-BDESC-commercial'!$D:$D,$A14,'all_csv_BDEQ-BDESC-commercial'!$A:$A,About!$B$2)</f>
        <v>0</v>
      </c>
      <c r="K14">
        <f>SUMIFS('all_csv_BDEQ-BDESC-commercial'!N:N,'all_csv_BDEQ-BDESC-commercial'!$D:$D,$A14,'all_csv_BDEQ-BDESC-commercial'!$A:$A,About!$B$2)</f>
        <v>0</v>
      </c>
      <c r="L14">
        <f>SUMIFS('all_csv_BDEQ-BDESC-commercial'!O:O,'all_csv_BDEQ-BDESC-commercial'!$D:$D,$A14,'all_csv_BDEQ-BDESC-commercial'!$A:$A,About!$B$2)</f>
        <v>0</v>
      </c>
      <c r="M14">
        <f>SUMIFS('all_csv_BDEQ-BDESC-commercial'!P:P,'all_csv_BDEQ-BDESC-commercial'!$D:$D,$A14,'all_csv_BDEQ-BDESC-commercial'!$A:$A,About!$B$2)</f>
        <v>0</v>
      </c>
      <c r="N14">
        <f>SUMIFS('all_csv_BDEQ-BDESC-commercial'!Q:Q,'all_csv_BDEQ-BDESC-commercial'!$D:$D,$A14,'all_csv_BDEQ-BDESC-commercial'!$A:$A,About!$B$2)</f>
        <v>0</v>
      </c>
      <c r="O14">
        <f>SUMIFS('all_csv_BDEQ-BDESC-commercial'!R:R,'all_csv_BDEQ-BDESC-commercial'!$D:$D,$A14,'all_csv_BDEQ-BDESC-commercial'!$A:$A,About!$B$2)</f>
        <v>0</v>
      </c>
      <c r="P14">
        <f>SUMIFS('all_csv_BDEQ-BDESC-commercial'!S:S,'all_csv_BDEQ-BDESC-commercial'!$D:$D,$A14,'all_csv_BDEQ-BDESC-commercial'!$A:$A,About!$B$2)</f>
        <v>0</v>
      </c>
      <c r="Q14">
        <f>SUMIFS('all_csv_BDEQ-BDESC-commercial'!T:T,'all_csv_BDEQ-BDESC-commercial'!$D:$D,$A14,'all_csv_BDEQ-BDESC-commercial'!$A:$A,About!$B$2)</f>
        <v>0</v>
      </c>
      <c r="R14">
        <f>SUMIFS('all_csv_BDEQ-BDESC-commercial'!U:U,'all_csv_BDEQ-BDESC-commercial'!$D:$D,$A14,'all_csv_BDEQ-BDESC-commercial'!$A:$A,About!$B$2)</f>
        <v>0</v>
      </c>
      <c r="S14">
        <f>SUMIFS('all_csv_BDEQ-BDESC-commercial'!V:V,'all_csv_BDEQ-BDESC-commercial'!$D:$D,$A14,'all_csv_BDEQ-BDESC-commercial'!$A:$A,About!$B$2)</f>
        <v>0</v>
      </c>
      <c r="T14">
        <f>SUMIFS('all_csv_BDEQ-BDESC-commercial'!W:W,'all_csv_BDEQ-BDESC-commercial'!$D:$D,$A14,'all_csv_BDEQ-BDESC-commercial'!$A:$A,About!$B$2)</f>
        <v>0</v>
      </c>
      <c r="U14">
        <f>SUMIFS('all_csv_BDEQ-BDESC-commercial'!X:X,'all_csv_BDEQ-BDESC-commercial'!$D:$D,$A14,'all_csv_BDEQ-BDESC-commercial'!$A:$A,About!$B$2)</f>
        <v>0</v>
      </c>
      <c r="V14">
        <f>SUMIFS('all_csv_BDEQ-BDESC-commercial'!Y:Y,'all_csv_BDEQ-BDESC-commercial'!$D:$D,$A14,'all_csv_BDEQ-BDESC-commercial'!$A:$A,About!$B$2)</f>
        <v>0</v>
      </c>
      <c r="W14">
        <f>SUMIFS('all_csv_BDEQ-BDESC-commercial'!Z:Z,'all_csv_BDEQ-BDESC-commercial'!$D:$D,$A14,'all_csv_BDEQ-BDESC-commercial'!$A:$A,About!$B$2)</f>
        <v>0</v>
      </c>
      <c r="X14">
        <f>SUMIFS('all_csv_BDEQ-BDESC-commercial'!AA:AA,'all_csv_BDEQ-BDESC-commercial'!$D:$D,$A14,'all_csv_BDEQ-BDESC-commercial'!$A:$A,About!$B$2)</f>
        <v>0</v>
      </c>
      <c r="Y14">
        <f>SUMIFS('all_csv_BDEQ-BDESC-commercial'!AB:AB,'all_csv_BDEQ-BDESC-commercial'!$D:$D,$A14,'all_csv_BDEQ-BDESC-commercial'!$A:$A,About!$B$2)</f>
        <v>0</v>
      </c>
      <c r="Z14">
        <f>SUMIFS('all_csv_BDEQ-BDESC-commercial'!AC:AC,'all_csv_BDEQ-BDESC-commercial'!$D:$D,$A14,'all_csv_BDEQ-BDESC-commercial'!$A:$A,About!$B$2)</f>
        <v>0</v>
      </c>
      <c r="AA14">
        <f>SUMIFS('all_csv_BDEQ-BDESC-commercial'!AD:AD,'all_csv_BDEQ-BDESC-commercial'!$D:$D,$A14,'all_csv_BDEQ-BDESC-commercial'!$A:$A,About!$B$2)</f>
        <v>0</v>
      </c>
      <c r="AB14">
        <f>SUMIFS('all_csv_BDEQ-BDESC-commercial'!AE:AE,'all_csv_BDEQ-BDESC-commercial'!$D:$D,$A14,'all_csv_BDEQ-BDESC-commercial'!$A:$A,About!$B$2)</f>
        <v>0</v>
      </c>
      <c r="AC14">
        <f>SUMIFS('all_csv_BDEQ-BDESC-commercial'!AF:AF,'all_csv_BDEQ-BDESC-commercial'!$D:$D,$A14,'all_csv_BDEQ-BDESC-commercial'!$A:$A,About!$B$2)</f>
        <v>0</v>
      </c>
      <c r="AD14">
        <f>SUMIFS('all_csv_BDEQ-BDESC-commercial'!AG:AG,'all_csv_BDEQ-BDESC-commercial'!$D:$D,$A14,'all_csv_BDEQ-BDESC-commercial'!$A:$A,About!$B$2)</f>
        <v>0</v>
      </c>
      <c r="AE14">
        <f>SUMIFS('all_csv_BDEQ-BDESC-commercial'!AH:AH,'all_csv_BDEQ-BDESC-commercial'!$D:$D,$A14,'all_csv_BDEQ-BDESC-commercial'!$A:$A,About!$B$2)</f>
        <v>0</v>
      </c>
      <c r="AF14">
        <f>SUMIFS('all_csv_BDEQ-BDESC-commercial'!AI:AI,'all_csv_BDEQ-BDESC-commercial'!$D:$D,$A14,'all_csv_BDEQ-BDESC-commercial'!$A:$A,About!$B$2)</f>
        <v>0</v>
      </c>
    </row>
    <row r="15" spans="1:32" x14ac:dyDescent="0.25">
      <c r="A15" t="s">
        <v>60</v>
      </c>
      <c r="B15">
        <f>SUMIFS('all_csv_BDEQ-BDESC-commercial'!E:E,'all_csv_BDEQ-BDESC-commercial'!$D:$D,$A15,'all_csv_BDEQ-BDESC-commercial'!$A:$A,About!$B$2)</f>
        <v>0</v>
      </c>
      <c r="C15">
        <f>SUMIFS('all_csv_BDEQ-BDESC-commercial'!F:F,'all_csv_BDEQ-BDESC-commercial'!$D:$D,$A15,'all_csv_BDEQ-BDESC-commercial'!$A:$A,About!$B$2)</f>
        <v>0</v>
      </c>
      <c r="D15">
        <f>SUMIFS('all_csv_BDEQ-BDESC-commercial'!G:G,'all_csv_BDEQ-BDESC-commercial'!$D:$D,$A15,'all_csv_BDEQ-BDESC-commercial'!$A:$A,About!$B$2)</f>
        <v>0</v>
      </c>
      <c r="E15">
        <f>SUMIFS('all_csv_BDEQ-BDESC-commercial'!H:H,'all_csv_BDEQ-BDESC-commercial'!$D:$D,$A15,'all_csv_BDEQ-BDESC-commercial'!$A:$A,About!$B$2)</f>
        <v>0</v>
      </c>
      <c r="F15">
        <f>SUMIFS('all_csv_BDEQ-BDESC-commercial'!I:I,'all_csv_BDEQ-BDESC-commercial'!$D:$D,$A15,'all_csv_BDEQ-BDESC-commercial'!$A:$A,About!$B$2)</f>
        <v>0</v>
      </c>
      <c r="G15">
        <f>SUMIFS('all_csv_BDEQ-BDESC-commercial'!J:J,'all_csv_BDEQ-BDESC-commercial'!$D:$D,$A15,'all_csv_BDEQ-BDESC-commercial'!$A:$A,About!$B$2)</f>
        <v>0</v>
      </c>
      <c r="H15">
        <f>SUMIFS('all_csv_BDEQ-BDESC-commercial'!K:K,'all_csv_BDEQ-BDESC-commercial'!$D:$D,$A15,'all_csv_BDEQ-BDESC-commercial'!$A:$A,About!$B$2)</f>
        <v>0</v>
      </c>
      <c r="I15">
        <f>SUMIFS('all_csv_BDEQ-BDESC-commercial'!L:L,'all_csv_BDEQ-BDESC-commercial'!$D:$D,$A15,'all_csv_BDEQ-BDESC-commercial'!$A:$A,About!$B$2)</f>
        <v>0</v>
      </c>
      <c r="J15">
        <f>SUMIFS('all_csv_BDEQ-BDESC-commercial'!M:M,'all_csv_BDEQ-BDESC-commercial'!$D:$D,$A15,'all_csv_BDEQ-BDESC-commercial'!$A:$A,About!$B$2)</f>
        <v>0</v>
      </c>
      <c r="K15">
        <f>SUMIFS('all_csv_BDEQ-BDESC-commercial'!N:N,'all_csv_BDEQ-BDESC-commercial'!$D:$D,$A15,'all_csv_BDEQ-BDESC-commercial'!$A:$A,About!$B$2)</f>
        <v>0</v>
      </c>
      <c r="L15">
        <f>SUMIFS('all_csv_BDEQ-BDESC-commercial'!O:O,'all_csv_BDEQ-BDESC-commercial'!$D:$D,$A15,'all_csv_BDEQ-BDESC-commercial'!$A:$A,About!$B$2)</f>
        <v>0</v>
      </c>
      <c r="M15">
        <f>SUMIFS('all_csv_BDEQ-BDESC-commercial'!P:P,'all_csv_BDEQ-BDESC-commercial'!$D:$D,$A15,'all_csv_BDEQ-BDESC-commercial'!$A:$A,About!$B$2)</f>
        <v>0</v>
      </c>
      <c r="N15">
        <f>SUMIFS('all_csv_BDEQ-BDESC-commercial'!Q:Q,'all_csv_BDEQ-BDESC-commercial'!$D:$D,$A15,'all_csv_BDEQ-BDESC-commercial'!$A:$A,About!$B$2)</f>
        <v>0</v>
      </c>
      <c r="O15">
        <f>SUMIFS('all_csv_BDEQ-BDESC-commercial'!R:R,'all_csv_BDEQ-BDESC-commercial'!$D:$D,$A15,'all_csv_BDEQ-BDESC-commercial'!$A:$A,About!$B$2)</f>
        <v>0</v>
      </c>
      <c r="P15">
        <f>SUMIFS('all_csv_BDEQ-BDESC-commercial'!S:S,'all_csv_BDEQ-BDESC-commercial'!$D:$D,$A15,'all_csv_BDEQ-BDESC-commercial'!$A:$A,About!$B$2)</f>
        <v>0</v>
      </c>
      <c r="Q15">
        <f>SUMIFS('all_csv_BDEQ-BDESC-commercial'!T:T,'all_csv_BDEQ-BDESC-commercial'!$D:$D,$A15,'all_csv_BDEQ-BDESC-commercial'!$A:$A,About!$B$2)</f>
        <v>0</v>
      </c>
      <c r="R15">
        <f>SUMIFS('all_csv_BDEQ-BDESC-commercial'!U:U,'all_csv_BDEQ-BDESC-commercial'!$D:$D,$A15,'all_csv_BDEQ-BDESC-commercial'!$A:$A,About!$B$2)</f>
        <v>0</v>
      </c>
      <c r="S15">
        <f>SUMIFS('all_csv_BDEQ-BDESC-commercial'!V:V,'all_csv_BDEQ-BDESC-commercial'!$D:$D,$A15,'all_csv_BDEQ-BDESC-commercial'!$A:$A,About!$B$2)</f>
        <v>0</v>
      </c>
      <c r="T15">
        <f>SUMIFS('all_csv_BDEQ-BDESC-commercial'!W:W,'all_csv_BDEQ-BDESC-commercial'!$D:$D,$A15,'all_csv_BDEQ-BDESC-commercial'!$A:$A,About!$B$2)</f>
        <v>0</v>
      </c>
      <c r="U15">
        <f>SUMIFS('all_csv_BDEQ-BDESC-commercial'!X:X,'all_csv_BDEQ-BDESC-commercial'!$D:$D,$A15,'all_csv_BDEQ-BDESC-commercial'!$A:$A,About!$B$2)</f>
        <v>0</v>
      </c>
      <c r="V15">
        <f>SUMIFS('all_csv_BDEQ-BDESC-commercial'!Y:Y,'all_csv_BDEQ-BDESC-commercial'!$D:$D,$A15,'all_csv_BDEQ-BDESC-commercial'!$A:$A,About!$B$2)</f>
        <v>0</v>
      </c>
      <c r="W15">
        <f>SUMIFS('all_csv_BDEQ-BDESC-commercial'!Z:Z,'all_csv_BDEQ-BDESC-commercial'!$D:$D,$A15,'all_csv_BDEQ-BDESC-commercial'!$A:$A,About!$B$2)</f>
        <v>0</v>
      </c>
      <c r="X15">
        <f>SUMIFS('all_csv_BDEQ-BDESC-commercial'!AA:AA,'all_csv_BDEQ-BDESC-commercial'!$D:$D,$A15,'all_csv_BDEQ-BDESC-commercial'!$A:$A,About!$B$2)</f>
        <v>0</v>
      </c>
      <c r="Y15">
        <f>SUMIFS('all_csv_BDEQ-BDESC-commercial'!AB:AB,'all_csv_BDEQ-BDESC-commercial'!$D:$D,$A15,'all_csv_BDEQ-BDESC-commercial'!$A:$A,About!$B$2)</f>
        <v>0</v>
      </c>
      <c r="Z15">
        <f>SUMIFS('all_csv_BDEQ-BDESC-commercial'!AC:AC,'all_csv_BDEQ-BDESC-commercial'!$D:$D,$A15,'all_csv_BDEQ-BDESC-commercial'!$A:$A,About!$B$2)</f>
        <v>0</v>
      </c>
      <c r="AA15">
        <f>SUMIFS('all_csv_BDEQ-BDESC-commercial'!AD:AD,'all_csv_BDEQ-BDESC-commercial'!$D:$D,$A15,'all_csv_BDEQ-BDESC-commercial'!$A:$A,About!$B$2)</f>
        <v>0</v>
      </c>
      <c r="AB15">
        <f>SUMIFS('all_csv_BDEQ-BDESC-commercial'!AE:AE,'all_csv_BDEQ-BDESC-commercial'!$D:$D,$A15,'all_csv_BDEQ-BDESC-commercial'!$A:$A,About!$B$2)</f>
        <v>0</v>
      </c>
      <c r="AC15">
        <f>SUMIFS('all_csv_BDEQ-BDESC-commercial'!AF:AF,'all_csv_BDEQ-BDESC-commercial'!$D:$D,$A15,'all_csv_BDEQ-BDESC-commercial'!$A:$A,About!$B$2)</f>
        <v>0</v>
      </c>
      <c r="AD15">
        <f>SUMIFS('all_csv_BDEQ-BDESC-commercial'!AG:AG,'all_csv_BDEQ-BDESC-commercial'!$D:$D,$A15,'all_csv_BDEQ-BDESC-commercial'!$A:$A,About!$B$2)</f>
        <v>0</v>
      </c>
      <c r="AE15">
        <f>SUMIFS('all_csv_BDEQ-BDESC-commercial'!AH:AH,'all_csv_BDEQ-BDESC-commercial'!$D:$D,$A15,'all_csv_BDEQ-BDESC-commercial'!$A:$A,About!$B$2)</f>
        <v>0</v>
      </c>
      <c r="AF15">
        <f>SUMIFS('all_csv_BDEQ-BDESC-commercial'!AI:AI,'all_csv_BDEQ-BDESC-commercial'!$D:$D,$A15,'all_csv_BDEQ-BDESC-commercial'!$A:$A,About!$B$2)</f>
        <v>0</v>
      </c>
    </row>
    <row r="16" spans="1:32" x14ac:dyDescent="0.25">
      <c r="A16" t="s">
        <v>158</v>
      </c>
      <c r="B16">
        <f>SUMIFS('all_csv_BDEQ-BDESC-commercial'!E:E,'all_csv_BDEQ-BDESC-commercial'!$D:$D,$A16,'all_csv_BDEQ-BDESC-commercial'!$A:$A,About!$B$2)</f>
        <v>0</v>
      </c>
      <c r="C16">
        <f>SUMIFS('all_csv_BDEQ-BDESC-commercial'!F:F,'all_csv_BDEQ-BDESC-commercial'!$D:$D,$A16,'all_csv_BDEQ-BDESC-commercial'!$A:$A,About!$B$2)</f>
        <v>0</v>
      </c>
      <c r="D16">
        <f>SUMIFS('all_csv_BDEQ-BDESC-commercial'!G:G,'all_csv_BDEQ-BDESC-commercial'!$D:$D,$A16,'all_csv_BDEQ-BDESC-commercial'!$A:$A,About!$B$2)</f>
        <v>0</v>
      </c>
      <c r="E16">
        <f>SUMIFS('all_csv_BDEQ-BDESC-commercial'!H:H,'all_csv_BDEQ-BDESC-commercial'!$D:$D,$A16,'all_csv_BDEQ-BDESC-commercial'!$A:$A,About!$B$2)</f>
        <v>0</v>
      </c>
      <c r="F16">
        <f>SUMIFS('all_csv_BDEQ-BDESC-commercial'!I:I,'all_csv_BDEQ-BDESC-commercial'!$D:$D,$A16,'all_csv_BDEQ-BDESC-commercial'!$A:$A,About!$B$2)</f>
        <v>0</v>
      </c>
      <c r="G16">
        <f>SUMIFS('all_csv_BDEQ-BDESC-commercial'!J:J,'all_csv_BDEQ-BDESC-commercial'!$D:$D,$A16,'all_csv_BDEQ-BDESC-commercial'!$A:$A,About!$B$2)</f>
        <v>0</v>
      </c>
      <c r="H16">
        <f>SUMIFS('all_csv_BDEQ-BDESC-commercial'!K:K,'all_csv_BDEQ-BDESC-commercial'!$D:$D,$A16,'all_csv_BDEQ-BDESC-commercial'!$A:$A,About!$B$2)</f>
        <v>0</v>
      </c>
      <c r="I16">
        <f>SUMIFS('all_csv_BDEQ-BDESC-commercial'!L:L,'all_csv_BDEQ-BDESC-commercial'!$D:$D,$A16,'all_csv_BDEQ-BDESC-commercial'!$A:$A,About!$B$2)</f>
        <v>0</v>
      </c>
      <c r="J16">
        <f>SUMIFS('all_csv_BDEQ-BDESC-commercial'!M:M,'all_csv_BDEQ-BDESC-commercial'!$D:$D,$A16,'all_csv_BDEQ-BDESC-commercial'!$A:$A,About!$B$2)</f>
        <v>0</v>
      </c>
      <c r="K16">
        <f>SUMIFS('all_csv_BDEQ-BDESC-commercial'!N:N,'all_csv_BDEQ-BDESC-commercial'!$D:$D,$A16,'all_csv_BDEQ-BDESC-commercial'!$A:$A,About!$B$2)</f>
        <v>0</v>
      </c>
      <c r="L16">
        <f>SUMIFS('all_csv_BDEQ-BDESC-commercial'!O:O,'all_csv_BDEQ-BDESC-commercial'!$D:$D,$A16,'all_csv_BDEQ-BDESC-commercial'!$A:$A,About!$B$2)</f>
        <v>0</v>
      </c>
      <c r="M16">
        <f>SUMIFS('all_csv_BDEQ-BDESC-commercial'!P:P,'all_csv_BDEQ-BDESC-commercial'!$D:$D,$A16,'all_csv_BDEQ-BDESC-commercial'!$A:$A,About!$B$2)</f>
        <v>0</v>
      </c>
      <c r="N16">
        <f>SUMIFS('all_csv_BDEQ-BDESC-commercial'!Q:Q,'all_csv_BDEQ-BDESC-commercial'!$D:$D,$A16,'all_csv_BDEQ-BDESC-commercial'!$A:$A,About!$B$2)</f>
        <v>0</v>
      </c>
      <c r="O16">
        <f>SUMIFS('all_csv_BDEQ-BDESC-commercial'!R:R,'all_csv_BDEQ-BDESC-commercial'!$D:$D,$A16,'all_csv_BDEQ-BDESC-commercial'!$A:$A,About!$B$2)</f>
        <v>0</v>
      </c>
      <c r="P16">
        <f>SUMIFS('all_csv_BDEQ-BDESC-commercial'!S:S,'all_csv_BDEQ-BDESC-commercial'!$D:$D,$A16,'all_csv_BDEQ-BDESC-commercial'!$A:$A,About!$B$2)</f>
        <v>0</v>
      </c>
      <c r="Q16">
        <f>SUMIFS('all_csv_BDEQ-BDESC-commercial'!T:T,'all_csv_BDEQ-BDESC-commercial'!$D:$D,$A16,'all_csv_BDEQ-BDESC-commercial'!$A:$A,About!$B$2)</f>
        <v>0</v>
      </c>
      <c r="R16">
        <f>SUMIFS('all_csv_BDEQ-BDESC-commercial'!U:U,'all_csv_BDEQ-BDESC-commercial'!$D:$D,$A16,'all_csv_BDEQ-BDESC-commercial'!$A:$A,About!$B$2)</f>
        <v>0</v>
      </c>
      <c r="S16">
        <f>SUMIFS('all_csv_BDEQ-BDESC-commercial'!V:V,'all_csv_BDEQ-BDESC-commercial'!$D:$D,$A16,'all_csv_BDEQ-BDESC-commercial'!$A:$A,About!$B$2)</f>
        <v>0</v>
      </c>
      <c r="T16">
        <f>SUMIFS('all_csv_BDEQ-BDESC-commercial'!W:W,'all_csv_BDEQ-BDESC-commercial'!$D:$D,$A16,'all_csv_BDEQ-BDESC-commercial'!$A:$A,About!$B$2)</f>
        <v>0</v>
      </c>
      <c r="U16">
        <f>SUMIFS('all_csv_BDEQ-BDESC-commercial'!X:X,'all_csv_BDEQ-BDESC-commercial'!$D:$D,$A16,'all_csv_BDEQ-BDESC-commercial'!$A:$A,About!$B$2)</f>
        <v>0</v>
      </c>
      <c r="V16">
        <f>SUMIFS('all_csv_BDEQ-BDESC-commercial'!Y:Y,'all_csv_BDEQ-BDESC-commercial'!$D:$D,$A16,'all_csv_BDEQ-BDESC-commercial'!$A:$A,About!$B$2)</f>
        <v>0</v>
      </c>
      <c r="W16">
        <f>SUMIFS('all_csv_BDEQ-BDESC-commercial'!Z:Z,'all_csv_BDEQ-BDESC-commercial'!$D:$D,$A16,'all_csv_BDEQ-BDESC-commercial'!$A:$A,About!$B$2)</f>
        <v>0</v>
      </c>
      <c r="X16">
        <f>SUMIFS('all_csv_BDEQ-BDESC-commercial'!AA:AA,'all_csv_BDEQ-BDESC-commercial'!$D:$D,$A16,'all_csv_BDEQ-BDESC-commercial'!$A:$A,About!$B$2)</f>
        <v>0</v>
      </c>
      <c r="Y16">
        <f>SUMIFS('all_csv_BDEQ-BDESC-commercial'!AB:AB,'all_csv_BDEQ-BDESC-commercial'!$D:$D,$A16,'all_csv_BDEQ-BDESC-commercial'!$A:$A,About!$B$2)</f>
        <v>0</v>
      </c>
      <c r="Z16">
        <f>SUMIFS('all_csv_BDEQ-BDESC-commercial'!AC:AC,'all_csv_BDEQ-BDESC-commercial'!$D:$D,$A16,'all_csv_BDEQ-BDESC-commercial'!$A:$A,About!$B$2)</f>
        <v>0</v>
      </c>
      <c r="AA16">
        <f>SUMIFS('all_csv_BDEQ-BDESC-commercial'!AD:AD,'all_csv_BDEQ-BDESC-commercial'!$D:$D,$A16,'all_csv_BDEQ-BDESC-commercial'!$A:$A,About!$B$2)</f>
        <v>0</v>
      </c>
      <c r="AB16">
        <f>SUMIFS('all_csv_BDEQ-BDESC-commercial'!AE:AE,'all_csv_BDEQ-BDESC-commercial'!$D:$D,$A16,'all_csv_BDEQ-BDESC-commercial'!$A:$A,About!$B$2)</f>
        <v>0</v>
      </c>
      <c r="AC16">
        <f>SUMIFS('all_csv_BDEQ-BDESC-commercial'!AF:AF,'all_csv_BDEQ-BDESC-commercial'!$D:$D,$A16,'all_csv_BDEQ-BDESC-commercial'!$A:$A,About!$B$2)</f>
        <v>0</v>
      </c>
      <c r="AD16">
        <f>SUMIFS('all_csv_BDEQ-BDESC-commercial'!AG:AG,'all_csv_BDEQ-BDESC-commercial'!$D:$D,$A16,'all_csv_BDEQ-BDESC-commercial'!$A:$A,About!$B$2)</f>
        <v>0</v>
      </c>
      <c r="AE16">
        <f>SUMIFS('all_csv_BDEQ-BDESC-commercial'!AH:AH,'all_csv_BDEQ-BDESC-commercial'!$D:$D,$A16,'all_csv_BDEQ-BDESC-commercial'!$A:$A,About!$B$2)</f>
        <v>0</v>
      </c>
      <c r="AF16">
        <f>SUMIFS('all_csv_BDEQ-BDESC-commercial'!AI:AI,'all_csv_BDEQ-BDESC-commercial'!$D:$D,$A16,'all_csv_BDEQ-BDESC-commercial'!$A:$A,About!$B$2)</f>
        <v>0</v>
      </c>
    </row>
    <row r="17" spans="1:32" x14ac:dyDescent="0.25">
      <c r="A17" t="s">
        <v>159</v>
      </c>
      <c r="B17">
        <f>SUMIFS('all_csv_BDEQ-BDESC-commercial'!E:E,'all_csv_BDEQ-BDESC-commercial'!$D:$D,$A17,'all_csv_BDEQ-BDESC-commercial'!$A:$A,About!$B$2)</f>
        <v>0</v>
      </c>
      <c r="C17">
        <f>SUMIFS('all_csv_BDEQ-BDESC-commercial'!F:F,'all_csv_BDEQ-BDESC-commercial'!$D:$D,$A17,'all_csv_BDEQ-BDESC-commercial'!$A:$A,About!$B$2)</f>
        <v>0</v>
      </c>
      <c r="D17">
        <f>SUMIFS('all_csv_BDEQ-BDESC-commercial'!G:G,'all_csv_BDEQ-BDESC-commercial'!$D:$D,$A17,'all_csv_BDEQ-BDESC-commercial'!$A:$A,About!$B$2)</f>
        <v>0</v>
      </c>
      <c r="E17">
        <f>SUMIFS('all_csv_BDEQ-BDESC-commercial'!H:H,'all_csv_BDEQ-BDESC-commercial'!$D:$D,$A17,'all_csv_BDEQ-BDESC-commercial'!$A:$A,About!$B$2)</f>
        <v>0</v>
      </c>
      <c r="F17">
        <f>SUMIFS('all_csv_BDEQ-BDESC-commercial'!I:I,'all_csv_BDEQ-BDESC-commercial'!$D:$D,$A17,'all_csv_BDEQ-BDESC-commercial'!$A:$A,About!$B$2)</f>
        <v>0</v>
      </c>
      <c r="G17">
        <f>SUMIFS('all_csv_BDEQ-BDESC-commercial'!J:J,'all_csv_BDEQ-BDESC-commercial'!$D:$D,$A17,'all_csv_BDEQ-BDESC-commercial'!$A:$A,About!$B$2)</f>
        <v>0</v>
      </c>
      <c r="H17">
        <f>SUMIFS('all_csv_BDEQ-BDESC-commercial'!K:K,'all_csv_BDEQ-BDESC-commercial'!$D:$D,$A17,'all_csv_BDEQ-BDESC-commercial'!$A:$A,About!$B$2)</f>
        <v>0</v>
      </c>
      <c r="I17">
        <f>SUMIFS('all_csv_BDEQ-BDESC-commercial'!L:L,'all_csv_BDEQ-BDESC-commercial'!$D:$D,$A17,'all_csv_BDEQ-BDESC-commercial'!$A:$A,About!$B$2)</f>
        <v>0</v>
      </c>
      <c r="J17">
        <f>SUMIFS('all_csv_BDEQ-BDESC-commercial'!M:M,'all_csv_BDEQ-BDESC-commercial'!$D:$D,$A17,'all_csv_BDEQ-BDESC-commercial'!$A:$A,About!$B$2)</f>
        <v>0</v>
      </c>
      <c r="K17">
        <f>SUMIFS('all_csv_BDEQ-BDESC-commercial'!N:N,'all_csv_BDEQ-BDESC-commercial'!$D:$D,$A17,'all_csv_BDEQ-BDESC-commercial'!$A:$A,About!$B$2)</f>
        <v>0</v>
      </c>
      <c r="L17">
        <f>SUMIFS('all_csv_BDEQ-BDESC-commercial'!O:O,'all_csv_BDEQ-BDESC-commercial'!$D:$D,$A17,'all_csv_BDEQ-BDESC-commercial'!$A:$A,About!$B$2)</f>
        <v>0</v>
      </c>
      <c r="M17">
        <f>SUMIFS('all_csv_BDEQ-BDESC-commercial'!P:P,'all_csv_BDEQ-BDESC-commercial'!$D:$D,$A17,'all_csv_BDEQ-BDESC-commercial'!$A:$A,About!$B$2)</f>
        <v>0</v>
      </c>
      <c r="N17">
        <f>SUMIFS('all_csv_BDEQ-BDESC-commercial'!Q:Q,'all_csv_BDEQ-BDESC-commercial'!$D:$D,$A17,'all_csv_BDEQ-BDESC-commercial'!$A:$A,About!$B$2)</f>
        <v>0</v>
      </c>
      <c r="O17">
        <f>SUMIFS('all_csv_BDEQ-BDESC-commercial'!R:R,'all_csv_BDEQ-BDESC-commercial'!$D:$D,$A17,'all_csv_BDEQ-BDESC-commercial'!$A:$A,About!$B$2)</f>
        <v>0</v>
      </c>
      <c r="P17">
        <f>SUMIFS('all_csv_BDEQ-BDESC-commercial'!S:S,'all_csv_BDEQ-BDESC-commercial'!$D:$D,$A17,'all_csv_BDEQ-BDESC-commercial'!$A:$A,About!$B$2)</f>
        <v>0</v>
      </c>
      <c r="Q17">
        <f>SUMIFS('all_csv_BDEQ-BDESC-commercial'!T:T,'all_csv_BDEQ-BDESC-commercial'!$D:$D,$A17,'all_csv_BDEQ-BDESC-commercial'!$A:$A,About!$B$2)</f>
        <v>0</v>
      </c>
      <c r="R17">
        <f>SUMIFS('all_csv_BDEQ-BDESC-commercial'!U:U,'all_csv_BDEQ-BDESC-commercial'!$D:$D,$A17,'all_csv_BDEQ-BDESC-commercial'!$A:$A,About!$B$2)</f>
        <v>0</v>
      </c>
      <c r="S17">
        <f>SUMIFS('all_csv_BDEQ-BDESC-commercial'!V:V,'all_csv_BDEQ-BDESC-commercial'!$D:$D,$A17,'all_csv_BDEQ-BDESC-commercial'!$A:$A,About!$B$2)</f>
        <v>0</v>
      </c>
      <c r="T17">
        <f>SUMIFS('all_csv_BDEQ-BDESC-commercial'!W:W,'all_csv_BDEQ-BDESC-commercial'!$D:$D,$A17,'all_csv_BDEQ-BDESC-commercial'!$A:$A,About!$B$2)</f>
        <v>0</v>
      </c>
      <c r="U17">
        <f>SUMIFS('all_csv_BDEQ-BDESC-commercial'!X:X,'all_csv_BDEQ-BDESC-commercial'!$D:$D,$A17,'all_csv_BDEQ-BDESC-commercial'!$A:$A,About!$B$2)</f>
        <v>0</v>
      </c>
      <c r="V17">
        <f>SUMIFS('all_csv_BDEQ-BDESC-commercial'!Y:Y,'all_csv_BDEQ-BDESC-commercial'!$D:$D,$A17,'all_csv_BDEQ-BDESC-commercial'!$A:$A,About!$B$2)</f>
        <v>0</v>
      </c>
      <c r="W17">
        <f>SUMIFS('all_csv_BDEQ-BDESC-commercial'!Z:Z,'all_csv_BDEQ-BDESC-commercial'!$D:$D,$A17,'all_csv_BDEQ-BDESC-commercial'!$A:$A,About!$B$2)</f>
        <v>0</v>
      </c>
      <c r="X17">
        <f>SUMIFS('all_csv_BDEQ-BDESC-commercial'!AA:AA,'all_csv_BDEQ-BDESC-commercial'!$D:$D,$A17,'all_csv_BDEQ-BDESC-commercial'!$A:$A,About!$B$2)</f>
        <v>0</v>
      </c>
      <c r="Y17">
        <f>SUMIFS('all_csv_BDEQ-BDESC-commercial'!AB:AB,'all_csv_BDEQ-BDESC-commercial'!$D:$D,$A17,'all_csv_BDEQ-BDESC-commercial'!$A:$A,About!$B$2)</f>
        <v>0</v>
      </c>
      <c r="Z17">
        <f>SUMIFS('all_csv_BDEQ-BDESC-commercial'!AC:AC,'all_csv_BDEQ-BDESC-commercial'!$D:$D,$A17,'all_csv_BDEQ-BDESC-commercial'!$A:$A,About!$B$2)</f>
        <v>0</v>
      </c>
      <c r="AA17">
        <f>SUMIFS('all_csv_BDEQ-BDESC-commercial'!AD:AD,'all_csv_BDEQ-BDESC-commercial'!$D:$D,$A17,'all_csv_BDEQ-BDESC-commercial'!$A:$A,About!$B$2)</f>
        <v>0</v>
      </c>
      <c r="AB17">
        <f>SUMIFS('all_csv_BDEQ-BDESC-commercial'!AE:AE,'all_csv_BDEQ-BDESC-commercial'!$D:$D,$A17,'all_csv_BDEQ-BDESC-commercial'!$A:$A,About!$B$2)</f>
        <v>0</v>
      </c>
      <c r="AC17">
        <f>SUMIFS('all_csv_BDEQ-BDESC-commercial'!AF:AF,'all_csv_BDEQ-BDESC-commercial'!$D:$D,$A17,'all_csv_BDEQ-BDESC-commercial'!$A:$A,About!$B$2)</f>
        <v>0</v>
      </c>
      <c r="AD17">
        <f>SUMIFS('all_csv_BDEQ-BDESC-commercial'!AG:AG,'all_csv_BDEQ-BDESC-commercial'!$D:$D,$A17,'all_csv_BDEQ-BDESC-commercial'!$A:$A,About!$B$2)</f>
        <v>0</v>
      </c>
      <c r="AE17">
        <f>SUMIFS('all_csv_BDEQ-BDESC-commercial'!AH:AH,'all_csv_BDEQ-BDESC-commercial'!$D:$D,$A17,'all_csv_BDEQ-BDESC-commercial'!$A:$A,About!$B$2)</f>
        <v>0</v>
      </c>
      <c r="AF17">
        <f>SUMIFS('all_csv_BDEQ-BDESC-commercial'!AI:AI,'all_csv_BDEQ-BDESC-commercial'!$D:$D,$A17,'all_csv_BDEQ-BDESC-commercial'!$A:$A,About!$B$2)</f>
        <v>0</v>
      </c>
    </row>
    <row r="18" spans="1:32" x14ac:dyDescent="0.25">
      <c r="A18" t="s">
        <v>160</v>
      </c>
      <c r="B18">
        <f>SUMIFS('all_csv_BDEQ-BDESC-commercial'!E:E,'all_csv_BDEQ-BDESC-commercial'!$D:$D,$A18,'all_csv_BDEQ-BDESC-commercial'!$A:$A,About!$B$2)</f>
        <v>0</v>
      </c>
      <c r="C18">
        <f>SUMIFS('all_csv_BDEQ-BDESC-commercial'!F:F,'all_csv_BDEQ-BDESC-commercial'!$D:$D,$A18,'all_csv_BDEQ-BDESC-commercial'!$A:$A,About!$B$2)</f>
        <v>0</v>
      </c>
      <c r="D18">
        <f>SUMIFS('all_csv_BDEQ-BDESC-commercial'!G:G,'all_csv_BDEQ-BDESC-commercial'!$D:$D,$A18,'all_csv_BDEQ-BDESC-commercial'!$A:$A,About!$B$2)</f>
        <v>0</v>
      </c>
      <c r="E18">
        <f>SUMIFS('all_csv_BDEQ-BDESC-commercial'!H:H,'all_csv_BDEQ-BDESC-commercial'!$D:$D,$A18,'all_csv_BDEQ-BDESC-commercial'!$A:$A,About!$B$2)</f>
        <v>0</v>
      </c>
      <c r="F18">
        <f>SUMIFS('all_csv_BDEQ-BDESC-commercial'!I:I,'all_csv_BDEQ-BDESC-commercial'!$D:$D,$A18,'all_csv_BDEQ-BDESC-commercial'!$A:$A,About!$B$2)</f>
        <v>0</v>
      </c>
      <c r="G18">
        <f>SUMIFS('all_csv_BDEQ-BDESC-commercial'!J:J,'all_csv_BDEQ-BDESC-commercial'!$D:$D,$A18,'all_csv_BDEQ-BDESC-commercial'!$A:$A,About!$B$2)</f>
        <v>0</v>
      </c>
      <c r="H18">
        <f>SUMIFS('all_csv_BDEQ-BDESC-commercial'!K:K,'all_csv_BDEQ-BDESC-commercial'!$D:$D,$A18,'all_csv_BDEQ-BDESC-commercial'!$A:$A,About!$B$2)</f>
        <v>0</v>
      </c>
      <c r="I18">
        <f>SUMIFS('all_csv_BDEQ-BDESC-commercial'!L:L,'all_csv_BDEQ-BDESC-commercial'!$D:$D,$A18,'all_csv_BDEQ-BDESC-commercial'!$A:$A,About!$B$2)</f>
        <v>0</v>
      </c>
      <c r="J18">
        <f>SUMIFS('all_csv_BDEQ-BDESC-commercial'!M:M,'all_csv_BDEQ-BDESC-commercial'!$D:$D,$A18,'all_csv_BDEQ-BDESC-commercial'!$A:$A,About!$B$2)</f>
        <v>0</v>
      </c>
      <c r="K18">
        <f>SUMIFS('all_csv_BDEQ-BDESC-commercial'!N:N,'all_csv_BDEQ-BDESC-commercial'!$D:$D,$A18,'all_csv_BDEQ-BDESC-commercial'!$A:$A,About!$B$2)</f>
        <v>0</v>
      </c>
      <c r="L18">
        <f>SUMIFS('all_csv_BDEQ-BDESC-commercial'!O:O,'all_csv_BDEQ-BDESC-commercial'!$D:$D,$A18,'all_csv_BDEQ-BDESC-commercial'!$A:$A,About!$B$2)</f>
        <v>0</v>
      </c>
      <c r="M18">
        <f>SUMIFS('all_csv_BDEQ-BDESC-commercial'!P:P,'all_csv_BDEQ-BDESC-commercial'!$D:$D,$A18,'all_csv_BDEQ-BDESC-commercial'!$A:$A,About!$B$2)</f>
        <v>0</v>
      </c>
      <c r="N18">
        <f>SUMIFS('all_csv_BDEQ-BDESC-commercial'!Q:Q,'all_csv_BDEQ-BDESC-commercial'!$D:$D,$A18,'all_csv_BDEQ-BDESC-commercial'!$A:$A,About!$B$2)</f>
        <v>0</v>
      </c>
      <c r="O18">
        <f>SUMIFS('all_csv_BDEQ-BDESC-commercial'!R:R,'all_csv_BDEQ-BDESC-commercial'!$D:$D,$A18,'all_csv_BDEQ-BDESC-commercial'!$A:$A,About!$B$2)</f>
        <v>0</v>
      </c>
      <c r="P18">
        <f>SUMIFS('all_csv_BDEQ-BDESC-commercial'!S:S,'all_csv_BDEQ-BDESC-commercial'!$D:$D,$A18,'all_csv_BDEQ-BDESC-commercial'!$A:$A,About!$B$2)</f>
        <v>0</v>
      </c>
      <c r="Q18">
        <f>SUMIFS('all_csv_BDEQ-BDESC-commercial'!T:T,'all_csv_BDEQ-BDESC-commercial'!$D:$D,$A18,'all_csv_BDEQ-BDESC-commercial'!$A:$A,About!$B$2)</f>
        <v>0</v>
      </c>
      <c r="R18">
        <f>SUMIFS('all_csv_BDEQ-BDESC-commercial'!U:U,'all_csv_BDEQ-BDESC-commercial'!$D:$D,$A18,'all_csv_BDEQ-BDESC-commercial'!$A:$A,About!$B$2)</f>
        <v>0</v>
      </c>
      <c r="S18">
        <f>SUMIFS('all_csv_BDEQ-BDESC-commercial'!V:V,'all_csv_BDEQ-BDESC-commercial'!$D:$D,$A18,'all_csv_BDEQ-BDESC-commercial'!$A:$A,About!$B$2)</f>
        <v>0</v>
      </c>
      <c r="T18">
        <f>SUMIFS('all_csv_BDEQ-BDESC-commercial'!W:W,'all_csv_BDEQ-BDESC-commercial'!$D:$D,$A18,'all_csv_BDEQ-BDESC-commercial'!$A:$A,About!$B$2)</f>
        <v>0</v>
      </c>
      <c r="U18">
        <f>SUMIFS('all_csv_BDEQ-BDESC-commercial'!X:X,'all_csv_BDEQ-BDESC-commercial'!$D:$D,$A18,'all_csv_BDEQ-BDESC-commercial'!$A:$A,About!$B$2)</f>
        <v>0</v>
      </c>
      <c r="V18">
        <f>SUMIFS('all_csv_BDEQ-BDESC-commercial'!Y:Y,'all_csv_BDEQ-BDESC-commercial'!$D:$D,$A18,'all_csv_BDEQ-BDESC-commercial'!$A:$A,About!$B$2)</f>
        <v>0</v>
      </c>
      <c r="W18">
        <f>SUMIFS('all_csv_BDEQ-BDESC-commercial'!Z:Z,'all_csv_BDEQ-BDESC-commercial'!$D:$D,$A18,'all_csv_BDEQ-BDESC-commercial'!$A:$A,About!$B$2)</f>
        <v>0</v>
      </c>
      <c r="X18">
        <f>SUMIFS('all_csv_BDEQ-BDESC-commercial'!AA:AA,'all_csv_BDEQ-BDESC-commercial'!$D:$D,$A18,'all_csv_BDEQ-BDESC-commercial'!$A:$A,About!$B$2)</f>
        <v>0</v>
      </c>
      <c r="Y18">
        <f>SUMIFS('all_csv_BDEQ-BDESC-commercial'!AB:AB,'all_csv_BDEQ-BDESC-commercial'!$D:$D,$A18,'all_csv_BDEQ-BDESC-commercial'!$A:$A,About!$B$2)</f>
        <v>0</v>
      </c>
      <c r="Z18">
        <f>SUMIFS('all_csv_BDEQ-BDESC-commercial'!AC:AC,'all_csv_BDEQ-BDESC-commercial'!$D:$D,$A18,'all_csv_BDEQ-BDESC-commercial'!$A:$A,About!$B$2)</f>
        <v>0</v>
      </c>
      <c r="AA18">
        <f>SUMIFS('all_csv_BDEQ-BDESC-commercial'!AD:AD,'all_csv_BDEQ-BDESC-commercial'!$D:$D,$A18,'all_csv_BDEQ-BDESC-commercial'!$A:$A,About!$B$2)</f>
        <v>0</v>
      </c>
      <c r="AB18">
        <f>SUMIFS('all_csv_BDEQ-BDESC-commercial'!AE:AE,'all_csv_BDEQ-BDESC-commercial'!$D:$D,$A18,'all_csv_BDEQ-BDESC-commercial'!$A:$A,About!$B$2)</f>
        <v>0</v>
      </c>
      <c r="AC18">
        <f>SUMIFS('all_csv_BDEQ-BDESC-commercial'!AF:AF,'all_csv_BDEQ-BDESC-commercial'!$D:$D,$A18,'all_csv_BDEQ-BDESC-commercial'!$A:$A,About!$B$2)</f>
        <v>0</v>
      </c>
      <c r="AD18">
        <f>SUMIFS('all_csv_BDEQ-BDESC-commercial'!AG:AG,'all_csv_BDEQ-BDESC-commercial'!$D:$D,$A18,'all_csv_BDEQ-BDESC-commercial'!$A:$A,About!$B$2)</f>
        <v>0</v>
      </c>
      <c r="AE18">
        <f>SUMIFS('all_csv_BDEQ-BDESC-commercial'!AH:AH,'all_csv_BDEQ-BDESC-commercial'!$D:$D,$A18,'all_csv_BDEQ-BDESC-commercial'!$A:$A,About!$B$2)</f>
        <v>0</v>
      </c>
      <c r="AF18">
        <f>SUMIFS('all_csv_BDEQ-BDESC-commercial'!AI:AI,'all_csv_BDEQ-BDESC-commercial'!$D:$D,$A18,'all_csv_BDEQ-BDESC-commercial'!$A:$A,About!$B$2)</f>
        <v>0</v>
      </c>
    </row>
    <row r="19" spans="1:32" x14ac:dyDescent="0.25">
      <c r="A19" s="52" t="s">
        <v>940</v>
      </c>
      <c r="B19">
        <f>SUMIFS('all_csv_BDEQ-BDESC-commercial'!E:E,'all_csv_BDEQ-BDESC-commercial'!$D:$D,$A19,'all_csv_BDEQ-BDESC-commercial'!$A:$A,About!$B$2)</f>
        <v>0</v>
      </c>
      <c r="C19">
        <f>SUMIFS('all_csv_BDEQ-BDESC-commercial'!F:F,'all_csv_BDEQ-BDESC-commercial'!$D:$D,$A19,'all_csv_BDEQ-BDESC-commercial'!$A:$A,About!$B$2)</f>
        <v>0</v>
      </c>
      <c r="D19">
        <f>SUMIFS('all_csv_BDEQ-BDESC-commercial'!G:G,'all_csv_BDEQ-BDESC-commercial'!$D:$D,$A19,'all_csv_BDEQ-BDESC-commercial'!$A:$A,About!$B$2)</f>
        <v>0</v>
      </c>
      <c r="E19">
        <f>SUMIFS('all_csv_BDEQ-BDESC-commercial'!H:H,'all_csv_BDEQ-BDESC-commercial'!$D:$D,$A19,'all_csv_BDEQ-BDESC-commercial'!$A:$A,About!$B$2)</f>
        <v>0</v>
      </c>
      <c r="F19">
        <f>SUMIFS('all_csv_BDEQ-BDESC-commercial'!I:I,'all_csv_BDEQ-BDESC-commercial'!$D:$D,$A19,'all_csv_BDEQ-BDESC-commercial'!$A:$A,About!$B$2)</f>
        <v>0</v>
      </c>
      <c r="G19">
        <f>SUMIFS('all_csv_BDEQ-BDESC-commercial'!J:J,'all_csv_BDEQ-BDESC-commercial'!$D:$D,$A19,'all_csv_BDEQ-BDESC-commercial'!$A:$A,About!$B$2)</f>
        <v>0</v>
      </c>
      <c r="H19">
        <f>SUMIFS('all_csv_BDEQ-BDESC-commercial'!K:K,'all_csv_BDEQ-BDESC-commercial'!$D:$D,$A19,'all_csv_BDEQ-BDESC-commercial'!$A:$A,About!$B$2)</f>
        <v>0</v>
      </c>
      <c r="I19">
        <f>SUMIFS('all_csv_BDEQ-BDESC-commercial'!L:L,'all_csv_BDEQ-BDESC-commercial'!$D:$D,$A19,'all_csv_BDEQ-BDESC-commercial'!$A:$A,About!$B$2)</f>
        <v>0</v>
      </c>
      <c r="J19">
        <f>SUMIFS('all_csv_BDEQ-BDESC-commercial'!M:M,'all_csv_BDEQ-BDESC-commercial'!$D:$D,$A19,'all_csv_BDEQ-BDESC-commercial'!$A:$A,About!$B$2)</f>
        <v>0</v>
      </c>
      <c r="K19">
        <f>SUMIFS('all_csv_BDEQ-BDESC-commercial'!N:N,'all_csv_BDEQ-BDESC-commercial'!$D:$D,$A19,'all_csv_BDEQ-BDESC-commercial'!$A:$A,About!$B$2)</f>
        <v>0</v>
      </c>
      <c r="L19">
        <f>SUMIFS('all_csv_BDEQ-BDESC-commercial'!O:O,'all_csv_BDEQ-BDESC-commercial'!$D:$D,$A19,'all_csv_BDEQ-BDESC-commercial'!$A:$A,About!$B$2)</f>
        <v>0</v>
      </c>
      <c r="M19">
        <f>SUMIFS('all_csv_BDEQ-BDESC-commercial'!P:P,'all_csv_BDEQ-BDESC-commercial'!$D:$D,$A19,'all_csv_BDEQ-BDESC-commercial'!$A:$A,About!$B$2)</f>
        <v>0</v>
      </c>
      <c r="N19">
        <f>SUMIFS('all_csv_BDEQ-BDESC-commercial'!Q:Q,'all_csv_BDEQ-BDESC-commercial'!$D:$D,$A19,'all_csv_BDEQ-BDESC-commercial'!$A:$A,About!$B$2)</f>
        <v>0</v>
      </c>
      <c r="O19">
        <f>SUMIFS('all_csv_BDEQ-BDESC-commercial'!R:R,'all_csv_BDEQ-BDESC-commercial'!$D:$D,$A19,'all_csv_BDEQ-BDESC-commercial'!$A:$A,About!$B$2)</f>
        <v>0</v>
      </c>
      <c r="P19">
        <f>SUMIFS('all_csv_BDEQ-BDESC-commercial'!S:S,'all_csv_BDEQ-BDESC-commercial'!$D:$D,$A19,'all_csv_BDEQ-BDESC-commercial'!$A:$A,About!$B$2)</f>
        <v>0</v>
      </c>
      <c r="Q19">
        <f>SUMIFS('all_csv_BDEQ-BDESC-commercial'!T:T,'all_csv_BDEQ-BDESC-commercial'!$D:$D,$A19,'all_csv_BDEQ-BDESC-commercial'!$A:$A,About!$B$2)</f>
        <v>0</v>
      </c>
      <c r="R19">
        <f>SUMIFS('all_csv_BDEQ-BDESC-commercial'!U:U,'all_csv_BDEQ-BDESC-commercial'!$D:$D,$A19,'all_csv_BDEQ-BDESC-commercial'!$A:$A,About!$B$2)</f>
        <v>0</v>
      </c>
      <c r="S19">
        <f>SUMIFS('all_csv_BDEQ-BDESC-commercial'!V:V,'all_csv_BDEQ-BDESC-commercial'!$D:$D,$A19,'all_csv_BDEQ-BDESC-commercial'!$A:$A,About!$B$2)</f>
        <v>0</v>
      </c>
      <c r="T19">
        <f>SUMIFS('all_csv_BDEQ-BDESC-commercial'!W:W,'all_csv_BDEQ-BDESC-commercial'!$D:$D,$A19,'all_csv_BDEQ-BDESC-commercial'!$A:$A,About!$B$2)</f>
        <v>0</v>
      </c>
      <c r="U19">
        <f>SUMIFS('all_csv_BDEQ-BDESC-commercial'!X:X,'all_csv_BDEQ-BDESC-commercial'!$D:$D,$A19,'all_csv_BDEQ-BDESC-commercial'!$A:$A,About!$B$2)</f>
        <v>0</v>
      </c>
      <c r="V19">
        <f>SUMIFS('all_csv_BDEQ-BDESC-commercial'!Y:Y,'all_csv_BDEQ-BDESC-commercial'!$D:$D,$A19,'all_csv_BDEQ-BDESC-commercial'!$A:$A,About!$B$2)</f>
        <v>0</v>
      </c>
      <c r="W19">
        <f>SUMIFS('all_csv_BDEQ-BDESC-commercial'!Z:Z,'all_csv_BDEQ-BDESC-commercial'!$D:$D,$A19,'all_csv_BDEQ-BDESC-commercial'!$A:$A,About!$B$2)</f>
        <v>0</v>
      </c>
      <c r="X19">
        <f>SUMIFS('all_csv_BDEQ-BDESC-commercial'!AA:AA,'all_csv_BDEQ-BDESC-commercial'!$D:$D,$A19,'all_csv_BDEQ-BDESC-commercial'!$A:$A,About!$B$2)</f>
        <v>0</v>
      </c>
      <c r="Y19">
        <f>SUMIFS('all_csv_BDEQ-BDESC-commercial'!AB:AB,'all_csv_BDEQ-BDESC-commercial'!$D:$D,$A19,'all_csv_BDEQ-BDESC-commercial'!$A:$A,About!$B$2)</f>
        <v>0</v>
      </c>
      <c r="Z19">
        <f>SUMIFS('all_csv_BDEQ-BDESC-commercial'!AC:AC,'all_csv_BDEQ-BDESC-commercial'!$D:$D,$A19,'all_csv_BDEQ-BDESC-commercial'!$A:$A,About!$B$2)</f>
        <v>0</v>
      </c>
      <c r="AA19">
        <f>SUMIFS('all_csv_BDEQ-BDESC-commercial'!AD:AD,'all_csv_BDEQ-BDESC-commercial'!$D:$D,$A19,'all_csv_BDEQ-BDESC-commercial'!$A:$A,About!$B$2)</f>
        <v>0</v>
      </c>
      <c r="AB19">
        <f>SUMIFS('all_csv_BDEQ-BDESC-commercial'!AE:AE,'all_csv_BDEQ-BDESC-commercial'!$D:$D,$A19,'all_csv_BDEQ-BDESC-commercial'!$A:$A,About!$B$2)</f>
        <v>0</v>
      </c>
      <c r="AC19">
        <f>SUMIFS('all_csv_BDEQ-BDESC-commercial'!AF:AF,'all_csv_BDEQ-BDESC-commercial'!$D:$D,$A19,'all_csv_BDEQ-BDESC-commercial'!$A:$A,About!$B$2)</f>
        <v>0</v>
      </c>
      <c r="AD19">
        <f>SUMIFS('all_csv_BDEQ-BDESC-commercial'!AG:AG,'all_csv_BDEQ-BDESC-commercial'!$D:$D,$A19,'all_csv_BDEQ-BDESC-commercial'!$A:$A,About!$B$2)</f>
        <v>0</v>
      </c>
      <c r="AE19">
        <f>SUMIFS('all_csv_BDEQ-BDESC-commercial'!AH:AH,'all_csv_BDEQ-BDESC-commercial'!$D:$D,$A19,'all_csv_BDEQ-BDESC-commercial'!$A:$A,About!$B$2)</f>
        <v>0</v>
      </c>
      <c r="AF19">
        <f>SUMIFS('all_csv_BDEQ-BDESC-commercial'!AI:AI,'all_csv_BDEQ-BDESC-commercial'!$D:$D,$A19,'all_csv_BDEQ-BDESC-commercial'!$A:$A,About!$B$2)</f>
        <v>0</v>
      </c>
    </row>
    <row r="20" spans="1:32" x14ac:dyDescent="0.25">
      <c r="A20" s="52" t="s">
        <v>941</v>
      </c>
      <c r="B20">
        <f>SUMIFS('all_csv_BDEQ-BDESC-commercial'!E:E,'all_csv_BDEQ-BDESC-commercial'!$D:$D,$A20,'all_csv_BDEQ-BDESC-commercial'!$A:$A,About!$B$2)</f>
        <v>0</v>
      </c>
      <c r="C20">
        <f>SUMIFS('all_csv_BDEQ-BDESC-commercial'!F:F,'all_csv_BDEQ-BDESC-commercial'!$D:$D,$A20,'all_csv_BDEQ-BDESC-commercial'!$A:$A,About!$B$2)</f>
        <v>0</v>
      </c>
      <c r="D20">
        <f>SUMIFS('all_csv_BDEQ-BDESC-commercial'!G:G,'all_csv_BDEQ-BDESC-commercial'!$D:$D,$A20,'all_csv_BDEQ-BDESC-commercial'!$A:$A,About!$B$2)</f>
        <v>0</v>
      </c>
      <c r="E20">
        <f>SUMIFS('all_csv_BDEQ-BDESC-commercial'!H:H,'all_csv_BDEQ-BDESC-commercial'!$D:$D,$A20,'all_csv_BDEQ-BDESC-commercial'!$A:$A,About!$B$2)</f>
        <v>0</v>
      </c>
      <c r="F20">
        <f>SUMIFS('all_csv_BDEQ-BDESC-commercial'!I:I,'all_csv_BDEQ-BDESC-commercial'!$D:$D,$A20,'all_csv_BDEQ-BDESC-commercial'!$A:$A,About!$B$2)</f>
        <v>0</v>
      </c>
      <c r="G20">
        <f>SUMIFS('all_csv_BDEQ-BDESC-commercial'!J:J,'all_csv_BDEQ-BDESC-commercial'!$D:$D,$A20,'all_csv_BDEQ-BDESC-commercial'!$A:$A,About!$B$2)</f>
        <v>0</v>
      </c>
      <c r="H20">
        <f>SUMIFS('all_csv_BDEQ-BDESC-commercial'!K:K,'all_csv_BDEQ-BDESC-commercial'!$D:$D,$A20,'all_csv_BDEQ-BDESC-commercial'!$A:$A,About!$B$2)</f>
        <v>0</v>
      </c>
      <c r="I20">
        <f>SUMIFS('all_csv_BDEQ-BDESC-commercial'!L:L,'all_csv_BDEQ-BDESC-commercial'!$D:$D,$A20,'all_csv_BDEQ-BDESC-commercial'!$A:$A,About!$B$2)</f>
        <v>0</v>
      </c>
      <c r="J20">
        <f>SUMIFS('all_csv_BDEQ-BDESC-commercial'!M:M,'all_csv_BDEQ-BDESC-commercial'!$D:$D,$A20,'all_csv_BDEQ-BDESC-commercial'!$A:$A,About!$B$2)</f>
        <v>0</v>
      </c>
      <c r="K20">
        <f>SUMIFS('all_csv_BDEQ-BDESC-commercial'!N:N,'all_csv_BDEQ-BDESC-commercial'!$D:$D,$A20,'all_csv_BDEQ-BDESC-commercial'!$A:$A,About!$B$2)</f>
        <v>0</v>
      </c>
      <c r="L20">
        <f>SUMIFS('all_csv_BDEQ-BDESC-commercial'!O:O,'all_csv_BDEQ-BDESC-commercial'!$D:$D,$A20,'all_csv_BDEQ-BDESC-commercial'!$A:$A,About!$B$2)</f>
        <v>0</v>
      </c>
      <c r="M20">
        <f>SUMIFS('all_csv_BDEQ-BDESC-commercial'!P:P,'all_csv_BDEQ-BDESC-commercial'!$D:$D,$A20,'all_csv_BDEQ-BDESC-commercial'!$A:$A,About!$B$2)</f>
        <v>0</v>
      </c>
      <c r="N20">
        <f>SUMIFS('all_csv_BDEQ-BDESC-commercial'!Q:Q,'all_csv_BDEQ-BDESC-commercial'!$D:$D,$A20,'all_csv_BDEQ-BDESC-commercial'!$A:$A,About!$B$2)</f>
        <v>0</v>
      </c>
      <c r="O20">
        <f>SUMIFS('all_csv_BDEQ-BDESC-commercial'!R:R,'all_csv_BDEQ-BDESC-commercial'!$D:$D,$A20,'all_csv_BDEQ-BDESC-commercial'!$A:$A,About!$B$2)</f>
        <v>0</v>
      </c>
      <c r="P20">
        <f>SUMIFS('all_csv_BDEQ-BDESC-commercial'!S:S,'all_csv_BDEQ-BDESC-commercial'!$D:$D,$A20,'all_csv_BDEQ-BDESC-commercial'!$A:$A,About!$B$2)</f>
        <v>0</v>
      </c>
      <c r="Q20">
        <f>SUMIFS('all_csv_BDEQ-BDESC-commercial'!T:T,'all_csv_BDEQ-BDESC-commercial'!$D:$D,$A20,'all_csv_BDEQ-BDESC-commercial'!$A:$A,About!$B$2)</f>
        <v>0</v>
      </c>
      <c r="R20">
        <f>SUMIFS('all_csv_BDEQ-BDESC-commercial'!U:U,'all_csv_BDEQ-BDESC-commercial'!$D:$D,$A20,'all_csv_BDEQ-BDESC-commercial'!$A:$A,About!$B$2)</f>
        <v>0</v>
      </c>
      <c r="S20">
        <f>SUMIFS('all_csv_BDEQ-BDESC-commercial'!V:V,'all_csv_BDEQ-BDESC-commercial'!$D:$D,$A20,'all_csv_BDEQ-BDESC-commercial'!$A:$A,About!$B$2)</f>
        <v>0</v>
      </c>
      <c r="T20">
        <f>SUMIFS('all_csv_BDEQ-BDESC-commercial'!W:W,'all_csv_BDEQ-BDESC-commercial'!$D:$D,$A20,'all_csv_BDEQ-BDESC-commercial'!$A:$A,About!$B$2)</f>
        <v>0</v>
      </c>
      <c r="U20">
        <f>SUMIFS('all_csv_BDEQ-BDESC-commercial'!X:X,'all_csv_BDEQ-BDESC-commercial'!$D:$D,$A20,'all_csv_BDEQ-BDESC-commercial'!$A:$A,About!$B$2)</f>
        <v>0</v>
      </c>
      <c r="V20">
        <f>SUMIFS('all_csv_BDEQ-BDESC-commercial'!Y:Y,'all_csv_BDEQ-BDESC-commercial'!$D:$D,$A20,'all_csv_BDEQ-BDESC-commercial'!$A:$A,About!$B$2)</f>
        <v>0</v>
      </c>
      <c r="W20">
        <f>SUMIFS('all_csv_BDEQ-BDESC-commercial'!Z:Z,'all_csv_BDEQ-BDESC-commercial'!$D:$D,$A20,'all_csv_BDEQ-BDESC-commercial'!$A:$A,About!$B$2)</f>
        <v>0</v>
      </c>
      <c r="X20">
        <f>SUMIFS('all_csv_BDEQ-BDESC-commercial'!AA:AA,'all_csv_BDEQ-BDESC-commercial'!$D:$D,$A20,'all_csv_BDEQ-BDESC-commercial'!$A:$A,About!$B$2)</f>
        <v>0</v>
      </c>
      <c r="Y20">
        <f>SUMIFS('all_csv_BDEQ-BDESC-commercial'!AB:AB,'all_csv_BDEQ-BDESC-commercial'!$D:$D,$A20,'all_csv_BDEQ-BDESC-commercial'!$A:$A,About!$B$2)</f>
        <v>0</v>
      </c>
      <c r="Z20">
        <f>SUMIFS('all_csv_BDEQ-BDESC-commercial'!AC:AC,'all_csv_BDEQ-BDESC-commercial'!$D:$D,$A20,'all_csv_BDEQ-BDESC-commercial'!$A:$A,About!$B$2)</f>
        <v>0</v>
      </c>
      <c r="AA20">
        <f>SUMIFS('all_csv_BDEQ-BDESC-commercial'!AD:AD,'all_csv_BDEQ-BDESC-commercial'!$D:$D,$A20,'all_csv_BDEQ-BDESC-commercial'!$A:$A,About!$B$2)</f>
        <v>0</v>
      </c>
      <c r="AB20">
        <f>SUMIFS('all_csv_BDEQ-BDESC-commercial'!AE:AE,'all_csv_BDEQ-BDESC-commercial'!$D:$D,$A20,'all_csv_BDEQ-BDESC-commercial'!$A:$A,About!$B$2)</f>
        <v>0</v>
      </c>
      <c r="AC20">
        <f>SUMIFS('all_csv_BDEQ-BDESC-commercial'!AF:AF,'all_csv_BDEQ-BDESC-commercial'!$D:$D,$A20,'all_csv_BDEQ-BDESC-commercial'!$A:$A,About!$B$2)</f>
        <v>0</v>
      </c>
      <c r="AD20">
        <f>SUMIFS('all_csv_BDEQ-BDESC-commercial'!AG:AG,'all_csv_BDEQ-BDESC-commercial'!$D:$D,$A20,'all_csv_BDEQ-BDESC-commercial'!$A:$A,About!$B$2)</f>
        <v>0</v>
      </c>
      <c r="AE20">
        <f>SUMIFS('all_csv_BDEQ-BDESC-commercial'!AH:AH,'all_csv_BDEQ-BDESC-commercial'!$D:$D,$A20,'all_csv_BDEQ-BDESC-commercial'!$A:$A,About!$B$2)</f>
        <v>0</v>
      </c>
      <c r="AF20">
        <f>SUMIFS('all_csv_BDEQ-BDESC-commercial'!AI:AI,'all_csv_BDEQ-BDESC-commercial'!$D:$D,$A20,'all_csv_BDEQ-BDESC-commercial'!$A:$A,About!$B$2)</f>
        <v>0</v>
      </c>
    </row>
    <row r="21" spans="1:32" x14ac:dyDescent="0.25">
      <c r="A21" s="52" t="s">
        <v>942</v>
      </c>
      <c r="B21">
        <f>SUMIFS('all_csv_BDEQ-BDESC-commercial'!E:E,'all_csv_BDEQ-BDESC-commercial'!$D:$D,$A21,'all_csv_BDEQ-BDESC-commercial'!$A:$A,About!$B$2)</f>
        <v>0</v>
      </c>
      <c r="C21">
        <f>SUMIFS('all_csv_BDEQ-BDESC-commercial'!F:F,'all_csv_BDEQ-BDESC-commercial'!$D:$D,$A21,'all_csv_BDEQ-BDESC-commercial'!$A:$A,About!$B$2)</f>
        <v>0</v>
      </c>
      <c r="D21">
        <f>SUMIFS('all_csv_BDEQ-BDESC-commercial'!G:G,'all_csv_BDEQ-BDESC-commercial'!$D:$D,$A21,'all_csv_BDEQ-BDESC-commercial'!$A:$A,About!$B$2)</f>
        <v>0</v>
      </c>
      <c r="E21">
        <f>SUMIFS('all_csv_BDEQ-BDESC-commercial'!H:H,'all_csv_BDEQ-BDESC-commercial'!$D:$D,$A21,'all_csv_BDEQ-BDESC-commercial'!$A:$A,About!$B$2)</f>
        <v>0</v>
      </c>
      <c r="F21">
        <f>SUMIFS('all_csv_BDEQ-BDESC-commercial'!I:I,'all_csv_BDEQ-BDESC-commercial'!$D:$D,$A21,'all_csv_BDEQ-BDESC-commercial'!$A:$A,About!$B$2)</f>
        <v>0</v>
      </c>
      <c r="G21">
        <f>SUMIFS('all_csv_BDEQ-BDESC-commercial'!J:J,'all_csv_BDEQ-BDESC-commercial'!$D:$D,$A21,'all_csv_BDEQ-BDESC-commercial'!$A:$A,About!$B$2)</f>
        <v>0</v>
      </c>
      <c r="H21">
        <f>SUMIFS('all_csv_BDEQ-BDESC-commercial'!K:K,'all_csv_BDEQ-BDESC-commercial'!$D:$D,$A21,'all_csv_BDEQ-BDESC-commercial'!$A:$A,About!$B$2)</f>
        <v>0</v>
      </c>
      <c r="I21">
        <f>SUMIFS('all_csv_BDEQ-BDESC-commercial'!L:L,'all_csv_BDEQ-BDESC-commercial'!$D:$D,$A21,'all_csv_BDEQ-BDESC-commercial'!$A:$A,About!$B$2)</f>
        <v>0</v>
      </c>
      <c r="J21">
        <f>SUMIFS('all_csv_BDEQ-BDESC-commercial'!M:M,'all_csv_BDEQ-BDESC-commercial'!$D:$D,$A21,'all_csv_BDEQ-BDESC-commercial'!$A:$A,About!$B$2)</f>
        <v>0</v>
      </c>
      <c r="K21">
        <f>SUMIFS('all_csv_BDEQ-BDESC-commercial'!N:N,'all_csv_BDEQ-BDESC-commercial'!$D:$D,$A21,'all_csv_BDEQ-BDESC-commercial'!$A:$A,About!$B$2)</f>
        <v>0</v>
      </c>
      <c r="L21">
        <f>SUMIFS('all_csv_BDEQ-BDESC-commercial'!O:O,'all_csv_BDEQ-BDESC-commercial'!$D:$D,$A21,'all_csv_BDEQ-BDESC-commercial'!$A:$A,About!$B$2)</f>
        <v>0</v>
      </c>
      <c r="M21">
        <f>SUMIFS('all_csv_BDEQ-BDESC-commercial'!P:P,'all_csv_BDEQ-BDESC-commercial'!$D:$D,$A21,'all_csv_BDEQ-BDESC-commercial'!$A:$A,About!$B$2)</f>
        <v>0</v>
      </c>
      <c r="N21">
        <f>SUMIFS('all_csv_BDEQ-BDESC-commercial'!Q:Q,'all_csv_BDEQ-BDESC-commercial'!$D:$D,$A21,'all_csv_BDEQ-BDESC-commercial'!$A:$A,About!$B$2)</f>
        <v>0</v>
      </c>
      <c r="O21">
        <f>SUMIFS('all_csv_BDEQ-BDESC-commercial'!R:R,'all_csv_BDEQ-BDESC-commercial'!$D:$D,$A21,'all_csv_BDEQ-BDESC-commercial'!$A:$A,About!$B$2)</f>
        <v>0</v>
      </c>
      <c r="P21">
        <f>SUMIFS('all_csv_BDEQ-BDESC-commercial'!S:S,'all_csv_BDEQ-BDESC-commercial'!$D:$D,$A21,'all_csv_BDEQ-BDESC-commercial'!$A:$A,About!$B$2)</f>
        <v>0</v>
      </c>
      <c r="Q21">
        <f>SUMIFS('all_csv_BDEQ-BDESC-commercial'!T:T,'all_csv_BDEQ-BDESC-commercial'!$D:$D,$A21,'all_csv_BDEQ-BDESC-commercial'!$A:$A,About!$B$2)</f>
        <v>0</v>
      </c>
      <c r="R21">
        <f>SUMIFS('all_csv_BDEQ-BDESC-commercial'!U:U,'all_csv_BDEQ-BDESC-commercial'!$D:$D,$A21,'all_csv_BDEQ-BDESC-commercial'!$A:$A,About!$B$2)</f>
        <v>0</v>
      </c>
      <c r="S21">
        <f>SUMIFS('all_csv_BDEQ-BDESC-commercial'!V:V,'all_csv_BDEQ-BDESC-commercial'!$D:$D,$A21,'all_csv_BDEQ-BDESC-commercial'!$A:$A,About!$B$2)</f>
        <v>0</v>
      </c>
      <c r="T21">
        <f>SUMIFS('all_csv_BDEQ-BDESC-commercial'!W:W,'all_csv_BDEQ-BDESC-commercial'!$D:$D,$A21,'all_csv_BDEQ-BDESC-commercial'!$A:$A,About!$B$2)</f>
        <v>0</v>
      </c>
      <c r="U21">
        <f>SUMIFS('all_csv_BDEQ-BDESC-commercial'!X:X,'all_csv_BDEQ-BDESC-commercial'!$D:$D,$A21,'all_csv_BDEQ-BDESC-commercial'!$A:$A,About!$B$2)</f>
        <v>0</v>
      </c>
      <c r="V21">
        <f>SUMIFS('all_csv_BDEQ-BDESC-commercial'!Y:Y,'all_csv_BDEQ-BDESC-commercial'!$D:$D,$A21,'all_csv_BDEQ-BDESC-commercial'!$A:$A,About!$B$2)</f>
        <v>0</v>
      </c>
      <c r="W21">
        <f>SUMIFS('all_csv_BDEQ-BDESC-commercial'!Z:Z,'all_csv_BDEQ-BDESC-commercial'!$D:$D,$A21,'all_csv_BDEQ-BDESC-commercial'!$A:$A,About!$B$2)</f>
        <v>0</v>
      </c>
      <c r="X21">
        <f>SUMIFS('all_csv_BDEQ-BDESC-commercial'!AA:AA,'all_csv_BDEQ-BDESC-commercial'!$D:$D,$A21,'all_csv_BDEQ-BDESC-commercial'!$A:$A,About!$B$2)</f>
        <v>0</v>
      </c>
      <c r="Y21">
        <f>SUMIFS('all_csv_BDEQ-BDESC-commercial'!AB:AB,'all_csv_BDEQ-BDESC-commercial'!$D:$D,$A21,'all_csv_BDEQ-BDESC-commercial'!$A:$A,About!$B$2)</f>
        <v>0</v>
      </c>
      <c r="Z21">
        <f>SUMIFS('all_csv_BDEQ-BDESC-commercial'!AC:AC,'all_csv_BDEQ-BDESC-commercial'!$D:$D,$A21,'all_csv_BDEQ-BDESC-commercial'!$A:$A,About!$B$2)</f>
        <v>0</v>
      </c>
      <c r="AA21">
        <f>SUMIFS('all_csv_BDEQ-BDESC-commercial'!AD:AD,'all_csv_BDEQ-BDESC-commercial'!$D:$D,$A21,'all_csv_BDEQ-BDESC-commercial'!$A:$A,About!$B$2)</f>
        <v>0</v>
      </c>
      <c r="AB21">
        <f>SUMIFS('all_csv_BDEQ-BDESC-commercial'!AE:AE,'all_csv_BDEQ-BDESC-commercial'!$D:$D,$A21,'all_csv_BDEQ-BDESC-commercial'!$A:$A,About!$B$2)</f>
        <v>0</v>
      </c>
      <c r="AC21">
        <f>SUMIFS('all_csv_BDEQ-BDESC-commercial'!AF:AF,'all_csv_BDEQ-BDESC-commercial'!$D:$D,$A21,'all_csv_BDEQ-BDESC-commercial'!$A:$A,About!$B$2)</f>
        <v>0</v>
      </c>
      <c r="AD21">
        <f>SUMIFS('all_csv_BDEQ-BDESC-commercial'!AG:AG,'all_csv_BDEQ-BDESC-commercial'!$D:$D,$A21,'all_csv_BDEQ-BDESC-commercial'!$A:$A,About!$B$2)</f>
        <v>0</v>
      </c>
      <c r="AE21">
        <f>SUMIFS('all_csv_BDEQ-BDESC-commercial'!AH:AH,'all_csv_BDEQ-BDESC-commercial'!$D:$D,$A21,'all_csv_BDEQ-BDESC-commercial'!$A:$A,About!$B$2)</f>
        <v>0</v>
      </c>
      <c r="AF21">
        <f>SUMIFS('all_csv_BDEQ-BDESC-commercial'!AI:AI,'all_csv_BDEQ-BDESC-commercial'!$D:$D,$A21,'all_csv_BDEQ-BDESC-commercial'!$A:$A,About!$B$2)</f>
        <v>0</v>
      </c>
    </row>
    <row r="22" spans="1:32" x14ac:dyDescent="0.25">
      <c r="A22" s="52" t="s">
        <v>943</v>
      </c>
      <c r="B22">
        <f>SUMIFS('all_csv_BDEQ-BDESC-commercial'!E:E,'all_csv_BDEQ-BDESC-commercial'!$D:$D,$A22,'all_csv_BDEQ-BDESC-commercial'!$A:$A,About!$B$2)</f>
        <v>0</v>
      </c>
      <c r="C22">
        <f>SUMIFS('all_csv_BDEQ-BDESC-commercial'!F:F,'all_csv_BDEQ-BDESC-commercial'!$D:$D,$A22,'all_csv_BDEQ-BDESC-commercial'!$A:$A,About!$B$2)</f>
        <v>0</v>
      </c>
      <c r="D22">
        <f>SUMIFS('all_csv_BDEQ-BDESC-commercial'!G:G,'all_csv_BDEQ-BDESC-commercial'!$D:$D,$A22,'all_csv_BDEQ-BDESC-commercial'!$A:$A,About!$B$2)</f>
        <v>0</v>
      </c>
      <c r="E22">
        <f>SUMIFS('all_csv_BDEQ-BDESC-commercial'!H:H,'all_csv_BDEQ-BDESC-commercial'!$D:$D,$A22,'all_csv_BDEQ-BDESC-commercial'!$A:$A,About!$B$2)</f>
        <v>0</v>
      </c>
      <c r="F22">
        <f>SUMIFS('all_csv_BDEQ-BDESC-commercial'!I:I,'all_csv_BDEQ-BDESC-commercial'!$D:$D,$A22,'all_csv_BDEQ-BDESC-commercial'!$A:$A,About!$B$2)</f>
        <v>0</v>
      </c>
      <c r="G22">
        <f>SUMIFS('all_csv_BDEQ-BDESC-commercial'!J:J,'all_csv_BDEQ-BDESC-commercial'!$D:$D,$A22,'all_csv_BDEQ-BDESC-commercial'!$A:$A,About!$B$2)</f>
        <v>0</v>
      </c>
      <c r="H22">
        <f>SUMIFS('all_csv_BDEQ-BDESC-commercial'!K:K,'all_csv_BDEQ-BDESC-commercial'!$D:$D,$A22,'all_csv_BDEQ-BDESC-commercial'!$A:$A,About!$B$2)</f>
        <v>0</v>
      </c>
      <c r="I22">
        <f>SUMIFS('all_csv_BDEQ-BDESC-commercial'!L:L,'all_csv_BDEQ-BDESC-commercial'!$D:$D,$A22,'all_csv_BDEQ-BDESC-commercial'!$A:$A,About!$B$2)</f>
        <v>0</v>
      </c>
      <c r="J22">
        <f>SUMIFS('all_csv_BDEQ-BDESC-commercial'!M:M,'all_csv_BDEQ-BDESC-commercial'!$D:$D,$A22,'all_csv_BDEQ-BDESC-commercial'!$A:$A,About!$B$2)</f>
        <v>0</v>
      </c>
      <c r="K22">
        <f>SUMIFS('all_csv_BDEQ-BDESC-commercial'!N:N,'all_csv_BDEQ-BDESC-commercial'!$D:$D,$A22,'all_csv_BDEQ-BDESC-commercial'!$A:$A,About!$B$2)</f>
        <v>0</v>
      </c>
      <c r="L22">
        <f>SUMIFS('all_csv_BDEQ-BDESC-commercial'!O:O,'all_csv_BDEQ-BDESC-commercial'!$D:$D,$A22,'all_csv_BDEQ-BDESC-commercial'!$A:$A,About!$B$2)</f>
        <v>0</v>
      </c>
      <c r="M22">
        <f>SUMIFS('all_csv_BDEQ-BDESC-commercial'!P:P,'all_csv_BDEQ-BDESC-commercial'!$D:$D,$A22,'all_csv_BDEQ-BDESC-commercial'!$A:$A,About!$B$2)</f>
        <v>0</v>
      </c>
      <c r="N22">
        <f>SUMIFS('all_csv_BDEQ-BDESC-commercial'!Q:Q,'all_csv_BDEQ-BDESC-commercial'!$D:$D,$A22,'all_csv_BDEQ-BDESC-commercial'!$A:$A,About!$B$2)</f>
        <v>0</v>
      </c>
      <c r="O22">
        <f>SUMIFS('all_csv_BDEQ-BDESC-commercial'!R:R,'all_csv_BDEQ-BDESC-commercial'!$D:$D,$A22,'all_csv_BDEQ-BDESC-commercial'!$A:$A,About!$B$2)</f>
        <v>0</v>
      </c>
      <c r="P22">
        <f>SUMIFS('all_csv_BDEQ-BDESC-commercial'!S:S,'all_csv_BDEQ-BDESC-commercial'!$D:$D,$A22,'all_csv_BDEQ-BDESC-commercial'!$A:$A,About!$B$2)</f>
        <v>0</v>
      </c>
      <c r="Q22">
        <f>SUMIFS('all_csv_BDEQ-BDESC-commercial'!T:T,'all_csv_BDEQ-BDESC-commercial'!$D:$D,$A22,'all_csv_BDEQ-BDESC-commercial'!$A:$A,About!$B$2)</f>
        <v>0</v>
      </c>
      <c r="R22">
        <f>SUMIFS('all_csv_BDEQ-BDESC-commercial'!U:U,'all_csv_BDEQ-BDESC-commercial'!$D:$D,$A22,'all_csv_BDEQ-BDESC-commercial'!$A:$A,About!$B$2)</f>
        <v>0</v>
      </c>
      <c r="S22">
        <f>SUMIFS('all_csv_BDEQ-BDESC-commercial'!V:V,'all_csv_BDEQ-BDESC-commercial'!$D:$D,$A22,'all_csv_BDEQ-BDESC-commercial'!$A:$A,About!$B$2)</f>
        <v>0</v>
      </c>
      <c r="T22">
        <f>SUMIFS('all_csv_BDEQ-BDESC-commercial'!W:W,'all_csv_BDEQ-BDESC-commercial'!$D:$D,$A22,'all_csv_BDEQ-BDESC-commercial'!$A:$A,About!$B$2)</f>
        <v>0</v>
      </c>
      <c r="U22">
        <f>SUMIFS('all_csv_BDEQ-BDESC-commercial'!X:X,'all_csv_BDEQ-BDESC-commercial'!$D:$D,$A22,'all_csv_BDEQ-BDESC-commercial'!$A:$A,About!$B$2)</f>
        <v>0</v>
      </c>
      <c r="V22">
        <f>SUMIFS('all_csv_BDEQ-BDESC-commercial'!Y:Y,'all_csv_BDEQ-BDESC-commercial'!$D:$D,$A22,'all_csv_BDEQ-BDESC-commercial'!$A:$A,About!$B$2)</f>
        <v>0</v>
      </c>
      <c r="W22">
        <f>SUMIFS('all_csv_BDEQ-BDESC-commercial'!Z:Z,'all_csv_BDEQ-BDESC-commercial'!$D:$D,$A22,'all_csv_BDEQ-BDESC-commercial'!$A:$A,About!$B$2)</f>
        <v>0</v>
      </c>
      <c r="X22">
        <f>SUMIFS('all_csv_BDEQ-BDESC-commercial'!AA:AA,'all_csv_BDEQ-BDESC-commercial'!$D:$D,$A22,'all_csv_BDEQ-BDESC-commercial'!$A:$A,About!$B$2)</f>
        <v>0</v>
      </c>
      <c r="Y22">
        <f>SUMIFS('all_csv_BDEQ-BDESC-commercial'!AB:AB,'all_csv_BDEQ-BDESC-commercial'!$D:$D,$A22,'all_csv_BDEQ-BDESC-commercial'!$A:$A,About!$B$2)</f>
        <v>0</v>
      </c>
      <c r="Z22">
        <f>SUMIFS('all_csv_BDEQ-BDESC-commercial'!AC:AC,'all_csv_BDEQ-BDESC-commercial'!$D:$D,$A22,'all_csv_BDEQ-BDESC-commercial'!$A:$A,About!$B$2)</f>
        <v>0</v>
      </c>
      <c r="AA22">
        <f>SUMIFS('all_csv_BDEQ-BDESC-commercial'!AD:AD,'all_csv_BDEQ-BDESC-commercial'!$D:$D,$A22,'all_csv_BDEQ-BDESC-commercial'!$A:$A,About!$B$2)</f>
        <v>0</v>
      </c>
      <c r="AB22">
        <f>SUMIFS('all_csv_BDEQ-BDESC-commercial'!AE:AE,'all_csv_BDEQ-BDESC-commercial'!$D:$D,$A22,'all_csv_BDEQ-BDESC-commercial'!$A:$A,About!$B$2)</f>
        <v>0</v>
      </c>
      <c r="AC22">
        <f>SUMIFS('all_csv_BDEQ-BDESC-commercial'!AF:AF,'all_csv_BDEQ-BDESC-commercial'!$D:$D,$A22,'all_csv_BDEQ-BDESC-commercial'!$A:$A,About!$B$2)</f>
        <v>0</v>
      </c>
      <c r="AD22">
        <f>SUMIFS('all_csv_BDEQ-BDESC-commercial'!AG:AG,'all_csv_BDEQ-BDESC-commercial'!$D:$D,$A22,'all_csv_BDEQ-BDESC-commercial'!$A:$A,About!$B$2)</f>
        <v>0</v>
      </c>
      <c r="AE22">
        <f>SUMIFS('all_csv_BDEQ-BDESC-commercial'!AH:AH,'all_csv_BDEQ-BDESC-commercial'!$D:$D,$A22,'all_csv_BDEQ-BDESC-commercial'!$A:$A,About!$B$2)</f>
        <v>0</v>
      </c>
      <c r="AF22">
        <f>SUMIFS('all_csv_BDEQ-BDESC-commercial'!AI:AI,'all_csv_BDEQ-BDESC-commercial'!$D:$D,$A22,'all_csv_BDEQ-BDESC-commercial'!$A:$A,About!$B$2)</f>
        <v>0</v>
      </c>
    </row>
    <row r="23" spans="1:32" x14ac:dyDescent="0.25">
      <c r="A23" s="52" t="s">
        <v>944</v>
      </c>
      <c r="B23">
        <f>SUMIFS('all_csv_BDEQ-BDESC-commercial'!E:E,'all_csv_BDEQ-BDESC-commercial'!$D:$D,$A23,'all_csv_BDEQ-BDESC-commercial'!$A:$A,About!$B$2)</f>
        <v>0</v>
      </c>
      <c r="C23">
        <f>SUMIFS('all_csv_BDEQ-BDESC-commercial'!F:F,'all_csv_BDEQ-BDESC-commercial'!$D:$D,$A23,'all_csv_BDEQ-BDESC-commercial'!$A:$A,About!$B$2)</f>
        <v>0</v>
      </c>
      <c r="D23">
        <f>SUMIFS('all_csv_BDEQ-BDESC-commercial'!G:G,'all_csv_BDEQ-BDESC-commercial'!$D:$D,$A23,'all_csv_BDEQ-BDESC-commercial'!$A:$A,About!$B$2)</f>
        <v>0</v>
      </c>
      <c r="E23">
        <f>SUMIFS('all_csv_BDEQ-BDESC-commercial'!H:H,'all_csv_BDEQ-BDESC-commercial'!$D:$D,$A23,'all_csv_BDEQ-BDESC-commercial'!$A:$A,About!$B$2)</f>
        <v>0</v>
      </c>
      <c r="F23">
        <f>SUMIFS('all_csv_BDEQ-BDESC-commercial'!I:I,'all_csv_BDEQ-BDESC-commercial'!$D:$D,$A23,'all_csv_BDEQ-BDESC-commercial'!$A:$A,About!$B$2)</f>
        <v>0</v>
      </c>
      <c r="G23">
        <f>SUMIFS('all_csv_BDEQ-BDESC-commercial'!J:J,'all_csv_BDEQ-BDESC-commercial'!$D:$D,$A23,'all_csv_BDEQ-BDESC-commercial'!$A:$A,About!$B$2)</f>
        <v>0</v>
      </c>
      <c r="H23">
        <f>SUMIFS('all_csv_BDEQ-BDESC-commercial'!K:K,'all_csv_BDEQ-BDESC-commercial'!$D:$D,$A23,'all_csv_BDEQ-BDESC-commercial'!$A:$A,About!$B$2)</f>
        <v>0</v>
      </c>
      <c r="I23">
        <f>SUMIFS('all_csv_BDEQ-BDESC-commercial'!L:L,'all_csv_BDEQ-BDESC-commercial'!$D:$D,$A23,'all_csv_BDEQ-BDESC-commercial'!$A:$A,About!$B$2)</f>
        <v>0</v>
      </c>
      <c r="J23">
        <f>SUMIFS('all_csv_BDEQ-BDESC-commercial'!M:M,'all_csv_BDEQ-BDESC-commercial'!$D:$D,$A23,'all_csv_BDEQ-BDESC-commercial'!$A:$A,About!$B$2)</f>
        <v>0</v>
      </c>
      <c r="K23">
        <f>SUMIFS('all_csv_BDEQ-BDESC-commercial'!N:N,'all_csv_BDEQ-BDESC-commercial'!$D:$D,$A23,'all_csv_BDEQ-BDESC-commercial'!$A:$A,About!$B$2)</f>
        <v>0</v>
      </c>
      <c r="L23">
        <f>SUMIFS('all_csv_BDEQ-BDESC-commercial'!O:O,'all_csv_BDEQ-BDESC-commercial'!$D:$D,$A23,'all_csv_BDEQ-BDESC-commercial'!$A:$A,About!$B$2)</f>
        <v>0</v>
      </c>
      <c r="M23">
        <f>SUMIFS('all_csv_BDEQ-BDESC-commercial'!P:P,'all_csv_BDEQ-BDESC-commercial'!$D:$D,$A23,'all_csv_BDEQ-BDESC-commercial'!$A:$A,About!$B$2)</f>
        <v>0</v>
      </c>
      <c r="N23">
        <f>SUMIFS('all_csv_BDEQ-BDESC-commercial'!Q:Q,'all_csv_BDEQ-BDESC-commercial'!$D:$D,$A23,'all_csv_BDEQ-BDESC-commercial'!$A:$A,About!$B$2)</f>
        <v>0</v>
      </c>
      <c r="O23">
        <f>SUMIFS('all_csv_BDEQ-BDESC-commercial'!R:R,'all_csv_BDEQ-BDESC-commercial'!$D:$D,$A23,'all_csv_BDEQ-BDESC-commercial'!$A:$A,About!$B$2)</f>
        <v>0</v>
      </c>
      <c r="P23">
        <f>SUMIFS('all_csv_BDEQ-BDESC-commercial'!S:S,'all_csv_BDEQ-BDESC-commercial'!$D:$D,$A23,'all_csv_BDEQ-BDESC-commercial'!$A:$A,About!$B$2)</f>
        <v>0</v>
      </c>
      <c r="Q23">
        <f>SUMIFS('all_csv_BDEQ-BDESC-commercial'!T:T,'all_csv_BDEQ-BDESC-commercial'!$D:$D,$A23,'all_csv_BDEQ-BDESC-commercial'!$A:$A,About!$B$2)</f>
        <v>0</v>
      </c>
      <c r="R23">
        <f>SUMIFS('all_csv_BDEQ-BDESC-commercial'!U:U,'all_csv_BDEQ-BDESC-commercial'!$D:$D,$A23,'all_csv_BDEQ-BDESC-commercial'!$A:$A,About!$B$2)</f>
        <v>0</v>
      </c>
      <c r="S23">
        <f>SUMIFS('all_csv_BDEQ-BDESC-commercial'!V:V,'all_csv_BDEQ-BDESC-commercial'!$D:$D,$A23,'all_csv_BDEQ-BDESC-commercial'!$A:$A,About!$B$2)</f>
        <v>0</v>
      </c>
      <c r="T23">
        <f>SUMIFS('all_csv_BDEQ-BDESC-commercial'!W:W,'all_csv_BDEQ-BDESC-commercial'!$D:$D,$A23,'all_csv_BDEQ-BDESC-commercial'!$A:$A,About!$B$2)</f>
        <v>0</v>
      </c>
      <c r="U23">
        <f>SUMIFS('all_csv_BDEQ-BDESC-commercial'!X:X,'all_csv_BDEQ-BDESC-commercial'!$D:$D,$A23,'all_csv_BDEQ-BDESC-commercial'!$A:$A,About!$B$2)</f>
        <v>0</v>
      </c>
      <c r="V23">
        <f>SUMIFS('all_csv_BDEQ-BDESC-commercial'!Y:Y,'all_csv_BDEQ-BDESC-commercial'!$D:$D,$A23,'all_csv_BDEQ-BDESC-commercial'!$A:$A,About!$B$2)</f>
        <v>0</v>
      </c>
      <c r="W23">
        <f>SUMIFS('all_csv_BDEQ-BDESC-commercial'!Z:Z,'all_csv_BDEQ-BDESC-commercial'!$D:$D,$A23,'all_csv_BDEQ-BDESC-commercial'!$A:$A,About!$B$2)</f>
        <v>0</v>
      </c>
      <c r="X23">
        <f>SUMIFS('all_csv_BDEQ-BDESC-commercial'!AA:AA,'all_csv_BDEQ-BDESC-commercial'!$D:$D,$A23,'all_csv_BDEQ-BDESC-commercial'!$A:$A,About!$B$2)</f>
        <v>0</v>
      </c>
      <c r="Y23">
        <f>SUMIFS('all_csv_BDEQ-BDESC-commercial'!AB:AB,'all_csv_BDEQ-BDESC-commercial'!$D:$D,$A23,'all_csv_BDEQ-BDESC-commercial'!$A:$A,About!$B$2)</f>
        <v>0</v>
      </c>
      <c r="Z23">
        <f>SUMIFS('all_csv_BDEQ-BDESC-commercial'!AC:AC,'all_csv_BDEQ-BDESC-commercial'!$D:$D,$A23,'all_csv_BDEQ-BDESC-commercial'!$A:$A,About!$B$2)</f>
        <v>0</v>
      </c>
      <c r="AA23">
        <f>SUMIFS('all_csv_BDEQ-BDESC-commercial'!AD:AD,'all_csv_BDEQ-BDESC-commercial'!$D:$D,$A23,'all_csv_BDEQ-BDESC-commercial'!$A:$A,About!$B$2)</f>
        <v>0</v>
      </c>
      <c r="AB23">
        <f>SUMIFS('all_csv_BDEQ-BDESC-commercial'!AE:AE,'all_csv_BDEQ-BDESC-commercial'!$D:$D,$A23,'all_csv_BDEQ-BDESC-commercial'!$A:$A,About!$B$2)</f>
        <v>0</v>
      </c>
      <c r="AC23">
        <f>SUMIFS('all_csv_BDEQ-BDESC-commercial'!AF:AF,'all_csv_BDEQ-BDESC-commercial'!$D:$D,$A23,'all_csv_BDEQ-BDESC-commercial'!$A:$A,About!$B$2)</f>
        <v>0</v>
      </c>
      <c r="AD23">
        <f>SUMIFS('all_csv_BDEQ-BDESC-commercial'!AG:AG,'all_csv_BDEQ-BDESC-commercial'!$D:$D,$A23,'all_csv_BDEQ-BDESC-commercial'!$A:$A,About!$B$2)</f>
        <v>0</v>
      </c>
      <c r="AE23">
        <f>SUMIFS('all_csv_BDEQ-BDESC-commercial'!AH:AH,'all_csv_BDEQ-BDESC-commercial'!$D:$D,$A23,'all_csv_BDEQ-BDESC-commercial'!$A:$A,About!$B$2)</f>
        <v>0</v>
      </c>
      <c r="AF23">
        <f>SUMIFS('all_csv_BDEQ-BDESC-commercial'!AI:AI,'all_csv_BDEQ-BDESC-commercial'!$D:$D,$A23,'all_csv_BDEQ-BDESC-commercial'!$A:$A,About!$B$2)</f>
        <v>0</v>
      </c>
    </row>
    <row r="24" spans="1:32" x14ac:dyDescent="0.25">
      <c r="A24" s="53" t="s">
        <v>945</v>
      </c>
      <c r="B24">
        <f>SUMIFS('all_csv_BDEQ-BDESC-commercial'!E:E,'all_csv_BDEQ-BDESC-commercial'!$D:$D,$A24,'all_csv_BDEQ-BDESC-commercial'!$A:$A,About!$B$2)</f>
        <v>0</v>
      </c>
      <c r="C24">
        <f>SUMIFS('all_csv_BDEQ-BDESC-commercial'!F:F,'all_csv_BDEQ-BDESC-commercial'!$D:$D,$A24,'all_csv_BDEQ-BDESC-commercial'!$A:$A,About!$B$2)</f>
        <v>0</v>
      </c>
      <c r="D24">
        <f>SUMIFS('all_csv_BDEQ-BDESC-commercial'!G:G,'all_csv_BDEQ-BDESC-commercial'!$D:$D,$A24,'all_csv_BDEQ-BDESC-commercial'!$A:$A,About!$B$2)</f>
        <v>0</v>
      </c>
      <c r="E24">
        <f>SUMIFS('all_csv_BDEQ-BDESC-commercial'!H:H,'all_csv_BDEQ-BDESC-commercial'!$D:$D,$A24,'all_csv_BDEQ-BDESC-commercial'!$A:$A,About!$B$2)</f>
        <v>0</v>
      </c>
      <c r="F24">
        <f>SUMIFS('all_csv_BDEQ-BDESC-commercial'!I:I,'all_csv_BDEQ-BDESC-commercial'!$D:$D,$A24,'all_csv_BDEQ-BDESC-commercial'!$A:$A,About!$B$2)</f>
        <v>0</v>
      </c>
      <c r="G24">
        <f>SUMIFS('all_csv_BDEQ-BDESC-commercial'!J:J,'all_csv_BDEQ-BDESC-commercial'!$D:$D,$A24,'all_csv_BDEQ-BDESC-commercial'!$A:$A,About!$B$2)</f>
        <v>0</v>
      </c>
      <c r="H24">
        <f>SUMIFS('all_csv_BDEQ-BDESC-commercial'!K:K,'all_csv_BDEQ-BDESC-commercial'!$D:$D,$A24,'all_csv_BDEQ-BDESC-commercial'!$A:$A,About!$B$2)</f>
        <v>0</v>
      </c>
      <c r="I24">
        <f>SUMIFS('all_csv_BDEQ-BDESC-commercial'!L:L,'all_csv_BDEQ-BDESC-commercial'!$D:$D,$A24,'all_csv_BDEQ-BDESC-commercial'!$A:$A,About!$B$2)</f>
        <v>0</v>
      </c>
      <c r="J24">
        <f>SUMIFS('all_csv_BDEQ-BDESC-commercial'!M:M,'all_csv_BDEQ-BDESC-commercial'!$D:$D,$A24,'all_csv_BDEQ-BDESC-commercial'!$A:$A,About!$B$2)</f>
        <v>0</v>
      </c>
      <c r="K24">
        <f>SUMIFS('all_csv_BDEQ-BDESC-commercial'!N:N,'all_csv_BDEQ-BDESC-commercial'!$D:$D,$A24,'all_csv_BDEQ-BDESC-commercial'!$A:$A,About!$B$2)</f>
        <v>0</v>
      </c>
      <c r="L24">
        <f>SUMIFS('all_csv_BDEQ-BDESC-commercial'!O:O,'all_csv_BDEQ-BDESC-commercial'!$D:$D,$A24,'all_csv_BDEQ-BDESC-commercial'!$A:$A,About!$B$2)</f>
        <v>0</v>
      </c>
      <c r="M24">
        <f>SUMIFS('all_csv_BDEQ-BDESC-commercial'!P:P,'all_csv_BDEQ-BDESC-commercial'!$D:$D,$A24,'all_csv_BDEQ-BDESC-commercial'!$A:$A,About!$B$2)</f>
        <v>0</v>
      </c>
      <c r="N24">
        <f>SUMIFS('all_csv_BDEQ-BDESC-commercial'!Q:Q,'all_csv_BDEQ-BDESC-commercial'!$D:$D,$A24,'all_csv_BDEQ-BDESC-commercial'!$A:$A,About!$B$2)</f>
        <v>0</v>
      </c>
      <c r="O24">
        <f>SUMIFS('all_csv_BDEQ-BDESC-commercial'!R:R,'all_csv_BDEQ-BDESC-commercial'!$D:$D,$A24,'all_csv_BDEQ-BDESC-commercial'!$A:$A,About!$B$2)</f>
        <v>0</v>
      </c>
      <c r="P24">
        <f>SUMIFS('all_csv_BDEQ-BDESC-commercial'!S:S,'all_csv_BDEQ-BDESC-commercial'!$D:$D,$A24,'all_csv_BDEQ-BDESC-commercial'!$A:$A,About!$B$2)</f>
        <v>0</v>
      </c>
      <c r="Q24">
        <f>SUMIFS('all_csv_BDEQ-BDESC-commercial'!T:T,'all_csv_BDEQ-BDESC-commercial'!$D:$D,$A24,'all_csv_BDEQ-BDESC-commercial'!$A:$A,About!$B$2)</f>
        <v>0</v>
      </c>
      <c r="R24">
        <f>SUMIFS('all_csv_BDEQ-BDESC-commercial'!U:U,'all_csv_BDEQ-BDESC-commercial'!$D:$D,$A24,'all_csv_BDEQ-BDESC-commercial'!$A:$A,About!$B$2)</f>
        <v>0</v>
      </c>
      <c r="S24">
        <f>SUMIFS('all_csv_BDEQ-BDESC-commercial'!V:V,'all_csv_BDEQ-BDESC-commercial'!$D:$D,$A24,'all_csv_BDEQ-BDESC-commercial'!$A:$A,About!$B$2)</f>
        <v>0</v>
      </c>
      <c r="T24">
        <f>SUMIFS('all_csv_BDEQ-BDESC-commercial'!W:W,'all_csv_BDEQ-BDESC-commercial'!$D:$D,$A24,'all_csv_BDEQ-BDESC-commercial'!$A:$A,About!$B$2)</f>
        <v>0</v>
      </c>
      <c r="U24">
        <f>SUMIFS('all_csv_BDEQ-BDESC-commercial'!X:X,'all_csv_BDEQ-BDESC-commercial'!$D:$D,$A24,'all_csv_BDEQ-BDESC-commercial'!$A:$A,About!$B$2)</f>
        <v>0</v>
      </c>
      <c r="V24">
        <f>SUMIFS('all_csv_BDEQ-BDESC-commercial'!Y:Y,'all_csv_BDEQ-BDESC-commercial'!$D:$D,$A24,'all_csv_BDEQ-BDESC-commercial'!$A:$A,About!$B$2)</f>
        <v>0</v>
      </c>
      <c r="W24">
        <f>SUMIFS('all_csv_BDEQ-BDESC-commercial'!Z:Z,'all_csv_BDEQ-BDESC-commercial'!$D:$D,$A24,'all_csv_BDEQ-BDESC-commercial'!$A:$A,About!$B$2)</f>
        <v>0</v>
      </c>
      <c r="X24">
        <f>SUMIFS('all_csv_BDEQ-BDESC-commercial'!AA:AA,'all_csv_BDEQ-BDESC-commercial'!$D:$D,$A24,'all_csv_BDEQ-BDESC-commercial'!$A:$A,About!$B$2)</f>
        <v>0</v>
      </c>
      <c r="Y24">
        <f>SUMIFS('all_csv_BDEQ-BDESC-commercial'!AB:AB,'all_csv_BDEQ-BDESC-commercial'!$D:$D,$A24,'all_csv_BDEQ-BDESC-commercial'!$A:$A,About!$B$2)</f>
        <v>0</v>
      </c>
      <c r="Z24">
        <f>SUMIFS('all_csv_BDEQ-BDESC-commercial'!AC:AC,'all_csv_BDEQ-BDESC-commercial'!$D:$D,$A24,'all_csv_BDEQ-BDESC-commercial'!$A:$A,About!$B$2)</f>
        <v>0</v>
      </c>
      <c r="AA24">
        <f>SUMIFS('all_csv_BDEQ-BDESC-commercial'!AD:AD,'all_csv_BDEQ-BDESC-commercial'!$D:$D,$A24,'all_csv_BDEQ-BDESC-commercial'!$A:$A,About!$B$2)</f>
        <v>0</v>
      </c>
      <c r="AB24">
        <f>SUMIFS('all_csv_BDEQ-BDESC-commercial'!AE:AE,'all_csv_BDEQ-BDESC-commercial'!$D:$D,$A24,'all_csv_BDEQ-BDESC-commercial'!$A:$A,About!$B$2)</f>
        <v>0</v>
      </c>
      <c r="AC24">
        <f>SUMIFS('all_csv_BDEQ-BDESC-commercial'!AF:AF,'all_csv_BDEQ-BDESC-commercial'!$D:$D,$A24,'all_csv_BDEQ-BDESC-commercial'!$A:$A,About!$B$2)</f>
        <v>0</v>
      </c>
      <c r="AD24">
        <f>SUMIFS('all_csv_BDEQ-BDESC-commercial'!AG:AG,'all_csv_BDEQ-BDESC-commercial'!$D:$D,$A24,'all_csv_BDEQ-BDESC-commercial'!$A:$A,About!$B$2)</f>
        <v>0</v>
      </c>
      <c r="AE24">
        <f>SUMIFS('all_csv_BDEQ-BDESC-commercial'!AH:AH,'all_csv_BDEQ-BDESC-commercial'!$D:$D,$A24,'all_csv_BDEQ-BDESC-commercial'!$A:$A,About!$B$2)</f>
        <v>0</v>
      </c>
      <c r="AF24">
        <f>SUMIFS('all_csv_BDEQ-BDESC-commercial'!AI:AI,'all_csv_BDEQ-BDESC-commercial'!$D:$D,$A24,'all_csv_BDEQ-BDESC-commercial'!$A:$A,About!$B$2)</f>
        <v>0</v>
      </c>
    </row>
    <row r="25" spans="1:32" x14ac:dyDescent="0.25">
      <c r="A25" s="53" t="s">
        <v>946</v>
      </c>
      <c r="B25">
        <f>SUMIFS('all_csv_BDEQ-BDESC-commercial'!E:E,'all_csv_BDEQ-BDESC-commercial'!$D:$D,$A25,'all_csv_BDEQ-BDESC-commercial'!$A:$A,About!$B$2)</f>
        <v>0</v>
      </c>
      <c r="C25">
        <f>SUMIFS('all_csv_BDEQ-BDESC-commercial'!F:F,'all_csv_BDEQ-BDESC-commercial'!$D:$D,$A25,'all_csv_BDEQ-BDESC-commercial'!$A:$A,About!$B$2)</f>
        <v>0</v>
      </c>
      <c r="D25">
        <f>SUMIFS('all_csv_BDEQ-BDESC-commercial'!G:G,'all_csv_BDEQ-BDESC-commercial'!$D:$D,$A25,'all_csv_BDEQ-BDESC-commercial'!$A:$A,About!$B$2)</f>
        <v>0</v>
      </c>
      <c r="E25">
        <f>SUMIFS('all_csv_BDEQ-BDESC-commercial'!H:H,'all_csv_BDEQ-BDESC-commercial'!$D:$D,$A25,'all_csv_BDEQ-BDESC-commercial'!$A:$A,About!$B$2)</f>
        <v>0</v>
      </c>
      <c r="F25">
        <f>SUMIFS('all_csv_BDEQ-BDESC-commercial'!I:I,'all_csv_BDEQ-BDESC-commercial'!$D:$D,$A25,'all_csv_BDEQ-BDESC-commercial'!$A:$A,About!$B$2)</f>
        <v>0</v>
      </c>
      <c r="G25">
        <f>SUMIFS('all_csv_BDEQ-BDESC-commercial'!J:J,'all_csv_BDEQ-BDESC-commercial'!$D:$D,$A25,'all_csv_BDEQ-BDESC-commercial'!$A:$A,About!$B$2)</f>
        <v>0</v>
      </c>
      <c r="H25">
        <f>SUMIFS('all_csv_BDEQ-BDESC-commercial'!K:K,'all_csv_BDEQ-BDESC-commercial'!$D:$D,$A25,'all_csv_BDEQ-BDESC-commercial'!$A:$A,About!$B$2)</f>
        <v>0</v>
      </c>
      <c r="I25">
        <f>SUMIFS('all_csv_BDEQ-BDESC-commercial'!L:L,'all_csv_BDEQ-BDESC-commercial'!$D:$D,$A25,'all_csv_BDEQ-BDESC-commercial'!$A:$A,About!$B$2)</f>
        <v>0</v>
      </c>
      <c r="J25">
        <f>SUMIFS('all_csv_BDEQ-BDESC-commercial'!M:M,'all_csv_BDEQ-BDESC-commercial'!$D:$D,$A25,'all_csv_BDEQ-BDESC-commercial'!$A:$A,About!$B$2)</f>
        <v>0</v>
      </c>
      <c r="K25">
        <f>SUMIFS('all_csv_BDEQ-BDESC-commercial'!N:N,'all_csv_BDEQ-BDESC-commercial'!$D:$D,$A25,'all_csv_BDEQ-BDESC-commercial'!$A:$A,About!$B$2)</f>
        <v>0</v>
      </c>
      <c r="L25">
        <f>SUMIFS('all_csv_BDEQ-BDESC-commercial'!O:O,'all_csv_BDEQ-BDESC-commercial'!$D:$D,$A25,'all_csv_BDEQ-BDESC-commercial'!$A:$A,About!$B$2)</f>
        <v>0</v>
      </c>
      <c r="M25">
        <f>SUMIFS('all_csv_BDEQ-BDESC-commercial'!P:P,'all_csv_BDEQ-BDESC-commercial'!$D:$D,$A25,'all_csv_BDEQ-BDESC-commercial'!$A:$A,About!$B$2)</f>
        <v>0</v>
      </c>
      <c r="N25">
        <f>SUMIFS('all_csv_BDEQ-BDESC-commercial'!Q:Q,'all_csv_BDEQ-BDESC-commercial'!$D:$D,$A25,'all_csv_BDEQ-BDESC-commercial'!$A:$A,About!$B$2)</f>
        <v>0</v>
      </c>
      <c r="O25">
        <f>SUMIFS('all_csv_BDEQ-BDESC-commercial'!R:R,'all_csv_BDEQ-BDESC-commercial'!$D:$D,$A25,'all_csv_BDEQ-BDESC-commercial'!$A:$A,About!$B$2)</f>
        <v>0</v>
      </c>
      <c r="P25">
        <f>SUMIFS('all_csv_BDEQ-BDESC-commercial'!S:S,'all_csv_BDEQ-BDESC-commercial'!$D:$D,$A25,'all_csv_BDEQ-BDESC-commercial'!$A:$A,About!$B$2)</f>
        <v>0</v>
      </c>
      <c r="Q25">
        <f>SUMIFS('all_csv_BDEQ-BDESC-commercial'!T:T,'all_csv_BDEQ-BDESC-commercial'!$D:$D,$A25,'all_csv_BDEQ-BDESC-commercial'!$A:$A,About!$B$2)</f>
        <v>0</v>
      </c>
      <c r="R25">
        <f>SUMIFS('all_csv_BDEQ-BDESC-commercial'!U:U,'all_csv_BDEQ-BDESC-commercial'!$D:$D,$A25,'all_csv_BDEQ-BDESC-commercial'!$A:$A,About!$B$2)</f>
        <v>0</v>
      </c>
      <c r="S25">
        <f>SUMIFS('all_csv_BDEQ-BDESC-commercial'!V:V,'all_csv_BDEQ-BDESC-commercial'!$D:$D,$A25,'all_csv_BDEQ-BDESC-commercial'!$A:$A,About!$B$2)</f>
        <v>0</v>
      </c>
      <c r="T25">
        <f>SUMIFS('all_csv_BDEQ-BDESC-commercial'!W:W,'all_csv_BDEQ-BDESC-commercial'!$D:$D,$A25,'all_csv_BDEQ-BDESC-commercial'!$A:$A,About!$B$2)</f>
        <v>0</v>
      </c>
      <c r="U25">
        <f>SUMIFS('all_csv_BDEQ-BDESC-commercial'!X:X,'all_csv_BDEQ-BDESC-commercial'!$D:$D,$A25,'all_csv_BDEQ-BDESC-commercial'!$A:$A,About!$B$2)</f>
        <v>0</v>
      </c>
      <c r="V25">
        <f>SUMIFS('all_csv_BDEQ-BDESC-commercial'!Y:Y,'all_csv_BDEQ-BDESC-commercial'!$D:$D,$A25,'all_csv_BDEQ-BDESC-commercial'!$A:$A,About!$B$2)</f>
        <v>0</v>
      </c>
      <c r="W25">
        <f>SUMIFS('all_csv_BDEQ-BDESC-commercial'!Z:Z,'all_csv_BDEQ-BDESC-commercial'!$D:$D,$A25,'all_csv_BDEQ-BDESC-commercial'!$A:$A,About!$B$2)</f>
        <v>0</v>
      </c>
      <c r="X25">
        <f>SUMIFS('all_csv_BDEQ-BDESC-commercial'!AA:AA,'all_csv_BDEQ-BDESC-commercial'!$D:$D,$A25,'all_csv_BDEQ-BDESC-commercial'!$A:$A,About!$B$2)</f>
        <v>0</v>
      </c>
      <c r="Y25">
        <f>SUMIFS('all_csv_BDEQ-BDESC-commercial'!AB:AB,'all_csv_BDEQ-BDESC-commercial'!$D:$D,$A25,'all_csv_BDEQ-BDESC-commercial'!$A:$A,About!$B$2)</f>
        <v>0</v>
      </c>
      <c r="Z25">
        <f>SUMIFS('all_csv_BDEQ-BDESC-commercial'!AC:AC,'all_csv_BDEQ-BDESC-commercial'!$D:$D,$A25,'all_csv_BDEQ-BDESC-commercial'!$A:$A,About!$B$2)</f>
        <v>0</v>
      </c>
      <c r="AA25">
        <f>SUMIFS('all_csv_BDEQ-BDESC-commercial'!AD:AD,'all_csv_BDEQ-BDESC-commercial'!$D:$D,$A25,'all_csv_BDEQ-BDESC-commercial'!$A:$A,About!$B$2)</f>
        <v>0</v>
      </c>
      <c r="AB25">
        <f>SUMIFS('all_csv_BDEQ-BDESC-commercial'!AE:AE,'all_csv_BDEQ-BDESC-commercial'!$D:$D,$A25,'all_csv_BDEQ-BDESC-commercial'!$A:$A,About!$B$2)</f>
        <v>0</v>
      </c>
      <c r="AC25">
        <f>SUMIFS('all_csv_BDEQ-BDESC-commercial'!AF:AF,'all_csv_BDEQ-BDESC-commercial'!$D:$D,$A25,'all_csv_BDEQ-BDESC-commercial'!$A:$A,About!$B$2)</f>
        <v>0</v>
      </c>
      <c r="AD25">
        <f>SUMIFS('all_csv_BDEQ-BDESC-commercial'!AG:AG,'all_csv_BDEQ-BDESC-commercial'!$D:$D,$A25,'all_csv_BDEQ-BDESC-commercial'!$A:$A,About!$B$2)</f>
        <v>0</v>
      </c>
      <c r="AE25">
        <f>SUMIFS('all_csv_BDEQ-BDESC-commercial'!AH:AH,'all_csv_BDEQ-BDESC-commercial'!$D:$D,$A25,'all_csv_BDEQ-BDESC-commercial'!$A:$A,About!$B$2)</f>
        <v>0</v>
      </c>
      <c r="AF25">
        <f>SUMIFS('all_csv_BDEQ-BDESC-commercial'!AI:AI,'all_csv_BDEQ-BDESC-commercial'!$D:$D,$A25,'all_csv_BDEQ-BDESC-commercial'!$A:$A,About!$B$2)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24C5-A231-4571-9792-95A26AE9529A}">
  <dimension ref="A1:AK801"/>
  <sheetViews>
    <sheetView workbookViewId="0">
      <selection activeCell="B2" sqref="B2"/>
    </sheetView>
  </sheetViews>
  <sheetFormatPr defaultRowHeight="15" x14ac:dyDescent="0.25"/>
  <cols>
    <col min="1" max="1" width="9.140625" style="54"/>
    <col min="2" max="2" width="23.42578125" style="54" bestFit="1" customWidth="1"/>
    <col min="3" max="16384" width="9.140625" style="55"/>
  </cols>
  <sheetData>
    <row r="1" spans="1:37" x14ac:dyDescent="0.25">
      <c r="D1" s="55" t="s">
        <v>161</v>
      </c>
      <c r="E1" s="55">
        <v>2020</v>
      </c>
      <c r="F1" s="55">
        <v>2021</v>
      </c>
      <c r="G1" s="55">
        <v>2022</v>
      </c>
      <c r="H1" s="55">
        <v>2023</v>
      </c>
      <c r="I1" s="55">
        <v>2024</v>
      </c>
      <c r="J1" s="55">
        <v>2025</v>
      </c>
      <c r="K1" s="55">
        <v>2026</v>
      </c>
      <c r="L1" s="55">
        <v>2027</v>
      </c>
      <c r="M1" s="55">
        <v>2028</v>
      </c>
      <c r="N1" s="55">
        <v>2029</v>
      </c>
      <c r="O1" s="55">
        <v>2030</v>
      </c>
      <c r="P1" s="55">
        <v>2031</v>
      </c>
      <c r="Q1" s="55">
        <v>2032</v>
      </c>
      <c r="R1" s="55">
        <v>2033</v>
      </c>
      <c r="S1" s="55">
        <v>2034</v>
      </c>
      <c r="T1" s="55">
        <v>2035</v>
      </c>
      <c r="U1" s="55">
        <v>2036</v>
      </c>
      <c r="V1" s="55">
        <v>2037</v>
      </c>
      <c r="W1" s="55">
        <v>2038</v>
      </c>
      <c r="X1" s="55">
        <v>2039</v>
      </c>
      <c r="Y1" s="55">
        <v>2040</v>
      </c>
      <c r="Z1" s="55">
        <v>2041</v>
      </c>
      <c r="AA1" s="55">
        <v>2042</v>
      </c>
      <c r="AB1" s="55">
        <v>2043</v>
      </c>
      <c r="AC1" s="55">
        <v>2044</v>
      </c>
      <c r="AD1" s="55">
        <v>2045</v>
      </c>
      <c r="AE1" s="55">
        <v>2046</v>
      </c>
      <c r="AF1" s="55">
        <v>2047</v>
      </c>
      <c r="AG1" s="55">
        <v>2048</v>
      </c>
      <c r="AH1" s="55">
        <v>2049</v>
      </c>
      <c r="AI1" s="55">
        <v>2050</v>
      </c>
      <c r="AJ1" s="55" t="s">
        <v>948</v>
      </c>
      <c r="AK1" s="55" t="s">
        <v>949</v>
      </c>
    </row>
    <row r="2" spans="1:37" x14ac:dyDescent="0.25">
      <c r="A2" s="54" t="str">
        <f>AJ2</f>
        <v>AK</v>
      </c>
      <c r="B2" s="54" t="str">
        <f>AK2</f>
        <v>BDEQ-BDESC-commercial</v>
      </c>
      <c r="C2" s="55">
        <v>0</v>
      </c>
      <c r="D2" s="55" t="s">
        <v>58</v>
      </c>
      <c r="E2" s="55">
        <v>0</v>
      </c>
      <c r="F2" s="55">
        <v>0</v>
      </c>
      <c r="G2" s="55">
        <v>0</v>
      </c>
      <c r="H2" s="55">
        <v>0</v>
      </c>
      <c r="I2" s="55">
        <v>0</v>
      </c>
      <c r="J2" s="55">
        <v>0</v>
      </c>
      <c r="K2" s="55">
        <v>0</v>
      </c>
      <c r="L2" s="55">
        <v>0</v>
      </c>
      <c r="M2" s="55">
        <v>0</v>
      </c>
      <c r="N2" s="55">
        <v>0</v>
      </c>
      <c r="O2" s="55">
        <v>0</v>
      </c>
      <c r="P2" s="55">
        <v>0</v>
      </c>
      <c r="Q2" s="55">
        <v>0</v>
      </c>
      <c r="R2" s="55">
        <v>0</v>
      </c>
      <c r="S2" s="55">
        <v>0</v>
      </c>
      <c r="T2" s="55">
        <v>0</v>
      </c>
      <c r="U2" s="55">
        <v>0</v>
      </c>
      <c r="V2" s="55">
        <v>0</v>
      </c>
      <c r="W2" s="55">
        <v>0</v>
      </c>
      <c r="X2" s="55">
        <v>0</v>
      </c>
      <c r="Y2" s="55">
        <v>0</v>
      </c>
      <c r="Z2" s="55">
        <v>0</v>
      </c>
      <c r="AA2" s="55">
        <v>0</v>
      </c>
      <c r="AB2" s="55">
        <v>0</v>
      </c>
      <c r="AC2" s="55">
        <v>0</v>
      </c>
      <c r="AD2" s="55">
        <v>0</v>
      </c>
      <c r="AE2" s="55">
        <v>0</v>
      </c>
      <c r="AF2" s="55">
        <v>0</v>
      </c>
      <c r="AG2" s="55">
        <v>0</v>
      </c>
      <c r="AH2" s="55">
        <v>0</v>
      </c>
      <c r="AI2" s="55">
        <v>0</v>
      </c>
      <c r="AJ2" s="55" t="s">
        <v>950</v>
      </c>
      <c r="AK2" s="55" t="s">
        <v>170</v>
      </c>
    </row>
    <row r="3" spans="1:37" x14ac:dyDescent="0.25">
      <c r="A3" s="54" t="str">
        <f t="shared" ref="A3:B66" si="0">AJ3</f>
        <v>AK</v>
      </c>
      <c r="B3" s="54" t="str">
        <f t="shared" si="0"/>
        <v>BDEQ-BDESC-commercial</v>
      </c>
      <c r="C3" s="55">
        <v>1</v>
      </c>
      <c r="D3" s="55" t="s">
        <v>7</v>
      </c>
      <c r="E3" s="55">
        <v>0</v>
      </c>
      <c r="F3" s="55">
        <v>0</v>
      </c>
      <c r="G3" s="55">
        <v>0</v>
      </c>
      <c r="H3" s="55">
        <v>0</v>
      </c>
      <c r="I3" s="55">
        <v>0</v>
      </c>
      <c r="J3" s="55">
        <v>0</v>
      </c>
      <c r="K3" s="55">
        <v>0</v>
      </c>
      <c r="L3" s="55">
        <v>0</v>
      </c>
      <c r="M3" s="55">
        <v>0</v>
      </c>
      <c r="N3" s="55">
        <v>0</v>
      </c>
      <c r="O3" s="55">
        <v>0</v>
      </c>
      <c r="P3" s="55">
        <v>0</v>
      </c>
      <c r="Q3" s="55">
        <v>0</v>
      </c>
      <c r="R3" s="55">
        <v>0</v>
      </c>
      <c r="S3" s="55">
        <v>0</v>
      </c>
      <c r="T3" s="55">
        <v>0</v>
      </c>
      <c r="U3" s="55">
        <v>0</v>
      </c>
      <c r="V3" s="55">
        <v>0</v>
      </c>
      <c r="W3" s="55">
        <v>0</v>
      </c>
      <c r="X3" s="55">
        <v>0</v>
      </c>
      <c r="Y3" s="55">
        <v>0</v>
      </c>
      <c r="Z3" s="55">
        <v>0</v>
      </c>
      <c r="AA3" s="55">
        <v>0</v>
      </c>
      <c r="AB3" s="55">
        <v>0</v>
      </c>
      <c r="AC3" s="55">
        <v>0</v>
      </c>
      <c r="AD3" s="55">
        <v>0</v>
      </c>
      <c r="AE3" s="55">
        <v>0</v>
      </c>
      <c r="AF3" s="55">
        <v>0</v>
      </c>
      <c r="AG3" s="55">
        <v>0</v>
      </c>
      <c r="AH3" s="55">
        <v>0</v>
      </c>
      <c r="AI3" s="55">
        <v>22.149419999999999</v>
      </c>
      <c r="AJ3" s="55" t="s">
        <v>950</v>
      </c>
      <c r="AK3" s="55" t="s">
        <v>170</v>
      </c>
    </row>
    <row r="4" spans="1:37" x14ac:dyDescent="0.25">
      <c r="A4" s="54" t="str">
        <f t="shared" si="0"/>
        <v>AK</v>
      </c>
      <c r="B4" s="54" t="str">
        <f t="shared" si="0"/>
        <v>BDEQ-BDESC-commercial</v>
      </c>
      <c r="C4" s="55">
        <v>2</v>
      </c>
      <c r="D4" s="55" t="s">
        <v>8</v>
      </c>
      <c r="E4" s="55">
        <v>0</v>
      </c>
      <c r="F4" s="55">
        <v>0</v>
      </c>
      <c r="G4" s="55">
        <v>0</v>
      </c>
      <c r="H4" s="55">
        <v>0</v>
      </c>
      <c r="I4" s="55">
        <v>0</v>
      </c>
      <c r="J4" s="55">
        <v>0</v>
      </c>
      <c r="K4" s="55">
        <v>0</v>
      </c>
      <c r="L4" s="55">
        <v>0</v>
      </c>
      <c r="M4" s="55">
        <v>0</v>
      </c>
      <c r="N4" s="55">
        <v>0</v>
      </c>
      <c r="O4" s="55">
        <v>0</v>
      </c>
      <c r="P4" s="55">
        <v>0</v>
      </c>
      <c r="Q4" s="55">
        <v>0</v>
      </c>
      <c r="R4" s="55">
        <v>0</v>
      </c>
      <c r="S4" s="55">
        <v>0</v>
      </c>
      <c r="T4" s="55">
        <v>0</v>
      </c>
      <c r="U4" s="55">
        <v>0</v>
      </c>
      <c r="V4" s="55">
        <v>0</v>
      </c>
      <c r="W4" s="55">
        <v>0</v>
      </c>
      <c r="X4" s="55">
        <v>0</v>
      </c>
      <c r="Y4" s="55">
        <v>0</v>
      </c>
      <c r="Z4" s="55">
        <v>0</v>
      </c>
      <c r="AA4" s="55">
        <v>0</v>
      </c>
      <c r="AB4" s="55">
        <v>0</v>
      </c>
      <c r="AC4" s="55">
        <v>0</v>
      </c>
      <c r="AD4" s="55">
        <v>0</v>
      </c>
      <c r="AE4" s="55">
        <v>0</v>
      </c>
      <c r="AF4" s="55">
        <v>0</v>
      </c>
      <c r="AG4" s="55">
        <v>0</v>
      </c>
      <c r="AH4" s="55">
        <v>0</v>
      </c>
      <c r="AI4" s="55">
        <v>0</v>
      </c>
      <c r="AJ4" s="55" t="s">
        <v>950</v>
      </c>
      <c r="AK4" s="55" t="s">
        <v>170</v>
      </c>
    </row>
    <row r="5" spans="1:37" x14ac:dyDescent="0.25">
      <c r="A5" s="54" t="str">
        <f t="shared" si="0"/>
        <v>AK</v>
      </c>
      <c r="B5" s="54" t="str">
        <f t="shared" si="0"/>
        <v>BDEQ-BDESC-commercial</v>
      </c>
      <c r="C5" s="55">
        <v>3</v>
      </c>
      <c r="D5" s="55" t="s">
        <v>9</v>
      </c>
      <c r="E5" s="55">
        <v>0</v>
      </c>
      <c r="F5" s="55">
        <v>0</v>
      </c>
      <c r="G5" s="55">
        <v>0</v>
      </c>
      <c r="H5" s="55">
        <v>0</v>
      </c>
      <c r="I5" s="55">
        <v>0</v>
      </c>
      <c r="J5" s="55">
        <v>0</v>
      </c>
      <c r="K5" s="55">
        <v>0</v>
      </c>
      <c r="L5" s="55">
        <v>0</v>
      </c>
      <c r="M5" s="55">
        <v>0</v>
      </c>
      <c r="N5" s="55">
        <v>0</v>
      </c>
      <c r="O5" s="55">
        <v>0</v>
      </c>
      <c r="P5" s="55">
        <v>0</v>
      </c>
      <c r="Q5" s="55">
        <v>0</v>
      </c>
      <c r="R5" s="55">
        <v>0</v>
      </c>
      <c r="S5" s="55">
        <v>0</v>
      </c>
      <c r="T5" s="55">
        <v>0</v>
      </c>
      <c r="U5" s="55">
        <v>0</v>
      </c>
      <c r="V5" s="55">
        <v>0</v>
      </c>
      <c r="W5" s="55">
        <v>0</v>
      </c>
      <c r="X5" s="55">
        <v>0</v>
      </c>
      <c r="Y5" s="55">
        <v>0</v>
      </c>
      <c r="Z5" s="55">
        <v>0</v>
      </c>
      <c r="AA5" s="55">
        <v>0</v>
      </c>
      <c r="AB5" s="55">
        <v>0</v>
      </c>
      <c r="AC5" s="55">
        <v>0</v>
      </c>
      <c r="AD5" s="55">
        <v>0</v>
      </c>
      <c r="AE5" s="55">
        <v>0</v>
      </c>
      <c r="AF5" s="55">
        <v>0</v>
      </c>
      <c r="AG5" s="55">
        <v>0</v>
      </c>
      <c r="AH5" s="55">
        <v>0</v>
      </c>
      <c r="AI5" s="55">
        <v>0</v>
      </c>
      <c r="AJ5" s="55" t="s">
        <v>950</v>
      </c>
      <c r="AK5" s="55" t="s">
        <v>170</v>
      </c>
    </row>
    <row r="6" spans="1:37" x14ac:dyDescent="0.25">
      <c r="A6" s="54" t="str">
        <f t="shared" si="0"/>
        <v>AK</v>
      </c>
      <c r="B6" s="54" t="str">
        <f t="shared" si="0"/>
        <v>BDEQ-BDESC-commercial</v>
      </c>
      <c r="C6" s="55">
        <v>4</v>
      </c>
      <c r="D6" s="55" t="s">
        <v>59</v>
      </c>
      <c r="E6" s="55">
        <v>0</v>
      </c>
      <c r="F6" s="55">
        <v>0</v>
      </c>
      <c r="G6" s="55">
        <v>0</v>
      </c>
      <c r="H6" s="55">
        <v>0</v>
      </c>
      <c r="I6" s="55">
        <v>0</v>
      </c>
      <c r="J6" s="55">
        <v>0</v>
      </c>
      <c r="K6" s="55">
        <v>0</v>
      </c>
      <c r="L6" s="55">
        <v>0</v>
      </c>
      <c r="M6" s="55">
        <v>0</v>
      </c>
      <c r="N6" s="55">
        <v>0</v>
      </c>
      <c r="O6" s="55">
        <v>0</v>
      </c>
      <c r="P6" s="55">
        <v>0</v>
      </c>
      <c r="Q6" s="55">
        <v>0</v>
      </c>
      <c r="R6" s="55">
        <v>0</v>
      </c>
      <c r="S6" s="55">
        <v>0</v>
      </c>
      <c r="T6" s="55">
        <v>0</v>
      </c>
      <c r="U6" s="55">
        <v>0</v>
      </c>
      <c r="V6" s="55">
        <v>0</v>
      </c>
      <c r="W6" s="55">
        <v>0</v>
      </c>
      <c r="X6" s="55">
        <v>0</v>
      </c>
      <c r="Y6" s="55">
        <v>0</v>
      </c>
      <c r="Z6" s="55">
        <v>0</v>
      </c>
      <c r="AA6" s="55">
        <v>0</v>
      </c>
      <c r="AB6" s="55">
        <v>0</v>
      </c>
      <c r="AC6" s="55">
        <v>0</v>
      </c>
      <c r="AD6" s="55">
        <v>0</v>
      </c>
      <c r="AE6" s="55">
        <v>0</v>
      </c>
      <c r="AF6" s="55">
        <v>0</v>
      </c>
      <c r="AG6" s="55">
        <v>0</v>
      </c>
      <c r="AH6" s="55">
        <v>0</v>
      </c>
      <c r="AI6" s="55">
        <v>79.064089999999993</v>
      </c>
      <c r="AJ6" s="55" t="s">
        <v>950</v>
      </c>
      <c r="AK6" s="55" t="s">
        <v>170</v>
      </c>
    </row>
    <row r="7" spans="1:37" x14ac:dyDescent="0.25">
      <c r="A7" s="54" t="str">
        <f t="shared" si="0"/>
        <v>AK</v>
      </c>
      <c r="B7" s="54" t="str">
        <f t="shared" si="0"/>
        <v>BDEQ-BDESC-commercial</v>
      </c>
      <c r="C7" s="55">
        <v>5</v>
      </c>
      <c r="D7" s="55" t="s">
        <v>10</v>
      </c>
      <c r="E7" s="55">
        <v>14.136839999999999</v>
      </c>
      <c r="F7" s="55">
        <v>15.55035</v>
      </c>
      <c r="G7" s="55">
        <v>16.327449999999999</v>
      </c>
      <c r="H7" s="55">
        <v>17.117249999999999</v>
      </c>
      <c r="I7" s="55">
        <v>18.470890000000001</v>
      </c>
      <c r="J7" s="55">
        <v>19.52665</v>
      </c>
      <c r="K7" s="55">
        <v>21.072769999999998</v>
      </c>
      <c r="L7" s="55">
        <v>22.01754</v>
      </c>
      <c r="M7" s="55">
        <v>23.118459999999999</v>
      </c>
      <c r="N7" s="55">
        <v>23.72063</v>
      </c>
      <c r="O7" s="55">
        <v>24.82939</v>
      </c>
      <c r="P7" s="55">
        <v>25.194929999999999</v>
      </c>
      <c r="Q7" s="55">
        <v>26.47193</v>
      </c>
      <c r="R7" s="55">
        <v>27.071120000000001</v>
      </c>
      <c r="S7" s="55">
        <v>28.419589999999999</v>
      </c>
      <c r="T7" s="55">
        <v>29.807880000000001</v>
      </c>
      <c r="U7" s="55">
        <v>30.723890000000001</v>
      </c>
      <c r="V7" s="55">
        <v>31.67568</v>
      </c>
      <c r="W7" s="55">
        <v>32.650449999999999</v>
      </c>
      <c r="X7" s="55">
        <v>33.815980000000003</v>
      </c>
      <c r="Y7" s="55">
        <v>35.031689999999998</v>
      </c>
      <c r="Z7" s="55">
        <v>36.445639999999997</v>
      </c>
      <c r="AA7" s="55">
        <v>36.827010000000001</v>
      </c>
      <c r="AB7" s="55">
        <v>37.992939999999997</v>
      </c>
      <c r="AC7" s="55">
        <v>38.982680000000002</v>
      </c>
      <c r="AD7" s="55">
        <v>40.192680000000003</v>
      </c>
      <c r="AE7" s="55">
        <v>41.508879999999998</v>
      </c>
      <c r="AF7" s="55">
        <v>42.49353</v>
      </c>
      <c r="AG7" s="55">
        <v>42.994349999999997</v>
      </c>
      <c r="AH7" s="55">
        <v>43.54175</v>
      </c>
      <c r="AI7" s="55">
        <v>111.86028</v>
      </c>
      <c r="AJ7" s="55" t="s">
        <v>950</v>
      </c>
      <c r="AK7" s="55" t="s">
        <v>170</v>
      </c>
    </row>
    <row r="8" spans="1:37" x14ac:dyDescent="0.25">
      <c r="A8" s="54" t="str">
        <f t="shared" si="0"/>
        <v>AK</v>
      </c>
      <c r="B8" s="54" t="str">
        <f t="shared" si="0"/>
        <v>BDEQ-BDESC-commercial</v>
      </c>
      <c r="C8" s="55">
        <v>6</v>
      </c>
      <c r="D8" s="55" t="s">
        <v>11</v>
      </c>
      <c r="E8" s="55">
        <v>0</v>
      </c>
      <c r="F8" s="55">
        <v>0</v>
      </c>
      <c r="G8" s="55">
        <v>0</v>
      </c>
      <c r="H8" s="55">
        <v>0</v>
      </c>
      <c r="I8" s="55">
        <v>0</v>
      </c>
      <c r="J8" s="55">
        <v>0</v>
      </c>
      <c r="K8" s="55">
        <v>0</v>
      </c>
      <c r="L8" s="55">
        <v>0</v>
      </c>
      <c r="M8" s="55">
        <v>0</v>
      </c>
      <c r="N8" s="55">
        <v>0</v>
      </c>
      <c r="O8" s="55">
        <v>0</v>
      </c>
      <c r="P8" s="55">
        <v>0</v>
      </c>
      <c r="Q8" s="55">
        <v>0</v>
      </c>
      <c r="R8" s="55">
        <v>0</v>
      </c>
      <c r="S8" s="55">
        <v>0</v>
      </c>
      <c r="T8" s="55">
        <v>0</v>
      </c>
      <c r="U8" s="55">
        <v>0</v>
      </c>
      <c r="V8" s="55">
        <v>0</v>
      </c>
      <c r="W8" s="55">
        <v>0</v>
      </c>
      <c r="X8" s="55">
        <v>0</v>
      </c>
      <c r="Y8" s="55">
        <v>0</v>
      </c>
      <c r="Z8" s="55">
        <v>0</v>
      </c>
      <c r="AA8" s="55">
        <v>0</v>
      </c>
      <c r="AB8" s="55">
        <v>0</v>
      </c>
      <c r="AC8" s="55">
        <v>0</v>
      </c>
      <c r="AD8" s="55">
        <v>0</v>
      </c>
      <c r="AE8" s="55">
        <v>0</v>
      </c>
      <c r="AF8" s="55">
        <v>0</v>
      </c>
      <c r="AG8" s="55">
        <v>0</v>
      </c>
      <c r="AH8" s="55">
        <v>0</v>
      </c>
      <c r="AI8" s="55">
        <v>0</v>
      </c>
      <c r="AJ8" s="55" t="s">
        <v>950</v>
      </c>
      <c r="AK8" s="55" t="s">
        <v>170</v>
      </c>
    </row>
    <row r="9" spans="1:37" x14ac:dyDescent="0.25">
      <c r="A9" s="54" t="str">
        <f t="shared" si="0"/>
        <v>AK</v>
      </c>
      <c r="B9" s="54" t="str">
        <f t="shared" si="0"/>
        <v>BDEQ-BDESC-commercial</v>
      </c>
      <c r="C9" s="55">
        <v>7</v>
      </c>
      <c r="D9" s="55" t="s">
        <v>12</v>
      </c>
      <c r="E9" s="55">
        <v>0</v>
      </c>
      <c r="F9" s="55">
        <v>0</v>
      </c>
      <c r="G9" s="55">
        <v>0</v>
      </c>
      <c r="H9" s="55">
        <v>0</v>
      </c>
      <c r="I9" s="55">
        <v>0</v>
      </c>
      <c r="J9" s="55">
        <v>0</v>
      </c>
      <c r="K9" s="55">
        <v>0</v>
      </c>
      <c r="L9" s="55">
        <v>0</v>
      </c>
      <c r="M9" s="55">
        <v>0</v>
      </c>
      <c r="N9" s="55">
        <v>0</v>
      </c>
      <c r="O9" s="55">
        <v>0</v>
      </c>
      <c r="P9" s="55">
        <v>0</v>
      </c>
      <c r="Q9" s="55">
        <v>0</v>
      </c>
      <c r="R9" s="55">
        <v>0</v>
      </c>
      <c r="S9" s="55">
        <v>0</v>
      </c>
      <c r="T9" s="55">
        <v>0</v>
      </c>
      <c r="U9" s="55">
        <v>0</v>
      </c>
      <c r="V9" s="55">
        <v>0</v>
      </c>
      <c r="W9" s="55">
        <v>0</v>
      </c>
      <c r="X9" s="55">
        <v>0</v>
      </c>
      <c r="Y9" s="55">
        <v>0</v>
      </c>
      <c r="Z9" s="55">
        <v>0</v>
      </c>
      <c r="AA9" s="55">
        <v>0</v>
      </c>
      <c r="AB9" s="55">
        <v>0</v>
      </c>
      <c r="AC9" s="55">
        <v>0</v>
      </c>
      <c r="AD9" s="55">
        <v>0</v>
      </c>
      <c r="AE9" s="55">
        <v>0</v>
      </c>
      <c r="AF9" s="55">
        <v>0</v>
      </c>
      <c r="AG9" s="55">
        <v>0</v>
      </c>
      <c r="AH9" s="55">
        <v>0</v>
      </c>
      <c r="AI9" s="55">
        <v>0</v>
      </c>
      <c r="AJ9" s="55" t="s">
        <v>950</v>
      </c>
      <c r="AK9" s="55" t="s">
        <v>170</v>
      </c>
    </row>
    <row r="10" spans="1:37" x14ac:dyDescent="0.25">
      <c r="A10" s="54" t="str">
        <f t="shared" si="0"/>
        <v>AK</v>
      </c>
      <c r="B10" s="54" t="str">
        <f t="shared" si="0"/>
        <v>BDEQ-BDESC-commercial</v>
      </c>
      <c r="C10" s="55">
        <v>8</v>
      </c>
      <c r="D10" s="55" t="s">
        <v>13</v>
      </c>
      <c r="E10" s="55">
        <v>0</v>
      </c>
      <c r="F10" s="55">
        <v>0</v>
      </c>
      <c r="G10" s="55">
        <v>0</v>
      </c>
      <c r="H10" s="55">
        <v>0</v>
      </c>
      <c r="I10" s="55">
        <v>0</v>
      </c>
      <c r="J10" s="55">
        <v>0</v>
      </c>
      <c r="K10" s="55">
        <v>0</v>
      </c>
      <c r="L10" s="55">
        <v>0</v>
      </c>
      <c r="M10" s="55">
        <v>0</v>
      </c>
      <c r="N10" s="55">
        <v>0</v>
      </c>
      <c r="O10" s="55">
        <v>0</v>
      </c>
      <c r="P10" s="55">
        <v>0</v>
      </c>
      <c r="Q10" s="55">
        <v>0</v>
      </c>
      <c r="R10" s="55">
        <v>0</v>
      </c>
      <c r="S10" s="55">
        <v>0</v>
      </c>
      <c r="T10" s="55">
        <v>0</v>
      </c>
      <c r="U10" s="55">
        <v>0</v>
      </c>
      <c r="V10" s="55">
        <v>0</v>
      </c>
      <c r="W10" s="55">
        <v>0</v>
      </c>
      <c r="X10" s="55">
        <v>0</v>
      </c>
      <c r="Y10" s="55">
        <v>0</v>
      </c>
      <c r="Z10" s="55">
        <v>0</v>
      </c>
      <c r="AA10" s="55">
        <v>0</v>
      </c>
      <c r="AB10" s="55">
        <v>0</v>
      </c>
      <c r="AC10" s="55">
        <v>0</v>
      </c>
      <c r="AD10" s="55">
        <v>0</v>
      </c>
      <c r="AE10" s="55">
        <v>0</v>
      </c>
      <c r="AF10" s="55">
        <v>0</v>
      </c>
      <c r="AG10" s="55">
        <v>0</v>
      </c>
      <c r="AH10" s="55">
        <v>0</v>
      </c>
      <c r="AI10" s="55">
        <v>0</v>
      </c>
      <c r="AJ10" s="55" t="s">
        <v>950</v>
      </c>
      <c r="AK10" s="55" t="s">
        <v>170</v>
      </c>
    </row>
    <row r="11" spans="1:37" x14ac:dyDescent="0.25">
      <c r="A11" s="54" t="str">
        <f t="shared" si="0"/>
        <v>AK</v>
      </c>
      <c r="B11" s="54" t="str">
        <f t="shared" si="0"/>
        <v>BDEQ-BDESC-commercial</v>
      </c>
      <c r="C11" s="55">
        <v>9</v>
      </c>
      <c r="D11" s="55" t="s">
        <v>14</v>
      </c>
      <c r="E11" s="55">
        <v>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0.36456</v>
      </c>
      <c r="AJ11" s="55" t="s">
        <v>950</v>
      </c>
      <c r="AK11" s="55" t="s">
        <v>170</v>
      </c>
    </row>
    <row r="12" spans="1:37" x14ac:dyDescent="0.25">
      <c r="A12" s="54" t="str">
        <f t="shared" si="0"/>
        <v>AK</v>
      </c>
      <c r="B12" s="54" t="str">
        <f t="shared" si="0"/>
        <v>BDEQ-BDESC-commercial</v>
      </c>
      <c r="C12" s="55">
        <v>10</v>
      </c>
      <c r="D12" s="55" t="s">
        <v>15</v>
      </c>
      <c r="E12" s="55">
        <v>0</v>
      </c>
      <c r="F12" s="55">
        <v>0</v>
      </c>
      <c r="G12" s="55">
        <v>0</v>
      </c>
      <c r="H12" s="55">
        <v>0</v>
      </c>
      <c r="I12" s="55">
        <v>0</v>
      </c>
      <c r="J12" s="55">
        <v>0</v>
      </c>
      <c r="K12" s="55">
        <v>0</v>
      </c>
      <c r="L12" s="55">
        <v>0</v>
      </c>
      <c r="M12" s="55">
        <v>0</v>
      </c>
      <c r="N12" s="55">
        <v>0</v>
      </c>
      <c r="O12" s="55">
        <v>0</v>
      </c>
      <c r="P12" s="55">
        <v>0</v>
      </c>
      <c r="Q12" s="55">
        <v>0</v>
      </c>
      <c r="R12" s="55">
        <v>0</v>
      </c>
      <c r="S12" s="55">
        <v>0</v>
      </c>
      <c r="T12" s="55">
        <v>0</v>
      </c>
      <c r="U12" s="55">
        <v>0</v>
      </c>
      <c r="V12" s="55">
        <v>0</v>
      </c>
      <c r="W12" s="55">
        <v>0</v>
      </c>
      <c r="X12" s="55">
        <v>0</v>
      </c>
      <c r="Y12" s="55">
        <v>0</v>
      </c>
      <c r="Z12" s="55">
        <v>0</v>
      </c>
      <c r="AA12" s="55">
        <v>0</v>
      </c>
      <c r="AB12" s="55">
        <v>0</v>
      </c>
      <c r="AC12" s="55">
        <v>0</v>
      </c>
      <c r="AD12" s="55">
        <v>0</v>
      </c>
      <c r="AE12" s="55">
        <v>0</v>
      </c>
      <c r="AF12" s="55">
        <v>0</v>
      </c>
      <c r="AG12" s="55">
        <v>0</v>
      </c>
      <c r="AH12" s="55">
        <v>0</v>
      </c>
      <c r="AI12" s="55">
        <v>0</v>
      </c>
      <c r="AJ12" s="55" t="s">
        <v>950</v>
      </c>
      <c r="AK12" s="55" t="s">
        <v>170</v>
      </c>
    </row>
    <row r="13" spans="1:37" x14ac:dyDescent="0.25">
      <c r="A13" s="54" t="str">
        <f t="shared" si="0"/>
        <v>AK</v>
      </c>
      <c r="B13" s="54" t="str">
        <f t="shared" si="0"/>
        <v>BDEQ-BDESC-commercial</v>
      </c>
      <c r="C13" s="55">
        <v>11</v>
      </c>
      <c r="D13" s="55" t="s">
        <v>57</v>
      </c>
      <c r="E13" s="55">
        <v>0</v>
      </c>
      <c r="F13" s="55">
        <v>0</v>
      </c>
      <c r="G13" s="55">
        <v>0</v>
      </c>
      <c r="H13" s="55">
        <v>0</v>
      </c>
      <c r="I13" s="55">
        <v>0</v>
      </c>
      <c r="J13" s="55">
        <v>0</v>
      </c>
      <c r="K13" s="55">
        <v>0</v>
      </c>
      <c r="L13" s="55">
        <v>0</v>
      </c>
      <c r="M13" s="55">
        <v>0</v>
      </c>
      <c r="N13" s="55">
        <v>0</v>
      </c>
      <c r="O13" s="55">
        <v>0</v>
      </c>
      <c r="P13" s="55">
        <v>0</v>
      </c>
      <c r="Q13" s="55">
        <v>0</v>
      </c>
      <c r="R13" s="55">
        <v>0</v>
      </c>
      <c r="S13" s="55">
        <v>0</v>
      </c>
      <c r="T13" s="55">
        <v>0</v>
      </c>
      <c r="U13" s="55">
        <v>0</v>
      </c>
      <c r="V13" s="55">
        <v>0</v>
      </c>
      <c r="W13" s="55">
        <v>0</v>
      </c>
      <c r="X13" s="55">
        <v>0</v>
      </c>
      <c r="Y13" s="55">
        <v>0</v>
      </c>
      <c r="Z13" s="55">
        <v>0</v>
      </c>
      <c r="AA13" s="55">
        <v>0</v>
      </c>
      <c r="AB13" s="55">
        <v>0</v>
      </c>
      <c r="AC13" s="55">
        <v>0</v>
      </c>
      <c r="AD13" s="55">
        <v>0</v>
      </c>
      <c r="AE13" s="55">
        <v>0</v>
      </c>
      <c r="AF13" s="55">
        <v>0</v>
      </c>
      <c r="AG13" s="55">
        <v>0</v>
      </c>
      <c r="AH13" s="55">
        <v>0</v>
      </c>
      <c r="AI13" s="55">
        <v>0</v>
      </c>
      <c r="AJ13" s="55" t="s">
        <v>950</v>
      </c>
      <c r="AK13" s="55" t="s">
        <v>170</v>
      </c>
    </row>
    <row r="14" spans="1:37" x14ac:dyDescent="0.25">
      <c r="A14" s="54" t="str">
        <f t="shared" si="0"/>
        <v>AK</v>
      </c>
      <c r="B14" s="54" t="str">
        <f t="shared" si="0"/>
        <v>BDEQ-BDESC-commercial</v>
      </c>
      <c r="C14" s="55">
        <v>12</v>
      </c>
      <c r="D14" s="55" t="s">
        <v>60</v>
      </c>
      <c r="E14" s="55">
        <v>0</v>
      </c>
      <c r="F14" s="55">
        <v>0</v>
      </c>
      <c r="G14" s="55">
        <v>0</v>
      </c>
      <c r="H14" s="55">
        <v>0</v>
      </c>
      <c r="I14" s="55">
        <v>0</v>
      </c>
      <c r="J14" s="55">
        <v>0</v>
      </c>
      <c r="K14" s="55">
        <v>0</v>
      </c>
      <c r="L14" s="55">
        <v>0</v>
      </c>
      <c r="M14" s="55">
        <v>0</v>
      </c>
      <c r="N14" s="55">
        <v>0</v>
      </c>
      <c r="O14" s="55">
        <v>0</v>
      </c>
      <c r="P14" s="55">
        <v>0</v>
      </c>
      <c r="Q14" s="55">
        <v>0</v>
      </c>
      <c r="R14" s="55">
        <v>0</v>
      </c>
      <c r="S14" s="55">
        <v>0</v>
      </c>
      <c r="T14" s="55">
        <v>0</v>
      </c>
      <c r="U14" s="55">
        <v>0</v>
      </c>
      <c r="V14" s="55">
        <v>0</v>
      </c>
      <c r="W14" s="55">
        <v>0</v>
      </c>
      <c r="X14" s="55">
        <v>0</v>
      </c>
      <c r="Y14" s="55">
        <v>0</v>
      </c>
      <c r="Z14" s="55">
        <v>0</v>
      </c>
      <c r="AA14" s="55">
        <v>0</v>
      </c>
      <c r="AB14" s="55">
        <v>0</v>
      </c>
      <c r="AC14" s="55">
        <v>0</v>
      </c>
      <c r="AD14" s="55">
        <v>0</v>
      </c>
      <c r="AE14" s="55">
        <v>0</v>
      </c>
      <c r="AF14" s="55">
        <v>0</v>
      </c>
      <c r="AG14" s="55">
        <v>0</v>
      </c>
      <c r="AH14" s="55">
        <v>0</v>
      </c>
      <c r="AI14" s="55">
        <v>0</v>
      </c>
      <c r="AJ14" s="55" t="s">
        <v>950</v>
      </c>
      <c r="AK14" s="55" t="s">
        <v>170</v>
      </c>
    </row>
    <row r="15" spans="1:37" x14ac:dyDescent="0.25">
      <c r="A15" s="54" t="str">
        <f t="shared" si="0"/>
        <v>AK</v>
      </c>
      <c r="B15" s="54" t="str">
        <f t="shared" si="0"/>
        <v>BDEQ-BDESC-commercial</v>
      </c>
      <c r="C15" s="55">
        <v>13</v>
      </c>
      <c r="D15" s="55" t="s">
        <v>158</v>
      </c>
      <c r="E15" s="55">
        <v>0</v>
      </c>
      <c r="F15" s="55">
        <v>0</v>
      </c>
      <c r="G15" s="55">
        <v>0</v>
      </c>
      <c r="H15" s="55">
        <v>0</v>
      </c>
      <c r="I15" s="55">
        <v>0</v>
      </c>
      <c r="J15" s="55">
        <v>0</v>
      </c>
      <c r="K15" s="55">
        <v>0</v>
      </c>
      <c r="L15" s="55">
        <v>0</v>
      </c>
      <c r="M15" s="55">
        <v>0</v>
      </c>
      <c r="N15" s="55">
        <v>0</v>
      </c>
      <c r="O15" s="55">
        <v>0</v>
      </c>
      <c r="P15" s="55">
        <v>0</v>
      </c>
      <c r="Q15" s="55">
        <v>0</v>
      </c>
      <c r="R15" s="55">
        <v>0</v>
      </c>
      <c r="S15" s="55">
        <v>0</v>
      </c>
      <c r="T15" s="55">
        <v>0</v>
      </c>
      <c r="U15" s="55">
        <v>0</v>
      </c>
      <c r="V15" s="55">
        <v>0</v>
      </c>
      <c r="W15" s="55">
        <v>0</v>
      </c>
      <c r="X15" s="55">
        <v>0</v>
      </c>
      <c r="Y15" s="55">
        <v>0</v>
      </c>
      <c r="Z15" s="55">
        <v>0</v>
      </c>
      <c r="AA15" s="55">
        <v>0</v>
      </c>
      <c r="AB15" s="55">
        <v>0</v>
      </c>
      <c r="AC15" s="55">
        <v>0</v>
      </c>
      <c r="AD15" s="55">
        <v>0</v>
      </c>
      <c r="AE15" s="55">
        <v>0</v>
      </c>
      <c r="AF15" s="55">
        <v>0</v>
      </c>
      <c r="AG15" s="55">
        <v>0</v>
      </c>
      <c r="AH15" s="55">
        <v>0</v>
      </c>
      <c r="AI15" s="55">
        <v>0</v>
      </c>
      <c r="AJ15" s="55" t="s">
        <v>950</v>
      </c>
      <c r="AK15" s="55" t="s">
        <v>170</v>
      </c>
    </row>
    <row r="16" spans="1:37" x14ac:dyDescent="0.25">
      <c r="A16" s="54" t="str">
        <f t="shared" si="0"/>
        <v>AK</v>
      </c>
      <c r="B16" s="54" t="str">
        <f t="shared" si="0"/>
        <v>BDEQ-BDESC-commercial</v>
      </c>
      <c r="C16" s="55">
        <v>14</v>
      </c>
      <c r="D16" s="55" t="s">
        <v>159</v>
      </c>
      <c r="E16" s="55">
        <v>0</v>
      </c>
      <c r="F16" s="55">
        <v>0</v>
      </c>
      <c r="G16" s="55">
        <v>0</v>
      </c>
      <c r="H16" s="55">
        <v>0</v>
      </c>
      <c r="I16" s="55">
        <v>0</v>
      </c>
      <c r="J16" s="55">
        <v>0</v>
      </c>
      <c r="K16" s="55">
        <v>0</v>
      </c>
      <c r="L16" s="55">
        <v>0</v>
      </c>
      <c r="M16" s="55">
        <v>0</v>
      </c>
      <c r="N16" s="55">
        <v>0</v>
      </c>
      <c r="O16" s="55">
        <v>0</v>
      </c>
      <c r="P16" s="55">
        <v>0</v>
      </c>
      <c r="Q16" s="55">
        <v>0</v>
      </c>
      <c r="R16" s="55">
        <v>0</v>
      </c>
      <c r="S16" s="55">
        <v>0</v>
      </c>
      <c r="T16" s="55">
        <v>0</v>
      </c>
      <c r="U16" s="55">
        <v>0</v>
      </c>
      <c r="V16" s="55">
        <v>0</v>
      </c>
      <c r="W16" s="55">
        <v>0</v>
      </c>
      <c r="X16" s="55">
        <v>0</v>
      </c>
      <c r="Y16" s="55">
        <v>0</v>
      </c>
      <c r="Z16" s="55">
        <v>0</v>
      </c>
      <c r="AA16" s="55">
        <v>0</v>
      </c>
      <c r="AB16" s="55">
        <v>0</v>
      </c>
      <c r="AC16" s="55">
        <v>0</v>
      </c>
      <c r="AD16" s="55">
        <v>0</v>
      </c>
      <c r="AE16" s="55">
        <v>0</v>
      </c>
      <c r="AF16" s="55">
        <v>0</v>
      </c>
      <c r="AG16" s="55">
        <v>0</v>
      </c>
      <c r="AH16" s="55">
        <v>0</v>
      </c>
      <c r="AI16" s="55">
        <v>0</v>
      </c>
      <c r="AJ16" s="55" t="s">
        <v>950</v>
      </c>
      <c r="AK16" s="55" t="s">
        <v>170</v>
      </c>
    </row>
    <row r="17" spans="1:37" x14ac:dyDescent="0.25">
      <c r="A17" s="54" t="str">
        <f t="shared" si="0"/>
        <v>AK</v>
      </c>
      <c r="B17" s="54" t="str">
        <f t="shared" si="0"/>
        <v>BDEQ-BDESC-commercial</v>
      </c>
      <c r="C17" s="55">
        <v>15</v>
      </c>
      <c r="D17" s="55" t="s">
        <v>160</v>
      </c>
      <c r="E17" s="55">
        <v>0</v>
      </c>
      <c r="F17" s="55">
        <v>0</v>
      </c>
      <c r="G17" s="55">
        <v>0</v>
      </c>
      <c r="H17" s="55">
        <v>0</v>
      </c>
      <c r="I17" s="55">
        <v>0</v>
      </c>
      <c r="J17" s="55">
        <v>0</v>
      </c>
      <c r="K17" s="55">
        <v>0</v>
      </c>
      <c r="L17" s="55">
        <v>0</v>
      </c>
      <c r="M17" s="55">
        <v>0</v>
      </c>
      <c r="N17" s="55">
        <v>0</v>
      </c>
      <c r="O17" s="55">
        <v>0</v>
      </c>
      <c r="P17" s="55">
        <v>0</v>
      </c>
      <c r="Q17" s="55">
        <v>0</v>
      </c>
      <c r="R17" s="55">
        <v>0</v>
      </c>
      <c r="S17" s="55">
        <v>0</v>
      </c>
      <c r="T17" s="55">
        <v>0</v>
      </c>
      <c r="U17" s="55">
        <v>0</v>
      </c>
      <c r="V17" s="55">
        <v>0</v>
      </c>
      <c r="W17" s="55">
        <v>0</v>
      </c>
      <c r="X17" s="55">
        <v>0</v>
      </c>
      <c r="Y17" s="55">
        <v>0</v>
      </c>
      <c r="Z17" s="55">
        <v>0</v>
      </c>
      <c r="AA17" s="55">
        <v>0</v>
      </c>
      <c r="AB17" s="55">
        <v>0</v>
      </c>
      <c r="AC17" s="55">
        <v>0</v>
      </c>
      <c r="AD17" s="55">
        <v>0</v>
      </c>
      <c r="AE17" s="55">
        <v>0</v>
      </c>
      <c r="AF17" s="55">
        <v>0</v>
      </c>
      <c r="AG17" s="55">
        <v>0</v>
      </c>
      <c r="AH17" s="55">
        <v>0</v>
      </c>
      <c r="AI17" s="55">
        <v>0</v>
      </c>
      <c r="AJ17" s="55" t="s">
        <v>950</v>
      </c>
      <c r="AK17" s="55" t="s">
        <v>170</v>
      </c>
    </row>
    <row r="18" spans="1:37" x14ac:dyDescent="0.25">
      <c r="A18" s="54" t="str">
        <f t="shared" si="0"/>
        <v>AL</v>
      </c>
      <c r="B18" s="54" t="str">
        <f t="shared" si="0"/>
        <v>BDEQ-BDESC-commercial</v>
      </c>
      <c r="C18" s="55">
        <v>0</v>
      </c>
      <c r="D18" s="55" t="s">
        <v>58</v>
      </c>
      <c r="E18" s="55">
        <v>0</v>
      </c>
      <c r="F18" s="55">
        <v>0</v>
      </c>
      <c r="G18" s="55">
        <v>0</v>
      </c>
      <c r="H18" s="55">
        <v>0</v>
      </c>
      <c r="I18" s="55">
        <v>0</v>
      </c>
      <c r="J18" s="55">
        <v>0</v>
      </c>
      <c r="K18" s="55">
        <v>0</v>
      </c>
      <c r="L18" s="55">
        <v>0</v>
      </c>
      <c r="M18" s="55">
        <v>0</v>
      </c>
      <c r="N18" s="55">
        <v>0</v>
      </c>
      <c r="O18" s="55">
        <v>0</v>
      </c>
      <c r="P18" s="55">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t="s">
        <v>951</v>
      </c>
      <c r="AK18" s="55" t="s">
        <v>170</v>
      </c>
    </row>
    <row r="19" spans="1:37" x14ac:dyDescent="0.25">
      <c r="A19" s="54" t="str">
        <f t="shared" si="0"/>
        <v>AL</v>
      </c>
      <c r="B19" s="54" t="str">
        <f t="shared" si="0"/>
        <v>BDEQ-BDESC-commercial</v>
      </c>
      <c r="C19" s="55">
        <v>1</v>
      </c>
      <c r="D19" s="55" t="s">
        <v>7</v>
      </c>
      <c r="E19" s="55">
        <v>0</v>
      </c>
      <c r="F19" s="55">
        <v>0</v>
      </c>
      <c r="G19" s="55">
        <v>0</v>
      </c>
      <c r="H19" s="55">
        <v>0</v>
      </c>
      <c r="I19" s="55">
        <v>0</v>
      </c>
      <c r="J19" s="55">
        <v>0</v>
      </c>
      <c r="K19" s="55">
        <v>0</v>
      </c>
      <c r="L19" s="55">
        <v>0</v>
      </c>
      <c r="M19" s="55">
        <v>0</v>
      </c>
      <c r="N19" s="55">
        <v>0</v>
      </c>
      <c r="O19" s="55">
        <v>0</v>
      </c>
      <c r="P19" s="55">
        <v>0</v>
      </c>
      <c r="Q19" s="55">
        <v>0</v>
      </c>
      <c r="R19" s="55">
        <v>0</v>
      </c>
      <c r="S19" s="55">
        <v>0</v>
      </c>
      <c r="T19" s="55">
        <v>0</v>
      </c>
      <c r="U19" s="55">
        <v>0</v>
      </c>
      <c r="V19" s="55">
        <v>0</v>
      </c>
      <c r="W19" s="55">
        <v>0</v>
      </c>
      <c r="X19" s="55">
        <v>0</v>
      </c>
      <c r="Y19" s="55">
        <v>0</v>
      </c>
      <c r="Z19" s="55">
        <v>0</v>
      </c>
      <c r="AA19" s="55">
        <v>0</v>
      </c>
      <c r="AB19" s="55">
        <v>0</v>
      </c>
      <c r="AC19" s="55">
        <v>0</v>
      </c>
      <c r="AD19" s="55">
        <v>0</v>
      </c>
      <c r="AE19" s="55">
        <v>0</v>
      </c>
      <c r="AF19" s="55">
        <v>0</v>
      </c>
      <c r="AG19" s="55">
        <v>0</v>
      </c>
      <c r="AH19" s="55">
        <v>0</v>
      </c>
      <c r="AI19" s="55">
        <v>0</v>
      </c>
      <c r="AJ19" s="55" t="s">
        <v>951</v>
      </c>
      <c r="AK19" s="55" t="s">
        <v>170</v>
      </c>
    </row>
    <row r="20" spans="1:37" x14ac:dyDescent="0.25">
      <c r="A20" s="54" t="str">
        <f t="shared" si="0"/>
        <v>AL</v>
      </c>
      <c r="B20" s="54" t="str">
        <f t="shared" si="0"/>
        <v>BDEQ-BDESC-commercial</v>
      </c>
      <c r="C20" s="55">
        <v>2</v>
      </c>
      <c r="D20" s="55" t="s">
        <v>8</v>
      </c>
      <c r="E20" s="55">
        <v>0</v>
      </c>
      <c r="F20" s="55">
        <v>0</v>
      </c>
      <c r="G20" s="55">
        <v>0</v>
      </c>
      <c r="H20" s="55">
        <v>0</v>
      </c>
      <c r="I20" s="55">
        <v>0</v>
      </c>
      <c r="J20" s="55">
        <v>0</v>
      </c>
      <c r="K20" s="55">
        <v>0</v>
      </c>
      <c r="L20" s="55">
        <v>0</v>
      </c>
      <c r="M20" s="55">
        <v>0</v>
      </c>
      <c r="N20" s="55">
        <v>0</v>
      </c>
      <c r="O20" s="55">
        <v>0</v>
      </c>
      <c r="P20" s="55">
        <v>0</v>
      </c>
      <c r="Q20" s="55">
        <v>0</v>
      </c>
      <c r="R20" s="55">
        <v>0</v>
      </c>
      <c r="S20" s="55">
        <v>0</v>
      </c>
      <c r="T20" s="55">
        <v>0</v>
      </c>
      <c r="U20" s="55">
        <v>0</v>
      </c>
      <c r="V20" s="55">
        <v>0</v>
      </c>
      <c r="W20" s="55">
        <v>0</v>
      </c>
      <c r="X20" s="55">
        <v>0</v>
      </c>
      <c r="Y20" s="55">
        <v>0</v>
      </c>
      <c r="Z20" s="55">
        <v>0</v>
      </c>
      <c r="AA20" s="55">
        <v>0</v>
      </c>
      <c r="AB20" s="55">
        <v>0</v>
      </c>
      <c r="AC20" s="55">
        <v>0</v>
      </c>
      <c r="AD20" s="55">
        <v>0</v>
      </c>
      <c r="AE20" s="55">
        <v>0</v>
      </c>
      <c r="AF20" s="55">
        <v>0</v>
      </c>
      <c r="AG20" s="55">
        <v>0</v>
      </c>
      <c r="AH20" s="55">
        <v>0</v>
      </c>
      <c r="AI20" s="55">
        <v>0</v>
      </c>
      <c r="AJ20" s="55" t="s">
        <v>951</v>
      </c>
      <c r="AK20" s="55" t="s">
        <v>170</v>
      </c>
    </row>
    <row r="21" spans="1:37" x14ac:dyDescent="0.25">
      <c r="A21" s="54" t="str">
        <f t="shared" si="0"/>
        <v>AL</v>
      </c>
      <c r="B21" s="54" t="str">
        <f t="shared" si="0"/>
        <v>BDEQ-BDESC-commercial</v>
      </c>
      <c r="C21" s="55">
        <v>3</v>
      </c>
      <c r="D21" s="55" t="s">
        <v>9</v>
      </c>
      <c r="E21" s="55">
        <v>0</v>
      </c>
      <c r="F21" s="55">
        <v>0</v>
      </c>
      <c r="G21" s="55">
        <v>0</v>
      </c>
      <c r="H21" s="55">
        <v>0</v>
      </c>
      <c r="I21" s="55">
        <v>0</v>
      </c>
      <c r="J21" s="55">
        <v>0</v>
      </c>
      <c r="K21" s="55">
        <v>0</v>
      </c>
      <c r="L21" s="55">
        <v>0</v>
      </c>
      <c r="M21" s="55">
        <v>0</v>
      </c>
      <c r="N21" s="55">
        <v>0</v>
      </c>
      <c r="O21" s="55">
        <v>0</v>
      </c>
      <c r="P21" s="55">
        <v>0</v>
      </c>
      <c r="Q21" s="55">
        <v>0</v>
      </c>
      <c r="R21" s="55">
        <v>0</v>
      </c>
      <c r="S21" s="55">
        <v>0</v>
      </c>
      <c r="T21" s="55">
        <v>0</v>
      </c>
      <c r="U21" s="55">
        <v>0</v>
      </c>
      <c r="V21" s="55">
        <v>0</v>
      </c>
      <c r="W21" s="55">
        <v>0</v>
      </c>
      <c r="X21" s="55">
        <v>0</v>
      </c>
      <c r="Y21" s="55">
        <v>0</v>
      </c>
      <c r="Z21" s="55">
        <v>0</v>
      </c>
      <c r="AA21" s="55">
        <v>0</v>
      </c>
      <c r="AB21" s="55">
        <v>0</v>
      </c>
      <c r="AC21" s="55">
        <v>0</v>
      </c>
      <c r="AD21" s="55">
        <v>0</v>
      </c>
      <c r="AE21" s="55">
        <v>0</v>
      </c>
      <c r="AF21" s="55">
        <v>0</v>
      </c>
      <c r="AG21" s="55">
        <v>0</v>
      </c>
      <c r="AH21" s="55">
        <v>0</v>
      </c>
      <c r="AI21" s="55">
        <v>0</v>
      </c>
      <c r="AJ21" s="55" t="s">
        <v>951</v>
      </c>
      <c r="AK21" s="55" t="s">
        <v>170</v>
      </c>
    </row>
    <row r="22" spans="1:37" x14ac:dyDescent="0.25">
      <c r="A22" s="54" t="str">
        <f t="shared" si="0"/>
        <v>AL</v>
      </c>
      <c r="B22" s="54" t="str">
        <f t="shared" si="0"/>
        <v>BDEQ-BDESC-commercial</v>
      </c>
      <c r="C22" s="55">
        <v>4</v>
      </c>
      <c r="D22" s="55" t="s">
        <v>59</v>
      </c>
      <c r="E22" s="55">
        <v>0</v>
      </c>
      <c r="F22" s="55">
        <v>0</v>
      </c>
      <c r="G22" s="55">
        <v>0</v>
      </c>
      <c r="H22" s="55">
        <v>0</v>
      </c>
      <c r="I22" s="55">
        <v>0</v>
      </c>
      <c r="J22" s="55">
        <v>0</v>
      </c>
      <c r="K22" s="55">
        <v>0</v>
      </c>
      <c r="L22" s="55">
        <v>0</v>
      </c>
      <c r="M22" s="55">
        <v>0</v>
      </c>
      <c r="N22" s="55">
        <v>0</v>
      </c>
      <c r="O22" s="55">
        <v>0</v>
      </c>
      <c r="P22" s="55">
        <v>0</v>
      </c>
      <c r="Q22" s="55">
        <v>0</v>
      </c>
      <c r="R22" s="55">
        <v>0</v>
      </c>
      <c r="S22" s="55">
        <v>0</v>
      </c>
      <c r="T22" s="55">
        <v>0</v>
      </c>
      <c r="U22" s="55">
        <v>0</v>
      </c>
      <c r="V22" s="55">
        <v>0</v>
      </c>
      <c r="W22" s="55">
        <v>0</v>
      </c>
      <c r="X22" s="55">
        <v>0</v>
      </c>
      <c r="Y22" s="55">
        <v>0</v>
      </c>
      <c r="Z22" s="55">
        <v>0</v>
      </c>
      <c r="AA22" s="55">
        <v>0</v>
      </c>
      <c r="AB22" s="55">
        <v>0</v>
      </c>
      <c r="AC22" s="55">
        <v>0</v>
      </c>
      <c r="AD22" s="55">
        <v>0</v>
      </c>
      <c r="AE22" s="55">
        <v>0</v>
      </c>
      <c r="AF22" s="55">
        <v>0</v>
      </c>
      <c r="AG22" s="55">
        <v>0</v>
      </c>
      <c r="AH22" s="55">
        <v>0</v>
      </c>
      <c r="AI22" s="55">
        <v>0</v>
      </c>
      <c r="AJ22" s="55" t="s">
        <v>951</v>
      </c>
      <c r="AK22" s="55" t="s">
        <v>170</v>
      </c>
    </row>
    <row r="23" spans="1:37" x14ac:dyDescent="0.25">
      <c r="A23" s="54" t="str">
        <f t="shared" si="0"/>
        <v>AL</v>
      </c>
      <c r="B23" s="54" t="str">
        <f t="shared" si="0"/>
        <v>BDEQ-BDESC-commercial</v>
      </c>
      <c r="C23" s="55">
        <v>5</v>
      </c>
      <c r="D23" s="55" t="s">
        <v>10</v>
      </c>
      <c r="E23" s="55">
        <v>12.050090000000001</v>
      </c>
      <c r="F23" s="55">
        <v>14.77927</v>
      </c>
      <c r="G23" s="55">
        <v>16.844919999999998</v>
      </c>
      <c r="H23" s="55">
        <v>18.9526</v>
      </c>
      <c r="I23" s="55">
        <v>21.023820000000001</v>
      </c>
      <c r="J23" s="55">
        <v>22.457370000000001</v>
      </c>
      <c r="K23" s="55">
        <v>24.072320000000001</v>
      </c>
      <c r="L23" s="55">
        <v>25.440799999999999</v>
      </c>
      <c r="M23" s="55">
        <v>26.44698</v>
      </c>
      <c r="N23" s="55">
        <v>27.757809999999999</v>
      </c>
      <c r="O23" s="55">
        <v>28.543410000000002</v>
      </c>
      <c r="P23" s="55">
        <v>29.778420000000001</v>
      </c>
      <c r="Q23" s="55">
        <v>30.609500000000001</v>
      </c>
      <c r="R23" s="55">
        <v>31.8626</v>
      </c>
      <c r="S23" s="55">
        <v>32.960439999999998</v>
      </c>
      <c r="T23" s="55">
        <v>33.406959999999998</v>
      </c>
      <c r="U23" s="55">
        <v>34.634819999999998</v>
      </c>
      <c r="V23" s="55">
        <v>35.857219999999998</v>
      </c>
      <c r="W23" s="55">
        <v>36.956490000000002</v>
      </c>
      <c r="X23" s="55">
        <v>38.678249999999998</v>
      </c>
      <c r="Y23" s="55">
        <v>40.253999999999998</v>
      </c>
      <c r="Z23" s="55">
        <v>41.530949999999997</v>
      </c>
      <c r="AA23" s="55">
        <v>43.072830000000003</v>
      </c>
      <c r="AB23" s="55">
        <v>44.787689999999998</v>
      </c>
      <c r="AC23" s="55">
        <v>45.807940000000002</v>
      </c>
      <c r="AD23" s="55">
        <v>47.584560000000003</v>
      </c>
      <c r="AE23" s="55">
        <v>49.876620000000003</v>
      </c>
      <c r="AF23" s="55">
        <v>51.165849999999999</v>
      </c>
      <c r="AG23" s="55">
        <v>53.137369999999997</v>
      </c>
      <c r="AH23" s="55">
        <v>54.750300000000003</v>
      </c>
      <c r="AI23" s="55">
        <v>55.878430000000002</v>
      </c>
      <c r="AJ23" s="55" t="s">
        <v>951</v>
      </c>
      <c r="AK23" s="55" t="s">
        <v>170</v>
      </c>
    </row>
    <row r="24" spans="1:37" x14ac:dyDescent="0.25">
      <c r="A24" s="54" t="str">
        <f t="shared" si="0"/>
        <v>AL</v>
      </c>
      <c r="B24" s="54" t="str">
        <f t="shared" si="0"/>
        <v>BDEQ-BDESC-commercial</v>
      </c>
      <c r="C24" s="55">
        <v>6</v>
      </c>
      <c r="D24" s="55" t="s">
        <v>11</v>
      </c>
      <c r="E24" s="55">
        <v>0</v>
      </c>
      <c r="F24" s="55">
        <v>0</v>
      </c>
      <c r="G24" s="55">
        <v>0</v>
      </c>
      <c r="H24" s="55">
        <v>0</v>
      </c>
      <c r="I24" s="55">
        <v>0</v>
      </c>
      <c r="J24" s="55">
        <v>0</v>
      </c>
      <c r="K24" s="55">
        <v>0</v>
      </c>
      <c r="L24" s="55">
        <v>0</v>
      </c>
      <c r="M24" s="55">
        <v>0</v>
      </c>
      <c r="N24" s="55">
        <v>0</v>
      </c>
      <c r="O24" s="55">
        <v>0</v>
      </c>
      <c r="P24" s="55">
        <v>0</v>
      </c>
      <c r="Q24" s="55">
        <v>0</v>
      </c>
      <c r="R24" s="55">
        <v>0</v>
      </c>
      <c r="S24" s="55">
        <v>0</v>
      </c>
      <c r="T24" s="55">
        <v>0</v>
      </c>
      <c r="U24" s="55">
        <v>0</v>
      </c>
      <c r="V24" s="55">
        <v>0</v>
      </c>
      <c r="W24" s="55">
        <v>0</v>
      </c>
      <c r="X24" s="55">
        <v>0</v>
      </c>
      <c r="Y24" s="55">
        <v>0</v>
      </c>
      <c r="Z24" s="55">
        <v>0</v>
      </c>
      <c r="AA24" s="55">
        <v>0</v>
      </c>
      <c r="AB24" s="55">
        <v>0</v>
      </c>
      <c r="AC24" s="55">
        <v>0</v>
      </c>
      <c r="AD24" s="55">
        <v>0</v>
      </c>
      <c r="AE24" s="55">
        <v>0</v>
      </c>
      <c r="AF24" s="55">
        <v>0</v>
      </c>
      <c r="AG24" s="55">
        <v>0</v>
      </c>
      <c r="AH24" s="55">
        <v>0</v>
      </c>
      <c r="AI24" s="55">
        <v>0</v>
      </c>
      <c r="AJ24" s="55" t="s">
        <v>951</v>
      </c>
      <c r="AK24" s="55" t="s">
        <v>170</v>
      </c>
    </row>
    <row r="25" spans="1:37" x14ac:dyDescent="0.25">
      <c r="A25" s="54" t="str">
        <f t="shared" si="0"/>
        <v>AL</v>
      </c>
      <c r="B25" s="54" t="str">
        <f t="shared" si="0"/>
        <v>BDEQ-BDESC-commercial</v>
      </c>
      <c r="C25" s="55">
        <v>7</v>
      </c>
      <c r="D25" s="55" t="s">
        <v>12</v>
      </c>
      <c r="E25" s="55">
        <v>0</v>
      </c>
      <c r="F25" s="55">
        <v>0</v>
      </c>
      <c r="G25" s="55">
        <v>0</v>
      </c>
      <c r="H25" s="55">
        <v>0</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t="s">
        <v>951</v>
      </c>
      <c r="AK25" s="55" t="s">
        <v>170</v>
      </c>
    </row>
    <row r="26" spans="1:37" x14ac:dyDescent="0.25">
      <c r="A26" s="54" t="str">
        <f t="shared" si="0"/>
        <v>AL</v>
      </c>
      <c r="B26" s="54" t="str">
        <f t="shared" si="0"/>
        <v>BDEQ-BDESC-commercial</v>
      </c>
      <c r="C26" s="55">
        <v>8</v>
      </c>
      <c r="D26" s="55" t="s">
        <v>13</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t="s">
        <v>951</v>
      </c>
      <c r="AK26" s="55" t="s">
        <v>170</v>
      </c>
    </row>
    <row r="27" spans="1:37" x14ac:dyDescent="0.25">
      <c r="A27" s="54" t="str">
        <f t="shared" si="0"/>
        <v>AL</v>
      </c>
      <c r="B27" s="54" t="str">
        <f t="shared" si="0"/>
        <v>BDEQ-BDESC-commercial</v>
      </c>
      <c r="C27" s="55">
        <v>9</v>
      </c>
      <c r="D27" s="55" t="s">
        <v>14</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t="s">
        <v>951</v>
      </c>
      <c r="AK27" s="55" t="s">
        <v>170</v>
      </c>
    </row>
    <row r="28" spans="1:37" x14ac:dyDescent="0.25">
      <c r="A28" s="54" t="str">
        <f t="shared" si="0"/>
        <v>AL</v>
      </c>
      <c r="B28" s="54" t="str">
        <f t="shared" si="0"/>
        <v>BDEQ-BDESC-commercial</v>
      </c>
      <c r="C28" s="55">
        <v>10</v>
      </c>
      <c r="D28" s="55" t="s">
        <v>15</v>
      </c>
      <c r="E28" s="55">
        <v>0</v>
      </c>
      <c r="F28" s="55">
        <v>0</v>
      </c>
      <c r="G28" s="55">
        <v>0</v>
      </c>
      <c r="H28" s="55">
        <v>0</v>
      </c>
      <c r="I28" s="55">
        <v>0</v>
      </c>
      <c r="J28" s="55">
        <v>0</v>
      </c>
      <c r="K28" s="55">
        <v>0</v>
      </c>
      <c r="L28" s="55">
        <v>0</v>
      </c>
      <c r="M28" s="55">
        <v>0</v>
      </c>
      <c r="N28" s="55">
        <v>0</v>
      </c>
      <c r="O28" s="55">
        <v>0</v>
      </c>
      <c r="P28" s="55">
        <v>0</v>
      </c>
      <c r="Q28" s="55">
        <v>0</v>
      </c>
      <c r="R28" s="55">
        <v>0</v>
      </c>
      <c r="S28" s="55">
        <v>0</v>
      </c>
      <c r="T28" s="55">
        <v>0</v>
      </c>
      <c r="U28" s="55">
        <v>0</v>
      </c>
      <c r="V28" s="55">
        <v>0</v>
      </c>
      <c r="W28" s="55">
        <v>0</v>
      </c>
      <c r="X28" s="55">
        <v>0</v>
      </c>
      <c r="Y28" s="55">
        <v>0</v>
      </c>
      <c r="Z28" s="55">
        <v>0</v>
      </c>
      <c r="AA28" s="55">
        <v>0</v>
      </c>
      <c r="AB28" s="55">
        <v>0</v>
      </c>
      <c r="AC28" s="55">
        <v>0</v>
      </c>
      <c r="AD28" s="55">
        <v>0</v>
      </c>
      <c r="AE28" s="55">
        <v>0</v>
      </c>
      <c r="AF28" s="55">
        <v>0</v>
      </c>
      <c r="AG28" s="55">
        <v>0</v>
      </c>
      <c r="AH28" s="55">
        <v>0</v>
      </c>
      <c r="AI28" s="55">
        <v>0</v>
      </c>
      <c r="AJ28" s="55" t="s">
        <v>951</v>
      </c>
      <c r="AK28" s="55" t="s">
        <v>170</v>
      </c>
    </row>
    <row r="29" spans="1:37" x14ac:dyDescent="0.25">
      <c r="A29" s="54" t="str">
        <f t="shared" si="0"/>
        <v>AL</v>
      </c>
      <c r="B29" s="54" t="str">
        <f t="shared" si="0"/>
        <v>BDEQ-BDESC-commercial</v>
      </c>
      <c r="C29" s="55">
        <v>11</v>
      </c>
      <c r="D29" s="55" t="s">
        <v>57</v>
      </c>
      <c r="E29" s="55">
        <v>0</v>
      </c>
      <c r="F29" s="55">
        <v>0</v>
      </c>
      <c r="G29" s="55">
        <v>0</v>
      </c>
      <c r="H29" s="55">
        <v>0</v>
      </c>
      <c r="I29" s="55">
        <v>0</v>
      </c>
      <c r="J29" s="55">
        <v>0</v>
      </c>
      <c r="K29" s="55">
        <v>0</v>
      </c>
      <c r="L29" s="55">
        <v>0</v>
      </c>
      <c r="M29" s="55">
        <v>0</v>
      </c>
      <c r="N29" s="55">
        <v>0</v>
      </c>
      <c r="O29" s="55">
        <v>0</v>
      </c>
      <c r="P29" s="55">
        <v>0</v>
      </c>
      <c r="Q29" s="55">
        <v>0</v>
      </c>
      <c r="R29" s="55">
        <v>0</v>
      </c>
      <c r="S29" s="55">
        <v>0</v>
      </c>
      <c r="T29" s="55">
        <v>0</v>
      </c>
      <c r="U29" s="55">
        <v>0</v>
      </c>
      <c r="V29" s="55">
        <v>0</v>
      </c>
      <c r="W29" s="55">
        <v>0</v>
      </c>
      <c r="X29" s="55">
        <v>0</v>
      </c>
      <c r="Y29" s="55">
        <v>0</v>
      </c>
      <c r="Z29" s="55">
        <v>0</v>
      </c>
      <c r="AA29" s="55">
        <v>0</v>
      </c>
      <c r="AB29" s="55">
        <v>0</v>
      </c>
      <c r="AC29" s="55">
        <v>0</v>
      </c>
      <c r="AD29" s="55">
        <v>0</v>
      </c>
      <c r="AE29" s="55">
        <v>0</v>
      </c>
      <c r="AF29" s="55">
        <v>0</v>
      </c>
      <c r="AG29" s="55">
        <v>0</v>
      </c>
      <c r="AH29" s="55">
        <v>0</v>
      </c>
      <c r="AI29" s="55">
        <v>0</v>
      </c>
      <c r="AJ29" s="55" t="s">
        <v>951</v>
      </c>
      <c r="AK29" s="55" t="s">
        <v>170</v>
      </c>
    </row>
    <row r="30" spans="1:37" x14ac:dyDescent="0.25">
      <c r="A30" s="54" t="str">
        <f t="shared" si="0"/>
        <v>AL</v>
      </c>
      <c r="B30" s="54" t="str">
        <f t="shared" si="0"/>
        <v>BDEQ-BDESC-commercial</v>
      </c>
      <c r="C30" s="55">
        <v>12</v>
      </c>
      <c r="D30" s="55" t="s">
        <v>60</v>
      </c>
      <c r="E30" s="55">
        <v>0</v>
      </c>
      <c r="F30" s="55">
        <v>0</v>
      </c>
      <c r="G30" s="55">
        <v>0</v>
      </c>
      <c r="H30" s="55">
        <v>0</v>
      </c>
      <c r="I30" s="55">
        <v>0</v>
      </c>
      <c r="J30" s="55">
        <v>0</v>
      </c>
      <c r="K30" s="55">
        <v>0</v>
      </c>
      <c r="L30" s="55">
        <v>0</v>
      </c>
      <c r="M30" s="55">
        <v>0</v>
      </c>
      <c r="N30" s="55">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v>0</v>
      </c>
      <c r="AG30" s="55">
        <v>0</v>
      </c>
      <c r="AH30" s="55">
        <v>0</v>
      </c>
      <c r="AI30" s="55">
        <v>0</v>
      </c>
      <c r="AJ30" s="55" t="s">
        <v>951</v>
      </c>
      <c r="AK30" s="55" t="s">
        <v>170</v>
      </c>
    </row>
    <row r="31" spans="1:37" x14ac:dyDescent="0.25">
      <c r="A31" s="54" t="str">
        <f t="shared" si="0"/>
        <v>AL</v>
      </c>
      <c r="B31" s="54" t="str">
        <f t="shared" si="0"/>
        <v>BDEQ-BDESC-commercial</v>
      </c>
      <c r="C31" s="55">
        <v>13</v>
      </c>
      <c r="D31" s="55" t="s">
        <v>158</v>
      </c>
      <c r="E31" s="55">
        <v>0</v>
      </c>
      <c r="F31" s="55">
        <v>0</v>
      </c>
      <c r="G31" s="55">
        <v>0</v>
      </c>
      <c r="H31" s="55">
        <v>0</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v>0</v>
      </c>
      <c r="AG31" s="55">
        <v>0</v>
      </c>
      <c r="AH31" s="55">
        <v>0</v>
      </c>
      <c r="AI31" s="55">
        <v>0</v>
      </c>
      <c r="AJ31" s="55" t="s">
        <v>951</v>
      </c>
      <c r="AK31" s="55" t="s">
        <v>170</v>
      </c>
    </row>
    <row r="32" spans="1:37" x14ac:dyDescent="0.25">
      <c r="A32" s="54" t="str">
        <f t="shared" si="0"/>
        <v>AL</v>
      </c>
      <c r="B32" s="54" t="str">
        <f t="shared" si="0"/>
        <v>BDEQ-BDESC-commercial</v>
      </c>
      <c r="C32" s="55">
        <v>14</v>
      </c>
      <c r="D32" s="55" t="s">
        <v>159</v>
      </c>
      <c r="E32" s="55">
        <v>0</v>
      </c>
      <c r="F32" s="55">
        <v>0</v>
      </c>
      <c r="G32" s="55">
        <v>0</v>
      </c>
      <c r="H32" s="55">
        <v>0</v>
      </c>
      <c r="I32" s="55">
        <v>0</v>
      </c>
      <c r="J32" s="55">
        <v>0</v>
      </c>
      <c r="K32" s="55">
        <v>0</v>
      </c>
      <c r="L32" s="55">
        <v>0</v>
      </c>
      <c r="M32" s="55">
        <v>0</v>
      </c>
      <c r="N32" s="55">
        <v>0</v>
      </c>
      <c r="O32" s="55">
        <v>0</v>
      </c>
      <c r="P32" s="55">
        <v>0</v>
      </c>
      <c r="Q32" s="55">
        <v>0</v>
      </c>
      <c r="R32" s="55">
        <v>0</v>
      </c>
      <c r="S32" s="55">
        <v>0</v>
      </c>
      <c r="T32" s="55">
        <v>0</v>
      </c>
      <c r="U32" s="55">
        <v>0</v>
      </c>
      <c r="V32" s="55">
        <v>0</v>
      </c>
      <c r="W32" s="55">
        <v>0</v>
      </c>
      <c r="X32" s="55">
        <v>0</v>
      </c>
      <c r="Y32" s="55">
        <v>0</v>
      </c>
      <c r="Z32" s="55">
        <v>0</v>
      </c>
      <c r="AA32" s="55">
        <v>0</v>
      </c>
      <c r="AB32" s="55">
        <v>0</v>
      </c>
      <c r="AC32" s="55">
        <v>0</v>
      </c>
      <c r="AD32" s="55">
        <v>0</v>
      </c>
      <c r="AE32" s="55">
        <v>0</v>
      </c>
      <c r="AF32" s="55">
        <v>0</v>
      </c>
      <c r="AG32" s="55">
        <v>0</v>
      </c>
      <c r="AH32" s="55">
        <v>0</v>
      </c>
      <c r="AI32" s="55">
        <v>0</v>
      </c>
      <c r="AJ32" s="55" t="s">
        <v>951</v>
      </c>
      <c r="AK32" s="55" t="s">
        <v>170</v>
      </c>
    </row>
    <row r="33" spans="1:37" x14ac:dyDescent="0.25">
      <c r="A33" s="54" t="str">
        <f t="shared" si="0"/>
        <v>AL</v>
      </c>
      <c r="B33" s="54" t="str">
        <f t="shared" si="0"/>
        <v>BDEQ-BDESC-commercial</v>
      </c>
      <c r="C33" s="55">
        <v>15</v>
      </c>
      <c r="D33" s="55" t="s">
        <v>160</v>
      </c>
      <c r="E33" s="55">
        <v>0</v>
      </c>
      <c r="F33" s="55">
        <v>0</v>
      </c>
      <c r="G33" s="55">
        <v>0</v>
      </c>
      <c r="H33" s="55">
        <v>0</v>
      </c>
      <c r="I33" s="55">
        <v>0</v>
      </c>
      <c r="J33" s="55">
        <v>0</v>
      </c>
      <c r="K33" s="55">
        <v>0</v>
      </c>
      <c r="L33" s="55">
        <v>0</v>
      </c>
      <c r="M33" s="55">
        <v>0</v>
      </c>
      <c r="N33" s="55">
        <v>0</v>
      </c>
      <c r="O33" s="55">
        <v>0</v>
      </c>
      <c r="P33" s="55">
        <v>0</v>
      </c>
      <c r="Q33" s="55">
        <v>0</v>
      </c>
      <c r="R33" s="55">
        <v>0</v>
      </c>
      <c r="S33" s="55">
        <v>0</v>
      </c>
      <c r="T33" s="55">
        <v>0</v>
      </c>
      <c r="U33" s="55">
        <v>0</v>
      </c>
      <c r="V33" s="55">
        <v>0</v>
      </c>
      <c r="W33" s="55">
        <v>0</v>
      </c>
      <c r="X33" s="55">
        <v>0</v>
      </c>
      <c r="Y33" s="55">
        <v>0</v>
      </c>
      <c r="Z33" s="55">
        <v>0</v>
      </c>
      <c r="AA33" s="55">
        <v>0</v>
      </c>
      <c r="AB33" s="55">
        <v>0</v>
      </c>
      <c r="AC33" s="55">
        <v>0</v>
      </c>
      <c r="AD33" s="55">
        <v>0</v>
      </c>
      <c r="AE33" s="55">
        <v>0</v>
      </c>
      <c r="AF33" s="55">
        <v>0</v>
      </c>
      <c r="AG33" s="55">
        <v>0</v>
      </c>
      <c r="AH33" s="55">
        <v>0</v>
      </c>
      <c r="AI33" s="55">
        <v>0</v>
      </c>
      <c r="AJ33" s="55" t="s">
        <v>951</v>
      </c>
      <c r="AK33" s="55" t="s">
        <v>170</v>
      </c>
    </row>
    <row r="34" spans="1:37" x14ac:dyDescent="0.25">
      <c r="A34" s="54" t="str">
        <f t="shared" si="0"/>
        <v>AR</v>
      </c>
      <c r="B34" s="54" t="str">
        <f t="shared" si="0"/>
        <v>BDEQ-BDESC-commercial</v>
      </c>
      <c r="C34" s="55">
        <v>0</v>
      </c>
      <c r="D34" s="55" t="s">
        <v>58</v>
      </c>
      <c r="E34" s="55">
        <v>0</v>
      </c>
      <c r="F34" s="55">
        <v>0</v>
      </c>
      <c r="G34" s="55">
        <v>0</v>
      </c>
      <c r="H34" s="55">
        <v>0</v>
      </c>
      <c r="I34" s="55">
        <v>0</v>
      </c>
      <c r="J34" s="55">
        <v>0</v>
      </c>
      <c r="K34" s="55">
        <v>0</v>
      </c>
      <c r="L34" s="55">
        <v>0</v>
      </c>
      <c r="M34" s="55">
        <v>0</v>
      </c>
      <c r="N34" s="55">
        <v>0</v>
      </c>
      <c r="O34" s="55">
        <v>0</v>
      </c>
      <c r="P34" s="55">
        <v>0</v>
      </c>
      <c r="Q34" s="55">
        <v>0</v>
      </c>
      <c r="R34" s="55">
        <v>0</v>
      </c>
      <c r="S34" s="55">
        <v>0</v>
      </c>
      <c r="T34" s="55">
        <v>0</v>
      </c>
      <c r="U34" s="55">
        <v>0</v>
      </c>
      <c r="V34" s="55">
        <v>0</v>
      </c>
      <c r="W34" s="55">
        <v>0</v>
      </c>
      <c r="X34" s="55">
        <v>0</v>
      </c>
      <c r="Y34" s="55">
        <v>0</v>
      </c>
      <c r="Z34" s="55">
        <v>0</v>
      </c>
      <c r="AA34" s="55">
        <v>0</v>
      </c>
      <c r="AB34" s="55">
        <v>0</v>
      </c>
      <c r="AC34" s="55">
        <v>0</v>
      </c>
      <c r="AD34" s="55">
        <v>0</v>
      </c>
      <c r="AE34" s="55">
        <v>0</v>
      </c>
      <c r="AF34" s="55">
        <v>0</v>
      </c>
      <c r="AG34" s="55">
        <v>0</v>
      </c>
      <c r="AH34" s="55">
        <v>0</v>
      </c>
      <c r="AI34" s="55">
        <v>0</v>
      </c>
      <c r="AJ34" s="55" t="s">
        <v>952</v>
      </c>
      <c r="AK34" s="55" t="s">
        <v>170</v>
      </c>
    </row>
    <row r="35" spans="1:37" x14ac:dyDescent="0.25">
      <c r="A35" s="54" t="str">
        <f t="shared" si="0"/>
        <v>AR</v>
      </c>
      <c r="B35" s="54" t="str">
        <f t="shared" si="0"/>
        <v>BDEQ-BDESC-commercial</v>
      </c>
      <c r="C35" s="55">
        <v>1</v>
      </c>
      <c r="D35" s="55" t="s">
        <v>7</v>
      </c>
      <c r="E35" s="55">
        <v>6.6488199999999997</v>
      </c>
      <c r="F35" s="55">
        <v>6.6488199999999997</v>
      </c>
      <c r="G35" s="55">
        <v>6.7440899999999999</v>
      </c>
      <c r="H35" s="55">
        <v>6.8289099999999996</v>
      </c>
      <c r="I35" s="55">
        <v>6.9057500000000003</v>
      </c>
      <c r="J35" s="55">
        <v>7.0074500000000004</v>
      </c>
      <c r="K35" s="55">
        <v>7.1043000000000003</v>
      </c>
      <c r="L35" s="55">
        <v>7.1977500000000001</v>
      </c>
      <c r="M35" s="55">
        <v>7.2740299999999998</v>
      </c>
      <c r="N35" s="55">
        <v>7.3483799999999997</v>
      </c>
      <c r="O35" s="55">
        <v>7.4248500000000002</v>
      </c>
      <c r="P35" s="55">
        <v>7.50915</v>
      </c>
      <c r="Q35" s="55">
        <v>7.5867100000000001</v>
      </c>
      <c r="R35" s="55">
        <v>7.6860499999999998</v>
      </c>
      <c r="S35" s="55">
        <v>7.7756100000000004</v>
      </c>
      <c r="T35" s="55">
        <v>7.8478500000000002</v>
      </c>
      <c r="U35" s="55">
        <v>7.9192099999999996</v>
      </c>
      <c r="V35" s="55">
        <v>7.9902600000000001</v>
      </c>
      <c r="W35" s="55">
        <v>8.0597600000000007</v>
      </c>
      <c r="X35" s="55">
        <v>8.1542700000000004</v>
      </c>
      <c r="Y35" s="55">
        <v>8.2355199999999993</v>
      </c>
      <c r="Z35" s="55">
        <v>8.3062900000000006</v>
      </c>
      <c r="AA35" s="55">
        <v>8.4009</v>
      </c>
      <c r="AB35" s="55">
        <v>8.4998400000000007</v>
      </c>
      <c r="AC35" s="55">
        <v>8.5687499999999996</v>
      </c>
      <c r="AD35" s="55">
        <v>8.6577400000000004</v>
      </c>
      <c r="AE35" s="55">
        <v>8.7344399999999993</v>
      </c>
      <c r="AF35" s="55">
        <v>8.8062699999999996</v>
      </c>
      <c r="AG35" s="55">
        <v>8.9026899999999998</v>
      </c>
      <c r="AH35" s="55">
        <v>8.9778300000000009</v>
      </c>
      <c r="AI35" s="55">
        <v>9.0506799999999998</v>
      </c>
      <c r="AJ35" s="55" t="s">
        <v>952</v>
      </c>
      <c r="AK35" s="55" t="s">
        <v>170</v>
      </c>
    </row>
    <row r="36" spans="1:37" x14ac:dyDescent="0.25">
      <c r="A36" s="54" t="str">
        <f t="shared" si="0"/>
        <v>AR</v>
      </c>
      <c r="B36" s="54" t="str">
        <f t="shared" si="0"/>
        <v>BDEQ-BDESC-commercial</v>
      </c>
      <c r="C36" s="55">
        <v>2</v>
      </c>
      <c r="D36" s="55" t="s">
        <v>8</v>
      </c>
      <c r="E36" s="55">
        <v>0</v>
      </c>
      <c r="F36" s="55">
        <v>0</v>
      </c>
      <c r="G36" s="55">
        <v>0</v>
      </c>
      <c r="H36" s="55">
        <v>0</v>
      </c>
      <c r="I36" s="55">
        <v>0</v>
      </c>
      <c r="J36" s="55">
        <v>0</v>
      </c>
      <c r="K36" s="55">
        <v>0</v>
      </c>
      <c r="L36" s="55">
        <v>0</v>
      </c>
      <c r="M36" s="55">
        <v>0</v>
      </c>
      <c r="N36" s="55">
        <v>0</v>
      </c>
      <c r="O36" s="55">
        <v>0</v>
      </c>
      <c r="P36" s="55">
        <v>0</v>
      </c>
      <c r="Q36" s="55">
        <v>0</v>
      </c>
      <c r="R36" s="55">
        <v>0</v>
      </c>
      <c r="S36" s="55">
        <v>0</v>
      </c>
      <c r="T36" s="55">
        <v>0</v>
      </c>
      <c r="U36" s="55">
        <v>0</v>
      </c>
      <c r="V36" s="55">
        <v>0</v>
      </c>
      <c r="W36" s="55">
        <v>0</v>
      </c>
      <c r="X36" s="55">
        <v>0</v>
      </c>
      <c r="Y36" s="55">
        <v>0</v>
      </c>
      <c r="Z36" s="55">
        <v>0</v>
      </c>
      <c r="AA36" s="55">
        <v>0</v>
      </c>
      <c r="AB36" s="55">
        <v>0</v>
      </c>
      <c r="AC36" s="55">
        <v>0</v>
      </c>
      <c r="AD36" s="55">
        <v>0</v>
      </c>
      <c r="AE36" s="55">
        <v>0</v>
      </c>
      <c r="AF36" s="55">
        <v>0</v>
      </c>
      <c r="AG36" s="55">
        <v>0</v>
      </c>
      <c r="AH36" s="55">
        <v>0</v>
      </c>
      <c r="AI36" s="55">
        <v>0</v>
      </c>
      <c r="AJ36" s="55" t="s">
        <v>952</v>
      </c>
      <c r="AK36" s="55" t="s">
        <v>170</v>
      </c>
    </row>
    <row r="37" spans="1:37" x14ac:dyDescent="0.25">
      <c r="A37" s="54" t="str">
        <f t="shared" si="0"/>
        <v>AR</v>
      </c>
      <c r="B37" s="54" t="str">
        <f t="shared" si="0"/>
        <v>BDEQ-BDESC-commercial</v>
      </c>
      <c r="C37" s="55">
        <v>3</v>
      </c>
      <c r="D37" s="55" t="s">
        <v>9</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c r="V37" s="55">
        <v>0</v>
      </c>
      <c r="W37" s="55">
        <v>0</v>
      </c>
      <c r="X37" s="55">
        <v>0</v>
      </c>
      <c r="Y37" s="55">
        <v>0</v>
      </c>
      <c r="Z37" s="55">
        <v>0</v>
      </c>
      <c r="AA37" s="55">
        <v>0</v>
      </c>
      <c r="AB37" s="55">
        <v>0</v>
      </c>
      <c r="AC37" s="55">
        <v>0</v>
      </c>
      <c r="AD37" s="55">
        <v>0</v>
      </c>
      <c r="AE37" s="55">
        <v>0</v>
      </c>
      <c r="AF37" s="55">
        <v>0</v>
      </c>
      <c r="AG37" s="55">
        <v>0</v>
      </c>
      <c r="AH37" s="55">
        <v>0</v>
      </c>
      <c r="AI37" s="55">
        <v>0</v>
      </c>
      <c r="AJ37" s="55" t="s">
        <v>952</v>
      </c>
      <c r="AK37" s="55" t="s">
        <v>170</v>
      </c>
    </row>
    <row r="38" spans="1:37" x14ac:dyDescent="0.25">
      <c r="A38" s="54" t="str">
        <f t="shared" si="0"/>
        <v>AR</v>
      </c>
      <c r="B38" s="54" t="str">
        <f t="shared" si="0"/>
        <v>BDEQ-BDESC-commercial</v>
      </c>
      <c r="C38" s="55">
        <v>4</v>
      </c>
      <c r="D38" s="55" t="s">
        <v>59</v>
      </c>
      <c r="E38" s="55">
        <v>0</v>
      </c>
      <c r="F38" s="55">
        <v>0</v>
      </c>
      <c r="G38" s="55">
        <v>0</v>
      </c>
      <c r="H38" s="55">
        <v>0</v>
      </c>
      <c r="I38" s="55">
        <v>0</v>
      </c>
      <c r="J38" s="55">
        <v>0</v>
      </c>
      <c r="K38" s="55">
        <v>0</v>
      </c>
      <c r="L38" s="55">
        <v>0</v>
      </c>
      <c r="M38" s="55">
        <v>0</v>
      </c>
      <c r="N38" s="55">
        <v>0</v>
      </c>
      <c r="O38" s="55">
        <v>0</v>
      </c>
      <c r="P38" s="55">
        <v>0</v>
      </c>
      <c r="Q38" s="55">
        <v>0</v>
      </c>
      <c r="R38" s="55">
        <v>0</v>
      </c>
      <c r="S38" s="55">
        <v>0</v>
      </c>
      <c r="T38" s="55">
        <v>0</v>
      </c>
      <c r="U38" s="55">
        <v>0</v>
      </c>
      <c r="V38" s="55">
        <v>0</v>
      </c>
      <c r="W38" s="55">
        <v>0</v>
      </c>
      <c r="X38" s="55">
        <v>0</v>
      </c>
      <c r="Y38" s="55">
        <v>0</v>
      </c>
      <c r="Z38" s="55">
        <v>0</v>
      </c>
      <c r="AA38" s="55">
        <v>0</v>
      </c>
      <c r="AB38" s="55">
        <v>0</v>
      </c>
      <c r="AC38" s="55">
        <v>0</v>
      </c>
      <c r="AD38" s="55">
        <v>0</v>
      </c>
      <c r="AE38" s="55">
        <v>0</v>
      </c>
      <c r="AF38" s="55">
        <v>0</v>
      </c>
      <c r="AG38" s="55">
        <v>0</v>
      </c>
      <c r="AH38" s="55">
        <v>0</v>
      </c>
      <c r="AI38" s="55">
        <v>0</v>
      </c>
      <c r="AJ38" s="55" t="s">
        <v>952</v>
      </c>
      <c r="AK38" s="55" t="s">
        <v>170</v>
      </c>
    </row>
    <row r="39" spans="1:37" x14ac:dyDescent="0.25">
      <c r="A39" s="54" t="str">
        <f t="shared" si="0"/>
        <v>AR</v>
      </c>
      <c r="B39" s="54" t="str">
        <f t="shared" si="0"/>
        <v>BDEQ-BDESC-commercial</v>
      </c>
      <c r="C39" s="55">
        <v>5</v>
      </c>
      <c r="D39" s="55" t="s">
        <v>10</v>
      </c>
      <c r="E39" s="55">
        <v>73.896330000000006</v>
      </c>
      <c r="F39" s="55">
        <v>73.896330000000006</v>
      </c>
      <c r="G39" s="55">
        <v>84.224609999999998</v>
      </c>
      <c r="H39" s="55">
        <v>94.763000000000005</v>
      </c>
      <c r="I39" s="55">
        <v>105.11912</v>
      </c>
      <c r="J39" s="55">
        <v>112.28682999999999</v>
      </c>
      <c r="K39" s="55">
        <v>120.3616</v>
      </c>
      <c r="L39" s="55">
        <v>127.20399999999999</v>
      </c>
      <c r="M39" s="55">
        <v>132.23491000000001</v>
      </c>
      <c r="N39" s="55">
        <v>138.78904</v>
      </c>
      <c r="O39" s="55">
        <v>142.71704</v>
      </c>
      <c r="P39" s="55">
        <v>148.89209</v>
      </c>
      <c r="Q39" s="55">
        <v>153.04749000000001</v>
      </c>
      <c r="R39" s="55">
        <v>159.31298000000001</v>
      </c>
      <c r="S39" s="55">
        <v>164.80221</v>
      </c>
      <c r="T39" s="55">
        <v>167.03478000000001</v>
      </c>
      <c r="U39" s="55">
        <v>173.17411000000001</v>
      </c>
      <c r="V39" s="55">
        <v>179.2861</v>
      </c>
      <c r="W39" s="55">
        <v>184.78245000000001</v>
      </c>
      <c r="X39" s="55">
        <v>193.39123000000001</v>
      </c>
      <c r="Y39" s="55">
        <v>201.26999000000001</v>
      </c>
      <c r="Z39" s="55">
        <v>207.65477000000001</v>
      </c>
      <c r="AA39" s="55">
        <v>215.36415</v>
      </c>
      <c r="AB39" s="55">
        <v>223.93844999999999</v>
      </c>
      <c r="AC39" s="55">
        <v>229.03971999999999</v>
      </c>
      <c r="AD39" s="55">
        <v>237.92278999999999</v>
      </c>
      <c r="AE39" s="55">
        <v>249.38311999999999</v>
      </c>
      <c r="AF39" s="55">
        <v>255.82925</v>
      </c>
      <c r="AG39" s="55">
        <v>265.68684000000002</v>
      </c>
      <c r="AH39" s="55">
        <v>273.75151</v>
      </c>
      <c r="AI39" s="55">
        <v>279.39215999999999</v>
      </c>
      <c r="AJ39" s="55" t="s">
        <v>952</v>
      </c>
      <c r="AK39" s="55" t="s">
        <v>170</v>
      </c>
    </row>
    <row r="40" spans="1:37" x14ac:dyDescent="0.25">
      <c r="A40" s="54" t="str">
        <f t="shared" si="0"/>
        <v>AR</v>
      </c>
      <c r="B40" s="54" t="str">
        <f t="shared" si="0"/>
        <v>BDEQ-BDESC-commercial</v>
      </c>
      <c r="C40" s="55">
        <v>6</v>
      </c>
      <c r="D40" s="55" t="s">
        <v>11</v>
      </c>
      <c r="E40" s="55">
        <v>0</v>
      </c>
      <c r="F40" s="55">
        <v>0</v>
      </c>
      <c r="G40" s="55">
        <v>0</v>
      </c>
      <c r="H40" s="55">
        <v>0</v>
      </c>
      <c r="I40" s="55">
        <v>0</v>
      </c>
      <c r="J40" s="55">
        <v>0</v>
      </c>
      <c r="K40" s="55">
        <v>0</v>
      </c>
      <c r="L40" s="55">
        <v>0</v>
      </c>
      <c r="M40" s="55">
        <v>0</v>
      </c>
      <c r="N40" s="55">
        <v>0</v>
      </c>
      <c r="O40" s="55">
        <v>0</v>
      </c>
      <c r="P40" s="55">
        <v>0</v>
      </c>
      <c r="Q40" s="55">
        <v>0</v>
      </c>
      <c r="R40" s="55">
        <v>0</v>
      </c>
      <c r="S40" s="55">
        <v>0</v>
      </c>
      <c r="T40" s="55">
        <v>0</v>
      </c>
      <c r="U40" s="55">
        <v>0</v>
      </c>
      <c r="V40" s="55">
        <v>0</v>
      </c>
      <c r="W40" s="55">
        <v>0</v>
      </c>
      <c r="X40" s="55">
        <v>0</v>
      </c>
      <c r="Y40" s="55">
        <v>0</v>
      </c>
      <c r="Z40" s="55">
        <v>0</v>
      </c>
      <c r="AA40" s="55">
        <v>0</v>
      </c>
      <c r="AB40" s="55">
        <v>0</v>
      </c>
      <c r="AC40" s="55">
        <v>0</v>
      </c>
      <c r="AD40" s="55">
        <v>0</v>
      </c>
      <c r="AE40" s="55">
        <v>0</v>
      </c>
      <c r="AF40" s="55">
        <v>0</v>
      </c>
      <c r="AG40" s="55">
        <v>0</v>
      </c>
      <c r="AH40" s="55">
        <v>0</v>
      </c>
      <c r="AI40" s="55">
        <v>0</v>
      </c>
      <c r="AJ40" s="55" t="s">
        <v>952</v>
      </c>
      <c r="AK40" s="55" t="s">
        <v>170</v>
      </c>
    </row>
    <row r="41" spans="1:37" x14ac:dyDescent="0.25">
      <c r="A41" s="54" t="str">
        <f t="shared" si="0"/>
        <v>AR</v>
      </c>
      <c r="B41" s="54" t="str">
        <f t="shared" si="0"/>
        <v>BDEQ-BDESC-commercial</v>
      </c>
      <c r="C41" s="55">
        <v>7</v>
      </c>
      <c r="D41" s="55" t="s">
        <v>12</v>
      </c>
      <c r="E41" s="55">
        <v>0</v>
      </c>
      <c r="F41" s="55">
        <v>0</v>
      </c>
      <c r="G41" s="55">
        <v>0</v>
      </c>
      <c r="H41" s="55">
        <v>0</v>
      </c>
      <c r="I41" s="55">
        <v>0</v>
      </c>
      <c r="J41" s="55">
        <v>0</v>
      </c>
      <c r="K41" s="55">
        <v>0</v>
      </c>
      <c r="L41" s="55">
        <v>0</v>
      </c>
      <c r="M41" s="55">
        <v>0</v>
      </c>
      <c r="N41" s="55">
        <v>0</v>
      </c>
      <c r="O41" s="55">
        <v>0</v>
      </c>
      <c r="P41" s="55">
        <v>0</v>
      </c>
      <c r="Q41" s="55">
        <v>0</v>
      </c>
      <c r="R41" s="55">
        <v>0</v>
      </c>
      <c r="S41" s="55">
        <v>0</v>
      </c>
      <c r="T41" s="55">
        <v>0</v>
      </c>
      <c r="U41" s="55">
        <v>0</v>
      </c>
      <c r="V41" s="55">
        <v>0</v>
      </c>
      <c r="W41" s="55">
        <v>0</v>
      </c>
      <c r="X41" s="55">
        <v>0</v>
      </c>
      <c r="Y41" s="55">
        <v>0</v>
      </c>
      <c r="Z41" s="55">
        <v>0</v>
      </c>
      <c r="AA41" s="55">
        <v>0</v>
      </c>
      <c r="AB41" s="55">
        <v>0</v>
      </c>
      <c r="AC41" s="55">
        <v>0</v>
      </c>
      <c r="AD41" s="55">
        <v>0</v>
      </c>
      <c r="AE41" s="55">
        <v>0</v>
      </c>
      <c r="AF41" s="55">
        <v>0</v>
      </c>
      <c r="AG41" s="55">
        <v>0</v>
      </c>
      <c r="AH41" s="55">
        <v>0</v>
      </c>
      <c r="AI41" s="55">
        <v>0</v>
      </c>
      <c r="AJ41" s="55" t="s">
        <v>952</v>
      </c>
      <c r="AK41" s="55" t="s">
        <v>170</v>
      </c>
    </row>
    <row r="42" spans="1:37" x14ac:dyDescent="0.25">
      <c r="A42" s="54" t="str">
        <f t="shared" si="0"/>
        <v>AR</v>
      </c>
      <c r="B42" s="54" t="str">
        <f t="shared" si="0"/>
        <v>BDEQ-BDESC-commercial</v>
      </c>
      <c r="C42" s="55">
        <v>8</v>
      </c>
      <c r="D42" s="55" t="s">
        <v>13</v>
      </c>
      <c r="E42" s="55">
        <v>0</v>
      </c>
      <c r="F42" s="55">
        <v>0</v>
      </c>
      <c r="G42" s="55">
        <v>0</v>
      </c>
      <c r="H42" s="55">
        <v>0</v>
      </c>
      <c r="I42" s="55">
        <v>0</v>
      </c>
      <c r="J42" s="55">
        <v>0</v>
      </c>
      <c r="K42" s="55">
        <v>0</v>
      </c>
      <c r="L42" s="55">
        <v>0</v>
      </c>
      <c r="M42" s="55">
        <v>0</v>
      </c>
      <c r="N42" s="55">
        <v>0</v>
      </c>
      <c r="O42" s="55">
        <v>0</v>
      </c>
      <c r="P42" s="55">
        <v>0</v>
      </c>
      <c r="Q42" s="55">
        <v>0</v>
      </c>
      <c r="R42" s="55">
        <v>0</v>
      </c>
      <c r="S42" s="55">
        <v>0</v>
      </c>
      <c r="T42" s="55">
        <v>0</v>
      </c>
      <c r="U42" s="55">
        <v>0</v>
      </c>
      <c r="V42" s="55">
        <v>0</v>
      </c>
      <c r="W42" s="55">
        <v>0</v>
      </c>
      <c r="X42" s="55">
        <v>0</v>
      </c>
      <c r="Y42" s="55">
        <v>0</v>
      </c>
      <c r="Z42" s="55">
        <v>0</v>
      </c>
      <c r="AA42" s="55">
        <v>0</v>
      </c>
      <c r="AB42" s="55">
        <v>0</v>
      </c>
      <c r="AC42" s="55">
        <v>0</v>
      </c>
      <c r="AD42" s="55">
        <v>0</v>
      </c>
      <c r="AE42" s="55">
        <v>0</v>
      </c>
      <c r="AF42" s="55">
        <v>0</v>
      </c>
      <c r="AG42" s="55">
        <v>0</v>
      </c>
      <c r="AH42" s="55">
        <v>0</v>
      </c>
      <c r="AI42" s="55">
        <v>0</v>
      </c>
      <c r="AJ42" s="55" t="s">
        <v>952</v>
      </c>
      <c r="AK42" s="55" t="s">
        <v>170</v>
      </c>
    </row>
    <row r="43" spans="1:37" x14ac:dyDescent="0.25">
      <c r="A43" s="54" t="str">
        <f t="shared" si="0"/>
        <v>AR</v>
      </c>
      <c r="B43" s="54" t="str">
        <f t="shared" si="0"/>
        <v>BDEQ-BDESC-commercial</v>
      </c>
      <c r="C43" s="55">
        <v>9</v>
      </c>
      <c r="D43" s="55" t="s">
        <v>14</v>
      </c>
      <c r="E43" s="55">
        <v>0</v>
      </c>
      <c r="F43" s="55">
        <v>0</v>
      </c>
      <c r="G43" s="55">
        <v>0</v>
      </c>
      <c r="H43" s="55">
        <v>0</v>
      </c>
      <c r="I43" s="55">
        <v>0</v>
      </c>
      <c r="J43" s="55">
        <v>0</v>
      </c>
      <c r="K43" s="55">
        <v>0</v>
      </c>
      <c r="L43" s="55">
        <v>0</v>
      </c>
      <c r="M43" s="55">
        <v>0</v>
      </c>
      <c r="N43" s="55">
        <v>0</v>
      </c>
      <c r="O43" s="55">
        <v>0</v>
      </c>
      <c r="P43" s="55">
        <v>0</v>
      </c>
      <c r="Q43" s="55">
        <v>0</v>
      </c>
      <c r="R43" s="55">
        <v>0</v>
      </c>
      <c r="S43" s="55">
        <v>0</v>
      </c>
      <c r="T43" s="55">
        <v>0</v>
      </c>
      <c r="U43" s="55">
        <v>0</v>
      </c>
      <c r="V43" s="55">
        <v>0</v>
      </c>
      <c r="W43" s="55">
        <v>0</v>
      </c>
      <c r="X43" s="55">
        <v>0</v>
      </c>
      <c r="Y43" s="55">
        <v>0</v>
      </c>
      <c r="Z43" s="55">
        <v>0</v>
      </c>
      <c r="AA43" s="55">
        <v>0</v>
      </c>
      <c r="AB43" s="55">
        <v>0</v>
      </c>
      <c r="AC43" s="55">
        <v>0</v>
      </c>
      <c r="AD43" s="55">
        <v>0</v>
      </c>
      <c r="AE43" s="55">
        <v>0</v>
      </c>
      <c r="AF43" s="55">
        <v>0</v>
      </c>
      <c r="AG43" s="55">
        <v>0</v>
      </c>
      <c r="AH43" s="55">
        <v>0</v>
      </c>
      <c r="AI43" s="55">
        <v>0</v>
      </c>
      <c r="AJ43" s="55" t="s">
        <v>952</v>
      </c>
      <c r="AK43" s="55" t="s">
        <v>170</v>
      </c>
    </row>
    <row r="44" spans="1:37" x14ac:dyDescent="0.25">
      <c r="A44" s="54" t="str">
        <f t="shared" si="0"/>
        <v>AR</v>
      </c>
      <c r="B44" s="54" t="str">
        <f t="shared" si="0"/>
        <v>BDEQ-BDESC-commercial</v>
      </c>
      <c r="C44" s="55">
        <v>10</v>
      </c>
      <c r="D44" s="55" t="s">
        <v>15</v>
      </c>
      <c r="E44" s="55">
        <v>0</v>
      </c>
      <c r="F44" s="55">
        <v>0</v>
      </c>
      <c r="G44" s="55">
        <v>0</v>
      </c>
      <c r="H44" s="55">
        <v>0</v>
      </c>
      <c r="I44" s="55">
        <v>0</v>
      </c>
      <c r="J44" s="55">
        <v>0</v>
      </c>
      <c r="K44" s="55">
        <v>0</v>
      </c>
      <c r="L44" s="55">
        <v>0</v>
      </c>
      <c r="M44" s="55">
        <v>0</v>
      </c>
      <c r="N44" s="55">
        <v>0</v>
      </c>
      <c r="O44" s="55">
        <v>0</v>
      </c>
      <c r="P44" s="55">
        <v>0</v>
      </c>
      <c r="Q44" s="55">
        <v>0</v>
      </c>
      <c r="R44" s="55">
        <v>0</v>
      </c>
      <c r="S44" s="55">
        <v>0</v>
      </c>
      <c r="T44" s="55">
        <v>0</v>
      </c>
      <c r="U44" s="55">
        <v>0</v>
      </c>
      <c r="V44" s="55">
        <v>0</v>
      </c>
      <c r="W44" s="55">
        <v>0</v>
      </c>
      <c r="X44" s="55">
        <v>0</v>
      </c>
      <c r="Y44" s="55">
        <v>0</v>
      </c>
      <c r="Z44" s="55">
        <v>0</v>
      </c>
      <c r="AA44" s="55">
        <v>0</v>
      </c>
      <c r="AB44" s="55">
        <v>0</v>
      </c>
      <c r="AC44" s="55">
        <v>0</v>
      </c>
      <c r="AD44" s="55">
        <v>0</v>
      </c>
      <c r="AE44" s="55">
        <v>0</v>
      </c>
      <c r="AF44" s="55">
        <v>0</v>
      </c>
      <c r="AG44" s="55">
        <v>0</v>
      </c>
      <c r="AH44" s="55">
        <v>0</v>
      </c>
      <c r="AI44" s="55">
        <v>0</v>
      </c>
      <c r="AJ44" s="55" t="s">
        <v>952</v>
      </c>
      <c r="AK44" s="55" t="s">
        <v>170</v>
      </c>
    </row>
    <row r="45" spans="1:37" x14ac:dyDescent="0.25">
      <c r="A45" s="54" t="str">
        <f t="shared" si="0"/>
        <v>AR</v>
      </c>
      <c r="B45" s="54" t="str">
        <f t="shared" si="0"/>
        <v>BDEQ-BDESC-commercial</v>
      </c>
      <c r="C45" s="55">
        <v>11</v>
      </c>
      <c r="D45" s="55" t="s">
        <v>57</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0</v>
      </c>
      <c r="Z45" s="55">
        <v>0</v>
      </c>
      <c r="AA45" s="55">
        <v>0</v>
      </c>
      <c r="AB45" s="55">
        <v>0</v>
      </c>
      <c r="AC45" s="55">
        <v>0</v>
      </c>
      <c r="AD45" s="55">
        <v>0</v>
      </c>
      <c r="AE45" s="55">
        <v>0</v>
      </c>
      <c r="AF45" s="55">
        <v>0</v>
      </c>
      <c r="AG45" s="55">
        <v>0</v>
      </c>
      <c r="AH45" s="55">
        <v>0</v>
      </c>
      <c r="AI45" s="55">
        <v>0</v>
      </c>
      <c r="AJ45" s="55" t="s">
        <v>952</v>
      </c>
      <c r="AK45" s="55" t="s">
        <v>170</v>
      </c>
    </row>
    <row r="46" spans="1:37" x14ac:dyDescent="0.25">
      <c r="A46" s="54" t="str">
        <f t="shared" si="0"/>
        <v>AR</v>
      </c>
      <c r="B46" s="54" t="str">
        <f t="shared" si="0"/>
        <v>BDEQ-BDESC-commercial</v>
      </c>
      <c r="C46" s="55">
        <v>12</v>
      </c>
      <c r="D46" s="55" t="s">
        <v>60</v>
      </c>
      <c r="E46" s="55">
        <v>0</v>
      </c>
      <c r="F46" s="55">
        <v>0</v>
      </c>
      <c r="G46" s="55">
        <v>0</v>
      </c>
      <c r="H46" s="55">
        <v>0</v>
      </c>
      <c r="I46" s="55">
        <v>0</v>
      </c>
      <c r="J46" s="55">
        <v>0</v>
      </c>
      <c r="K46" s="55">
        <v>0</v>
      </c>
      <c r="L46" s="55">
        <v>0</v>
      </c>
      <c r="M46" s="55">
        <v>0</v>
      </c>
      <c r="N46" s="55">
        <v>0</v>
      </c>
      <c r="O46" s="55">
        <v>0</v>
      </c>
      <c r="P46" s="55">
        <v>0</v>
      </c>
      <c r="Q46" s="55">
        <v>0</v>
      </c>
      <c r="R46" s="55">
        <v>0</v>
      </c>
      <c r="S46" s="55">
        <v>0</v>
      </c>
      <c r="T46" s="55">
        <v>0</v>
      </c>
      <c r="U46" s="55">
        <v>0</v>
      </c>
      <c r="V46" s="55">
        <v>0</v>
      </c>
      <c r="W46" s="55">
        <v>0</v>
      </c>
      <c r="X46" s="55">
        <v>0</v>
      </c>
      <c r="Y46" s="55">
        <v>0</v>
      </c>
      <c r="Z46" s="55">
        <v>0</v>
      </c>
      <c r="AA46" s="55">
        <v>0</v>
      </c>
      <c r="AB46" s="55">
        <v>0</v>
      </c>
      <c r="AC46" s="55">
        <v>0</v>
      </c>
      <c r="AD46" s="55">
        <v>0</v>
      </c>
      <c r="AE46" s="55">
        <v>0</v>
      </c>
      <c r="AF46" s="55">
        <v>0</v>
      </c>
      <c r="AG46" s="55">
        <v>0</v>
      </c>
      <c r="AH46" s="55">
        <v>0</v>
      </c>
      <c r="AI46" s="55">
        <v>0</v>
      </c>
      <c r="AJ46" s="55" t="s">
        <v>952</v>
      </c>
      <c r="AK46" s="55" t="s">
        <v>170</v>
      </c>
    </row>
    <row r="47" spans="1:37" x14ac:dyDescent="0.25">
      <c r="A47" s="54" t="str">
        <f t="shared" si="0"/>
        <v>AR</v>
      </c>
      <c r="B47" s="54" t="str">
        <f t="shared" si="0"/>
        <v>BDEQ-BDESC-commercial</v>
      </c>
      <c r="C47" s="55">
        <v>13</v>
      </c>
      <c r="D47" s="55" t="s">
        <v>158</v>
      </c>
      <c r="E47" s="55">
        <v>0</v>
      </c>
      <c r="F47" s="55">
        <v>0</v>
      </c>
      <c r="G47" s="55">
        <v>0</v>
      </c>
      <c r="H47" s="55">
        <v>0</v>
      </c>
      <c r="I47" s="55">
        <v>0</v>
      </c>
      <c r="J47" s="55">
        <v>0</v>
      </c>
      <c r="K47" s="55">
        <v>0</v>
      </c>
      <c r="L47" s="55">
        <v>0</v>
      </c>
      <c r="M47" s="55">
        <v>0</v>
      </c>
      <c r="N47" s="55">
        <v>0</v>
      </c>
      <c r="O47" s="55">
        <v>0</v>
      </c>
      <c r="P47" s="55">
        <v>0</v>
      </c>
      <c r="Q47" s="55">
        <v>0</v>
      </c>
      <c r="R47" s="55">
        <v>0</v>
      </c>
      <c r="S47" s="55">
        <v>0</v>
      </c>
      <c r="T47" s="55">
        <v>0</v>
      </c>
      <c r="U47" s="55">
        <v>0</v>
      </c>
      <c r="V47" s="55">
        <v>0</v>
      </c>
      <c r="W47" s="55">
        <v>0</v>
      </c>
      <c r="X47" s="55">
        <v>0</v>
      </c>
      <c r="Y47" s="55">
        <v>0</v>
      </c>
      <c r="Z47" s="55">
        <v>0</v>
      </c>
      <c r="AA47" s="55">
        <v>0</v>
      </c>
      <c r="AB47" s="55">
        <v>0</v>
      </c>
      <c r="AC47" s="55">
        <v>0</v>
      </c>
      <c r="AD47" s="55">
        <v>0</v>
      </c>
      <c r="AE47" s="55">
        <v>0</v>
      </c>
      <c r="AF47" s="55">
        <v>0</v>
      </c>
      <c r="AG47" s="55">
        <v>0</v>
      </c>
      <c r="AH47" s="55">
        <v>0</v>
      </c>
      <c r="AI47" s="55">
        <v>0</v>
      </c>
      <c r="AJ47" s="55" t="s">
        <v>952</v>
      </c>
      <c r="AK47" s="55" t="s">
        <v>170</v>
      </c>
    </row>
    <row r="48" spans="1:37" x14ac:dyDescent="0.25">
      <c r="A48" s="54" t="str">
        <f t="shared" si="0"/>
        <v>AR</v>
      </c>
      <c r="B48" s="54" t="str">
        <f t="shared" si="0"/>
        <v>BDEQ-BDESC-commercial</v>
      </c>
      <c r="C48" s="55">
        <v>14</v>
      </c>
      <c r="D48" s="55" t="s">
        <v>159</v>
      </c>
      <c r="E48" s="55">
        <v>0</v>
      </c>
      <c r="F48" s="55">
        <v>0</v>
      </c>
      <c r="G48" s="55">
        <v>0</v>
      </c>
      <c r="H48" s="55">
        <v>0</v>
      </c>
      <c r="I48" s="55">
        <v>0</v>
      </c>
      <c r="J48" s="55">
        <v>0</v>
      </c>
      <c r="K48" s="55">
        <v>0</v>
      </c>
      <c r="L48" s="55">
        <v>0</v>
      </c>
      <c r="M48" s="55">
        <v>0</v>
      </c>
      <c r="N48" s="55">
        <v>0</v>
      </c>
      <c r="O48" s="55">
        <v>0</v>
      </c>
      <c r="P48" s="55">
        <v>0</v>
      </c>
      <c r="Q48" s="55">
        <v>0</v>
      </c>
      <c r="R48" s="55">
        <v>0</v>
      </c>
      <c r="S48" s="55">
        <v>0</v>
      </c>
      <c r="T48" s="55">
        <v>0</v>
      </c>
      <c r="U48" s="55">
        <v>0</v>
      </c>
      <c r="V48" s="55">
        <v>0</v>
      </c>
      <c r="W48" s="55">
        <v>0</v>
      </c>
      <c r="X48" s="55">
        <v>0</v>
      </c>
      <c r="Y48" s="55">
        <v>0</v>
      </c>
      <c r="Z48" s="55">
        <v>0</v>
      </c>
      <c r="AA48" s="55">
        <v>0</v>
      </c>
      <c r="AB48" s="55">
        <v>0</v>
      </c>
      <c r="AC48" s="55">
        <v>0</v>
      </c>
      <c r="AD48" s="55">
        <v>0</v>
      </c>
      <c r="AE48" s="55">
        <v>0</v>
      </c>
      <c r="AF48" s="55">
        <v>0</v>
      </c>
      <c r="AG48" s="55">
        <v>0</v>
      </c>
      <c r="AH48" s="55">
        <v>0</v>
      </c>
      <c r="AI48" s="55">
        <v>0</v>
      </c>
      <c r="AJ48" s="55" t="s">
        <v>952</v>
      </c>
      <c r="AK48" s="55" t="s">
        <v>170</v>
      </c>
    </row>
    <row r="49" spans="1:37" x14ac:dyDescent="0.25">
      <c r="A49" s="54" t="str">
        <f t="shared" si="0"/>
        <v>AR</v>
      </c>
      <c r="B49" s="54" t="str">
        <f t="shared" si="0"/>
        <v>BDEQ-BDESC-commercial</v>
      </c>
      <c r="C49" s="55">
        <v>15</v>
      </c>
      <c r="D49" s="55" t="s">
        <v>160</v>
      </c>
      <c r="E49" s="55">
        <v>0</v>
      </c>
      <c r="F49" s="55">
        <v>0</v>
      </c>
      <c r="G49" s="55">
        <v>0</v>
      </c>
      <c r="H49" s="55">
        <v>0</v>
      </c>
      <c r="I49" s="55">
        <v>0</v>
      </c>
      <c r="J49" s="55">
        <v>0</v>
      </c>
      <c r="K49" s="55">
        <v>0</v>
      </c>
      <c r="L49" s="55">
        <v>0</v>
      </c>
      <c r="M49" s="55">
        <v>0</v>
      </c>
      <c r="N49" s="55">
        <v>0</v>
      </c>
      <c r="O49" s="55">
        <v>0</v>
      </c>
      <c r="P49" s="55">
        <v>0</v>
      </c>
      <c r="Q49" s="55">
        <v>0</v>
      </c>
      <c r="R49" s="55">
        <v>0</v>
      </c>
      <c r="S49" s="55">
        <v>0</v>
      </c>
      <c r="T49" s="55">
        <v>0</v>
      </c>
      <c r="U49" s="55">
        <v>0</v>
      </c>
      <c r="V49" s="55">
        <v>0</v>
      </c>
      <c r="W49" s="55">
        <v>0</v>
      </c>
      <c r="X49" s="55">
        <v>0</v>
      </c>
      <c r="Y49" s="55">
        <v>0</v>
      </c>
      <c r="Z49" s="55">
        <v>0</v>
      </c>
      <c r="AA49" s="55">
        <v>0</v>
      </c>
      <c r="AB49" s="55">
        <v>0</v>
      </c>
      <c r="AC49" s="55">
        <v>0</v>
      </c>
      <c r="AD49" s="55">
        <v>0</v>
      </c>
      <c r="AE49" s="55">
        <v>0</v>
      </c>
      <c r="AF49" s="55">
        <v>0</v>
      </c>
      <c r="AG49" s="55">
        <v>0</v>
      </c>
      <c r="AH49" s="55">
        <v>0</v>
      </c>
      <c r="AI49" s="55">
        <v>0</v>
      </c>
      <c r="AJ49" s="55" t="s">
        <v>952</v>
      </c>
      <c r="AK49" s="55" t="s">
        <v>170</v>
      </c>
    </row>
    <row r="50" spans="1:37" x14ac:dyDescent="0.25">
      <c r="A50" s="54" t="str">
        <f t="shared" si="0"/>
        <v>AZ</v>
      </c>
      <c r="B50" s="54" t="str">
        <f t="shared" si="0"/>
        <v>BDEQ-BDESC-commercial</v>
      </c>
      <c r="C50" s="55">
        <v>0</v>
      </c>
      <c r="D50" s="55" t="s">
        <v>58</v>
      </c>
      <c r="E50" s="55">
        <v>0</v>
      </c>
      <c r="F50" s="55">
        <v>0</v>
      </c>
      <c r="G50" s="55">
        <v>0</v>
      </c>
      <c r="H50" s="55">
        <v>0</v>
      </c>
      <c r="I50" s="55">
        <v>0</v>
      </c>
      <c r="J50" s="55">
        <v>0</v>
      </c>
      <c r="K50" s="55">
        <v>0</v>
      </c>
      <c r="L50" s="55">
        <v>0</v>
      </c>
      <c r="M50" s="55">
        <v>0</v>
      </c>
      <c r="N50" s="55">
        <v>0</v>
      </c>
      <c r="O50" s="55">
        <v>0</v>
      </c>
      <c r="P50" s="55">
        <v>0</v>
      </c>
      <c r="Q50" s="55">
        <v>0</v>
      </c>
      <c r="R50" s="55">
        <v>0</v>
      </c>
      <c r="S50" s="55">
        <v>0</v>
      </c>
      <c r="T50" s="55">
        <v>0</v>
      </c>
      <c r="U50" s="55">
        <v>0</v>
      </c>
      <c r="V50" s="55">
        <v>0</v>
      </c>
      <c r="W50" s="55">
        <v>0</v>
      </c>
      <c r="X50" s="55">
        <v>0</v>
      </c>
      <c r="Y50" s="55">
        <v>0</v>
      </c>
      <c r="Z50" s="55">
        <v>0</v>
      </c>
      <c r="AA50" s="55">
        <v>0</v>
      </c>
      <c r="AB50" s="55">
        <v>0</v>
      </c>
      <c r="AC50" s="55">
        <v>0</v>
      </c>
      <c r="AD50" s="55">
        <v>0</v>
      </c>
      <c r="AE50" s="55">
        <v>0</v>
      </c>
      <c r="AF50" s="55">
        <v>0</v>
      </c>
      <c r="AG50" s="55">
        <v>0</v>
      </c>
      <c r="AH50" s="55">
        <v>0</v>
      </c>
      <c r="AI50" s="55">
        <v>0</v>
      </c>
      <c r="AJ50" s="55" t="s">
        <v>953</v>
      </c>
      <c r="AK50" s="55" t="s">
        <v>170</v>
      </c>
    </row>
    <row r="51" spans="1:37" x14ac:dyDescent="0.25">
      <c r="A51" s="54" t="str">
        <f t="shared" si="0"/>
        <v>AZ</v>
      </c>
      <c r="B51" s="54" t="str">
        <f t="shared" si="0"/>
        <v>BDEQ-BDESC-commercial</v>
      </c>
      <c r="C51" s="55">
        <v>1</v>
      </c>
      <c r="D51" s="55" t="s">
        <v>7</v>
      </c>
      <c r="E51" s="55">
        <v>22.34328</v>
      </c>
      <c r="F51" s="55">
        <v>22.663430000000002</v>
      </c>
      <c r="G51" s="55">
        <v>22.948460000000001</v>
      </c>
      <c r="H51" s="55">
        <v>23.206710000000001</v>
      </c>
      <c r="I51" s="55">
        <v>23.548469999999998</v>
      </c>
      <c r="J51" s="55">
        <v>23.873919999999998</v>
      </c>
      <c r="K51" s="55">
        <v>24.187940000000001</v>
      </c>
      <c r="L51" s="55">
        <v>24.444299999999998</v>
      </c>
      <c r="M51" s="55">
        <v>24.69416</v>
      </c>
      <c r="N51" s="55">
        <v>24.951129999999999</v>
      </c>
      <c r="O51" s="55">
        <v>25.23442</v>
      </c>
      <c r="P51" s="55">
        <v>25.495059999999999</v>
      </c>
      <c r="Q51" s="55">
        <v>25.828869999999998</v>
      </c>
      <c r="R51" s="55">
        <v>26.129850000000001</v>
      </c>
      <c r="S51" s="55">
        <v>26.372630000000001</v>
      </c>
      <c r="T51" s="55">
        <v>26.612400000000001</v>
      </c>
      <c r="U51" s="55">
        <v>26.851179999999999</v>
      </c>
      <c r="V51" s="55">
        <v>27.084720000000001</v>
      </c>
      <c r="W51" s="55">
        <v>27.402339999999999</v>
      </c>
      <c r="X51" s="55">
        <v>27.675380000000001</v>
      </c>
      <c r="Y51" s="55">
        <v>27.9132</v>
      </c>
      <c r="Z51" s="55">
        <v>28.23114</v>
      </c>
      <c r="AA51" s="55">
        <v>28.563610000000001</v>
      </c>
      <c r="AB51" s="55">
        <v>28.795169999999999</v>
      </c>
      <c r="AC51" s="55">
        <v>29.094249999999999</v>
      </c>
      <c r="AD51" s="55">
        <v>29.351980000000001</v>
      </c>
      <c r="AE51" s="55">
        <v>29.593360000000001</v>
      </c>
      <c r="AF51" s="55">
        <v>29.917390000000001</v>
      </c>
      <c r="AG51" s="55">
        <v>30.169889999999999</v>
      </c>
      <c r="AH51" s="55">
        <v>30.414709999999999</v>
      </c>
      <c r="AI51" s="55">
        <v>22.149419999999999</v>
      </c>
      <c r="AJ51" s="55" t="s">
        <v>953</v>
      </c>
      <c r="AK51" s="55" t="s">
        <v>170</v>
      </c>
    </row>
    <row r="52" spans="1:37" x14ac:dyDescent="0.25">
      <c r="A52" s="54" t="str">
        <f t="shared" si="0"/>
        <v>AZ</v>
      </c>
      <c r="B52" s="54" t="str">
        <f t="shared" si="0"/>
        <v>BDEQ-BDESC-commercial</v>
      </c>
      <c r="C52" s="55">
        <v>2</v>
      </c>
      <c r="D52" s="55" t="s">
        <v>8</v>
      </c>
      <c r="E52" s="55">
        <v>0</v>
      </c>
      <c r="F52" s="55">
        <v>0</v>
      </c>
      <c r="G52" s="55">
        <v>0</v>
      </c>
      <c r="H52" s="55">
        <v>0</v>
      </c>
      <c r="I52" s="55">
        <v>0</v>
      </c>
      <c r="J52" s="55">
        <v>0</v>
      </c>
      <c r="K52" s="55">
        <v>0</v>
      </c>
      <c r="L52" s="55">
        <v>0</v>
      </c>
      <c r="M52" s="55">
        <v>0</v>
      </c>
      <c r="N52" s="55">
        <v>0</v>
      </c>
      <c r="O52" s="55">
        <v>0</v>
      </c>
      <c r="P52" s="55">
        <v>0</v>
      </c>
      <c r="Q52" s="55">
        <v>0</v>
      </c>
      <c r="R52" s="55">
        <v>0</v>
      </c>
      <c r="S52" s="55">
        <v>0</v>
      </c>
      <c r="T52" s="55">
        <v>0</v>
      </c>
      <c r="U52" s="55">
        <v>0</v>
      </c>
      <c r="V52" s="55">
        <v>0</v>
      </c>
      <c r="W52" s="55">
        <v>0</v>
      </c>
      <c r="X52" s="55">
        <v>0</v>
      </c>
      <c r="Y52" s="55">
        <v>0</v>
      </c>
      <c r="Z52" s="55">
        <v>0</v>
      </c>
      <c r="AA52" s="55">
        <v>0</v>
      </c>
      <c r="AB52" s="55">
        <v>0</v>
      </c>
      <c r="AC52" s="55">
        <v>0</v>
      </c>
      <c r="AD52" s="55">
        <v>0</v>
      </c>
      <c r="AE52" s="55">
        <v>0</v>
      </c>
      <c r="AF52" s="55">
        <v>0</v>
      </c>
      <c r="AG52" s="55">
        <v>0</v>
      </c>
      <c r="AH52" s="55">
        <v>0</v>
      </c>
      <c r="AI52" s="55">
        <v>0</v>
      </c>
      <c r="AJ52" s="55" t="s">
        <v>953</v>
      </c>
      <c r="AK52" s="55" t="s">
        <v>170</v>
      </c>
    </row>
    <row r="53" spans="1:37" x14ac:dyDescent="0.25">
      <c r="A53" s="54" t="str">
        <f t="shared" si="0"/>
        <v>AZ</v>
      </c>
      <c r="B53" s="54" t="str">
        <f t="shared" si="0"/>
        <v>BDEQ-BDESC-commercial</v>
      </c>
      <c r="C53" s="55">
        <v>3</v>
      </c>
      <c r="D53" s="55" t="s">
        <v>9</v>
      </c>
      <c r="E53" s="55">
        <v>0</v>
      </c>
      <c r="F53" s="55">
        <v>0</v>
      </c>
      <c r="G53" s="55">
        <v>0</v>
      </c>
      <c r="H53" s="55">
        <v>0</v>
      </c>
      <c r="I53" s="55">
        <v>0</v>
      </c>
      <c r="J53" s="55">
        <v>0</v>
      </c>
      <c r="K53" s="55">
        <v>0</v>
      </c>
      <c r="L53" s="55">
        <v>0</v>
      </c>
      <c r="M53" s="55">
        <v>0</v>
      </c>
      <c r="N53" s="55">
        <v>0</v>
      </c>
      <c r="O53" s="55">
        <v>0</v>
      </c>
      <c r="P53" s="55">
        <v>0</v>
      </c>
      <c r="Q53" s="55">
        <v>0</v>
      </c>
      <c r="R53" s="55">
        <v>0</v>
      </c>
      <c r="S53" s="55">
        <v>0</v>
      </c>
      <c r="T53" s="55">
        <v>0</v>
      </c>
      <c r="U53" s="55">
        <v>0</v>
      </c>
      <c r="V53" s="55">
        <v>0</v>
      </c>
      <c r="W53" s="55">
        <v>0</v>
      </c>
      <c r="X53" s="55">
        <v>0</v>
      </c>
      <c r="Y53" s="55">
        <v>0</v>
      </c>
      <c r="Z53" s="55">
        <v>0</v>
      </c>
      <c r="AA53" s="55">
        <v>0</v>
      </c>
      <c r="AB53" s="55">
        <v>0</v>
      </c>
      <c r="AC53" s="55">
        <v>0</v>
      </c>
      <c r="AD53" s="55">
        <v>0</v>
      </c>
      <c r="AE53" s="55">
        <v>0</v>
      </c>
      <c r="AF53" s="55">
        <v>0</v>
      </c>
      <c r="AG53" s="55">
        <v>0</v>
      </c>
      <c r="AH53" s="55">
        <v>0</v>
      </c>
      <c r="AI53" s="55">
        <v>0</v>
      </c>
      <c r="AJ53" s="55" t="s">
        <v>953</v>
      </c>
      <c r="AK53" s="55" t="s">
        <v>170</v>
      </c>
    </row>
    <row r="54" spans="1:37" x14ac:dyDescent="0.25">
      <c r="A54" s="54" t="str">
        <f t="shared" si="0"/>
        <v>AZ</v>
      </c>
      <c r="B54" s="54" t="str">
        <f t="shared" si="0"/>
        <v>BDEQ-BDESC-commercial</v>
      </c>
      <c r="C54" s="55">
        <v>4</v>
      </c>
      <c r="D54" s="55" t="s">
        <v>59</v>
      </c>
      <c r="E54" s="55">
        <v>0</v>
      </c>
      <c r="F54" s="55">
        <v>0</v>
      </c>
      <c r="G54" s="55">
        <v>0</v>
      </c>
      <c r="H54" s="55">
        <v>0</v>
      </c>
      <c r="I54" s="55">
        <v>0</v>
      </c>
      <c r="J54" s="55">
        <v>0</v>
      </c>
      <c r="K54" s="55">
        <v>0</v>
      </c>
      <c r="L54" s="55">
        <v>0</v>
      </c>
      <c r="M54" s="55">
        <v>0</v>
      </c>
      <c r="N54" s="55">
        <v>0</v>
      </c>
      <c r="O54" s="55">
        <v>0</v>
      </c>
      <c r="P54" s="55">
        <v>0</v>
      </c>
      <c r="Q54" s="55">
        <v>0</v>
      </c>
      <c r="R54" s="55">
        <v>0</v>
      </c>
      <c r="S54" s="55">
        <v>0</v>
      </c>
      <c r="T54" s="55">
        <v>0</v>
      </c>
      <c r="U54" s="55">
        <v>0</v>
      </c>
      <c r="V54" s="55">
        <v>0</v>
      </c>
      <c r="W54" s="55">
        <v>0</v>
      </c>
      <c r="X54" s="55">
        <v>0</v>
      </c>
      <c r="Y54" s="55">
        <v>0</v>
      </c>
      <c r="Z54" s="55">
        <v>0</v>
      </c>
      <c r="AA54" s="55">
        <v>0</v>
      </c>
      <c r="AB54" s="55">
        <v>0</v>
      </c>
      <c r="AC54" s="55">
        <v>0</v>
      </c>
      <c r="AD54" s="55">
        <v>0</v>
      </c>
      <c r="AE54" s="55">
        <v>0</v>
      </c>
      <c r="AF54" s="55">
        <v>0</v>
      </c>
      <c r="AG54" s="55">
        <v>0</v>
      </c>
      <c r="AH54" s="55">
        <v>0</v>
      </c>
      <c r="AI54" s="55">
        <v>79.064089999999993</v>
      </c>
      <c r="AJ54" s="55" t="s">
        <v>953</v>
      </c>
      <c r="AK54" s="55" t="s">
        <v>170</v>
      </c>
    </row>
    <row r="55" spans="1:37" x14ac:dyDescent="0.25">
      <c r="A55" s="54" t="str">
        <f t="shared" si="0"/>
        <v>AZ</v>
      </c>
      <c r="B55" s="54" t="str">
        <f t="shared" si="0"/>
        <v>BDEQ-BDESC-commercial</v>
      </c>
      <c r="C55" s="55">
        <v>5</v>
      </c>
      <c r="D55" s="55" t="s">
        <v>10</v>
      </c>
      <c r="E55" s="55">
        <v>1148.0458100000001</v>
      </c>
      <c r="F55" s="55">
        <v>1308.5049100000001</v>
      </c>
      <c r="G55" s="55">
        <v>1472.2281800000001</v>
      </c>
      <c r="H55" s="55">
        <v>1633.1198999999999</v>
      </c>
      <c r="I55" s="55">
        <v>1744.4767400000001</v>
      </c>
      <c r="J55" s="55">
        <v>1869.9255499999999</v>
      </c>
      <c r="K55" s="55">
        <v>1976.22822</v>
      </c>
      <c r="L55" s="55">
        <v>2054.3879900000002</v>
      </c>
      <c r="M55" s="55">
        <v>2156.21227</v>
      </c>
      <c r="N55" s="55">
        <v>2217.2372500000001</v>
      </c>
      <c r="O55" s="55">
        <v>2313.1723000000002</v>
      </c>
      <c r="P55" s="55">
        <v>2377.7301600000001</v>
      </c>
      <c r="Q55" s="55">
        <v>2475.07017</v>
      </c>
      <c r="R55" s="55">
        <v>2560.3502400000002</v>
      </c>
      <c r="S55" s="55">
        <v>2595.0351599999999</v>
      </c>
      <c r="T55" s="55">
        <v>2690.4152100000001</v>
      </c>
      <c r="U55" s="55">
        <v>2785.3704699999998</v>
      </c>
      <c r="V55" s="55">
        <v>2870.7612300000001</v>
      </c>
      <c r="W55" s="55">
        <v>3004.5062600000001</v>
      </c>
      <c r="X55" s="55">
        <v>3126.9098800000002</v>
      </c>
      <c r="Y55" s="55">
        <v>3226.1031600000001</v>
      </c>
      <c r="Z55" s="55">
        <v>3345.8753499999998</v>
      </c>
      <c r="AA55" s="55">
        <v>3479.0848299999998</v>
      </c>
      <c r="AB55" s="55">
        <v>3558.3376400000002</v>
      </c>
      <c r="AC55" s="55">
        <v>3696.3440900000001</v>
      </c>
      <c r="AD55" s="55">
        <v>3874.3905300000001</v>
      </c>
      <c r="AE55" s="55">
        <v>3974.53701</v>
      </c>
      <c r="AF55" s="55">
        <v>4127.6835700000001</v>
      </c>
      <c r="AG55" s="55">
        <v>4252.9754499999999</v>
      </c>
      <c r="AH55" s="55">
        <v>4340.6079200000004</v>
      </c>
      <c r="AI55" s="55">
        <v>111.86028</v>
      </c>
      <c r="AJ55" s="55" t="s">
        <v>953</v>
      </c>
      <c r="AK55" s="55" t="s">
        <v>170</v>
      </c>
    </row>
    <row r="56" spans="1:37" x14ac:dyDescent="0.25">
      <c r="A56" s="54" t="str">
        <f t="shared" si="0"/>
        <v>AZ</v>
      </c>
      <c r="B56" s="54" t="str">
        <f t="shared" si="0"/>
        <v>BDEQ-BDESC-commercial</v>
      </c>
      <c r="C56" s="55">
        <v>6</v>
      </c>
      <c r="D56" s="55" t="s">
        <v>11</v>
      </c>
      <c r="E56" s="55">
        <v>0</v>
      </c>
      <c r="F56" s="55">
        <v>0</v>
      </c>
      <c r="G56" s="55">
        <v>0</v>
      </c>
      <c r="H56" s="55">
        <v>0</v>
      </c>
      <c r="I56" s="55">
        <v>0</v>
      </c>
      <c r="J56" s="55">
        <v>0</v>
      </c>
      <c r="K56" s="55">
        <v>0</v>
      </c>
      <c r="L56" s="55">
        <v>0</v>
      </c>
      <c r="M56" s="55">
        <v>0</v>
      </c>
      <c r="N56" s="55">
        <v>0</v>
      </c>
      <c r="O56" s="55">
        <v>0</v>
      </c>
      <c r="P56" s="55">
        <v>0</v>
      </c>
      <c r="Q56" s="55">
        <v>0</v>
      </c>
      <c r="R56" s="55">
        <v>0</v>
      </c>
      <c r="S56" s="55">
        <v>0</v>
      </c>
      <c r="T56" s="55">
        <v>0</v>
      </c>
      <c r="U56" s="55">
        <v>0</v>
      </c>
      <c r="V56" s="55">
        <v>0</v>
      </c>
      <c r="W56" s="55">
        <v>0</v>
      </c>
      <c r="X56" s="55">
        <v>0</v>
      </c>
      <c r="Y56" s="55">
        <v>0</v>
      </c>
      <c r="Z56" s="55">
        <v>0</v>
      </c>
      <c r="AA56" s="55">
        <v>0</v>
      </c>
      <c r="AB56" s="55">
        <v>0</v>
      </c>
      <c r="AC56" s="55">
        <v>0</v>
      </c>
      <c r="AD56" s="55">
        <v>0</v>
      </c>
      <c r="AE56" s="55">
        <v>0</v>
      </c>
      <c r="AF56" s="55">
        <v>0</v>
      </c>
      <c r="AG56" s="55">
        <v>0</v>
      </c>
      <c r="AH56" s="55">
        <v>0</v>
      </c>
      <c r="AI56" s="55">
        <v>0</v>
      </c>
      <c r="AJ56" s="55" t="s">
        <v>953</v>
      </c>
      <c r="AK56" s="55" t="s">
        <v>170</v>
      </c>
    </row>
    <row r="57" spans="1:37" x14ac:dyDescent="0.25">
      <c r="A57" s="54" t="str">
        <f t="shared" si="0"/>
        <v>AZ</v>
      </c>
      <c r="B57" s="54" t="str">
        <f t="shared" si="0"/>
        <v>BDEQ-BDESC-commercial</v>
      </c>
      <c r="C57" s="55">
        <v>7</v>
      </c>
      <c r="D57" s="55" t="s">
        <v>12</v>
      </c>
      <c r="E57" s="55">
        <v>0</v>
      </c>
      <c r="F57" s="55">
        <v>0</v>
      </c>
      <c r="G57" s="55">
        <v>0</v>
      </c>
      <c r="H57" s="55">
        <v>0</v>
      </c>
      <c r="I57" s="55">
        <v>0</v>
      </c>
      <c r="J57" s="55">
        <v>0</v>
      </c>
      <c r="K57" s="55">
        <v>0</v>
      </c>
      <c r="L57" s="55">
        <v>0</v>
      </c>
      <c r="M57" s="55">
        <v>0</v>
      </c>
      <c r="N57" s="55">
        <v>0</v>
      </c>
      <c r="O57" s="55">
        <v>0</v>
      </c>
      <c r="P57" s="55">
        <v>0</v>
      </c>
      <c r="Q57" s="55">
        <v>0</v>
      </c>
      <c r="R57" s="55">
        <v>0</v>
      </c>
      <c r="S57" s="55">
        <v>0</v>
      </c>
      <c r="T57" s="55">
        <v>0</v>
      </c>
      <c r="U57" s="55">
        <v>0</v>
      </c>
      <c r="V57" s="55">
        <v>0</v>
      </c>
      <c r="W57" s="55">
        <v>0</v>
      </c>
      <c r="X57" s="55">
        <v>0</v>
      </c>
      <c r="Y57" s="55">
        <v>0</v>
      </c>
      <c r="Z57" s="55">
        <v>0</v>
      </c>
      <c r="AA57" s="55">
        <v>0</v>
      </c>
      <c r="AB57" s="55">
        <v>0</v>
      </c>
      <c r="AC57" s="55">
        <v>0</v>
      </c>
      <c r="AD57" s="55">
        <v>0</v>
      </c>
      <c r="AE57" s="55">
        <v>0</v>
      </c>
      <c r="AF57" s="55">
        <v>0</v>
      </c>
      <c r="AG57" s="55">
        <v>0</v>
      </c>
      <c r="AH57" s="55">
        <v>0</v>
      </c>
      <c r="AI57" s="55">
        <v>0</v>
      </c>
      <c r="AJ57" s="55" t="s">
        <v>953</v>
      </c>
      <c r="AK57" s="55" t="s">
        <v>170</v>
      </c>
    </row>
    <row r="58" spans="1:37" x14ac:dyDescent="0.25">
      <c r="A58" s="54" t="str">
        <f t="shared" si="0"/>
        <v>AZ</v>
      </c>
      <c r="B58" s="54" t="str">
        <f t="shared" si="0"/>
        <v>BDEQ-BDESC-commercial</v>
      </c>
      <c r="C58" s="55">
        <v>8</v>
      </c>
      <c r="D58" s="55" t="s">
        <v>13</v>
      </c>
      <c r="E58" s="55">
        <v>0</v>
      </c>
      <c r="F58" s="55">
        <v>0</v>
      </c>
      <c r="G58" s="55">
        <v>0</v>
      </c>
      <c r="H58" s="55">
        <v>0</v>
      </c>
      <c r="I58" s="55">
        <v>0</v>
      </c>
      <c r="J58" s="55">
        <v>0</v>
      </c>
      <c r="K58" s="55">
        <v>0</v>
      </c>
      <c r="L58" s="55">
        <v>0</v>
      </c>
      <c r="M58" s="55">
        <v>0</v>
      </c>
      <c r="N58" s="55">
        <v>0</v>
      </c>
      <c r="O58" s="55">
        <v>0</v>
      </c>
      <c r="P58" s="55">
        <v>0</v>
      </c>
      <c r="Q58" s="55">
        <v>0</v>
      </c>
      <c r="R58" s="55">
        <v>0</v>
      </c>
      <c r="S58" s="55">
        <v>0</v>
      </c>
      <c r="T58" s="55">
        <v>0</v>
      </c>
      <c r="U58" s="55">
        <v>0</v>
      </c>
      <c r="V58" s="55">
        <v>0</v>
      </c>
      <c r="W58" s="55">
        <v>0</v>
      </c>
      <c r="X58" s="55">
        <v>0</v>
      </c>
      <c r="Y58" s="55">
        <v>0</v>
      </c>
      <c r="Z58" s="55">
        <v>0</v>
      </c>
      <c r="AA58" s="55">
        <v>0</v>
      </c>
      <c r="AB58" s="55">
        <v>0</v>
      </c>
      <c r="AC58" s="55">
        <v>0</v>
      </c>
      <c r="AD58" s="55">
        <v>0</v>
      </c>
      <c r="AE58" s="55">
        <v>0</v>
      </c>
      <c r="AF58" s="55">
        <v>0</v>
      </c>
      <c r="AG58" s="55">
        <v>0</v>
      </c>
      <c r="AH58" s="55">
        <v>0</v>
      </c>
      <c r="AI58" s="55">
        <v>0</v>
      </c>
      <c r="AJ58" s="55" t="s">
        <v>953</v>
      </c>
      <c r="AK58" s="55" t="s">
        <v>170</v>
      </c>
    </row>
    <row r="59" spans="1:37" x14ac:dyDescent="0.25">
      <c r="A59" s="54" t="str">
        <f t="shared" si="0"/>
        <v>AZ</v>
      </c>
      <c r="B59" s="54" t="str">
        <f t="shared" si="0"/>
        <v>BDEQ-BDESC-commercial</v>
      </c>
      <c r="C59" s="55">
        <v>9</v>
      </c>
      <c r="D59" s="55" t="s">
        <v>14</v>
      </c>
      <c r="E59" s="55">
        <v>1.4499999999999999E-3</v>
      </c>
      <c r="F59" s="55">
        <v>1.4499999999999999E-3</v>
      </c>
      <c r="G59" s="55">
        <v>1.4499999999999999E-3</v>
      </c>
      <c r="H59" s="55">
        <v>1.4499999999999999E-3</v>
      </c>
      <c r="I59" s="55">
        <v>1.4499999999999999E-3</v>
      </c>
      <c r="J59" s="55">
        <v>1.4499999999999999E-3</v>
      </c>
      <c r="K59" s="55">
        <v>1.4499999999999999E-3</v>
      </c>
      <c r="L59" s="55">
        <v>1.4499999999999999E-3</v>
      </c>
      <c r="M59" s="55">
        <v>1.4499999999999999E-3</v>
      </c>
      <c r="N59" s="55">
        <v>1.4499999999999999E-3</v>
      </c>
      <c r="O59" s="55">
        <v>1.4499999999999999E-3</v>
      </c>
      <c r="P59" s="55">
        <v>1.4499999999999999E-3</v>
      </c>
      <c r="Q59" s="55">
        <v>1.4499999999999999E-3</v>
      </c>
      <c r="R59" s="55">
        <v>1.4499999999999999E-3</v>
      </c>
      <c r="S59" s="55">
        <v>1.4499999999999999E-3</v>
      </c>
      <c r="T59" s="55">
        <v>1.4499999999999999E-3</v>
      </c>
      <c r="U59" s="55">
        <v>1.4499999999999999E-3</v>
      </c>
      <c r="V59" s="55">
        <v>1.4499999999999999E-3</v>
      </c>
      <c r="W59" s="55">
        <v>1.4499999999999999E-3</v>
      </c>
      <c r="X59" s="55">
        <v>1.4499999999999999E-3</v>
      </c>
      <c r="Y59" s="55">
        <v>1.4499999999999999E-3</v>
      </c>
      <c r="Z59" s="55">
        <v>1.4499999999999999E-3</v>
      </c>
      <c r="AA59" s="55">
        <v>1.4499999999999999E-3</v>
      </c>
      <c r="AB59" s="55">
        <v>1.4499999999999999E-3</v>
      </c>
      <c r="AC59" s="55">
        <v>1.4499999999999999E-3</v>
      </c>
      <c r="AD59" s="55">
        <v>1.4499999999999999E-3</v>
      </c>
      <c r="AE59" s="55">
        <v>1.4499999999999999E-3</v>
      </c>
      <c r="AF59" s="55">
        <v>1.4499999999999999E-3</v>
      </c>
      <c r="AG59" s="55">
        <v>1.4499999999999999E-3</v>
      </c>
      <c r="AH59" s="55">
        <v>1.4499999999999999E-3</v>
      </c>
      <c r="AI59" s="55">
        <v>0.36456</v>
      </c>
      <c r="AJ59" s="55" t="s">
        <v>953</v>
      </c>
      <c r="AK59" s="55" t="s">
        <v>170</v>
      </c>
    </row>
    <row r="60" spans="1:37" x14ac:dyDescent="0.25">
      <c r="A60" s="54" t="str">
        <f t="shared" si="0"/>
        <v>AZ</v>
      </c>
      <c r="B60" s="54" t="str">
        <f t="shared" si="0"/>
        <v>BDEQ-BDESC-commercial</v>
      </c>
      <c r="C60" s="55">
        <v>10</v>
      </c>
      <c r="D60" s="55" t="s">
        <v>15</v>
      </c>
      <c r="E60" s="55">
        <v>0</v>
      </c>
      <c r="F60" s="55">
        <v>0</v>
      </c>
      <c r="G60" s="55">
        <v>0</v>
      </c>
      <c r="H60" s="55">
        <v>0</v>
      </c>
      <c r="I60" s="55">
        <v>0</v>
      </c>
      <c r="J60" s="55">
        <v>0</v>
      </c>
      <c r="K60" s="55">
        <v>0</v>
      </c>
      <c r="L60" s="55">
        <v>0</v>
      </c>
      <c r="M60" s="55">
        <v>0</v>
      </c>
      <c r="N60" s="55">
        <v>0</v>
      </c>
      <c r="O60" s="55">
        <v>0</v>
      </c>
      <c r="P60" s="55">
        <v>0</v>
      </c>
      <c r="Q60" s="55">
        <v>0</v>
      </c>
      <c r="R60" s="55">
        <v>0</v>
      </c>
      <c r="S60" s="55">
        <v>0</v>
      </c>
      <c r="T60" s="55">
        <v>0</v>
      </c>
      <c r="U60" s="55">
        <v>0</v>
      </c>
      <c r="V60" s="55">
        <v>0</v>
      </c>
      <c r="W60" s="55">
        <v>0</v>
      </c>
      <c r="X60" s="55">
        <v>0</v>
      </c>
      <c r="Y60" s="55">
        <v>0</v>
      </c>
      <c r="Z60" s="55">
        <v>0</v>
      </c>
      <c r="AA60" s="55">
        <v>0</v>
      </c>
      <c r="AB60" s="55">
        <v>0</v>
      </c>
      <c r="AC60" s="55">
        <v>0</v>
      </c>
      <c r="AD60" s="55">
        <v>0</v>
      </c>
      <c r="AE60" s="55">
        <v>0</v>
      </c>
      <c r="AF60" s="55">
        <v>0</v>
      </c>
      <c r="AG60" s="55">
        <v>0</v>
      </c>
      <c r="AH60" s="55">
        <v>0</v>
      </c>
      <c r="AI60" s="55">
        <v>0</v>
      </c>
      <c r="AJ60" s="55" t="s">
        <v>953</v>
      </c>
      <c r="AK60" s="55" t="s">
        <v>170</v>
      </c>
    </row>
    <row r="61" spans="1:37" x14ac:dyDescent="0.25">
      <c r="A61" s="54" t="str">
        <f t="shared" si="0"/>
        <v>AZ</v>
      </c>
      <c r="B61" s="54" t="str">
        <f t="shared" si="0"/>
        <v>BDEQ-BDESC-commercial</v>
      </c>
      <c r="C61" s="55">
        <v>11</v>
      </c>
      <c r="D61" s="55" t="s">
        <v>57</v>
      </c>
      <c r="E61" s="55">
        <v>0</v>
      </c>
      <c r="F61" s="55">
        <v>0</v>
      </c>
      <c r="G61" s="55">
        <v>0</v>
      </c>
      <c r="H61" s="55">
        <v>0</v>
      </c>
      <c r="I61" s="55">
        <v>0</v>
      </c>
      <c r="J61" s="55">
        <v>0</v>
      </c>
      <c r="K61" s="55">
        <v>0</v>
      </c>
      <c r="L61" s="55">
        <v>0</v>
      </c>
      <c r="M61" s="55">
        <v>0</v>
      </c>
      <c r="N61" s="55">
        <v>0</v>
      </c>
      <c r="O61" s="55">
        <v>0</v>
      </c>
      <c r="P61" s="55">
        <v>0</v>
      </c>
      <c r="Q61" s="55">
        <v>0</v>
      </c>
      <c r="R61" s="55">
        <v>0</v>
      </c>
      <c r="S61" s="55">
        <v>0</v>
      </c>
      <c r="T61" s="55">
        <v>0</v>
      </c>
      <c r="U61" s="55">
        <v>0</v>
      </c>
      <c r="V61" s="55">
        <v>0</v>
      </c>
      <c r="W61" s="55">
        <v>0</v>
      </c>
      <c r="X61" s="55">
        <v>0</v>
      </c>
      <c r="Y61" s="55">
        <v>0</v>
      </c>
      <c r="Z61" s="55">
        <v>0</v>
      </c>
      <c r="AA61" s="55">
        <v>0</v>
      </c>
      <c r="AB61" s="55">
        <v>0</v>
      </c>
      <c r="AC61" s="55">
        <v>0</v>
      </c>
      <c r="AD61" s="55">
        <v>0</v>
      </c>
      <c r="AE61" s="55">
        <v>0</v>
      </c>
      <c r="AF61" s="55">
        <v>0</v>
      </c>
      <c r="AG61" s="55">
        <v>0</v>
      </c>
      <c r="AH61" s="55">
        <v>0</v>
      </c>
      <c r="AI61" s="55">
        <v>0</v>
      </c>
      <c r="AJ61" s="55" t="s">
        <v>953</v>
      </c>
      <c r="AK61" s="55" t="s">
        <v>170</v>
      </c>
    </row>
    <row r="62" spans="1:37" x14ac:dyDescent="0.25">
      <c r="A62" s="54" t="str">
        <f t="shared" si="0"/>
        <v>AZ</v>
      </c>
      <c r="B62" s="54" t="str">
        <f t="shared" si="0"/>
        <v>BDEQ-BDESC-commercial</v>
      </c>
      <c r="C62" s="55">
        <v>12</v>
      </c>
      <c r="D62" s="55" t="s">
        <v>60</v>
      </c>
      <c r="E62" s="55">
        <v>0</v>
      </c>
      <c r="F62" s="55">
        <v>0</v>
      </c>
      <c r="G62" s="55">
        <v>0</v>
      </c>
      <c r="H62" s="55">
        <v>0</v>
      </c>
      <c r="I62" s="55">
        <v>0</v>
      </c>
      <c r="J62" s="55">
        <v>0</v>
      </c>
      <c r="K62" s="55">
        <v>0</v>
      </c>
      <c r="L62" s="55">
        <v>0</v>
      </c>
      <c r="M62" s="55">
        <v>0</v>
      </c>
      <c r="N62" s="55">
        <v>0</v>
      </c>
      <c r="O62" s="55">
        <v>0</v>
      </c>
      <c r="P62" s="55">
        <v>0</v>
      </c>
      <c r="Q62" s="55">
        <v>0</v>
      </c>
      <c r="R62" s="55">
        <v>0</v>
      </c>
      <c r="S62" s="55">
        <v>0</v>
      </c>
      <c r="T62" s="55">
        <v>0</v>
      </c>
      <c r="U62" s="55">
        <v>0</v>
      </c>
      <c r="V62" s="55">
        <v>0</v>
      </c>
      <c r="W62" s="55">
        <v>0</v>
      </c>
      <c r="X62" s="55">
        <v>0</v>
      </c>
      <c r="Y62" s="55">
        <v>0</v>
      </c>
      <c r="Z62" s="55">
        <v>0</v>
      </c>
      <c r="AA62" s="55">
        <v>0</v>
      </c>
      <c r="AB62" s="55">
        <v>0</v>
      </c>
      <c r="AC62" s="55">
        <v>0</v>
      </c>
      <c r="AD62" s="55">
        <v>0</v>
      </c>
      <c r="AE62" s="55">
        <v>0</v>
      </c>
      <c r="AF62" s="55">
        <v>0</v>
      </c>
      <c r="AG62" s="55">
        <v>0</v>
      </c>
      <c r="AH62" s="55">
        <v>0</v>
      </c>
      <c r="AI62" s="55">
        <v>0</v>
      </c>
      <c r="AJ62" s="55" t="s">
        <v>953</v>
      </c>
      <c r="AK62" s="55" t="s">
        <v>170</v>
      </c>
    </row>
    <row r="63" spans="1:37" x14ac:dyDescent="0.25">
      <c r="A63" s="54" t="str">
        <f t="shared" si="0"/>
        <v>AZ</v>
      </c>
      <c r="B63" s="54" t="str">
        <f t="shared" si="0"/>
        <v>BDEQ-BDESC-commercial</v>
      </c>
      <c r="C63" s="55">
        <v>13</v>
      </c>
      <c r="D63" s="55" t="s">
        <v>158</v>
      </c>
      <c r="E63" s="55">
        <v>0</v>
      </c>
      <c r="F63" s="55">
        <v>0</v>
      </c>
      <c r="G63" s="55">
        <v>0</v>
      </c>
      <c r="H63" s="55">
        <v>0</v>
      </c>
      <c r="I63" s="55">
        <v>0</v>
      </c>
      <c r="J63" s="55">
        <v>0</v>
      </c>
      <c r="K63" s="55">
        <v>0</v>
      </c>
      <c r="L63" s="55">
        <v>0</v>
      </c>
      <c r="M63" s="55">
        <v>0</v>
      </c>
      <c r="N63" s="55">
        <v>0</v>
      </c>
      <c r="O63" s="55">
        <v>0</v>
      </c>
      <c r="P63" s="55">
        <v>0</v>
      </c>
      <c r="Q63" s="55">
        <v>0</v>
      </c>
      <c r="R63" s="55">
        <v>0</v>
      </c>
      <c r="S63" s="55">
        <v>0</v>
      </c>
      <c r="T63" s="55">
        <v>0</v>
      </c>
      <c r="U63" s="55">
        <v>0</v>
      </c>
      <c r="V63" s="55">
        <v>0</v>
      </c>
      <c r="W63" s="55">
        <v>0</v>
      </c>
      <c r="X63" s="55">
        <v>0</v>
      </c>
      <c r="Y63" s="55">
        <v>0</v>
      </c>
      <c r="Z63" s="55">
        <v>0</v>
      </c>
      <c r="AA63" s="55">
        <v>0</v>
      </c>
      <c r="AB63" s="55">
        <v>0</v>
      </c>
      <c r="AC63" s="55">
        <v>0</v>
      </c>
      <c r="AD63" s="55">
        <v>0</v>
      </c>
      <c r="AE63" s="55">
        <v>0</v>
      </c>
      <c r="AF63" s="55">
        <v>0</v>
      </c>
      <c r="AG63" s="55">
        <v>0</v>
      </c>
      <c r="AH63" s="55">
        <v>0</v>
      </c>
      <c r="AI63" s="55">
        <v>0</v>
      </c>
      <c r="AJ63" s="55" t="s">
        <v>953</v>
      </c>
      <c r="AK63" s="55" t="s">
        <v>170</v>
      </c>
    </row>
    <row r="64" spans="1:37" x14ac:dyDescent="0.25">
      <c r="A64" s="54" t="str">
        <f t="shared" si="0"/>
        <v>AZ</v>
      </c>
      <c r="B64" s="54" t="str">
        <f t="shared" si="0"/>
        <v>BDEQ-BDESC-commercial</v>
      </c>
      <c r="C64" s="55">
        <v>14</v>
      </c>
      <c r="D64" s="55" t="s">
        <v>159</v>
      </c>
      <c r="E64" s="55">
        <v>0</v>
      </c>
      <c r="F64" s="55">
        <v>0</v>
      </c>
      <c r="G64" s="55">
        <v>0</v>
      </c>
      <c r="H64" s="55">
        <v>0</v>
      </c>
      <c r="I64" s="55">
        <v>0</v>
      </c>
      <c r="J64" s="55">
        <v>0</v>
      </c>
      <c r="K64" s="55">
        <v>0</v>
      </c>
      <c r="L64" s="55">
        <v>0</v>
      </c>
      <c r="M64" s="55">
        <v>0</v>
      </c>
      <c r="N64" s="55">
        <v>0</v>
      </c>
      <c r="O64" s="55">
        <v>0</v>
      </c>
      <c r="P64" s="55">
        <v>0</v>
      </c>
      <c r="Q64" s="55">
        <v>0</v>
      </c>
      <c r="R64" s="55">
        <v>0</v>
      </c>
      <c r="S64" s="55">
        <v>0</v>
      </c>
      <c r="T64" s="55">
        <v>0</v>
      </c>
      <c r="U64" s="55">
        <v>0</v>
      </c>
      <c r="V64" s="55">
        <v>0</v>
      </c>
      <c r="W64" s="55">
        <v>0</v>
      </c>
      <c r="X64" s="55">
        <v>0</v>
      </c>
      <c r="Y64" s="55">
        <v>0</v>
      </c>
      <c r="Z64" s="55">
        <v>0</v>
      </c>
      <c r="AA64" s="55">
        <v>0</v>
      </c>
      <c r="AB64" s="55">
        <v>0</v>
      </c>
      <c r="AC64" s="55">
        <v>0</v>
      </c>
      <c r="AD64" s="55">
        <v>0</v>
      </c>
      <c r="AE64" s="55">
        <v>0</v>
      </c>
      <c r="AF64" s="55">
        <v>0</v>
      </c>
      <c r="AG64" s="55">
        <v>0</v>
      </c>
      <c r="AH64" s="55">
        <v>0</v>
      </c>
      <c r="AI64" s="55">
        <v>0</v>
      </c>
      <c r="AJ64" s="55" t="s">
        <v>953</v>
      </c>
      <c r="AK64" s="55" t="s">
        <v>170</v>
      </c>
    </row>
    <row r="65" spans="1:37" x14ac:dyDescent="0.25">
      <c r="A65" s="54" t="str">
        <f t="shared" si="0"/>
        <v>AZ</v>
      </c>
      <c r="B65" s="54" t="str">
        <f t="shared" si="0"/>
        <v>BDEQ-BDESC-commercial</v>
      </c>
      <c r="C65" s="55">
        <v>15</v>
      </c>
      <c r="D65" s="55" t="s">
        <v>160</v>
      </c>
      <c r="E65" s="55">
        <v>0</v>
      </c>
      <c r="F65" s="55">
        <v>0</v>
      </c>
      <c r="G65" s="55">
        <v>0</v>
      </c>
      <c r="H65" s="55">
        <v>0</v>
      </c>
      <c r="I65" s="55">
        <v>0</v>
      </c>
      <c r="J65" s="55">
        <v>0</v>
      </c>
      <c r="K65" s="55">
        <v>0</v>
      </c>
      <c r="L65" s="55">
        <v>0</v>
      </c>
      <c r="M65" s="55">
        <v>0</v>
      </c>
      <c r="N65" s="55">
        <v>0</v>
      </c>
      <c r="O65" s="55">
        <v>0</v>
      </c>
      <c r="P65" s="55">
        <v>0</v>
      </c>
      <c r="Q65" s="55">
        <v>0</v>
      </c>
      <c r="R65" s="55">
        <v>0</v>
      </c>
      <c r="S65" s="55">
        <v>0</v>
      </c>
      <c r="T65" s="55">
        <v>0</v>
      </c>
      <c r="U65" s="55">
        <v>0</v>
      </c>
      <c r="V65" s="55">
        <v>0</v>
      </c>
      <c r="W65" s="55">
        <v>0</v>
      </c>
      <c r="X65" s="55">
        <v>0</v>
      </c>
      <c r="Y65" s="55">
        <v>0</v>
      </c>
      <c r="Z65" s="55">
        <v>0</v>
      </c>
      <c r="AA65" s="55">
        <v>0</v>
      </c>
      <c r="AB65" s="55">
        <v>0</v>
      </c>
      <c r="AC65" s="55">
        <v>0</v>
      </c>
      <c r="AD65" s="55">
        <v>0</v>
      </c>
      <c r="AE65" s="55">
        <v>0</v>
      </c>
      <c r="AF65" s="55">
        <v>0</v>
      </c>
      <c r="AG65" s="55">
        <v>0</v>
      </c>
      <c r="AH65" s="55">
        <v>0</v>
      </c>
      <c r="AI65" s="55">
        <v>0</v>
      </c>
      <c r="AJ65" s="55" t="s">
        <v>953</v>
      </c>
      <c r="AK65" s="55" t="s">
        <v>170</v>
      </c>
    </row>
    <row r="66" spans="1:37" x14ac:dyDescent="0.25">
      <c r="A66" s="54" t="str">
        <f t="shared" si="0"/>
        <v>CA</v>
      </c>
      <c r="B66" s="54" t="str">
        <f t="shared" si="0"/>
        <v>BDEQ-BDESC-commercial</v>
      </c>
      <c r="C66" s="55">
        <v>0</v>
      </c>
      <c r="D66" s="55" t="s">
        <v>58</v>
      </c>
      <c r="E66" s="55">
        <v>0</v>
      </c>
      <c r="F66" s="55">
        <v>0</v>
      </c>
      <c r="G66" s="55">
        <v>0</v>
      </c>
      <c r="H66" s="55">
        <v>0</v>
      </c>
      <c r="I66" s="55">
        <v>0</v>
      </c>
      <c r="J66" s="55">
        <v>0</v>
      </c>
      <c r="K66" s="55">
        <v>0</v>
      </c>
      <c r="L66" s="55">
        <v>0</v>
      </c>
      <c r="M66" s="55">
        <v>0</v>
      </c>
      <c r="N66" s="55">
        <v>0</v>
      </c>
      <c r="O66" s="55">
        <v>0</v>
      </c>
      <c r="P66" s="55">
        <v>0</v>
      </c>
      <c r="Q66" s="55">
        <v>0</v>
      </c>
      <c r="R66" s="55">
        <v>0</v>
      </c>
      <c r="S66" s="55">
        <v>0</v>
      </c>
      <c r="T66" s="55">
        <v>0</v>
      </c>
      <c r="U66" s="55">
        <v>0</v>
      </c>
      <c r="V66" s="55">
        <v>0</v>
      </c>
      <c r="W66" s="55">
        <v>0</v>
      </c>
      <c r="X66" s="55">
        <v>0</v>
      </c>
      <c r="Y66" s="55">
        <v>0</v>
      </c>
      <c r="Z66" s="55">
        <v>0</v>
      </c>
      <c r="AA66" s="55">
        <v>0</v>
      </c>
      <c r="AB66" s="55">
        <v>0</v>
      </c>
      <c r="AC66" s="55">
        <v>0</v>
      </c>
      <c r="AD66" s="55">
        <v>0</v>
      </c>
      <c r="AE66" s="55">
        <v>0</v>
      </c>
      <c r="AF66" s="55">
        <v>0</v>
      </c>
      <c r="AG66" s="55">
        <v>0</v>
      </c>
      <c r="AH66" s="55">
        <v>0</v>
      </c>
      <c r="AI66" s="55">
        <v>0</v>
      </c>
      <c r="AJ66" s="55" t="s">
        <v>954</v>
      </c>
      <c r="AK66" s="55" t="s">
        <v>170</v>
      </c>
    </row>
    <row r="67" spans="1:37" x14ac:dyDescent="0.25">
      <c r="A67" s="54" t="str">
        <f t="shared" ref="A67:B130" si="1">AJ67</f>
        <v>CA</v>
      </c>
      <c r="B67" s="54" t="str">
        <f t="shared" si="1"/>
        <v>BDEQ-BDESC-commercial</v>
      </c>
      <c r="C67" s="55">
        <v>1</v>
      </c>
      <c r="D67" s="55" t="s">
        <v>7</v>
      </c>
      <c r="E67" s="55">
        <v>253.21693999999999</v>
      </c>
      <c r="F67" s="55">
        <v>250.59678</v>
      </c>
      <c r="G67" s="55">
        <v>254.1875</v>
      </c>
      <c r="H67" s="55">
        <v>257.38441</v>
      </c>
      <c r="I67" s="55">
        <v>260.28077999999999</v>
      </c>
      <c r="J67" s="55">
        <v>264.11392999999998</v>
      </c>
      <c r="K67" s="55">
        <v>267.76405</v>
      </c>
      <c r="L67" s="55">
        <v>271.28611999999998</v>
      </c>
      <c r="M67" s="55">
        <v>274.16138999999998</v>
      </c>
      <c r="N67" s="55">
        <v>276.96375999999998</v>
      </c>
      <c r="O67" s="55">
        <v>279.84588000000002</v>
      </c>
      <c r="P67" s="55">
        <v>283.02318000000002</v>
      </c>
      <c r="Q67" s="55">
        <v>285.94637999999998</v>
      </c>
      <c r="R67" s="55">
        <v>289.69033000000002</v>
      </c>
      <c r="S67" s="55">
        <v>293.06601000000001</v>
      </c>
      <c r="T67" s="55">
        <v>295.78899000000001</v>
      </c>
      <c r="U67" s="55">
        <v>298.47827999999998</v>
      </c>
      <c r="V67" s="55">
        <v>301.15627999999998</v>
      </c>
      <c r="W67" s="55">
        <v>303.77562</v>
      </c>
      <c r="X67" s="55">
        <v>307.33801999999997</v>
      </c>
      <c r="Y67" s="55">
        <v>310.40039999999999</v>
      </c>
      <c r="Z67" s="55">
        <v>313.06767000000002</v>
      </c>
      <c r="AA67" s="55">
        <v>316.63359000000003</v>
      </c>
      <c r="AB67" s="55">
        <v>320.36255</v>
      </c>
      <c r="AC67" s="55">
        <v>322.95967999999999</v>
      </c>
      <c r="AD67" s="55">
        <v>326.31407999999999</v>
      </c>
      <c r="AE67" s="55">
        <v>329.20470999999998</v>
      </c>
      <c r="AF67" s="55">
        <v>331.91196000000002</v>
      </c>
      <c r="AG67" s="55">
        <v>335.54617000000002</v>
      </c>
      <c r="AH67" s="55">
        <v>338.37813999999997</v>
      </c>
      <c r="AI67" s="55">
        <v>341.12405999999999</v>
      </c>
      <c r="AJ67" s="55" t="s">
        <v>954</v>
      </c>
      <c r="AK67" s="55" t="s">
        <v>170</v>
      </c>
    </row>
    <row r="68" spans="1:37" x14ac:dyDescent="0.25">
      <c r="A68" s="54" t="str">
        <f t="shared" si="1"/>
        <v>CA</v>
      </c>
      <c r="B68" s="54" t="str">
        <f t="shared" si="1"/>
        <v>BDEQ-BDESC-commercial</v>
      </c>
      <c r="C68" s="55">
        <v>2</v>
      </c>
      <c r="D68" s="55" t="s">
        <v>8</v>
      </c>
      <c r="E68" s="55">
        <v>0</v>
      </c>
      <c r="F68" s="55">
        <v>0</v>
      </c>
      <c r="G68" s="55">
        <v>0</v>
      </c>
      <c r="H68" s="55">
        <v>0</v>
      </c>
      <c r="I68" s="55">
        <v>0</v>
      </c>
      <c r="J68" s="55">
        <v>0</v>
      </c>
      <c r="K68" s="55">
        <v>0</v>
      </c>
      <c r="L68" s="55">
        <v>0</v>
      </c>
      <c r="M68" s="55">
        <v>0</v>
      </c>
      <c r="N68" s="55">
        <v>0</v>
      </c>
      <c r="O68" s="55">
        <v>0</v>
      </c>
      <c r="P68" s="55">
        <v>0</v>
      </c>
      <c r="Q68" s="55">
        <v>0</v>
      </c>
      <c r="R68" s="55">
        <v>0</v>
      </c>
      <c r="S68" s="55">
        <v>0</v>
      </c>
      <c r="T68" s="55">
        <v>0</v>
      </c>
      <c r="U68" s="55">
        <v>0</v>
      </c>
      <c r="V68" s="55">
        <v>0</v>
      </c>
      <c r="W68" s="55">
        <v>0</v>
      </c>
      <c r="X68" s="55">
        <v>0</v>
      </c>
      <c r="Y68" s="55">
        <v>0</v>
      </c>
      <c r="Z68" s="55">
        <v>0</v>
      </c>
      <c r="AA68" s="55">
        <v>0</v>
      </c>
      <c r="AB68" s="55">
        <v>0</v>
      </c>
      <c r="AC68" s="55">
        <v>0</v>
      </c>
      <c r="AD68" s="55">
        <v>0</v>
      </c>
      <c r="AE68" s="55">
        <v>0</v>
      </c>
      <c r="AF68" s="55">
        <v>0</v>
      </c>
      <c r="AG68" s="55">
        <v>0</v>
      </c>
      <c r="AH68" s="55">
        <v>0</v>
      </c>
      <c r="AI68" s="55">
        <v>0</v>
      </c>
      <c r="AJ68" s="55" t="s">
        <v>954</v>
      </c>
      <c r="AK68" s="55" t="s">
        <v>170</v>
      </c>
    </row>
    <row r="69" spans="1:37" x14ac:dyDescent="0.25">
      <c r="A69" s="54" t="str">
        <f t="shared" si="1"/>
        <v>CA</v>
      </c>
      <c r="B69" s="54" t="str">
        <f t="shared" si="1"/>
        <v>BDEQ-BDESC-commercial</v>
      </c>
      <c r="C69" s="55">
        <v>3</v>
      </c>
      <c r="D69" s="55" t="s">
        <v>9</v>
      </c>
      <c r="E69" s="55">
        <v>0</v>
      </c>
      <c r="F69" s="55">
        <v>0</v>
      </c>
      <c r="G69" s="55">
        <v>0</v>
      </c>
      <c r="H69" s="55">
        <v>0</v>
      </c>
      <c r="I69" s="55">
        <v>0</v>
      </c>
      <c r="J69" s="55">
        <v>0</v>
      </c>
      <c r="K69" s="55">
        <v>0</v>
      </c>
      <c r="L69" s="55">
        <v>0</v>
      </c>
      <c r="M69" s="55">
        <v>0</v>
      </c>
      <c r="N69" s="55">
        <v>0</v>
      </c>
      <c r="O69" s="55">
        <v>0</v>
      </c>
      <c r="P69" s="55">
        <v>0</v>
      </c>
      <c r="Q69" s="55">
        <v>0</v>
      </c>
      <c r="R69" s="55">
        <v>0</v>
      </c>
      <c r="S69" s="55">
        <v>0</v>
      </c>
      <c r="T69" s="55">
        <v>0</v>
      </c>
      <c r="U69" s="55">
        <v>0</v>
      </c>
      <c r="V69" s="55">
        <v>0</v>
      </c>
      <c r="W69" s="55">
        <v>0</v>
      </c>
      <c r="X69" s="55">
        <v>0</v>
      </c>
      <c r="Y69" s="55">
        <v>0</v>
      </c>
      <c r="Z69" s="55">
        <v>0</v>
      </c>
      <c r="AA69" s="55">
        <v>0</v>
      </c>
      <c r="AB69" s="55">
        <v>0</v>
      </c>
      <c r="AC69" s="55">
        <v>0</v>
      </c>
      <c r="AD69" s="55">
        <v>0</v>
      </c>
      <c r="AE69" s="55">
        <v>0</v>
      </c>
      <c r="AF69" s="55">
        <v>0</v>
      </c>
      <c r="AG69" s="55">
        <v>0</v>
      </c>
      <c r="AH69" s="55">
        <v>0</v>
      </c>
      <c r="AI69" s="55">
        <v>0</v>
      </c>
      <c r="AJ69" s="55" t="s">
        <v>954</v>
      </c>
      <c r="AK69" s="55" t="s">
        <v>170</v>
      </c>
    </row>
    <row r="70" spans="1:37" x14ac:dyDescent="0.25">
      <c r="A70" s="54" t="str">
        <f t="shared" si="1"/>
        <v>CA</v>
      </c>
      <c r="B70" s="54" t="str">
        <f t="shared" si="1"/>
        <v>BDEQ-BDESC-commercial</v>
      </c>
      <c r="C70" s="55">
        <v>4</v>
      </c>
      <c r="D70" s="55" t="s">
        <v>59</v>
      </c>
      <c r="E70" s="55">
        <v>17.395520000000001</v>
      </c>
      <c r="F70" s="55">
        <v>20.131080000000001</v>
      </c>
      <c r="G70" s="55">
        <v>20.317530000000001</v>
      </c>
      <c r="H70" s="55">
        <v>20.317530000000001</v>
      </c>
      <c r="I70" s="55">
        <v>20.317530000000001</v>
      </c>
      <c r="J70" s="55">
        <v>20.332840000000001</v>
      </c>
      <c r="K70" s="55">
        <v>20.362259999999999</v>
      </c>
      <c r="L70" s="55">
        <v>20.417400000000001</v>
      </c>
      <c r="M70" s="55">
        <v>20.42963</v>
      </c>
      <c r="N70" s="55">
        <v>20.454519999999999</v>
      </c>
      <c r="O70" s="55">
        <v>20.457129999999999</v>
      </c>
      <c r="P70" s="55">
        <v>20.49091</v>
      </c>
      <c r="Q70" s="55">
        <v>20.495519999999999</v>
      </c>
      <c r="R70" s="55">
        <v>20.54721</v>
      </c>
      <c r="S70" s="55">
        <v>20.613060000000001</v>
      </c>
      <c r="T70" s="55">
        <v>20.613060000000001</v>
      </c>
      <c r="U70" s="55">
        <v>20.613060000000001</v>
      </c>
      <c r="V70" s="55">
        <v>20.616150000000001</v>
      </c>
      <c r="W70" s="55">
        <v>20.623619999999999</v>
      </c>
      <c r="X70" s="55">
        <v>20.656130000000001</v>
      </c>
      <c r="Y70" s="55">
        <v>20.662659999999999</v>
      </c>
      <c r="Z70" s="55">
        <v>20.669910000000002</v>
      </c>
      <c r="AA70" s="55">
        <v>20.735759999999999</v>
      </c>
      <c r="AB70" s="55">
        <v>20.762139999999999</v>
      </c>
      <c r="AC70" s="55">
        <v>20.76286</v>
      </c>
      <c r="AD70" s="55">
        <v>20.779520000000002</v>
      </c>
      <c r="AE70" s="55">
        <v>20.78753</v>
      </c>
      <c r="AF70" s="55">
        <v>20.78884</v>
      </c>
      <c r="AG70" s="55">
        <v>20.828379999999999</v>
      </c>
      <c r="AH70" s="55">
        <v>20.834949999999999</v>
      </c>
      <c r="AI70" s="55">
        <v>20.836259999999999</v>
      </c>
      <c r="AJ70" s="55" t="s">
        <v>954</v>
      </c>
      <c r="AK70" s="55" t="s">
        <v>170</v>
      </c>
    </row>
    <row r="71" spans="1:37" x14ac:dyDescent="0.25">
      <c r="A71" s="54" t="str">
        <f t="shared" si="1"/>
        <v>CA</v>
      </c>
      <c r="B71" s="54" t="str">
        <f t="shared" si="1"/>
        <v>BDEQ-BDESC-commercial</v>
      </c>
      <c r="C71" s="55">
        <v>5</v>
      </c>
      <c r="D71" s="55" t="s">
        <v>10</v>
      </c>
      <c r="E71" s="55">
        <v>5006.81095</v>
      </c>
      <c r="F71" s="55">
        <v>5831.5573299999996</v>
      </c>
      <c r="G71" s="55">
        <v>6646.6175400000002</v>
      </c>
      <c r="H71" s="55">
        <v>7478.2582499999999</v>
      </c>
      <c r="I71" s="55">
        <v>8295.5159399999993</v>
      </c>
      <c r="J71" s="55">
        <v>8861.1587199999994</v>
      </c>
      <c r="K71" s="55">
        <v>9498.3823499999999</v>
      </c>
      <c r="L71" s="55">
        <v>10038.352199999999</v>
      </c>
      <c r="M71" s="55">
        <v>10435.36873</v>
      </c>
      <c r="N71" s="55">
        <v>10952.59037</v>
      </c>
      <c r="O71" s="55">
        <v>11262.56985</v>
      </c>
      <c r="P71" s="55">
        <v>11749.87686</v>
      </c>
      <c r="Q71" s="55">
        <v>12077.801799999999</v>
      </c>
      <c r="R71" s="55">
        <v>12572.24538</v>
      </c>
      <c r="S71" s="55">
        <v>13005.42981</v>
      </c>
      <c r="T71" s="55">
        <v>13181.613670000001</v>
      </c>
      <c r="U71" s="55">
        <v>13666.10151</v>
      </c>
      <c r="V71" s="55">
        <v>14148.43158</v>
      </c>
      <c r="W71" s="55">
        <v>14582.1783</v>
      </c>
      <c r="X71" s="55">
        <v>15261.543030000001</v>
      </c>
      <c r="Y71" s="55">
        <v>15883.29844</v>
      </c>
      <c r="Z71" s="55">
        <v>16387.155790000001</v>
      </c>
      <c r="AA71" s="55">
        <v>16995.544750000001</v>
      </c>
      <c r="AB71" s="55">
        <v>17672.1891</v>
      </c>
      <c r="AC71" s="55">
        <v>18074.757799999999</v>
      </c>
      <c r="AD71" s="55">
        <v>18775.768609999999</v>
      </c>
      <c r="AE71" s="55">
        <v>19680.1646</v>
      </c>
      <c r="AF71" s="55">
        <v>20188.863789999999</v>
      </c>
      <c r="AG71" s="55">
        <v>20966.77954</v>
      </c>
      <c r="AH71" s="55">
        <v>21603.206050000001</v>
      </c>
      <c r="AI71" s="55">
        <v>22048.339650000002</v>
      </c>
      <c r="AJ71" s="55" t="s">
        <v>954</v>
      </c>
      <c r="AK71" s="55" t="s">
        <v>170</v>
      </c>
    </row>
    <row r="72" spans="1:37" x14ac:dyDescent="0.25">
      <c r="A72" s="54" t="str">
        <f t="shared" si="1"/>
        <v>CA</v>
      </c>
      <c r="B72" s="54" t="str">
        <f t="shared" si="1"/>
        <v>BDEQ-BDESC-commercial</v>
      </c>
      <c r="C72" s="55">
        <v>6</v>
      </c>
      <c r="D72" s="55" t="s">
        <v>11</v>
      </c>
      <c r="E72" s="55">
        <v>0</v>
      </c>
      <c r="F72" s="55">
        <v>0</v>
      </c>
      <c r="G72" s="55">
        <v>0</v>
      </c>
      <c r="H72" s="55">
        <v>0</v>
      </c>
      <c r="I72" s="55">
        <v>0</v>
      </c>
      <c r="J72" s="55">
        <v>0</v>
      </c>
      <c r="K72" s="55">
        <v>0</v>
      </c>
      <c r="L72" s="55">
        <v>0</v>
      </c>
      <c r="M72" s="55">
        <v>0</v>
      </c>
      <c r="N72" s="55">
        <v>0</v>
      </c>
      <c r="O72" s="55">
        <v>0</v>
      </c>
      <c r="P72" s="55">
        <v>0</v>
      </c>
      <c r="Q72" s="55">
        <v>0</v>
      </c>
      <c r="R72" s="55">
        <v>0</v>
      </c>
      <c r="S72" s="55">
        <v>0</v>
      </c>
      <c r="T72" s="55">
        <v>0</v>
      </c>
      <c r="U72" s="55">
        <v>0</v>
      </c>
      <c r="V72" s="55">
        <v>0</v>
      </c>
      <c r="W72" s="55">
        <v>0</v>
      </c>
      <c r="X72" s="55">
        <v>0</v>
      </c>
      <c r="Y72" s="55">
        <v>0</v>
      </c>
      <c r="Z72" s="55">
        <v>0</v>
      </c>
      <c r="AA72" s="55">
        <v>0</v>
      </c>
      <c r="AB72" s="55">
        <v>0</v>
      </c>
      <c r="AC72" s="55">
        <v>0</v>
      </c>
      <c r="AD72" s="55">
        <v>0</v>
      </c>
      <c r="AE72" s="55">
        <v>0</v>
      </c>
      <c r="AF72" s="55">
        <v>0</v>
      </c>
      <c r="AG72" s="55">
        <v>0</v>
      </c>
      <c r="AH72" s="55">
        <v>0</v>
      </c>
      <c r="AI72" s="55">
        <v>0</v>
      </c>
      <c r="AJ72" s="55" t="s">
        <v>954</v>
      </c>
      <c r="AK72" s="55" t="s">
        <v>170</v>
      </c>
    </row>
    <row r="73" spans="1:37" x14ac:dyDescent="0.25">
      <c r="A73" s="54" t="str">
        <f t="shared" si="1"/>
        <v>CA</v>
      </c>
      <c r="B73" s="54" t="str">
        <f t="shared" si="1"/>
        <v>BDEQ-BDESC-commercial</v>
      </c>
      <c r="C73" s="55">
        <v>7</v>
      </c>
      <c r="D73" s="55" t="s">
        <v>12</v>
      </c>
      <c r="E73" s="55">
        <v>0</v>
      </c>
      <c r="F73" s="55">
        <v>0</v>
      </c>
      <c r="G73" s="55">
        <v>0</v>
      </c>
      <c r="H73" s="55">
        <v>0</v>
      </c>
      <c r="I73" s="55">
        <v>0</v>
      </c>
      <c r="J73" s="55">
        <v>0</v>
      </c>
      <c r="K73" s="55">
        <v>0</v>
      </c>
      <c r="L73" s="55">
        <v>0</v>
      </c>
      <c r="M73" s="55">
        <v>0</v>
      </c>
      <c r="N73" s="55">
        <v>0</v>
      </c>
      <c r="O73" s="55">
        <v>0</v>
      </c>
      <c r="P73" s="55">
        <v>0</v>
      </c>
      <c r="Q73" s="55">
        <v>0</v>
      </c>
      <c r="R73" s="55">
        <v>0</v>
      </c>
      <c r="S73" s="55">
        <v>0</v>
      </c>
      <c r="T73" s="55">
        <v>0</v>
      </c>
      <c r="U73" s="55">
        <v>0</v>
      </c>
      <c r="V73" s="55">
        <v>0</v>
      </c>
      <c r="W73" s="55">
        <v>0</v>
      </c>
      <c r="X73" s="55">
        <v>0</v>
      </c>
      <c r="Y73" s="55">
        <v>0</v>
      </c>
      <c r="Z73" s="55">
        <v>0</v>
      </c>
      <c r="AA73" s="55">
        <v>0</v>
      </c>
      <c r="AB73" s="55">
        <v>0</v>
      </c>
      <c r="AC73" s="55">
        <v>0</v>
      </c>
      <c r="AD73" s="55">
        <v>0</v>
      </c>
      <c r="AE73" s="55">
        <v>0</v>
      </c>
      <c r="AF73" s="55">
        <v>0</v>
      </c>
      <c r="AG73" s="55">
        <v>0</v>
      </c>
      <c r="AH73" s="55">
        <v>0</v>
      </c>
      <c r="AI73" s="55">
        <v>0</v>
      </c>
      <c r="AJ73" s="55" t="s">
        <v>954</v>
      </c>
      <c r="AK73" s="55" t="s">
        <v>170</v>
      </c>
    </row>
    <row r="74" spans="1:37" x14ac:dyDescent="0.25">
      <c r="A74" s="54" t="str">
        <f t="shared" si="1"/>
        <v>CA</v>
      </c>
      <c r="B74" s="54" t="str">
        <f t="shared" si="1"/>
        <v>BDEQ-BDESC-commercial</v>
      </c>
      <c r="C74" s="55">
        <v>8</v>
      </c>
      <c r="D74" s="55" t="s">
        <v>13</v>
      </c>
      <c r="E74" s="55">
        <v>0</v>
      </c>
      <c r="F74" s="55">
        <v>0</v>
      </c>
      <c r="G74" s="55">
        <v>0</v>
      </c>
      <c r="H74" s="55">
        <v>0</v>
      </c>
      <c r="I74" s="55">
        <v>0</v>
      </c>
      <c r="J74" s="55">
        <v>0</v>
      </c>
      <c r="K74" s="55">
        <v>0</v>
      </c>
      <c r="L74" s="55">
        <v>0</v>
      </c>
      <c r="M74" s="55">
        <v>0</v>
      </c>
      <c r="N74" s="55">
        <v>0</v>
      </c>
      <c r="O74" s="55">
        <v>0</v>
      </c>
      <c r="P74" s="55">
        <v>0</v>
      </c>
      <c r="Q74" s="55">
        <v>0</v>
      </c>
      <c r="R74" s="55">
        <v>0</v>
      </c>
      <c r="S74" s="55">
        <v>0</v>
      </c>
      <c r="T74" s="55">
        <v>0</v>
      </c>
      <c r="U74" s="55">
        <v>0</v>
      </c>
      <c r="V74" s="55">
        <v>0</v>
      </c>
      <c r="W74" s="55">
        <v>0</v>
      </c>
      <c r="X74" s="55">
        <v>0</v>
      </c>
      <c r="Y74" s="55">
        <v>0</v>
      </c>
      <c r="Z74" s="55">
        <v>0</v>
      </c>
      <c r="AA74" s="55">
        <v>0</v>
      </c>
      <c r="AB74" s="55">
        <v>0</v>
      </c>
      <c r="AC74" s="55">
        <v>0</v>
      </c>
      <c r="AD74" s="55">
        <v>0</v>
      </c>
      <c r="AE74" s="55">
        <v>0</v>
      </c>
      <c r="AF74" s="55">
        <v>0</v>
      </c>
      <c r="AG74" s="55">
        <v>0</v>
      </c>
      <c r="AH74" s="55">
        <v>0</v>
      </c>
      <c r="AI74" s="55">
        <v>0</v>
      </c>
      <c r="AJ74" s="55" t="s">
        <v>954</v>
      </c>
      <c r="AK74" s="55" t="s">
        <v>170</v>
      </c>
    </row>
    <row r="75" spans="1:37" x14ac:dyDescent="0.25">
      <c r="A75" s="54" t="str">
        <f t="shared" si="1"/>
        <v>CA</v>
      </c>
      <c r="B75" s="54" t="str">
        <f t="shared" si="1"/>
        <v>BDEQ-BDESC-commercial</v>
      </c>
      <c r="C75" s="55">
        <v>9</v>
      </c>
      <c r="D75" s="55" t="s">
        <v>14</v>
      </c>
      <c r="E75" s="55">
        <v>8.7300000000000003E-2</v>
      </c>
      <c r="F75" s="55">
        <v>5.8700000000000002E-2</v>
      </c>
      <c r="G75" s="55">
        <v>5.8700000000000002E-2</v>
      </c>
      <c r="H75" s="55">
        <v>5.8700000000000002E-2</v>
      </c>
      <c r="I75" s="55">
        <v>5.8700000000000002E-2</v>
      </c>
      <c r="J75" s="55">
        <v>5.8700000000000002E-2</v>
      </c>
      <c r="K75" s="55">
        <v>5.8700000000000002E-2</v>
      </c>
      <c r="L75" s="55">
        <v>5.8700000000000002E-2</v>
      </c>
      <c r="M75" s="55">
        <v>5.8700000000000002E-2</v>
      </c>
      <c r="N75" s="55">
        <v>5.8700000000000002E-2</v>
      </c>
      <c r="O75" s="55">
        <v>5.8700000000000002E-2</v>
      </c>
      <c r="P75" s="55">
        <v>5.8700000000000002E-2</v>
      </c>
      <c r="Q75" s="55">
        <v>5.8700000000000002E-2</v>
      </c>
      <c r="R75" s="55">
        <v>5.8700000000000002E-2</v>
      </c>
      <c r="S75" s="55">
        <v>5.8700000000000002E-2</v>
      </c>
      <c r="T75" s="55">
        <v>5.8700000000000002E-2</v>
      </c>
      <c r="U75" s="55">
        <v>5.8700000000000002E-2</v>
      </c>
      <c r="V75" s="55">
        <v>5.8700000000000002E-2</v>
      </c>
      <c r="W75" s="55">
        <v>5.8700000000000002E-2</v>
      </c>
      <c r="X75" s="55">
        <v>5.8700000000000002E-2</v>
      </c>
      <c r="Y75" s="55">
        <v>5.8700000000000002E-2</v>
      </c>
      <c r="Z75" s="55">
        <v>5.8700000000000002E-2</v>
      </c>
      <c r="AA75" s="55">
        <v>5.8700000000000002E-2</v>
      </c>
      <c r="AB75" s="55">
        <v>5.8700000000000002E-2</v>
      </c>
      <c r="AC75" s="55">
        <v>5.8700000000000002E-2</v>
      </c>
      <c r="AD75" s="55">
        <v>5.8700000000000002E-2</v>
      </c>
      <c r="AE75" s="55">
        <v>5.8700000000000002E-2</v>
      </c>
      <c r="AF75" s="55">
        <v>5.8700000000000002E-2</v>
      </c>
      <c r="AG75" s="55">
        <v>5.8700000000000002E-2</v>
      </c>
      <c r="AH75" s="55">
        <v>5.8700000000000002E-2</v>
      </c>
      <c r="AI75" s="55">
        <v>5.8700000000000002E-2</v>
      </c>
      <c r="AJ75" s="55" t="s">
        <v>954</v>
      </c>
      <c r="AK75" s="55" t="s">
        <v>170</v>
      </c>
    </row>
    <row r="76" spans="1:37" x14ac:dyDescent="0.25">
      <c r="A76" s="54" t="str">
        <f t="shared" si="1"/>
        <v>CA</v>
      </c>
      <c r="B76" s="54" t="str">
        <f t="shared" si="1"/>
        <v>BDEQ-BDESC-commercial</v>
      </c>
      <c r="C76" s="55">
        <v>10</v>
      </c>
      <c r="D76" s="55" t="s">
        <v>15</v>
      </c>
      <c r="E76" s="55">
        <v>0</v>
      </c>
      <c r="F76" s="55">
        <v>0</v>
      </c>
      <c r="G76" s="55">
        <v>0</v>
      </c>
      <c r="H76" s="55">
        <v>0</v>
      </c>
      <c r="I76" s="55">
        <v>0</v>
      </c>
      <c r="J76" s="55">
        <v>0</v>
      </c>
      <c r="K76" s="55">
        <v>0</v>
      </c>
      <c r="L76" s="55">
        <v>0</v>
      </c>
      <c r="M76" s="55">
        <v>0</v>
      </c>
      <c r="N76" s="55">
        <v>0</v>
      </c>
      <c r="O76" s="55">
        <v>0</v>
      </c>
      <c r="P76" s="55">
        <v>0</v>
      </c>
      <c r="Q76" s="55">
        <v>0</v>
      </c>
      <c r="R76" s="55">
        <v>0</v>
      </c>
      <c r="S76" s="55">
        <v>0</v>
      </c>
      <c r="T76" s="55">
        <v>0</v>
      </c>
      <c r="U76" s="55">
        <v>0</v>
      </c>
      <c r="V76" s="55">
        <v>0</v>
      </c>
      <c r="W76" s="55">
        <v>0</v>
      </c>
      <c r="X76" s="55">
        <v>0</v>
      </c>
      <c r="Y76" s="55">
        <v>0</v>
      </c>
      <c r="Z76" s="55">
        <v>0</v>
      </c>
      <c r="AA76" s="55">
        <v>0</v>
      </c>
      <c r="AB76" s="55">
        <v>0</v>
      </c>
      <c r="AC76" s="55">
        <v>0</v>
      </c>
      <c r="AD76" s="55">
        <v>0</v>
      </c>
      <c r="AE76" s="55">
        <v>0</v>
      </c>
      <c r="AF76" s="55">
        <v>0</v>
      </c>
      <c r="AG76" s="55">
        <v>0</v>
      </c>
      <c r="AH76" s="55">
        <v>0</v>
      </c>
      <c r="AI76" s="55">
        <v>0</v>
      </c>
      <c r="AJ76" s="55" t="s">
        <v>954</v>
      </c>
      <c r="AK76" s="55" t="s">
        <v>170</v>
      </c>
    </row>
    <row r="77" spans="1:37" x14ac:dyDescent="0.25">
      <c r="A77" s="54" t="str">
        <f t="shared" si="1"/>
        <v>CA</v>
      </c>
      <c r="B77" s="54" t="str">
        <f t="shared" si="1"/>
        <v>BDEQ-BDESC-commercial</v>
      </c>
      <c r="C77" s="55">
        <v>11</v>
      </c>
      <c r="D77" s="55" t="s">
        <v>57</v>
      </c>
      <c r="E77" s="55">
        <v>0</v>
      </c>
      <c r="F77" s="55">
        <v>0</v>
      </c>
      <c r="G77" s="55">
        <v>0</v>
      </c>
      <c r="H77" s="55">
        <v>0</v>
      </c>
      <c r="I77" s="55">
        <v>0</v>
      </c>
      <c r="J77" s="55">
        <v>0</v>
      </c>
      <c r="K77" s="55">
        <v>0</v>
      </c>
      <c r="L77" s="55">
        <v>0</v>
      </c>
      <c r="M77" s="55">
        <v>0</v>
      </c>
      <c r="N77" s="55">
        <v>0</v>
      </c>
      <c r="O77" s="55">
        <v>0</v>
      </c>
      <c r="P77" s="55">
        <v>0</v>
      </c>
      <c r="Q77" s="55">
        <v>0</v>
      </c>
      <c r="R77" s="55">
        <v>0</v>
      </c>
      <c r="S77" s="55">
        <v>0</v>
      </c>
      <c r="T77" s="55">
        <v>0</v>
      </c>
      <c r="U77" s="55">
        <v>0</v>
      </c>
      <c r="V77" s="55">
        <v>0</v>
      </c>
      <c r="W77" s="55">
        <v>0</v>
      </c>
      <c r="X77" s="55">
        <v>0</v>
      </c>
      <c r="Y77" s="55">
        <v>0</v>
      </c>
      <c r="Z77" s="55">
        <v>0</v>
      </c>
      <c r="AA77" s="55">
        <v>0</v>
      </c>
      <c r="AB77" s="55">
        <v>0</v>
      </c>
      <c r="AC77" s="55">
        <v>0</v>
      </c>
      <c r="AD77" s="55">
        <v>0</v>
      </c>
      <c r="AE77" s="55">
        <v>0</v>
      </c>
      <c r="AF77" s="55">
        <v>0</v>
      </c>
      <c r="AG77" s="55">
        <v>0</v>
      </c>
      <c r="AH77" s="55">
        <v>0</v>
      </c>
      <c r="AI77" s="55">
        <v>0</v>
      </c>
      <c r="AJ77" s="55" t="s">
        <v>954</v>
      </c>
      <c r="AK77" s="55" t="s">
        <v>170</v>
      </c>
    </row>
    <row r="78" spans="1:37" x14ac:dyDescent="0.25">
      <c r="A78" s="54" t="str">
        <f t="shared" si="1"/>
        <v>CA</v>
      </c>
      <c r="B78" s="54" t="str">
        <f t="shared" si="1"/>
        <v>BDEQ-BDESC-commercial</v>
      </c>
      <c r="C78" s="55">
        <v>12</v>
      </c>
      <c r="D78" s="55" t="s">
        <v>60</v>
      </c>
      <c r="E78" s="55">
        <v>0</v>
      </c>
      <c r="F78" s="55">
        <v>0</v>
      </c>
      <c r="G78" s="55">
        <v>0</v>
      </c>
      <c r="H78" s="55">
        <v>0</v>
      </c>
      <c r="I78" s="55">
        <v>0</v>
      </c>
      <c r="J78" s="55">
        <v>0</v>
      </c>
      <c r="K78" s="55">
        <v>0</v>
      </c>
      <c r="L78" s="55">
        <v>0</v>
      </c>
      <c r="M78" s="55">
        <v>0</v>
      </c>
      <c r="N78" s="55">
        <v>0</v>
      </c>
      <c r="O78" s="55">
        <v>0</v>
      </c>
      <c r="P78" s="55">
        <v>0</v>
      </c>
      <c r="Q78" s="55">
        <v>0</v>
      </c>
      <c r="R78" s="55">
        <v>0</v>
      </c>
      <c r="S78" s="55">
        <v>0</v>
      </c>
      <c r="T78" s="55">
        <v>0</v>
      </c>
      <c r="U78" s="55">
        <v>0</v>
      </c>
      <c r="V78" s="55">
        <v>0</v>
      </c>
      <c r="W78" s="55">
        <v>0</v>
      </c>
      <c r="X78" s="55">
        <v>0</v>
      </c>
      <c r="Y78" s="55">
        <v>0</v>
      </c>
      <c r="Z78" s="55">
        <v>0</v>
      </c>
      <c r="AA78" s="55">
        <v>0</v>
      </c>
      <c r="AB78" s="55">
        <v>0</v>
      </c>
      <c r="AC78" s="55">
        <v>0</v>
      </c>
      <c r="AD78" s="55">
        <v>0</v>
      </c>
      <c r="AE78" s="55">
        <v>0</v>
      </c>
      <c r="AF78" s="55">
        <v>0</v>
      </c>
      <c r="AG78" s="55">
        <v>0</v>
      </c>
      <c r="AH78" s="55">
        <v>0</v>
      </c>
      <c r="AI78" s="55">
        <v>0</v>
      </c>
      <c r="AJ78" s="55" t="s">
        <v>954</v>
      </c>
      <c r="AK78" s="55" t="s">
        <v>170</v>
      </c>
    </row>
    <row r="79" spans="1:37" x14ac:dyDescent="0.25">
      <c r="A79" s="54" t="str">
        <f t="shared" si="1"/>
        <v>CA</v>
      </c>
      <c r="B79" s="54" t="str">
        <f t="shared" si="1"/>
        <v>BDEQ-BDESC-commercial</v>
      </c>
      <c r="C79" s="55">
        <v>13</v>
      </c>
      <c r="D79" s="55" t="s">
        <v>158</v>
      </c>
      <c r="E79" s="55">
        <v>0</v>
      </c>
      <c r="F79" s="55">
        <v>0</v>
      </c>
      <c r="G79" s="55">
        <v>0</v>
      </c>
      <c r="H79" s="55">
        <v>0</v>
      </c>
      <c r="I79" s="55">
        <v>0</v>
      </c>
      <c r="J79" s="55">
        <v>0</v>
      </c>
      <c r="K79" s="55">
        <v>0</v>
      </c>
      <c r="L79" s="55">
        <v>0</v>
      </c>
      <c r="M79" s="55">
        <v>0</v>
      </c>
      <c r="N79" s="55">
        <v>0</v>
      </c>
      <c r="O79" s="55">
        <v>0</v>
      </c>
      <c r="P79" s="55">
        <v>0</v>
      </c>
      <c r="Q79" s="55">
        <v>0</v>
      </c>
      <c r="R79" s="55">
        <v>0</v>
      </c>
      <c r="S79" s="55">
        <v>0</v>
      </c>
      <c r="T79" s="55">
        <v>0</v>
      </c>
      <c r="U79" s="55">
        <v>0</v>
      </c>
      <c r="V79" s="55">
        <v>0</v>
      </c>
      <c r="W79" s="55">
        <v>0</v>
      </c>
      <c r="X79" s="55">
        <v>0</v>
      </c>
      <c r="Y79" s="55">
        <v>0</v>
      </c>
      <c r="Z79" s="55">
        <v>0</v>
      </c>
      <c r="AA79" s="55">
        <v>0</v>
      </c>
      <c r="AB79" s="55">
        <v>0</v>
      </c>
      <c r="AC79" s="55">
        <v>0</v>
      </c>
      <c r="AD79" s="55">
        <v>0</v>
      </c>
      <c r="AE79" s="55">
        <v>0</v>
      </c>
      <c r="AF79" s="55">
        <v>0</v>
      </c>
      <c r="AG79" s="55">
        <v>0</v>
      </c>
      <c r="AH79" s="55">
        <v>0</v>
      </c>
      <c r="AI79" s="55">
        <v>0</v>
      </c>
      <c r="AJ79" s="55" t="s">
        <v>954</v>
      </c>
      <c r="AK79" s="55" t="s">
        <v>170</v>
      </c>
    </row>
    <row r="80" spans="1:37" x14ac:dyDescent="0.25">
      <c r="A80" s="54" t="str">
        <f t="shared" si="1"/>
        <v>CA</v>
      </c>
      <c r="B80" s="54" t="str">
        <f t="shared" si="1"/>
        <v>BDEQ-BDESC-commercial</v>
      </c>
      <c r="C80" s="55">
        <v>14</v>
      </c>
      <c r="D80" s="55" t="s">
        <v>159</v>
      </c>
      <c r="E80" s="55">
        <v>0</v>
      </c>
      <c r="F80" s="55">
        <v>0</v>
      </c>
      <c r="G80" s="55">
        <v>0</v>
      </c>
      <c r="H80" s="55">
        <v>0</v>
      </c>
      <c r="I80" s="55">
        <v>0</v>
      </c>
      <c r="J80" s="55">
        <v>0</v>
      </c>
      <c r="K80" s="55">
        <v>0</v>
      </c>
      <c r="L80" s="55">
        <v>0</v>
      </c>
      <c r="M80" s="55">
        <v>0</v>
      </c>
      <c r="N80" s="55">
        <v>0</v>
      </c>
      <c r="O80" s="55">
        <v>0</v>
      </c>
      <c r="P80" s="55">
        <v>0</v>
      </c>
      <c r="Q80" s="55">
        <v>0</v>
      </c>
      <c r="R80" s="55">
        <v>0</v>
      </c>
      <c r="S80" s="55">
        <v>0</v>
      </c>
      <c r="T80" s="55">
        <v>0</v>
      </c>
      <c r="U80" s="55">
        <v>0</v>
      </c>
      <c r="V80" s="55">
        <v>0</v>
      </c>
      <c r="W80" s="55">
        <v>0</v>
      </c>
      <c r="X80" s="55">
        <v>0</v>
      </c>
      <c r="Y80" s="55">
        <v>0</v>
      </c>
      <c r="Z80" s="55">
        <v>0</v>
      </c>
      <c r="AA80" s="55">
        <v>0</v>
      </c>
      <c r="AB80" s="55">
        <v>0</v>
      </c>
      <c r="AC80" s="55">
        <v>0</v>
      </c>
      <c r="AD80" s="55">
        <v>0</v>
      </c>
      <c r="AE80" s="55">
        <v>0</v>
      </c>
      <c r="AF80" s="55">
        <v>0</v>
      </c>
      <c r="AG80" s="55">
        <v>0</v>
      </c>
      <c r="AH80" s="55">
        <v>0</v>
      </c>
      <c r="AI80" s="55">
        <v>0</v>
      </c>
      <c r="AJ80" s="55" t="s">
        <v>954</v>
      </c>
      <c r="AK80" s="55" t="s">
        <v>170</v>
      </c>
    </row>
    <row r="81" spans="1:37" x14ac:dyDescent="0.25">
      <c r="A81" s="54" t="str">
        <f t="shared" si="1"/>
        <v>CA</v>
      </c>
      <c r="B81" s="54" t="str">
        <f t="shared" si="1"/>
        <v>BDEQ-BDESC-commercial</v>
      </c>
      <c r="C81" s="55">
        <v>15</v>
      </c>
      <c r="D81" s="55" t="s">
        <v>160</v>
      </c>
      <c r="E81" s="55">
        <v>0</v>
      </c>
      <c r="F81" s="55">
        <v>0</v>
      </c>
      <c r="G81" s="55">
        <v>0</v>
      </c>
      <c r="H81" s="55">
        <v>0</v>
      </c>
      <c r="I81" s="55">
        <v>0</v>
      </c>
      <c r="J81" s="55">
        <v>0</v>
      </c>
      <c r="K81" s="55">
        <v>0</v>
      </c>
      <c r="L81" s="55">
        <v>0</v>
      </c>
      <c r="M81" s="55">
        <v>0</v>
      </c>
      <c r="N81" s="55">
        <v>0</v>
      </c>
      <c r="O81" s="55">
        <v>0</v>
      </c>
      <c r="P81" s="55">
        <v>0</v>
      </c>
      <c r="Q81" s="55">
        <v>0</v>
      </c>
      <c r="R81" s="55">
        <v>0</v>
      </c>
      <c r="S81" s="55">
        <v>0</v>
      </c>
      <c r="T81" s="55">
        <v>0</v>
      </c>
      <c r="U81" s="55">
        <v>0</v>
      </c>
      <c r="V81" s="55">
        <v>0</v>
      </c>
      <c r="W81" s="55">
        <v>0</v>
      </c>
      <c r="X81" s="55">
        <v>0</v>
      </c>
      <c r="Y81" s="55">
        <v>0</v>
      </c>
      <c r="Z81" s="55">
        <v>0</v>
      </c>
      <c r="AA81" s="55">
        <v>0</v>
      </c>
      <c r="AB81" s="55">
        <v>0</v>
      </c>
      <c r="AC81" s="55">
        <v>0</v>
      </c>
      <c r="AD81" s="55">
        <v>0</v>
      </c>
      <c r="AE81" s="55">
        <v>0</v>
      </c>
      <c r="AF81" s="55">
        <v>0</v>
      </c>
      <c r="AG81" s="55">
        <v>0</v>
      </c>
      <c r="AH81" s="55">
        <v>0</v>
      </c>
      <c r="AI81" s="55">
        <v>0</v>
      </c>
      <c r="AJ81" s="55" t="s">
        <v>954</v>
      </c>
      <c r="AK81" s="55" t="s">
        <v>170</v>
      </c>
    </row>
    <row r="82" spans="1:37" x14ac:dyDescent="0.25">
      <c r="A82" s="54" t="str">
        <f t="shared" si="1"/>
        <v>CO</v>
      </c>
      <c r="B82" s="54" t="str">
        <f t="shared" si="1"/>
        <v>BDEQ-BDESC-commercial</v>
      </c>
      <c r="C82" s="55">
        <v>0</v>
      </c>
      <c r="D82" s="55" t="s">
        <v>58</v>
      </c>
      <c r="E82" s="55">
        <v>0</v>
      </c>
      <c r="F82" s="55">
        <v>0</v>
      </c>
      <c r="G82" s="55">
        <v>0</v>
      </c>
      <c r="H82" s="55">
        <v>0</v>
      </c>
      <c r="I82" s="55">
        <v>0</v>
      </c>
      <c r="J82" s="55">
        <v>0</v>
      </c>
      <c r="K82" s="55">
        <v>0</v>
      </c>
      <c r="L82" s="55">
        <v>0</v>
      </c>
      <c r="M82" s="55">
        <v>0</v>
      </c>
      <c r="N82" s="55">
        <v>0</v>
      </c>
      <c r="O82" s="55">
        <v>0</v>
      </c>
      <c r="P82" s="55">
        <v>0</v>
      </c>
      <c r="Q82" s="55">
        <v>0</v>
      </c>
      <c r="R82" s="55">
        <v>0</v>
      </c>
      <c r="S82" s="55">
        <v>0</v>
      </c>
      <c r="T82" s="55">
        <v>0</v>
      </c>
      <c r="U82" s="55">
        <v>0</v>
      </c>
      <c r="V82" s="55">
        <v>0</v>
      </c>
      <c r="W82" s="55">
        <v>0</v>
      </c>
      <c r="X82" s="55">
        <v>0</v>
      </c>
      <c r="Y82" s="55">
        <v>0</v>
      </c>
      <c r="Z82" s="55">
        <v>0</v>
      </c>
      <c r="AA82" s="55">
        <v>0</v>
      </c>
      <c r="AB82" s="55">
        <v>0</v>
      </c>
      <c r="AC82" s="55">
        <v>0</v>
      </c>
      <c r="AD82" s="55">
        <v>0</v>
      </c>
      <c r="AE82" s="55">
        <v>0</v>
      </c>
      <c r="AF82" s="55">
        <v>0</v>
      </c>
      <c r="AG82" s="55">
        <v>0</v>
      </c>
      <c r="AH82" s="55">
        <v>0</v>
      </c>
      <c r="AI82" s="55">
        <v>0</v>
      </c>
      <c r="AJ82" s="55" t="s">
        <v>955</v>
      </c>
      <c r="AK82" s="55" t="s">
        <v>170</v>
      </c>
    </row>
    <row r="83" spans="1:37" x14ac:dyDescent="0.25">
      <c r="A83" s="54" t="str">
        <f t="shared" si="1"/>
        <v>CO</v>
      </c>
      <c r="B83" s="54" t="str">
        <f t="shared" si="1"/>
        <v>BDEQ-BDESC-commercial</v>
      </c>
      <c r="C83" s="55">
        <v>1</v>
      </c>
      <c r="D83" s="55" t="s">
        <v>7</v>
      </c>
      <c r="E83" s="55">
        <v>0.95023000000000002</v>
      </c>
      <c r="F83" s="55">
        <v>0.43331999999999998</v>
      </c>
      <c r="G83" s="55">
        <v>0.43952999999999998</v>
      </c>
      <c r="H83" s="55">
        <v>0.44506000000000001</v>
      </c>
      <c r="I83" s="55">
        <v>0.45007000000000003</v>
      </c>
      <c r="J83" s="55">
        <v>0.45669999999999999</v>
      </c>
      <c r="K83" s="55">
        <v>0.46300999999999998</v>
      </c>
      <c r="L83" s="55">
        <v>0.46910000000000002</v>
      </c>
      <c r="M83" s="55">
        <v>0.47406999999999999</v>
      </c>
      <c r="N83" s="55">
        <v>0.47892000000000001</v>
      </c>
      <c r="O83" s="55">
        <v>0.4839</v>
      </c>
      <c r="P83" s="55">
        <v>0.48938999999999999</v>
      </c>
      <c r="Q83" s="55">
        <v>0.49445</v>
      </c>
      <c r="R83" s="55">
        <v>0.50092000000000003</v>
      </c>
      <c r="S83" s="55">
        <v>0.50675999999999999</v>
      </c>
      <c r="T83" s="55">
        <v>0.51146999999999998</v>
      </c>
      <c r="U83" s="55">
        <v>0.51612000000000002</v>
      </c>
      <c r="V83" s="55">
        <v>0.52075000000000005</v>
      </c>
      <c r="W83" s="55">
        <v>0.52527999999999997</v>
      </c>
      <c r="X83" s="55">
        <v>0.53144000000000002</v>
      </c>
      <c r="Y83" s="55">
        <v>0.53673000000000004</v>
      </c>
      <c r="Z83" s="55">
        <v>0.54135</v>
      </c>
      <c r="AA83" s="55">
        <v>0.54751000000000005</v>
      </c>
      <c r="AB83" s="55">
        <v>0.55396000000000001</v>
      </c>
      <c r="AC83" s="55">
        <v>0.55845</v>
      </c>
      <c r="AD83" s="55">
        <v>0.56425000000000003</v>
      </c>
      <c r="AE83" s="55">
        <v>0.56925000000000003</v>
      </c>
      <c r="AF83" s="55">
        <v>0.57393000000000005</v>
      </c>
      <c r="AG83" s="55">
        <v>0.58021999999999996</v>
      </c>
      <c r="AH83" s="55">
        <v>0.58511000000000002</v>
      </c>
      <c r="AI83" s="55">
        <v>0.58986000000000005</v>
      </c>
      <c r="AJ83" s="55" t="s">
        <v>955</v>
      </c>
      <c r="AK83" s="55" t="s">
        <v>170</v>
      </c>
    </row>
    <row r="84" spans="1:37" x14ac:dyDescent="0.25">
      <c r="A84" s="54" t="str">
        <f t="shared" si="1"/>
        <v>CO</v>
      </c>
      <c r="B84" s="54" t="str">
        <f t="shared" si="1"/>
        <v>BDEQ-BDESC-commercial</v>
      </c>
      <c r="C84" s="55">
        <v>2</v>
      </c>
      <c r="D84" s="55" t="s">
        <v>8</v>
      </c>
      <c r="E84" s="55">
        <v>0</v>
      </c>
      <c r="F84" s="55">
        <v>0</v>
      </c>
      <c r="G84" s="55">
        <v>0</v>
      </c>
      <c r="H84" s="55">
        <v>0</v>
      </c>
      <c r="I84" s="55">
        <v>0</v>
      </c>
      <c r="J84" s="55">
        <v>0</v>
      </c>
      <c r="K84" s="55">
        <v>0</v>
      </c>
      <c r="L84" s="55">
        <v>0</v>
      </c>
      <c r="M84" s="55">
        <v>0</v>
      </c>
      <c r="N84" s="55">
        <v>0</v>
      </c>
      <c r="O84" s="55">
        <v>0</v>
      </c>
      <c r="P84" s="55">
        <v>0</v>
      </c>
      <c r="Q84" s="55">
        <v>0</v>
      </c>
      <c r="R84" s="55">
        <v>0</v>
      </c>
      <c r="S84" s="55">
        <v>0</v>
      </c>
      <c r="T84" s="55">
        <v>0</v>
      </c>
      <c r="U84" s="55">
        <v>0</v>
      </c>
      <c r="V84" s="55">
        <v>0</v>
      </c>
      <c r="W84" s="55">
        <v>0</v>
      </c>
      <c r="X84" s="55">
        <v>0</v>
      </c>
      <c r="Y84" s="55">
        <v>0</v>
      </c>
      <c r="Z84" s="55">
        <v>0</v>
      </c>
      <c r="AA84" s="55">
        <v>0</v>
      </c>
      <c r="AB84" s="55">
        <v>0</v>
      </c>
      <c r="AC84" s="55">
        <v>0</v>
      </c>
      <c r="AD84" s="55">
        <v>0</v>
      </c>
      <c r="AE84" s="55">
        <v>0</v>
      </c>
      <c r="AF84" s="55">
        <v>0</v>
      </c>
      <c r="AG84" s="55">
        <v>0</v>
      </c>
      <c r="AH84" s="55">
        <v>0</v>
      </c>
      <c r="AI84" s="55">
        <v>0</v>
      </c>
      <c r="AJ84" s="55" t="s">
        <v>955</v>
      </c>
      <c r="AK84" s="55" t="s">
        <v>170</v>
      </c>
    </row>
    <row r="85" spans="1:37" x14ac:dyDescent="0.25">
      <c r="A85" s="54" t="str">
        <f t="shared" si="1"/>
        <v>CO</v>
      </c>
      <c r="B85" s="54" t="str">
        <f t="shared" si="1"/>
        <v>BDEQ-BDESC-commercial</v>
      </c>
      <c r="C85" s="55">
        <v>3</v>
      </c>
      <c r="D85" s="55" t="s">
        <v>9</v>
      </c>
      <c r="E85" s="55">
        <v>0</v>
      </c>
      <c r="F85" s="55">
        <v>0</v>
      </c>
      <c r="G85" s="55">
        <v>0</v>
      </c>
      <c r="H85" s="55">
        <v>0</v>
      </c>
      <c r="I85" s="55">
        <v>0</v>
      </c>
      <c r="J85" s="55">
        <v>0</v>
      </c>
      <c r="K85" s="55">
        <v>0</v>
      </c>
      <c r="L85" s="55">
        <v>0</v>
      </c>
      <c r="M85" s="55">
        <v>0</v>
      </c>
      <c r="N85" s="55">
        <v>0</v>
      </c>
      <c r="O85" s="55">
        <v>0</v>
      </c>
      <c r="P85" s="55">
        <v>0</v>
      </c>
      <c r="Q85" s="55">
        <v>0</v>
      </c>
      <c r="R85" s="55">
        <v>0</v>
      </c>
      <c r="S85" s="55">
        <v>0</v>
      </c>
      <c r="T85" s="55">
        <v>0</v>
      </c>
      <c r="U85" s="55">
        <v>0</v>
      </c>
      <c r="V85" s="55">
        <v>0</v>
      </c>
      <c r="W85" s="55">
        <v>0</v>
      </c>
      <c r="X85" s="55">
        <v>0</v>
      </c>
      <c r="Y85" s="55">
        <v>0</v>
      </c>
      <c r="Z85" s="55">
        <v>0</v>
      </c>
      <c r="AA85" s="55">
        <v>0</v>
      </c>
      <c r="AB85" s="55">
        <v>0</v>
      </c>
      <c r="AC85" s="55">
        <v>0</v>
      </c>
      <c r="AD85" s="55">
        <v>0</v>
      </c>
      <c r="AE85" s="55">
        <v>0</v>
      </c>
      <c r="AF85" s="55">
        <v>0</v>
      </c>
      <c r="AG85" s="55">
        <v>0</v>
      </c>
      <c r="AH85" s="55">
        <v>0</v>
      </c>
      <c r="AI85" s="55">
        <v>0</v>
      </c>
      <c r="AJ85" s="55" t="s">
        <v>955</v>
      </c>
      <c r="AK85" s="55" t="s">
        <v>170</v>
      </c>
    </row>
    <row r="86" spans="1:37" x14ac:dyDescent="0.25">
      <c r="A86" s="54" t="str">
        <f t="shared" si="1"/>
        <v>CO</v>
      </c>
      <c r="B86" s="54" t="str">
        <f t="shared" si="1"/>
        <v>BDEQ-BDESC-commercial</v>
      </c>
      <c r="C86" s="55">
        <v>4</v>
      </c>
      <c r="D86" s="55" t="s">
        <v>59</v>
      </c>
      <c r="E86" s="55">
        <v>4.9328900000000004</v>
      </c>
      <c r="F86" s="55">
        <v>4.9328900000000004</v>
      </c>
      <c r="G86" s="55">
        <v>4.97858</v>
      </c>
      <c r="H86" s="55">
        <v>4.97858</v>
      </c>
      <c r="I86" s="55">
        <v>4.97858</v>
      </c>
      <c r="J86" s="55">
        <v>4.9823300000000001</v>
      </c>
      <c r="K86" s="55">
        <v>4.9895399999999999</v>
      </c>
      <c r="L86" s="55">
        <v>5.00305</v>
      </c>
      <c r="M86" s="55">
        <v>5.0060500000000001</v>
      </c>
      <c r="N86" s="55">
        <v>5.0121500000000001</v>
      </c>
      <c r="O86" s="55">
        <v>5.0127899999999999</v>
      </c>
      <c r="P86" s="55">
        <v>5.0210600000000003</v>
      </c>
      <c r="Q86" s="55">
        <v>5.0221900000000002</v>
      </c>
      <c r="R86" s="55">
        <v>5.0348600000000001</v>
      </c>
      <c r="S86" s="55">
        <v>5.0510000000000002</v>
      </c>
      <c r="T86" s="55">
        <v>5.0510000000000002</v>
      </c>
      <c r="U86" s="55">
        <v>5.0510000000000002</v>
      </c>
      <c r="V86" s="55">
        <v>5.0517500000000002</v>
      </c>
      <c r="W86" s="55">
        <v>5.0535800000000002</v>
      </c>
      <c r="X86" s="55">
        <v>5.0615500000000004</v>
      </c>
      <c r="Y86" s="55">
        <v>5.0631500000000003</v>
      </c>
      <c r="Z86" s="55">
        <v>5.0649300000000004</v>
      </c>
      <c r="AA86" s="55">
        <v>5.0810599999999999</v>
      </c>
      <c r="AB86" s="55">
        <v>5.0875199999999996</v>
      </c>
      <c r="AC86" s="55">
        <v>5.0876999999999999</v>
      </c>
      <c r="AD86" s="55">
        <v>5.09178</v>
      </c>
      <c r="AE86" s="55">
        <v>5.09375</v>
      </c>
      <c r="AF86" s="55">
        <v>5.0940700000000003</v>
      </c>
      <c r="AG86" s="55">
        <v>5.1037600000000003</v>
      </c>
      <c r="AH86" s="55">
        <v>5.1053699999999997</v>
      </c>
      <c r="AI86" s="55">
        <v>5.1056900000000001</v>
      </c>
      <c r="AJ86" s="55" t="s">
        <v>955</v>
      </c>
      <c r="AK86" s="55" t="s">
        <v>170</v>
      </c>
    </row>
    <row r="87" spans="1:37" x14ac:dyDescent="0.25">
      <c r="A87" s="54" t="str">
        <f t="shared" si="1"/>
        <v>CO</v>
      </c>
      <c r="B87" s="54" t="str">
        <f t="shared" si="1"/>
        <v>BDEQ-BDESC-commercial</v>
      </c>
      <c r="C87" s="55">
        <v>5</v>
      </c>
      <c r="D87" s="55" t="s">
        <v>10</v>
      </c>
      <c r="E87" s="55">
        <v>296.65410000000003</v>
      </c>
      <c r="F87" s="55">
        <v>363.22888999999998</v>
      </c>
      <c r="G87" s="55">
        <v>413.99635999999998</v>
      </c>
      <c r="H87" s="55">
        <v>465.79656999999997</v>
      </c>
      <c r="I87" s="55">
        <v>516.70091000000002</v>
      </c>
      <c r="J87" s="55">
        <v>551.93298000000004</v>
      </c>
      <c r="K87" s="55">
        <v>591.62357999999995</v>
      </c>
      <c r="L87" s="55">
        <v>625.25656000000004</v>
      </c>
      <c r="M87" s="55">
        <v>649.98544000000004</v>
      </c>
      <c r="N87" s="55">
        <v>682.20150999999998</v>
      </c>
      <c r="O87" s="55">
        <v>701.50913000000003</v>
      </c>
      <c r="P87" s="55">
        <v>731.86190999999997</v>
      </c>
      <c r="Q87" s="55">
        <v>752.28728999999998</v>
      </c>
      <c r="R87" s="55">
        <v>783.08459000000005</v>
      </c>
      <c r="S87" s="55">
        <v>810.06624999999997</v>
      </c>
      <c r="T87" s="55">
        <v>821.04016999999999</v>
      </c>
      <c r="U87" s="55">
        <v>851.21735999999999</v>
      </c>
      <c r="V87" s="55">
        <v>881.26013999999998</v>
      </c>
      <c r="W87" s="55">
        <v>908.27682000000004</v>
      </c>
      <c r="X87" s="55">
        <v>950.59226000000001</v>
      </c>
      <c r="Y87" s="55">
        <v>989.31939999999997</v>
      </c>
      <c r="Z87" s="55">
        <v>1020.70305</v>
      </c>
      <c r="AA87" s="55">
        <v>1058.59763</v>
      </c>
      <c r="AB87" s="55">
        <v>1100.74362</v>
      </c>
      <c r="AC87" s="55">
        <v>1125.8183300000001</v>
      </c>
      <c r="AD87" s="55">
        <v>1169.4820299999999</v>
      </c>
      <c r="AE87" s="55">
        <v>1225.81394</v>
      </c>
      <c r="AF87" s="55">
        <v>1257.49917</v>
      </c>
      <c r="AG87" s="55">
        <v>1305.9530299999999</v>
      </c>
      <c r="AH87" s="55">
        <v>1345.5939800000001</v>
      </c>
      <c r="AI87" s="55">
        <v>1373.3199199999999</v>
      </c>
      <c r="AJ87" s="55" t="s">
        <v>955</v>
      </c>
      <c r="AK87" s="55" t="s">
        <v>170</v>
      </c>
    </row>
    <row r="88" spans="1:37" x14ac:dyDescent="0.25">
      <c r="A88" s="54" t="str">
        <f t="shared" si="1"/>
        <v>CO</v>
      </c>
      <c r="B88" s="54" t="str">
        <f t="shared" si="1"/>
        <v>BDEQ-BDESC-commercial</v>
      </c>
      <c r="C88" s="55">
        <v>6</v>
      </c>
      <c r="D88" s="55" t="s">
        <v>11</v>
      </c>
      <c r="E88" s="55">
        <v>0</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5">
        <v>0</v>
      </c>
      <c r="Z88" s="55">
        <v>0</v>
      </c>
      <c r="AA88" s="55">
        <v>0</v>
      </c>
      <c r="AB88" s="55">
        <v>0</v>
      </c>
      <c r="AC88" s="55">
        <v>0</v>
      </c>
      <c r="AD88" s="55">
        <v>0</v>
      </c>
      <c r="AE88" s="55">
        <v>0</v>
      </c>
      <c r="AF88" s="55">
        <v>0</v>
      </c>
      <c r="AG88" s="55">
        <v>0</v>
      </c>
      <c r="AH88" s="55">
        <v>0</v>
      </c>
      <c r="AI88" s="55">
        <v>0</v>
      </c>
      <c r="AJ88" s="55" t="s">
        <v>955</v>
      </c>
      <c r="AK88" s="55" t="s">
        <v>170</v>
      </c>
    </row>
    <row r="89" spans="1:37" x14ac:dyDescent="0.25">
      <c r="A89" s="54" t="str">
        <f t="shared" si="1"/>
        <v>CO</v>
      </c>
      <c r="B89" s="54" t="str">
        <f t="shared" si="1"/>
        <v>BDEQ-BDESC-commercial</v>
      </c>
      <c r="C89" s="55">
        <v>7</v>
      </c>
      <c r="D89" s="55" t="s">
        <v>12</v>
      </c>
      <c r="E89" s="55">
        <v>0</v>
      </c>
      <c r="F89" s="55">
        <v>0</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5">
        <v>0</v>
      </c>
      <c r="Z89" s="55">
        <v>0</v>
      </c>
      <c r="AA89" s="55">
        <v>0</v>
      </c>
      <c r="AB89" s="55">
        <v>0</v>
      </c>
      <c r="AC89" s="55">
        <v>0</v>
      </c>
      <c r="AD89" s="55">
        <v>0</v>
      </c>
      <c r="AE89" s="55">
        <v>0</v>
      </c>
      <c r="AF89" s="55">
        <v>0</v>
      </c>
      <c r="AG89" s="55">
        <v>0</v>
      </c>
      <c r="AH89" s="55">
        <v>0</v>
      </c>
      <c r="AI89" s="55">
        <v>0</v>
      </c>
      <c r="AJ89" s="55" t="s">
        <v>955</v>
      </c>
      <c r="AK89" s="55" t="s">
        <v>170</v>
      </c>
    </row>
    <row r="90" spans="1:37" x14ac:dyDescent="0.25">
      <c r="A90" s="54" t="str">
        <f t="shared" si="1"/>
        <v>CO</v>
      </c>
      <c r="B90" s="54" t="str">
        <f t="shared" si="1"/>
        <v>BDEQ-BDESC-commercial</v>
      </c>
      <c r="C90" s="55">
        <v>8</v>
      </c>
      <c r="D90" s="55" t="s">
        <v>13</v>
      </c>
      <c r="E90" s="55">
        <v>0</v>
      </c>
      <c r="F90" s="55">
        <v>0</v>
      </c>
      <c r="G90" s="55">
        <v>0</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5">
        <v>0</v>
      </c>
      <c r="Z90" s="55">
        <v>0</v>
      </c>
      <c r="AA90" s="55">
        <v>0</v>
      </c>
      <c r="AB90" s="55">
        <v>0</v>
      </c>
      <c r="AC90" s="55">
        <v>0</v>
      </c>
      <c r="AD90" s="55">
        <v>0</v>
      </c>
      <c r="AE90" s="55">
        <v>0</v>
      </c>
      <c r="AF90" s="55">
        <v>0</v>
      </c>
      <c r="AG90" s="55">
        <v>0</v>
      </c>
      <c r="AH90" s="55">
        <v>0</v>
      </c>
      <c r="AI90" s="55">
        <v>0</v>
      </c>
      <c r="AJ90" s="55" t="s">
        <v>955</v>
      </c>
      <c r="AK90" s="55" t="s">
        <v>170</v>
      </c>
    </row>
    <row r="91" spans="1:37" x14ac:dyDescent="0.25">
      <c r="A91" s="54" t="str">
        <f t="shared" si="1"/>
        <v>CO</v>
      </c>
      <c r="B91" s="54" t="str">
        <f t="shared" si="1"/>
        <v>BDEQ-BDESC-commercial</v>
      </c>
      <c r="C91" s="55">
        <v>9</v>
      </c>
      <c r="D91" s="55" t="s">
        <v>14</v>
      </c>
      <c r="E91" s="55">
        <v>0</v>
      </c>
      <c r="F91" s="55">
        <v>0</v>
      </c>
      <c r="G91" s="55">
        <v>0</v>
      </c>
      <c r="H91" s="55">
        <v>0</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5">
        <v>0</v>
      </c>
      <c r="Z91" s="55">
        <v>0</v>
      </c>
      <c r="AA91" s="55">
        <v>0</v>
      </c>
      <c r="AB91" s="55">
        <v>0</v>
      </c>
      <c r="AC91" s="55">
        <v>0</v>
      </c>
      <c r="AD91" s="55">
        <v>0</v>
      </c>
      <c r="AE91" s="55">
        <v>0</v>
      </c>
      <c r="AF91" s="55">
        <v>0</v>
      </c>
      <c r="AG91" s="55">
        <v>0</v>
      </c>
      <c r="AH91" s="55">
        <v>0</v>
      </c>
      <c r="AI91" s="55">
        <v>0</v>
      </c>
      <c r="AJ91" s="55" t="s">
        <v>955</v>
      </c>
      <c r="AK91" s="55" t="s">
        <v>170</v>
      </c>
    </row>
    <row r="92" spans="1:37" x14ac:dyDescent="0.25">
      <c r="A92" s="54" t="str">
        <f t="shared" si="1"/>
        <v>CO</v>
      </c>
      <c r="B92" s="54" t="str">
        <f t="shared" si="1"/>
        <v>BDEQ-BDESC-commercial</v>
      </c>
      <c r="C92" s="55">
        <v>10</v>
      </c>
      <c r="D92" s="55" t="s">
        <v>15</v>
      </c>
      <c r="E92" s="55">
        <v>0</v>
      </c>
      <c r="F92" s="55">
        <v>0</v>
      </c>
      <c r="G92" s="55">
        <v>0</v>
      </c>
      <c r="H92" s="55">
        <v>0</v>
      </c>
      <c r="I92" s="55">
        <v>0</v>
      </c>
      <c r="J92" s="55">
        <v>0</v>
      </c>
      <c r="K92" s="55">
        <v>0</v>
      </c>
      <c r="L92" s="55">
        <v>0</v>
      </c>
      <c r="M92" s="55">
        <v>0</v>
      </c>
      <c r="N92" s="55">
        <v>0</v>
      </c>
      <c r="O92" s="55">
        <v>0</v>
      </c>
      <c r="P92" s="55">
        <v>0</v>
      </c>
      <c r="Q92" s="55">
        <v>0</v>
      </c>
      <c r="R92" s="55">
        <v>0</v>
      </c>
      <c r="S92" s="55">
        <v>0</v>
      </c>
      <c r="T92" s="55">
        <v>0</v>
      </c>
      <c r="U92" s="55">
        <v>0</v>
      </c>
      <c r="V92" s="55">
        <v>0</v>
      </c>
      <c r="W92" s="55">
        <v>0</v>
      </c>
      <c r="X92" s="55">
        <v>0</v>
      </c>
      <c r="Y92" s="55">
        <v>0</v>
      </c>
      <c r="Z92" s="55">
        <v>0</v>
      </c>
      <c r="AA92" s="55">
        <v>0</v>
      </c>
      <c r="AB92" s="55">
        <v>0</v>
      </c>
      <c r="AC92" s="55">
        <v>0</v>
      </c>
      <c r="AD92" s="55">
        <v>0</v>
      </c>
      <c r="AE92" s="55">
        <v>0</v>
      </c>
      <c r="AF92" s="55">
        <v>0</v>
      </c>
      <c r="AG92" s="55">
        <v>0</v>
      </c>
      <c r="AH92" s="55">
        <v>0</v>
      </c>
      <c r="AI92" s="55">
        <v>0</v>
      </c>
      <c r="AJ92" s="55" t="s">
        <v>955</v>
      </c>
      <c r="AK92" s="55" t="s">
        <v>170</v>
      </c>
    </row>
    <row r="93" spans="1:37" x14ac:dyDescent="0.25">
      <c r="A93" s="54" t="str">
        <f t="shared" si="1"/>
        <v>CO</v>
      </c>
      <c r="B93" s="54" t="str">
        <f t="shared" si="1"/>
        <v>BDEQ-BDESC-commercial</v>
      </c>
      <c r="C93" s="55">
        <v>11</v>
      </c>
      <c r="D93" s="55" t="s">
        <v>57</v>
      </c>
      <c r="E93" s="55">
        <v>0</v>
      </c>
      <c r="F93" s="55">
        <v>0</v>
      </c>
      <c r="G93" s="55">
        <v>0</v>
      </c>
      <c r="H93" s="55">
        <v>0</v>
      </c>
      <c r="I93" s="55">
        <v>0</v>
      </c>
      <c r="J93" s="55">
        <v>0</v>
      </c>
      <c r="K93" s="55">
        <v>0</v>
      </c>
      <c r="L93" s="55">
        <v>0</v>
      </c>
      <c r="M93" s="55">
        <v>0</v>
      </c>
      <c r="N93" s="55">
        <v>0</v>
      </c>
      <c r="O93" s="55">
        <v>0</v>
      </c>
      <c r="P93" s="55">
        <v>0</v>
      </c>
      <c r="Q93" s="55">
        <v>0</v>
      </c>
      <c r="R93" s="55">
        <v>0</v>
      </c>
      <c r="S93" s="55">
        <v>0</v>
      </c>
      <c r="T93" s="55">
        <v>0</v>
      </c>
      <c r="U93" s="55">
        <v>0</v>
      </c>
      <c r="V93" s="55">
        <v>0</v>
      </c>
      <c r="W93" s="55">
        <v>0</v>
      </c>
      <c r="X93" s="55">
        <v>0</v>
      </c>
      <c r="Y93" s="55">
        <v>0</v>
      </c>
      <c r="Z93" s="55">
        <v>0</v>
      </c>
      <c r="AA93" s="55">
        <v>0</v>
      </c>
      <c r="AB93" s="55">
        <v>0</v>
      </c>
      <c r="AC93" s="55">
        <v>0</v>
      </c>
      <c r="AD93" s="55">
        <v>0</v>
      </c>
      <c r="AE93" s="55">
        <v>0</v>
      </c>
      <c r="AF93" s="55">
        <v>0</v>
      </c>
      <c r="AG93" s="55">
        <v>0</v>
      </c>
      <c r="AH93" s="55">
        <v>0</v>
      </c>
      <c r="AI93" s="55">
        <v>0</v>
      </c>
      <c r="AJ93" s="55" t="s">
        <v>955</v>
      </c>
      <c r="AK93" s="55" t="s">
        <v>170</v>
      </c>
    </row>
    <row r="94" spans="1:37" x14ac:dyDescent="0.25">
      <c r="A94" s="54" t="str">
        <f t="shared" si="1"/>
        <v>CO</v>
      </c>
      <c r="B94" s="54" t="str">
        <f t="shared" si="1"/>
        <v>BDEQ-BDESC-commercial</v>
      </c>
      <c r="C94" s="55">
        <v>12</v>
      </c>
      <c r="D94" s="55" t="s">
        <v>60</v>
      </c>
      <c r="E94" s="55">
        <v>0</v>
      </c>
      <c r="F94" s="55">
        <v>0</v>
      </c>
      <c r="G94" s="55">
        <v>0</v>
      </c>
      <c r="H94" s="55">
        <v>0</v>
      </c>
      <c r="I94" s="55">
        <v>0</v>
      </c>
      <c r="J94" s="55">
        <v>0</v>
      </c>
      <c r="K94" s="55">
        <v>0</v>
      </c>
      <c r="L94" s="55">
        <v>0</v>
      </c>
      <c r="M94" s="55">
        <v>0</v>
      </c>
      <c r="N94" s="55">
        <v>0</v>
      </c>
      <c r="O94" s="55">
        <v>0</v>
      </c>
      <c r="P94" s="55">
        <v>0</v>
      </c>
      <c r="Q94" s="55">
        <v>0</v>
      </c>
      <c r="R94" s="55">
        <v>0</v>
      </c>
      <c r="S94" s="55">
        <v>0</v>
      </c>
      <c r="T94" s="55">
        <v>0</v>
      </c>
      <c r="U94" s="55">
        <v>0</v>
      </c>
      <c r="V94" s="55">
        <v>0</v>
      </c>
      <c r="W94" s="55">
        <v>0</v>
      </c>
      <c r="X94" s="55">
        <v>0</v>
      </c>
      <c r="Y94" s="55">
        <v>0</v>
      </c>
      <c r="Z94" s="55">
        <v>0</v>
      </c>
      <c r="AA94" s="55">
        <v>0</v>
      </c>
      <c r="AB94" s="55">
        <v>0</v>
      </c>
      <c r="AC94" s="55">
        <v>0</v>
      </c>
      <c r="AD94" s="55">
        <v>0</v>
      </c>
      <c r="AE94" s="55">
        <v>0</v>
      </c>
      <c r="AF94" s="55">
        <v>0</v>
      </c>
      <c r="AG94" s="55">
        <v>0</v>
      </c>
      <c r="AH94" s="55">
        <v>0</v>
      </c>
      <c r="AI94" s="55">
        <v>0</v>
      </c>
      <c r="AJ94" s="55" t="s">
        <v>955</v>
      </c>
      <c r="AK94" s="55" t="s">
        <v>170</v>
      </c>
    </row>
    <row r="95" spans="1:37" x14ac:dyDescent="0.25">
      <c r="A95" s="54" t="str">
        <f t="shared" si="1"/>
        <v>CO</v>
      </c>
      <c r="B95" s="54" t="str">
        <f t="shared" si="1"/>
        <v>BDEQ-BDESC-commercial</v>
      </c>
      <c r="C95" s="55">
        <v>13</v>
      </c>
      <c r="D95" s="55" t="s">
        <v>158</v>
      </c>
      <c r="E95" s="55">
        <v>0</v>
      </c>
      <c r="F95" s="55">
        <v>0</v>
      </c>
      <c r="G95" s="55">
        <v>0</v>
      </c>
      <c r="H95" s="55">
        <v>0</v>
      </c>
      <c r="I95" s="55">
        <v>0</v>
      </c>
      <c r="J95" s="55">
        <v>0</v>
      </c>
      <c r="K95" s="55">
        <v>0</v>
      </c>
      <c r="L95" s="55">
        <v>0</v>
      </c>
      <c r="M95" s="55">
        <v>0</v>
      </c>
      <c r="N95" s="55">
        <v>0</v>
      </c>
      <c r="O95" s="55">
        <v>0</v>
      </c>
      <c r="P95" s="55">
        <v>0</v>
      </c>
      <c r="Q95" s="55">
        <v>0</v>
      </c>
      <c r="R95" s="55">
        <v>0</v>
      </c>
      <c r="S95" s="55">
        <v>0</v>
      </c>
      <c r="T95" s="55">
        <v>0</v>
      </c>
      <c r="U95" s="55">
        <v>0</v>
      </c>
      <c r="V95" s="55">
        <v>0</v>
      </c>
      <c r="W95" s="55">
        <v>0</v>
      </c>
      <c r="X95" s="55">
        <v>0</v>
      </c>
      <c r="Y95" s="55">
        <v>0</v>
      </c>
      <c r="Z95" s="55">
        <v>0</v>
      </c>
      <c r="AA95" s="55">
        <v>0</v>
      </c>
      <c r="AB95" s="55">
        <v>0</v>
      </c>
      <c r="AC95" s="55">
        <v>0</v>
      </c>
      <c r="AD95" s="55">
        <v>0</v>
      </c>
      <c r="AE95" s="55">
        <v>0</v>
      </c>
      <c r="AF95" s="55">
        <v>0</v>
      </c>
      <c r="AG95" s="55">
        <v>0</v>
      </c>
      <c r="AH95" s="55">
        <v>0</v>
      </c>
      <c r="AI95" s="55">
        <v>0</v>
      </c>
      <c r="AJ95" s="55" t="s">
        <v>955</v>
      </c>
      <c r="AK95" s="55" t="s">
        <v>170</v>
      </c>
    </row>
    <row r="96" spans="1:37" x14ac:dyDescent="0.25">
      <c r="A96" s="54" t="str">
        <f t="shared" si="1"/>
        <v>CO</v>
      </c>
      <c r="B96" s="54" t="str">
        <f t="shared" si="1"/>
        <v>BDEQ-BDESC-commercial</v>
      </c>
      <c r="C96" s="55">
        <v>14</v>
      </c>
      <c r="D96" s="55" t="s">
        <v>159</v>
      </c>
      <c r="E96" s="55">
        <v>0</v>
      </c>
      <c r="F96" s="55">
        <v>0</v>
      </c>
      <c r="G96" s="55">
        <v>0</v>
      </c>
      <c r="H96" s="55">
        <v>0</v>
      </c>
      <c r="I96" s="55">
        <v>0</v>
      </c>
      <c r="J96" s="55">
        <v>0</v>
      </c>
      <c r="K96" s="55">
        <v>0</v>
      </c>
      <c r="L96" s="55">
        <v>0</v>
      </c>
      <c r="M96" s="55">
        <v>0</v>
      </c>
      <c r="N96" s="55">
        <v>0</v>
      </c>
      <c r="O96" s="55">
        <v>0</v>
      </c>
      <c r="P96" s="55">
        <v>0</v>
      </c>
      <c r="Q96" s="55">
        <v>0</v>
      </c>
      <c r="R96" s="55">
        <v>0</v>
      </c>
      <c r="S96" s="55">
        <v>0</v>
      </c>
      <c r="T96" s="55">
        <v>0</v>
      </c>
      <c r="U96" s="55">
        <v>0</v>
      </c>
      <c r="V96" s="55">
        <v>0</v>
      </c>
      <c r="W96" s="55">
        <v>0</v>
      </c>
      <c r="X96" s="55">
        <v>0</v>
      </c>
      <c r="Y96" s="55">
        <v>0</v>
      </c>
      <c r="Z96" s="55">
        <v>0</v>
      </c>
      <c r="AA96" s="55">
        <v>0</v>
      </c>
      <c r="AB96" s="55">
        <v>0</v>
      </c>
      <c r="AC96" s="55">
        <v>0</v>
      </c>
      <c r="AD96" s="55">
        <v>0</v>
      </c>
      <c r="AE96" s="55">
        <v>0</v>
      </c>
      <c r="AF96" s="55">
        <v>0</v>
      </c>
      <c r="AG96" s="55">
        <v>0</v>
      </c>
      <c r="AH96" s="55">
        <v>0</v>
      </c>
      <c r="AI96" s="55">
        <v>0</v>
      </c>
      <c r="AJ96" s="55" t="s">
        <v>955</v>
      </c>
      <c r="AK96" s="55" t="s">
        <v>170</v>
      </c>
    </row>
    <row r="97" spans="1:37" x14ac:dyDescent="0.25">
      <c r="A97" s="54" t="str">
        <f t="shared" si="1"/>
        <v>CO</v>
      </c>
      <c r="B97" s="54" t="str">
        <f t="shared" si="1"/>
        <v>BDEQ-BDESC-commercial</v>
      </c>
      <c r="C97" s="55">
        <v>15</v>
      </c>
      <c r="D97" s="55" t="s">
        <v>160</v>
      </c>
      <c r="E97" s="55">
        <v>0</v>
      </c>
      <c r="F97" s="55">
        <v>0</v>
      </c>
      <c r="G97" s="55">
        <v>0</v>
      </c>
      <c r="H97" s="55">
        <v>0</v>
      </c>
      <c r="I97" s="55">
        <v>0</v>
      </c>
      <c r="J97" s="55">
        <v>0</v>
      </c>
      <c r="K97" s="55">
        <v>0</v>
      </c>
      <c r="L97" s="55">
        <v>0</v>
      </c>
      <c r="M97" s="55">
        <v>0</v>
      </c>
      <c r="N97" s="55">
        <v>0</v>
      </c>
      <c r="O97" s="55">
        <v>0</v>
      </c>
      <c r="P97" s="55">
        <v>0</v>
      </c>
      <c r="Q97" s="55">
        <v>0</v>
      </c>
      <c r="R97" s="55">
        <v>0</v>
      </c>
      <c r="S97" s="55">
        <v>0</v>
      </c>
      <c r="T97" s="55">
        <v>0</v>
      </c>
      <c r="U97" s="55">
        <v>0</v>
      </c>
      <c r="V97" s="55">
        <v>0</v>
      </c>
      <c r="W97" s="55">
        <v>0</v>
      </c>
      <c r="X97" s="55">
        <v>0</v>
      </c>
      <c r="Y97" s="55">
        <v>0</v>
      </c>
      <c r="Z97" s="55">
        <v>0</v>
      </c>
      <c r="AA97" s="55">
        <v>0</v>
      </c>
      <c r="AB97" s="55">
        <v>0</v>
      </c>
      <c r="AC97" s="55">
        <v>0</v>
      </c>
      <c r="AD97" s="55">
        <v>0</v>
      </c>
      <c r="AE97" s="55">
        <v>0</v>
      </c>
      <c r="AF97" s="55">
        <v>0</v>
      </c>
      <c r="AG97" s="55">
        <v>0</v>
      </c>
      <c r="AH97" s="55">
        <v>0</v>
      </c>
      <c r="AI97" s="55">
        <v>0</v>
      </c>
      <c r="AJ97" s="55" t="s">
        <v>955</v>
      </c>
      <c r="AK97" s="55" t="s">
        <v>170</v>
      </c>
    </row>
    <row r="98" spans="1:37" x14ac:dyDescent="0.25">
      <c r="A98" s="54" t="str">
        <f t="shared" si="1"/>
        <v>CT</v>
      </c>
      <c r="B98" s="54" t="str">
        <f t="shared" si="1"/>
        <v>BDEQ-BDESC-commercial</v>
      </c>
      <c r="C98" s="55">
        <v>0</v>
      </c>
      <c r="D98" s="55" t="s">
        <v>58</v>
      </c>
      <c r="E98" s="55">
        <v>0</v>
      </c>
      <c r="F98" s="55">
        <v>0</v>
      </c>
      <c r="G98" s="55">
        <v>0</v>
      </c>
      <c r="H98" s="55">
        <v>0</v>
      </c>
      <c r="I98" s="55">
        <v>0</v>
      </c>
      <c r="J98" s="55">
        <v>0</v>
      </c>
      <c r="K98" s="55">
        <v>0</v>
      </c>
      <c r="L98" s="55">
        <v>0</v>
      </c>
      <c r="M98" s="55">
        <v>0</v>
      </c>
      <c r="N98" s="55">
        <v>0</v>
      </c>
      <c r="O98" s="55">
        <v>0</v>
      </c>
      <c r="P98" s="55">
        <v>0</v>
      </c>
      <c r="Q98" s="55">
        <v>0</v>
      </c>
      <c r="R98" s="55">
        <v>0</v>
      </c>
      <c r="S98" s="55">
        <v>0</v>
      </c>
      <c r="T98" s="55">
        <v>0</v>
      </c>
      <c r="U98" s="55">
        <v>0</v>
      </c>
      <c r="V98" s="55">
        <v>0</v>
      </c>
      <c r="W98" s="55">
        <v>0</v>
      </c>
      <c r="X98" s="55">
        <v>0</v>
      </c>
      <c r="Y98" s="55">
        <v>0</v>
      </c>
      <c r="Z98" s="55">
        <v>0</v>
      </c>
      <c r="AA98" s="55">
        <v>0</v>
      </c>
      <c r="AB98" s="55">
        <v>0</v>
      </c>
      <c r="AC98" s="55">
        <v>0</v>
      </c>
      <c r="AD98" s="55">
        <v>0</v>
      </c>
      <c r="AE98" s="55">
        <v>0</v>
      </c>
      <c r="AF98" s="55">
        <v>0</v>
      </c>
      <c r="AG98" s="55">
        <v>0</v>
      </c>
      <c r="AH98" s="55">
        <v>0</v>
      </c>
      <c r="AI98" s="55">
        <v>0</v>
      </c>
      <c r="AJ98" s="55" t="s">
        <v>956</v>
      </c>
      <c r="AK98" s="55" t="s">
        <v>170</v>
      </c>
    </row>
    <row r="99" spans="1:37" x14ac:dyDescent="0.25">
      <c r="A99" s="54" t="str">
        <f t="shared" si="1"/>
        <v>CT</v>
      </c>
      <c r="B99" s="54" t="str">
        <f t="shared" si="1"/>
        <v>BDEQ-BDESC-commercial</v>
      </c>
      <c r="C99" s="55">
        <v>1</v>
      </c>
      <c r="D99" s="55" t="s">
        <v>7</v>
      </c>
      <c r="E99" s="55">
        <v>66.433809999999994</v>
      </c>
      <c r="F99" s="55">
        <v>52.283270000000002</v>
      </c>
      <c r="G99" s="55">
        <v>53.032420000000002</v>
      </c>
      <c r="H99" s="55">
        <v>53.69941</v>
      </c>
      <c r="I99" s="55">
        <v>54.303690000000003</v>
      </c>
      <c r="J99" s="55">
        <v>55.10342</v>
      </c>
      <c r="K99" s="55">
        <v>55.864960000000004</v>
      </c>
      <c r="L99" s="55">
        <v>56.599789999999999</v>
      </c>
      <c r="M99" s="55">
        <v>57.199669999999998</v>
      </c>
      <c r="N99" s="55">
        <v>57.78434</v>
      </c>
      <c r="O99" s="55">
        <v>58.385660000000001</v>
      </c>
      <c r="P99" s="55">
        <v>59.048549999999999</v>
      </c>
      <c r="Q99" s="55">
        <v>59.658430000000003</v>
      </c>
      <c r="R99" s="55">
        <v>60.439549999999997</v>
      </c>
      <c r="S99" s="55">
        <v>61.143839999999997</v>
      </c>
      <c r="T99" s="55">
        <v>61.711950000000002</v>
      </c>
      <c r="U99" s="55">
        <v>62.273029999999999</v>
      </c>
      <c r="V99" s="55">
        <v>62.83175</v>
      </c>
      <c r="W99" s="55">
        <v>63.378239999999998</v>
      </c>
      <c r="X99" s="55">
        <v>64.121480000000005</v>
      </c>
      <c r="Y99" s="55">
        <v>64.760400000000004</v>
      </c>
      <c r="Z99" s="55">
        <v>65.316879999999998</v>
      </c>
      <c r="AA99" s="55">
        <v>66.060860000000005</v>
      </c>
      <c r="AB99" s="55">
        <v>66.838849999999994</v>
      </c>
      <c r="AC99" s="55">
        <v>67.380700000000004</v>
      </c>
      <c r="AD99" s="55">
        <v>68.080550000000002</v>
      </c>
      <c r="AE99" s="55">
        <v>68.683639999999997</v>
      </c>
      <c r="AF99" s="55">
        <v>69.248459999999994</v>
      </c>
      <c r="AG99" s="55">
        <v>70.006690000000006</v>
      </c>
      <c r="AH99" s="55">
        <v>70.597539999999995</v>
      </c>
      <c r="AI99" s="55">
        <v>71.170429999999996</v>
      </c>
      <c r="AJ99" s="55" t="s">
        <v>956</v>
      </c>
      <c r="AK99" s="55" t="s">
        <v>170</v>
      </c>
    </row>
    <row r="100" spans="1:37" x14ac:dyDescent="0.25">
      <c r="A100" s="54" t="str">
        <f t="shared" si="1"/>
        <v>CT</v>
      </c>
      <c r="B100" s="54" t="str">
        <f t="shared" si="1"/>
        <v>BDEQ-BDESC-commercial</v>
      </c>
      <c r="C100" s="55">
        <v>2</v>
      </c>
      <c r="D100" s="55" t="s">
        <v>8</v>
      </c>
      <c r="E100" s="55">
        <v>0</v>
      </c>
      <c r="F100" s="55">
        <v>0</v>
      </c>
      <c r="G100" s="55">
        <v>0</v>
      </c>
      <c r="H100" s="55">
        <v>0</v>
      </c>
      <c r="I100" s="55">
        <v>0</v>
      </c>
      <c r="J100" s="55">
        <v>0</v>
      </c>
      <c r="K100" s="55">
        <v>0</v>
      </c>
      <c r="L100" s="55">
        <v>0</v>
      </c>
      <c r="M100" s="55">
        <v>0</v>
      </c>
      <c r="N100" s="55">
        <v>0</v>
      </c>
      <c r="O100" s="55">
        <v>0</v>
      </c>
      <c r="P100" s="55">
        <v>0</v>
      </c>
      <c r="Q100" s="55">
        <v>0</v>
      </c>
      <c r="R100" s="55">
        <v>0</v>
      </c>
      <c r="S100" s="55">
        <v>0</v>
      </c>
      <c r="T100" s="55">
        <v>0</v>
      </c>
      <c r="U100" s="55">
        <v>0</v>
      </c>
      <c r="V100" s="55">
        <v>0</v>
      </c>
      <c r="W100" s="55">
        <v>0</v>
      </c>
      <c r="X100" s="55">
        <v>0</v>
      </c>
      <c r="Y100" s="55">
        <v>0</v>
      </c>
      <c r="Z100" s="55">
        <v>0</v>
      </c>
      <c r="AA100" s="55">
        <v>0</v>
      </c>
      <c r="AB100" s="55">
        <v>0</v>
      </c>
      <c r="AC100" s="55">
        <v>0</v>
      </c>
      <c r="AD100" s="55">
        <v>0</v>
      </c>
      <c r="AE100" s="55">
        <v>0</v>
      </c>
      <c r="AF100" s="55">
        <v>0</v>
      </c>
      <c r="AG100" s="55">
        <v>0</v>
      </c>
      <c r="AH100" s="55">
        <v>0</v>
      </c>
      <c r="AI100" s="55">
        <v>0</v>
      </c>
      <c r="AJ100" s="55" t="s">
        <v>956</v>
      </c>
      <c r="AK100" s="55" t="s">
        <v>170</v>
      </c>
    </row>
    <row r="101" spans="1:37" x14ac:dyDescent="0.25">
      <c r="A101" s="54" t="str">
        <f t="shared" si="1"/>
        <v>CT</v>
      </c>
      <c r="B101" s="54" t="str">
        <f t="shared" si="1"/>
        <v>BDEQ-BDESC-commercial</v>
      </c>
      <c r="C101" s="55">
        <v>3</v>
      </c>
      <c r="D101" s="55" t="s">
        <v>9</v>
      </c>
      <c r="E101" s="55">
        <v>0</v>
      </c>
      <c r="F101" s="55">
        <v>0</v>
      </c>
      <c r="G101" s="55">
        <v>0</v>
      </c>
      <c r="H101" s="55">
        <v>0</v>
      </c>
      <c r="I101" s="55">
        <v>0</v>
      </c>
      <c r="J101" s="55">
        <v>0</v>
      </c>
      <c r="K101" s="55">
        <v>0</v>
      </c>
      <c r="L101" s="55">
        <v>0</v>
      </c>
      <c r="M101" s="55">
        <v>0</v>
      </c>
      <c r="N101" s="55">
        <v>0</v>
      </c>
      <c r="O101" s="55">
        <v>0</v>
      </c>
      <c r="P101" s="55">
        <v>0</v>
      </c>
      <c r="Q101" s="55">
        <v>0</v>
      </c>
      <c r="R101" s="55">
        <v>0</v>
      </c>
      <c r="S101" s="55">
        <v>0</v>
      </c>
      <c r="T101" s="55">
        <v>0</v>
      </c>
      <c r="U101" s="55">
        <v>0</v>
      </c>
      <c r="V101" s="55">
        <v>0</v>
      </c>
      <c r="W101" s="55">
        <v>0</v>
      </c>
      <c r="X101" s="55">
        <v>0</v>
      </c>
      <c r="Y101" s="55">
        <v>0</v>
      </c>
      <c r="Z101" s="55">
        <v>0</v>
      </c>
      <c r="AA101" s="55">
        <v>0</v>
      </c>
      <c r="AB101" s="55">
        <v>0</v>
      </c>
      <c r="AC101" s="55">
        <v>0</v>
      </c>
      <c r="AD101" s="55">
        <v>0</v>
      </c>
      <c r="AE101" s="55">
        <v>0</v>
      </c>
      <c r="AF101" s="55">
        <v>0</v>
      </c>
      <c r="AG101" s="55">
        <v>0</v>
      </c>
      <c r="AH101" s="55">
        <v>0</v>
      </c>
      <c r="AI101" s="55">
        <v>0</v>
      </c>
      <c r="AJ101" s="55" t="s">
        <v>956</v>
      </c>
      <c r="AK101" s="55" t="s">
        <v>170</v>
      </c>
    </row>
    <row r="102" spans="1:37" x14ac:dyDescent="0.25">
      <c r="A102" s="54" t="str">
        <f t="shared" si="1"/>
        <v>CT</v>
      </c>
      <c r="B102" s="54" t="str">
        <f t="shared" si="1"/>
        <v>BDEQ-BDESC-commercial</v>
      </c>
      <c r="C102" s="55">
        <v>4</v>
      </c>
      <c r="D102" s="55" t="s">
        <v>59</v>
      </c>
      <c r="E102" s="55">
        <v>0</v>
      </c>
      <c r="F102" s="55">
        <v>0</v>
      </c>
      <c r="G102" s="55">
        <v>0</v>
      </c>
      <c r="H102" s="55">
        <v>0</v>
      </c>
      <c r="I102" s="55">
        <v>0</v>
      </c>
      <c r="J102" s="55">
        <v>0</v>
      </c>
      <c r="K102" s="55">
        <v>0</v>
      </c>
      <c r="L102" s="55">
        <v>0</v>
      </c>
      <c r="M102" s="55">
        <v>0</v>
      </c>
      <c r="N102" s="55">
        <v>0</v>
      </c>
      <c r="O102" s="55">
        <v>0</v>
      </c>
      <c r="P102" s="55">
        <v>0</v>
      </c>
      <c r="Q102" s="55">
        <v>0</v>
      </c>
      <c r="R102" s="55">
        <v>0</v>
      </c>
      <c r="S102" s="55">
        <v>0</v>
      </c>
      <c r="T102" s="55">
        <v>0</v>
      </c>
      <c r="U102" s="55">
        <v>0</v>
      </c>
      <c r="V102" s="55">
        <v>0</v>
      </c>
      <c r="W102" s="55">
        <v>0</v>
      </c>
      <c r="X102" s="55">
        <v>0</v>
      </c>
      <c r="Y102" s="55">
        <v>0</v>
      </c>
      <c r="Z102" s="55">
        <v>0</v>
      </c>
      <c r="AA102" s="55">
        <v>0</v>
      </c>
      <c r="AB102" s="55">
        <v>0</v>
      </c>
      <c r="AC102" s="55">
        <v>0</v>
      </c>
      <c r="AD102" s="55">
        <v>0</v>
      </c>
      <c r="AE102" s="55">
        <v>0</v>
      </c>
      <c r="AF102" s="55">
        <v>0</v>
      </c>
      <c r="AG102" s="55">
        <v>0</v>
      </c>
      <c r="AH102" s="55">
        <v>0</v>
      </c>
      <c r="AI102" s="55">
        <v>0</v>
      </c>
      <c r="AJ102" s="55" t="s">
        <v>956</v>
      </c>
      <c r="AK102" s="55" t="s">
        <v>170</v>
      </c>
    </row>
    <row r="103" spans="1:37" x14ac:dyDescent="0.25">
      <c r="A103" s="54" t="str">
        <f t="shared" si="1"/>
        <v>CT</v>
      </c>
      <c r="B103" s="54" t="str">
        <f t="shared" si="1"/>
        <v>BDEQ-BDESC-commercial</v>
      </c>
      <c r="C103" s="55">
        <v>5</v>
      </c>
      <c r="D103" s="55" t="s">
        <v>10</v>
      </c>
      <c r="E103" s="55">
        <v>328.68196999999998</v>
      </c>
      <c r="F103" s="55">
        <v>411.35624000000001</v>
      </c>
      <c r="G103" s="55">
        <v>468.85032999999999</v>
      </c>
      <c r="H103" s="55">
        <v>527.51400999999998</v>
      </c>
      <c r="I103" s="55">
        <v>585.16310999999996</v>
      </c>
      <c r="J103" s="55">
        <v>625.06338000000005</v>
      </c>
      <c r="K103" s="55">
        <v>670.01292999999998</v>
      </c>
      <c r="L103" s="55">
        <v>708.10224000000005</v>
      </c>
      <c r="M103" s="55">
        <v>736.10766000000001</v>
      </c>
      <c r="N103" s="55">
        <v>772.59231999999997</v>
      </c>
      <c r="O103" s="55">
        <v>794.45817</v>
      </c>
      <c r="P103" s="55">
        <v>828.83266000000003</v>
      </c>
      <c r="Q103" s="55">
        <v>851.96438000000001</v>
      </c>
      <c r="R103" s="55">
        <v>886.84227999999996</v>
      </c>
      <c r="S103" s="55">
        <v>917.39896999999996</v>
      </c>
      <c r="T103" s="55">
        <v>929.82692999999995</v>
      </c>
      <c r="U103" s="55">
        <v>964.00255000000004</v>
      </c>
      <c r="V103" s="55">
        <v>998.02596000000005</v>
      </c>
      <c r="W103" s="55">
        <v>1028.6223199999999</v>
      </c>
      <c r="X103" s="55">
        <v>1076.54449</v>
      </c>
      <c r="Y103" s="55">
        <v>1120.40293</v>
      </c>
      <c r="Z103" s="55">
        <v>1155.94487</v>
      </c>
      <c r="AA103" s="55">
        <v>1198.8604399999999</v>
      </c>
      <c r="AB103" s="55">
        <v>1246.5907199999999</v>
      </c>
      <c r="AC103" s="55">
        <v>1274.9877899999999</v>
      </c>
      <c r="AD103" s="55">
        <v>1324.43687</v>
      </c>
      <c r="AE103" s="55">
        <v>1388.23269</v>
      </c>
      <c r="AF103" s="55">
        <v>1424.11617</v>
      </c>
      <c r="AG103" s="55">
        <v>1478.9901</v>
      </c>
      <c r="AH103" s="55">
        <v>1523.8834300000001</v>
      </c>
      <c r="AI103" s="55">
        <v>1555.2830200000001</v>
      </c>
      <c r="AJ103" s="55" t="s">
        <v>956</v>
      </c>
      <c r="AK103" s="55" t="s">
        <v>170</v>
      </c>
    </row>
    <row r="104" spans="1:37" x14ac:dyDescent="0.25">
      <c r="A104" s="54" t="str">
        <f t="shared" si="1"/>
        <v>CT</v>
      </c>
      <c r="B104" s="54" t="str">
        <f t="shared" si="1"/>
        <v>BDEQ-BDESC-commercial</v>
      </c>
      <c r="C104" s="55">
        <v>6</v>
      </c>
      <c r="D104" s="55" t="s">
        <v>11</v>
      </c>
      <c r="E104" s="55">
        <v>0</v>
      </c>
      <c r="F104" s="55">
        <v>0</v>
      </c>
      <c r="G104" s="55">
        <v>0</v>
      </c>
      <c r="H104" s="55">
        <v>0</v>
      </c>
      <c r="I104" s="55">
        <v>0</v>
      </c>
      <c r="J104" s="55">
        <v>0</v>
      </c>
      <c r="K104" s="55">
        <v>0</v>
      </c>
      <c r="L104" s="55">
        <v>0</v>
      </c>
      <c r="M104" s="55">
        <v>0</v>
      </c>
      <c r="N104" s="55">
        <v>0</v>
      </c>
      <c r="O104" s="55">
        <v>0</v>
      </c>
      <c r="P104" s="55">
        <v>0</v>
      </c>
      <c r="Q104" s="55">
        <v>0</v>
      </c>
      <c r="R104" s="55">
        <v>0</v>
      </c>
      <c r="S104" s="55">
        <v>0</v>
      </c>
      <c r="T104" s="55">
        <v>0</v>
      </c>
      <c r="U104" s="55">
        <v>0</v>
      </c>
      <c r="V104" s="55">
        <v>0</v>
      </c>
      <c r="W104" s="55">
        <v>0</v>
      </c>
      <c r="X104" s="55">
        <v>0</v>
      </c>
      <c r="Y104" s="55">
        <v>0</v>
      </c>
      <c r="Z104" s="55">
        <v>0</v>
      </c>
      <c r="AA104" s="55">
        <v>0</v>
      </c>
      <c r="AB104" s="55">
        <v>0</v>
      </c>
      <c r="AC104" s="55">
        <v>0</v>
      </c>
      <c r="AD104" s="55">
        <v>0</v>
      </c>
      <c r="AE104" s="55">
        <v>0</v>
      </c>
      <c r="AF104" s="55">
        <v>0</v>
      </c>
      <c r="AG104" s="55">
        <v>0</v>
      </c>
      <c r="AH104" s="55">
        <v>0</v>
      </c>
      <c r="AI104" s="55">
        <v>0</v>
      </c>
      <c r="AJ104" s="55" t="s">
        <v>956</v>
      </c>
      <c r="AK104" s="55" t="s">
        <v>170</v>
      </c>
    </row>
    <row r="105" spans="1:37" x14ac:dyDescent="0.25">
      <c r="A105" s="54" t="str">
        <f t="shared" si="1"/>
        <v>CT</v>
      </c>
      <c r="B105" s="54" t="str">
        <f t="shared" si="1"/>
        <v>BDEQ-BDESC-commercial</v>
      </c>
      <c r="C105" s="55">
        <v>7</v>
      </c>
      <c r="D105" s="55" t="s">
        <v>12</v>
      </c>
      <c r="E105" s="55">
        <v>0</v>
      </c>
      <c r="F105" s="55">
        <v>0</v>
      </c>
      <c r="G105" s="55">
        <v>0</v>
      </c>
      <c r="H105" s="55">
        <v>0</v>
      </c>
      <c r="I105" s="55">
        <v>0</v>
      </c>
      <c r="J105" s="55">
        <v>0</v>
      </c>
      <c r="K105" s="55">
        <v>0</v>
      </c>
      <c r="L105" s="55">
        <v>0</v>
      </c>
      <c r="M105" s="55">
        <v>0</v>
      </c>
      <c r="N105" s="55">
        <v>0</v>
      </c>
      <c r="O105" s="55">
        <v>0</v>
      </c>
      <c r="P105" s="55">
        <v>0</v>
      </c>
      <c r="Q105" s="55">
        <v>0</v>
      </c>
      <c r="R105" s="55">
        <v>0</v>
      </c>
      <c r="S105" s="55">
        <v>0</v>
      </c>
      <c r="T105" s="55">
        <v>0</v>
      </c>
      <c r="U105" s="55">
        <v>0</v>
      </c>
      <c r="V105" s="55">
        <v>0</v>
      </c>
      <c r="W105" s="55">
        <v>0</v>
      </c>
      <c r="X105" s="55">
        <v>0</v>
      </c>
      <c r="Y105" s="55">
        <v>0</v>
      </c>
      <c r="Z105" s="55">
        <v>0</v>
      </c>
      <c r="AA105" s="55">
        <v>0</v>
      </c>
      <c r="AB105" s="55">
        <v>0</v>
      </c>
      <c r="AC105" s="55">
        <v>0</v>
      </c>
      <c r="AD105" s="55">
        <v>0</v>
      </c>
      <c r="AE105" s="55">
        <v>0</v>
      </c>
      <c r="AF105" s="55">
        <v>0</v>
      </c>
      <c r="AG105" s="55">
        <v>0</v>
      </c>
      <c r="AH105" s="55">
        <v>0</v>
      </c>
      <c r="AI105" s="55">
        <v>0</v>
      </c>
      <c r="AJ105" s="55" t="s">
        <v>956</v>
      </c>
      <c r="AK105" s="55" t="s">
        <v>170</v>
      </c>
    </row>
    <row r="106" spans="1:37" x14ac:dyDescent="0.25">
      <c r="A106" s="54" t="str">
        <f t="shared" si="1"/>
        <v>CT</v>
      </c>
      <c r="B106" s="54" t="str">
        <f t="shared" si="1"/>
        <v>BDEQ-BDESC-commercial</v>
      </c>
      <c r="C106" s="55">
        <v>8</v>
      </c>
      <c r="D106" s="55" t="s">
        <v>13</v>
      </c>
      <c r="E106" s="55">
        <v>0</v>
      </c>
      <c r="F106" s="55">
        <v>0</v>
      </c>
      <c r="G106" s="55">
        <v>0</v>
      </c>
      <c r="H106" s="55">
        <v>0</v>
      </c>
      <c r="I106" s="55">
        <v>0</v>
      </c>
      <c r="J106" s="55">
        <v>0</v>
      </c>
      <c r="K106" s="55">
        <v>0</v>
      </c>
      <c r="L106" s="55">
        <v>0</v>
      </c>
      <c r="M106" s="55">
        <v>0</v>
      </c>
      <c r="N106" s="55">
        <v>0</v>
      </c>
      <c r="O106" s="55">
        <v>0</v>
      </c>
      <c r="P106" s="55">
        <v>0</v>
      </c>
      <c r="Q106" s="55">
        <v>0</v>
      </c>
      <c r="R106" s="55">
        <v>0</v>
      </c>
      <c r="S106" s="55">
        <v>0</v>
      </c>
      <c r="T106" s="55">
        <v>0</v>
      </c>
      <c r="U106" s="55">
        <v>0</v>
      </c>
      <c r="V106" s="55">
        <v>0</v>
      </c>
      <c r="W106" s="55">
        <v>0</v>
      </c>
      <c r="X106" s="55">
        <v>0</v>
      </c>
      <c r="Y106" s="55">
        <v>0</v>
      </c>
      <c r="Z106" s="55">
        <v>0</v>
      </c>
      <c r="AA106" s="55">
        <v>0</v>
      </c>
      <c r="AB106" s="55">
        <v>0</v>
      </c>
      <c r="AC106" s="55">
        <v>0</v>
      </c>
      <c r="AD106" s="55">
        <v>0</v>
      </c>
      <c r="AE106" s="55">
        <v>0</v>
      </c>
      <c r="AF106" s="55">
        <v>0</v>
      </c>
      <c r="AG106" s="55">
        <v>0</v>
      </c>
      <c r="AH106" s="55">
        <v>0</v>
      </c>
      <c r="AI106" s="55">
        <v>0</v>
      </c>
      <c r="AJ106" s="55" t="s">
        <v>956</v>
      </c>
      <c r="AK106" s="55" t="s">
        <v>170</v>
      </c>
    </row>
    <row r="107" spans="1:37" x14ac:dyDescent="0.25">
      <c r="A107" s="54" t="str">
        <f t="shared" si="1"/>
        <v>CT</v>
      </c>
      <c r="B107" s="54" t="str">
        <f t="shared" si="1"/>
        <v>BDEQ-BDESC-commercial</v>
      </c>
      <c r="C107" s="55">
        <v>9</v>
      </c>
      <c r="D107" s="55" t="s">
        <v>14</v>
      </c>
      <c r="E107" s="55">
        <v>7.9769999999999994E-2</v>
      </c>
      <c r="F107" s="55">
        <v>6.6769999999999996E-2</v>
      </c>
      <c r="G107" s="55">
        <v>6.6769999999999996E-2</v>
      </c>
      <c r="H107" s="55">
        <v>6.6769999999999996E-2</v>
      </c>
      <c r="I107" s="55">
        <v>6.6769999999999996E-2</v>
      </c>
      <c r="J107" s="55">
        <v>6.6769999999999996E-2</v>
      </c>
      <c r="K107" s="55">
        <v>6.6769999999999996E-2</v>
      </c>
      <c r="L107" s="55">
        <v>6.6769999999999996E-2</v>
      </c>
      <c r="M107" s="55">
        <v>6.6769999999999996E-2</v>
      </c>
      <c r="N107" s="55">
        <v>6.6769999999999996E-2</v>
      </c>
      <c r="O107" s="55">
        <v>6.6769999999999996E-2</v>
      </c>
      <c r="P107" s="55">
        <v>6.6769999999999996E-2</v>
      </c>
      <c r="Q107" s="55">
        <v>6.6769999999999996E-2</v>
      </c>
      <c r="R107" s="55">
        <v>6.6769999999999996E-2</v>
      </c>
      <c r="S107" s="55">
        <v>6.6769999999999996E-2</v>
      </c>
      <c r="T107" s="55">
        <v>6.6769999999999996E-2</v>
      </c>
      <c r="U107" s="55">
        <v>6.6769999999999996E-2</v>
      </c>
      <c r="V107" s="55">
        <v>6.6769999999999996E-2</v>
      </c>
      <c r="W107" s="55">
        <v>6.6769999999999996E-2</v>
      </c>
      <c r="X107" s="55">
        <v>6.6769999999999996E-2</v>
      </c>
      <c r="Y107" s="55">
        <v>6.6769999999999996E-2</v>
      </c>
      <c r="Z107" s="55">
        <v>6.6769999999999996E-2</v>
      </c>
      <c r="AA107" s="55">
        <v>6.6769999999999996E-2</v>
      </c>
      <c r="AB107" s="55">
        <v>6.6769999999999996E-2</v>
      </c>
      <c r="AC107" s="55">
        <v>6.6769999999999996E-2</v>
      </c>
      <c r="AD107" s="55">
        <v>6.6769999999999996E-2</v>
      </c>
      <c r="AE107" s="55">
        <v>6.6769999999999996E-2</v>
      </c>
      <c r="AF107" s="55">
        <v>6.6769999999999996E-2</v>
      </c>
      <c r="AG107" s="55">
        <v>6.6769999999999996E-2</v>
      </c>
      <c r="AH107" s="55">
        <v>6.6769999999999996E-2</v>
      </c>
      <c r="AI107" s="55">
        <v>6.6769999999999996E-2</v>
      </c>
      <c r="AJ107" s="55" t="s">
        <v>956</v>
      </c>
      <c r="AK107" s="55" t="s">
        <v>170</v>
      </c>
    </row>
    <row r="108" spans="1:37" x14ac:dyDescent="0.25">
      <c r="A108" s="54" t="str">
        <f t="shared" si="1"/>
        <v>CT</v>
      </c>
      <c r="B108" s="54" t="str">
        <f t="shared" si="1"/>
        <v>BDEQ-BDESC-commercial</v>
      </c>
      <c r="C108" s="55">
        <v>10</v>
      </c>
      <c r="D108" s="55" t="s">
        <v>15</v>
      </c>
      <c r="E108" s="55">
        <v>0</v>
      </c>
      <c r="F108" s="55">
        <v>0</v>
      </c>
      <c r="G108" s="55">
        <v>0</v>
      </c>
      <c r="H108" s="55">
        <v>0</v>
      </c>
      <c r="I108" s="55">
        <v>0</v>
      </c>
      <c r="J108" s="55">
        <v>0</v>
      </c>
      <c r="K108" s="55">
        <v>0</v>
      </c>
      <c r="L108" s="55">
        <v>0</v>
      </c>
      <c r="M108" s="55">
        <v>0</v>
      </c>
      <c r="N108" s="55">
        <v>0</v>
      </c>
      <c r="O108" s="55">
        <v>0</v>
      </c>
      <c r="P108" s="55">
        <v>0</v>
      </c>
      <c r="Q108" s="55">
        <v>0</v>
      </c>
      <c r="R108" s="55">
        <v>0</v>
      </c>
      <c r="S108" s="55">
        <v>0</v>
      </c>
      <c r="T108" s="55">
        <v>0</v>
      </c>
      <c r="U108" s="55">
        <v>0</v>
      </c>
      <c r="V108" s="55">
        <v>0</v>
      </c>
      <c r="W108" s="55">
        <v>0</v>
      </c>
      <c r="X108" s="55">
        <v>0</v>
      </c>
      <c r="Y108" s="55">
        <v>0</v>
      </c>
      <c r="Z108" s="55">
        <v>0</v>
      </c>
      <c r="AA108" s="55">
        <v>0</v>
      </c>
      <c r="AB108" s="55">
        <v>0</v>
      </c>
      <c r="AC108" s="55">
        <v>0</v>
      </c>
      <c r="AD108" s="55">
        <v>0</v>
      </c>
      <c r="AE108" s="55">
        <v>0</v>
      </c>
      <c r="AF108" s="55">
        <v>0</v>
      </c>
      <c r="AG108" s="55">
        <v>0</v>
      </c>
      <c r="AH108" s="55">
        <v>0</v>
      </c>
      <c r="AI108" s="55">
        <v>0</v>
      </c>
      <c r="AJ108" s="55" t="s">
        <v>956</v>
      </c>
      <c r="AK108" s="55" t="s">
        <v>170</v>
      </c>
    </row>
    <row r="109" spans="1:37" x14ac:dyDescent="0.25">
      <c r="A109" s="54" t="str">
        <f t="shared" si="1"/>
        <v>CT</v>
      </c>
      <c r="B109" s="54" t="str">
        <f t="shared" si="1"/>
        <v>BDEQ-BDESC-commercial</v>
      </c>
      <c r="C109" s="55">
        <v>11</v>
      </c>
      <c r="D109" s="55" t="s">
        <v>57</v>
      </c>
      <c r="E109" s="55">
        <v>0</v>
      </c>
      <c r="F109" s="55">
        <v>0</v>
      </c>
      <c r="G109" s="55">
        <v>0</v>
      </c>
      <c r="H109" s="55">
        <v>0</v>
      </c>
      <c r="I109" s="55">
        <v>0</v>
      </c>
      <c r="J109" s="55">
        <v>0</v>
      </c>
      <c r="K109" s="55">
        <v>0</v>
      </c>
      <c r="L109" s="55">
        <v>0</v>
      </c>
      <c r="M109" s="55">
        <v>0</v>
      </c>
      <c r="N109" s="55">
        <v>0</v>
      </c>
      <c r="O109" s="55">
        <v>0</v>
      </c>
      <c r="P109" s="55">
        <v>0</v>
      </c>
      <c r="Q109" s="55">
        <v>0</v>
      </c>
      <c r="R109" s="55">
        <v>0</v>
      </c>
      <c r="S109" s="55">
        <v>0</v>
      </c>
      <c r="T109" s="55">
        <v>0</v>
      </c>
      <c r="U109" s="55">
        <v>0</v>
      </c>
      <c r="V109" s="55">
        <v>0</v>
      </c>
      <c r="W109" s="55">
        <v>0</v>
      </c>
      <c r="X109" s="55">
        <v>0</v>
      </c>
      <c r="Y109" s="55">
        <v>0</v>
      </c>
      <c r="Z109" s="55">
        <v>0</v>
      </c>
      <c r="AA109" s="55">
        <v>0</v>
      </c>
      <c r="AB109" s="55">
        <v>0</v>
      </c>
      <c r="AC109" s="55">
        <v>0</v>
      </c>
      <c r="AD109" s="55">
        <v>0</v>
      </c>
      <c r="AE109" s="55">
        <v>0</v>
      </c>
      <c r="AF109" s="55">
        <v>0</v>
      </c>
      <c r="AG109" s="55">
        <v>0</v>
      </c>
      <c r="AH109" s="55">
        <v>0</v>
      </c>
      <c r="AI109" s="55">
        <v>0</v>
      </c>
      <c r="AJ109" s="55" t="s">
        <v>956</v>
      </c>
      <c r="AK109" s="55" t="s">
        <v>170</v>
      </c>
    </row>
    <row r="110" spans="1:37" x14ac:dyDescent="0.25">
      <c r="A110" s="54" t="str">
        <f t="shared" si="1"/>
        <v>CT</v>
      </c>
      <c r="B110" s="54" t="str">
        <f t="shared" si="1"/>
        <v>BDEQ-BDESC-commercial</v>
      </c>
      <c r="C110" s="55">
        <v>12</v>
      </c>
      <c r="D110" s="55" t="s">
        <v>60</v>
      </c>
      <c r="E110" s="55">
        <v>0</v>
      </c>
      <c r="F110" s="55">
        <v>0</v>
      </c>
      <c r="G110" s="55">
        <v>0</v>
      </c>
      <c r="H110" s="55">
        <v>0</v>
      </c>
      <c r="I110" s="55">
        <v>0</v>
      </c>
      <c r="J110" s="55">
        <v>0</v>
      </c>
      <c r="K110" s="55">
        <v>0</v>
      </c>
      <c r="L110" s="55">
        <v>0</v>
      </c>
      <c r="M110" s="55">
        <v>0</v>
      </c>
      <c r="N110" s="55">
        <v>0</v>
      </c>
      <c r="O110" s="55">
        <v>0</v>
      </c>
      <c r="P110" s="55">
        <v>0</v>
      </c>
      <c r="Q110" s="55">
        <v>0</v>
      </c>
      <c r="R110" s="55">
        <v>0</v>
      </c>
      <c r="S110" s="55">
        <v>0</v>
      </c>
      <c r="T110" s="55">
        <v>0</v>
      </c>
      <c r="U110" s="55">
        <v>0</v>
      </c>
      <c r="V110" s="55">
        <v>0</v>
      </c>
      <c r="W110" s="55">
        <v>0</v>
      </c>
      <c r="X110" s="55">
        <v>0</v>
      </c>
      <c r="Y110" s="55">
        <v>0</v>
      </c>
      <c r="Z110" s="55">
        <v>0</v>
      </c>
      <c r="AA110" s="55">
        <v>0</v>
      </c>
      <c r="AB110" s="55">
        <v>0</v>
      </c>
      <c r="AC110" s="55">
        <v>0</v>
      </c>
      <c r="AD110" s="55">
        <v>0</v>
      </c>
      <c r="AE110" s="55">
        <v>0</v>
      </c>
      <c r="AF110" s="55">
        <v>0</v>
      </c>
      <c r="AG110" s="55">
        <v>0</v>
      </c>
      <c r="AH110" s="55">
        <v>0</v>
      </c>
      <c r="AI110" s="55">
        <v>0</v>
      </c>
      <c r="AJ110" s="55" t="s">
        <v>956</v>
      </c>
      <c r="AK110" s="55" t="s">
        <v>170</v>
      </c>
    </row>
    <row r="111" spans="1:37" x14ac:dyDescent="0.25">
      <c r="A111" s="54" t="str">
        <f t="shared" si="1"/>
        <v>CT</v>
      </c>
      <c r="B111" s="54" t="str">
        <f t="shared" si="1"/>
        <v>BDEQ-BDESC-commercial</v>
      </c>
      <c r="C111" s="55">
        <v>13</v>
      </c>
      <c r="D111" s="55" t="s">
        <v>158</v>
      </c>
      <c r="E111" s="55">
        <v>0</v>
      </c>
      <c r="F111" s="55">
        <v>0</v>
      </c>
      <c r="G111" s="55">
        <v>0</v>
      </c>
      <c r="H111" s="55">
        <v>0</v>
      </c>
      <c r="I111" s="55">
        <v>0</v>
      </c>
      <c r="J111" s="55">
        <v>0</v>
      </c>
      <c r="K111" s="55">
        <v>0</v>
      </c>
      <c r="L111" s="55">
        <v>0</v>
      </c>
      <c r="M111" s="55">
        <v>0</v>
      </c>
      <c r="N111" s="55">
        <v>0</v>
      </c>
      <c r="O111" s="55">
        <v>0</v>
      </c>
      <c r="P111" s="55">
        <v>0</v>
      </c>
      <c r="Q111" s="55">
        <v>0</v>
      </c>
      <c r="R111" s="55">
        <v>0</v>
      </c>
      <c r="S111" s="55">
        <v>0</v>
      </c>
      <c r="T111" s="55">
        <v>0</v>
      </c>
      <c r="U111" s="55">
        <v>0</v>
      </c>
      <c r="V111" s="55">
        <v>0</v>
      </c>
      <c r="W111" s="55">
        <v>0</v>
      </c>
      <c r="X111" s="55">
        <v>0</v>
      </c>
      <c r="Y111" s="55">
        <v>0</v>
      </c>
      <c r="Z111" s="55">
        <v>0</v>
      </c>
      <c r="AA111" s="55">
        <v>0</v>
      </c>
      <c r="AB111" s="55">
        <v>0</v>
      </c>
      <c r="AC111" s="55">
        <v>0</v>
      </c>
      <c r="AD111" s="55">
        <v>0</v>
      </c>
      <c r="AE111" s="55">
        <v>0</v>
      </c>
      <c r="AF111" s="55">
        <v>0</v>
      </c>
      <c r="AG111" s="55">
        <v>0</v>
      </c>
      <c r="AH111" s="55">
        <v>0</v>
      </c>
      <c r="AI111" s="55">
        <v>0</v>
      </c>
      <c r="AJ111" s="55" t="s">
        <v>956</v>
      </c>
      <c r="AK111" s="55" t="s">
        <v>170</v>
      </c>
    </row>
    <row r="112" spans="1:37" x14ac:dyDescent="0.25">
      <c r="A112" s="54" t="str">
        <f t="shared" si="1"/>
        <v>CT</v>
      </c>
      <c r="B112" s="54" t="str">
        <f t="shared" si="1"/>
        <v>BDEQ-BDESC-commercial</v>
      </c>
      <c r="C112" s="55">
        <v>14</v>
      </c>
      <c r="D112" s="55" t="s">
        <v>159</v>
      </c>
      <c r="E112" s="55">
        <v>0</v>
      </c>
      <c r="F112" s="55">
        <v>0</v>
      </c>
      <c r="G112" s="55">
        <v>0</v>
      </c>
      <c r="H112" s="55">
        <v>0</v>
      </c>
      <c r="I112" s="55">
        <v>0</v>
      </c>
      <c r="J112" s="55">
        <v>0</v>
      </c>
      <c r="K112" s="55">
        <v>0</v>
      </c>
      <c r="L112" s="55">
        <v>0</v>
      </c>
      <c r="M112" s="55">
        <v>0</v>
      </c>
      <c r="N112" s="55">
        <v>0</v>
      </c>
      <c r="O112" s="55">
        <v>0</v>
      </c>
      <c r="P112" s="55">
        <v>0</v>
      </c>
      <c r="Q112" s="55">
        <v>0</v>
      </c>
      <c r="R112" s="55">
        <v>0</v>
      </c>
      <c r="S112" s="55">
        <v>0</v>
      </c>
      <c r="T112" s="55">
        <v>0</v>
      </c>
      <c r="U112" s="55">
        <v>0</v>
      </c>
      <c r="V112" s="55">
        <v>0</v>
      </c>
      <c r="W112" s="55">
        <v>0</v>
      </c>
      <c r="X112" s="55">
        <v>0</v>
      </c>
      <c r="Y112" s="55">
        <v>0</v>
      </c>
      <c r="Z112" s="55">
        <v>0</v>
      </c>
      <c r="AA112" s="55">
        <v>0</v>
      </c>
      <c r="AB112" s="55">
        <v>0</v>
      </c>
      <c r="AC112" s="55">
        <v>0</v>
      </c>
      <c r="AD112" s="55">
        <v>0</v>
      </c>
      <c r="AE112" s="55">
        <v>0</v>
      </c>
      <c r="AF112" s="55">
        <v>0</v>
      </c>
      <c r="AG112" s="55">
        <v>0</v>
      </c>
      <c r="AH112" s="55">
        <v>0</v>
      </c>
      <c r="AI112" s="55">
        <v>0</v>
      </c>
      <c r="AJ112" s="55" t="s">
        <v>956</v>
      </c>
      <c r="AK112" s="55" t="s">
        <v>170</v>
      </c>
    </row>
    <row r="113" spans="1:37" x14ac:dyDescent="0.25">
      <c r="A113" s="54" t="str">
        <f t="shared" si="1"/>
        <v>CT</v>
      </c>
      <c r="B113" s="54" t="str">
        <f t="shared" si="1"/>
        <v>BDEQ-BDESC-commercial</v>
      </c>
      <c r="C113" s="55">
        <v>15</v>
      </c>
      <c r="D113" s="55" t="s">
        <v>160</v>
      </c>
      <c r="E113" s="55">
        <v>0</v>
      </c>
      <c r="F113" s="55">
        <v>0</v>
      </c>
      <c r="G113" s="55">
        <v>0</v>
      </c>
      <c r="H113" s="55">
        <v>0</v>
      </c>
      <c r="I113" s="55">
        <v>0</v>
      </c>
      <c r="J113" s="55">
        <v>0</v>
      </c>
      <c r="K113" s="55">
        <v>0</v>
      </c>
      <c r="L113" s="55">
        <v>0</v>
      </c>
      <c r="M113" s="55">
        <v>0</v>
      </c>
      <c r="N113" s="55">
        <v>0</v>
      </c>
      <c r="O113" s="55">
        <v>0</v>
      </c>
      <c r="P113" s="55">
        <v>0</v>
      </c>
      <c r="Q113" s="55">
        <v>0</v>
      </c>
      <c r="R113" s="55">
        <v>0</v>
      </c>
      <c r="S113" s="55">
        <v>0</v>
      </c>
      <c r="T113" s="55">
        <v>0</v>
      </c>
      <c r="U113" s="55">
        <v>0</v>
      </c>
      <c r="V113" s="55">
        <v>0</v>
      </c>
      <c r="W113" s="55">
        <v>0</v>
      </c>
      <c r="X113" s="55">
        <v>0</v>
      </c>
      <c r="Y113" s="55">
        <v>0</v>
      </c>
      <c r="Z113" s="55">
        <v>0</v>
      </c>
      <c r="AA113" s="55">
        <v>0</v>
      </c>
      <c r="AB113" s="55">
        <v>0</v>
      </c>
      <c r="AC113" s="55">
        <v>0</v>
      </c>
      <c r="AD113" s="55">
        <v>0</v>
      </c>
      <c r="AE113" s="55">
        <v>0</v>
      </c>
      <c r="AF113" s="55">
        <v>0</v>
      </c>
      <c r="AG113" s="55">
        <v>0</v>
      </c>
      <c r="AH113" s="55">
        <v>0</v>
      </c>
      <c r="AI113" s="55">
        <v>0</v>
      </c>
      <c r="AJ113" s="55" t="s">
        <v>956</v>
      </c>
      <c r="AK113" s="55" t="s">
        <v>170</v>
      </c>
    </row>
    <row r="114" spans="1:37" x14ac:dyDescent="0.25">
      <c r="A114" s="54" t="str">
        <f t="shared" si="1"/>
        <v>DE</v>
      </c>
      <c r="B114" s="54" t="str">
        <f t="shared" si="1"/>
        <v>BDEQ-BDESC-commercial</v>
      </c>
      <c r="C114" s="55">
        <v>0</v>
      </c>
      <c r="D114" s="55" t="s">
        <v>58</v>
      </c>
      <c r="E114" s="55">
        <v>0</v>
      </c>
      <c r="F114" s="55">
        <v>0</v>
      </c>
      <c r="G114" s="55">
        <v>0</v>
      </c>
      <c r="H114" s="55">
        <v>0</v>
      </c>
      <c r="I114" s="55">
        <v>0</v>
      </c>
      <c r="J114" s="55">
        <v>0</v>
      </c>
      <c r="K114" s="55">
        <v>0</v>
      </c>
      <c r="L114" s="55">
        <v>0</v>
      </c>
      <c r="M114" s="55">
        <v>0</v>
      </c>
      <c r="N114" s="55">
        <v>0</v>
      </c>
      <c r="O114" s="55">
        <v>0</v>
      </c>
      <c r="P114" s="55">
        <v>0</v>
      </c>
      <c r="Q114" s="55">
        <v>0</v>
      </c>
      <c r="R114" s="55">
        <v>0</v>
      </c>
      <c r="S114" s="55">
        <v>0</v>
      </c>
      <c r="T114" s="55">
        <v>0</v>
      </c>
      <c r="U114" s="55">
        <v>0</v>
      </c>
      <c r="V114" s="55">
        <v>0</v>
      </c>
      <c r="W114" s="55">
        <v>0</v>
      </c>
      <c r="X114" s="55">
        <v>0</v>
      </c>
      <c r="Y114" s="55">
        <v>0</v>
      </c>
      <c r="Z114" s="55">
        <v>0</v>
      </c>
      <c r="AA114" s="55">
        <v>0</v>
      </c>
      <c r="AB114" s="55">
        <v>0</v>
      </c>
      <c r="AC114" s="55">
        <v>0</v>
      </c>
      <c r="AD114" s="55">
        <v>0</v>
      </c>
      <c r="AE114" s="55">
        <v>0</v>
      </c>
      <c r="AF114" s="55">
        <v>0</v>
      </c>
      <c r="AG114" s="55">
        <v>0</v>
      </c>
      <c r="AH114" s="55">
        <v>0</v>
      </c>
      <c r="AI114" s="55">
        <v>0</v>
      </c>
      <c r="AJ114" s="55" t="s">
        <v>957</v>
      </c>
      <c r="AK114" s="55" t="s">
        <v>170</v>
      </c>
    </row>
    <row r="115" spans="1:37" x14ac:dyDescent="0.25">
      <c r="A115" s="54" t="str">
        <f t="shared" si="1"/>
        <v>DE</v>
      </c>
      <c r="B115" s="54" t="str">
        <f t="shared" si="1"/>
        <v>BDEQ-BDESC-commercial</v>
      </c>
      <c r="C115" s="55">
        <v>1</v>
      </c>
      <c r="D115" s="55" t="s">
        <v>7</v>
      </c>
      <c r="E115" s="55">
        <v>0</v>
      </c>
      <c r="F115" s="55">
        <v>0</v>
      </c>
      <c r="G115" s="55">
        <v>0</v>
      </c>
      <c r="H115" s="55">
        <v>0</v>
      </c>
      <c r="I115" s="55">
        <v>0</v>
      </c>
      <c r="J115" s="55">
        <v>0</v>
      </c>
      <c r="K115" s="55">
        <v>0</v>
      </c>
      <c r="L115" s="55">
        <v>0</v>
      </c>
      <c r="M115" s="55">
        <v>0</v>
      </c>
      <c r="N115" s="55">
        <v>0</v>
      </c>
      <c r="O115" s="55">
        <v>0</v>
      </c>
      <c r="P115" s="55">
        <v>0</v>
      </c>
      <c r="Q115" s="55">
        <v>0</v>
      </c>
      <c r="R115" s="55">
        <v>0</v>
      </c>
      <c r="S115" s="55">
        <v>0</v>
      </c>
      <c r="T115" s="55">
        <v>0</v>
      </c>
      <c r="U115" s="55">
        <v>0</v>
      </c>
      <c r="V115" s="55">
        <v>0</v>
      </c>
      <c r="W115" s="55">
        <v>0</v>
      </c>
      <c r="X115" s="55">
        <v>0</v>
      </c>
      <c r="Y115" s="55">
        <v>0</v>
      </c>
      <c r="Z115" s="55">
        <v>0</v>
      </c>
      <c r="AA115" s="55">
        <v>0</v>
      </c>
      <c r="AB115" s="55">
        <v>0</v>
      </c>
      <c r="AC115" s="55">
        <v>0</v>
      </c>
      <c r="AD115" s="55">
        <v>0</v>
      </c>
      <c r="AE115" s="55">
        <v>0</v>
      </c>
      <c r="AF115" s="55">
        <v>0</v>
      </c>
      <c r="AG115" s="55">
        <v>0</v>
      </c>
      <c r="AH115" s="55">
        <v>0</v>
      </c>
      <c r="AI115" s="55">
        <v>0</v>
      </c>
      <c r="AJ115" s="55" t="s">
        <v>957</v>
      </c>
      <c r="AK115" s="55" t="s">
        <v>170</v>
      </c>
    </row>
    <row r="116" spans="1:37" x14ac:dyDescent="0.25">
      <c r="A116" s="54" t="str">
        <f t="shared" si="1"/>
        <v>DE</v>
      </c>
      <c r="B116" s="54" t="str">
        <f t="shared" si="1"/>
        <v>BDEQ-BDESC-commercial</v>
      </c>
      <c r="C116" s="55">
        <v>2</v>
      </c>
      <c r="D116" s="55" t="s">
        <v>8</v>
      </c>
      <c r="E116" s="55">
        <v>0</v>
      </c>
      <c r="F116" s="55">
        <v>0</v>
      </c>
      <c r="G116" s="55">
        <v>0</v>
      </c>
      <c r="H116" s="55">
        <v>0</v>
      </c>
      <c r="I116" s="55">
        <v>0</v>
      </c>
      <c r="J116" s="55">
        <v>0</v>
      </c>
      <c r="K116" s="55">
        <v>0</v>
      </c>
      <c r="L116" s="55">
        <v>0</v>
      </c>
      <c r="M116" s="55">
        <v>0</v>
      </c>
      <c r="N116" s="55">
        <v>0</v>
      </c>
      <c r="O116" s="55">
        <v>0</v>
      </c>
      <c r="P116" s="55">
        <v>0</v>
      </c>
      <c r="Q116" s="55">
        <v>0</v>
      </c>
      <c r="R116" s="55">
        <v>0</v>
      </c>
      <c r="S116" s="55">
        <v>0</v>
      </c>
      <c r="T116" s="55">
        <v>0</v>
      </c>
      <c r="U116" s="55">
        <v>0</v>
      </c>
      <c r="V116" s="55">
        <v>0</v>
      </c>
      <c r="W116" s="55">
        <v>0</v>
      </c>
      <c r="X116" s="55">
        <v>0</v>
      </c>
      <c r="Y116" s="55">
        <v>0</v>
      </c>
      <c r="Z116" s="55">
        <v>0</v>
      </c>
      <c r="AA116" s="55">
        <v>0</v>
      </c>
      <c r="AB116" s="55">
        <v>0</v>
      </c>
      <c r="AC116" s="55">
        <v>0</v>
      </c>
      <c r="AD116" s="55">
        <v>0</v>
      </c>
      <c r="AE116" s="55">
        <v>0</v>
      </c>
      <c r="AF116" s="55">
        <v>0</v>
      </c>
      <c r="AG116" s="55">
        <v>0</v>
      </c>
      <c r="AH116" s="55">
        <v>0</v>
      </c>
      <c r="AI116" s="55">
        <v>0</v>
      </c>
      <c r="AJ116" s="55" t="s">
        <v>957</v>
      </c>
      <c r="AK116" s="55" t="s">
        <v>170</v>
      </c>
    </row>
    <row r="117" spans="1:37" x14ac:dyDescent="0.25">
      <c r="A117" s="54" t="str">
        <f t="shared" si="1"/>
        <v>DE</v>
      </c>
      <c r="B117" s="54" t="str">
        <f t="shared" si="1"/>
        <v>BDEQ-BDESC-commercial</v>
      </c>
      <c r="C117" s="55">
        <v>3</v>
      </c>
      <c r="D117" s="55" t="s">
        <v>9</v>
      </c>
      <c r="E117" s="55">
        <v>0</v>
      </c>
      <c r="F117" s="55">
        <v>0</v>
      </c>
      <c r="G117" s="55">
        <v>0</v>
      </c>
      <c r="H117" s="55">
        <v>0</v>
      </c>
      <c r="I117" s="55">
        <v>0</v>
      </c>
      <c r="J117" s="55">
        <v>0</v>
      </c>
      <c r="K117" s="55">
        <v>0</v>
      </c>
      <c r="L117" s="55">
        <v>0</v>
      </c>
      <c r="M117" s="55">
        <v>0</v>
      </c>
      <c r="N117" s="55">
        <v>0</v>
      </c>
      <c r="O117" s="55">
        <v>0</v>
      </c>
      <c r="P117" s="55">
        <v>0</v>
      </c>
      <c r="Q117" s="55">
        <v>0</v>
      </c>
      <c r="R117" s="55">
        <v>0</v>
      </c>
      <c r="S117" s="55">
        <v>0</v>
      </c>
      <c r="T117" s="55">
        <v>0</v>
      </c>
      <c r="U117" s="55">
        <v>0</v>
      </c>
      <c r="V117" s="55">
        <v>0</v>
      </c>
      <c r="W117" s="55">
        <v>0</v>
      </c>
      <c r="X117" s="55">
        <v>0</v>
      </c>
      <c r="Y117" s="55">
        <v>0</v>
      </c>
      <c r="Z117" s="55">
        <v>0</v>
      </c>
      <c r="AA117" s="55">
        <v>0</v>
      </c>
      <c r="AB117" s="55">
        <v>0</v>
      </c>
      <c r="AC117" s="55">
        <v>0</v>
      </c>
      <c r="AD117" s="55">
        <v>0</v>
      </c>
      <c r="AE117" s="55">
        <v>0</v>
      </c>
      <c r="AF117" s="55">
        <v>0</v>
      </c>
      <c r="AG117" s="55">
        <v>0</v>
      </c>
      <c r="AH117" s="55">
        <v>0</v>
      </c>
      <c r="AI117" s="55">
        <v>0</v>
      </c>
      <c r="AJ117" s="55" t="s">
        <v>957</v>
      </c>
      <c r="AK117" s="55" t="s">
        <v>170</v>
      </c>
    </row>
    <row r="118" spans="1:37" x14ac:dyDescent="0.25">
      <c r="A118" s="54" t="str">
        <f t="shared" si="1"/>
        <v>DE</v>
      </c>
      <c r="B118" s="54" t="str">
        <f t="shared" si="1"/>
        <v>BDEQ-BDESC-commercial</v>
      </c>
      <c r="C118" s="55">
        <v>4</v>
      </c>
      <c r="D118" s="55" t="s">
        <v>59</v>
      </c>
      <c r="E118" s="55">
        <v>14.65996</v>
      </c>
      <c r="F118" s="55">
        <v>15.79191</v>
      </c>
      <c r="G118" s="55">
        <v>15.93817</v>
      </c>
      <c r="H118" s="55">
        <v>15.93817</v>
      </c>
      <c r="I118" s="55">
        <v>15.93817</v>
      </c>
      <c r="J118" s="55">
        <v>15.95018</v>
      </c>
      <c r="K118" s="55">
        <v>15.97326</v>
      </c>
      <c r="L118" s="55">
        <v>16.01652</v>
      </c>
      <c r="M118" s="55">
        <v>16.026109999999999</v>
      </c>
      <c r="N118" s="55">
        <v>16.045629999999999</v>
      </c>
      <c r="O118" s="55">
        <v>16.04768</v>
      </c>
      <c r="P118" s="55">
        <v>16.074179999999998</v>
      </c>
      <c r="Q118" s="55">
        <v>16.07779</v>
      </c>
      <c r="R118" s="55">
        <v>16.11835</v>
      </c>
      <c r="S118" s="55">
        <v>16.170000000000002</v>
      </c>
      <c r="T118" s="55">
        <v>16.170000000000002</v>
      </c>
      <c r="U118" s="55">
        <v>16.170000000000002</v>
      </c>
      <c r="V118" s="55">
        <v>16.172419999999999</v>
      </c>
      <c r="W118" s="55">
        <v>16.178290000000001</v>
      </c>
      <c r="X118" s="55">
        <v>16.203790000000001</v>
      </c>
      <c r="Y118" s="55">
        <v>16.208909999999999</v>
      </c>
      <c r="Z118" s="55">
        <v>16.214600000000001</v>
      </c>
      <c r="AA118" s="55">
        <v>16.266259999999999</v>
      </c>
      <c r="AB118" s="55">
        <v>16.286950000000001</v>
      </c>
      <c r="AC118" s="55">
        <v>16.287520000000001</v>
      </c>
      <c r="AD118" s="55">
        <v>16.30058</v>
      </c>
      <c r="AE118" s="55">
        <v>16.30687</v>
      </c>
      <c r="AF118" s="55">
        <v>16.30789</v>
      </c>
      <c r="AG118" s="55">
        <v>16.338909999999998</v>
      </c>
      <c r="AH118" s="55">
        <v>16.344069999999999</v>
      </c>
      <c r="AI118" s="55">
        <v>16.345089999999999</v>
      </c>
      <c r="AJ118" s="55" t="s">
        <v>957</v>
      </c>
      <c r="AK118" s="55" t="s">
        <v>170</v>
      </c>
    </row>
    <row r="119" spans="1:37" x14ac:dyDescent="0.25">
      <c r="A119" s="54" t="str">
        <f t="shared" si="1"/>
        <v>DE</v>
      </c>
      <c r="B119" s="54" t="str">
        <f t="shared" si="1"/>
        <v>BDEQ-BDESC-commercial</v>
      </c>
      <c r="C119" s="55">
        <v>5</v>
      </c>
      <c r="D119" s="55" t="s">
        <v>10</v>
      </c>
      <c r="E119" s="55">
        <v>37.577240000000003</v>
      </c>
      <c r="F119" s="55">
        <v>36.569209999999998</v>
      </c>
      <c r="G119" s="55">
        <v>41.68038</v>
      </c>
      <c r="H119" s="55">
        <v>46.895530000000001</v>
      </c>
      <c r="I119" s="55">
        <v>52.020490000000002</v>
      </c>
      <c r="J119" s="55">
        <v>55.567590000000003</v>
      </c>
      <c r="K119" s="55">
        <v>59.563560000000003</v>
      </c>
      <c r="L119" s="55">
        <v>62.949669999999998</v>
      </c>
      <c r="M119" s="55">
        <v>65.439329999999998</v>
      </c>
      <c r="N119" s="55">
        <v>68.682779999999994</v>
      </c>
      <c r="O119" s="55">
        <v>70.626639999999995</v>
      </c>
      <c r="P119" s="55">
        <v>73.682500000000005</v>
      </c>
      <c r="Q119" s="55">
        <v>75.738889999999998</v>
      </c>
      <c r="R119" s="55">
        <v>78.839500000000001</v>
      </c>
      <c r="S119" s="55">
        <v>81.555970000000002</v>
      </c>
      <c r="T119" s="55">
        <v>82.660799999999995</v>
      </c>
      <c r="U119" s="55">
        <v>85.698980000000006</v>
      </c>
      <c r="V119" s="55">
        <v>88.72363</v>
      </c>
      <c r="W119" s="55">
        <v>91.443619999999996</v>
      </c>
      <c r="X119" s="55">
        <v>95.703860000000006</v>
      </c>
      <c r="Y119" s="55">
        <v>99.60284</v>
      </c>
      <c r="Z119" s="55">
        <v>102.76249</v>
      </c>
      <c r="AA119" s="55">
        <v>106.57764</v>
      </c>
      <c r="AB119" s="55">
        <v>110.82082</v>
      </c>
      <c r="AC119" s="55">
        <v>113.34529999999999</v>
      </c>
      <c r="AD119" s="55">
        <v>117.74128</v>
      </c>
      <c r="AE119" s="55">
        <v>123.41267000000001</v>
      </c>
      <c r="AF119" s="55">
        <v>126.60268000000001</v>
      </c>
      <c r="AG119" s="55">
        <v>131.48093</v>
      </c>
      <c r="AH119" s="55">
        <v>135.47190000000001</v>
      </c>
      <c r="AI119" s="55">
        <v>138.26329999999999</v>
      </c>
      <c r="AJ119" s="55" t="s">
        <v>957</v>
      </c>
      <c r="AK119" s="55" t="s">
        <v>170</v>
      </c>
    </row>
    <row r="120" spans="1:37" x14ac:dyDescent="0.25">
      <c r="A120" s="54" t="str">
        <f t="shared" si="1"/>
        <v>DE</v>
      </c>
      <c r="B120" s="54" t="str">
        <f t="shared" si="1"/>
        <v>BDEQ-BDESC-commercial</v>
      </c>
      <c r="C120" s="55">
        <v>6</v>
      </c>
      <c r="D120" s="55" t="s">
        <v>11</v>
      </c>
      <c r="E120" s="55">
        <v>0</v>
      </c>
      <c r="F120" s="55">
        <v>0</v>
      </c>
      <c r="G120" s="55">
        <v>0</v>
      </c>
      <c r="H120" s="55">
        <v>0</v>
      </c>
      <c r="I120" s="55">
        <v>0</v>
      </c>
      <c r="J120" s="55">
        <v>0</v>
      </c>
      <c r="K120" s="55">
        <v>0</v>
      </c>
      <c r="L120" s="55">
        <v>0</v>
      </c>
      <c r="M120" s="55">
        <v>0</v>
      </c>
      <c r="N120" s="55">
        <v>0</v>
      </c>
      <c r="O120" s="55">
        <v>0</v>
      </c>
      <c r="P120" s="55">
        <v>0</v>
      </c>
      <c r="Q120" s="55">
        <v>0</v>
      </c>
      <c r="R120" s="55">
        <v>0</v>
      </c>
      <c r="S120" s="55">
        <v>0</v>
      </c>
      <c r="T120" s="55">
        <v>0</v>
      </c>
      <c r="U120" s="55">
        <v>0</v>
      </c>
      <c r="V120" s="55">
        <v>0</v>
      </c>
      <c r="W120" s="55">
        <v>0</v>
      </c>
      <c r="X120" s="55">
        <v>0</v>
      </c>
      <c r="Y120" s="55">
        <v>0</v>
      </c>
      <c r="Z120" s="55">
        <v>0</v>
      </c>
      <c r="AA120" s="55">
        <v>0</v>
      </c>
      <c r="AB120" s="55">
        <v>0</v>
      </c>
      <c r="AC120" s="55">
        <v>0</v>
      </c>
      <c r="AD120" s="55">
        <v>0</v>
      </c>
      <c r="AE120" s="55">
        <v>0</v>
      </c>
      <c r="AF120" s="55">
        <v>0</v>
      </c>
      <c r="AG120" s="55">
        <v>0</v>
      </c>
      <c r="AH120" s="55">
        <v>0</v>
      </c>
      <c r="AI120" s="55">
        <v>0</v>
      </c>
      <c r="AJ120" s="55" t="s">
        <v>957</v>
      </c>
      <c r="AK120" s="55" t="s">
        <v>170</v>
      </c>
    </row>
    <row r="121" spans="1:37" x14ac:dyDescent="0.25">
      <c r="A121" s="54" t="str">
        <f t="shared" si="1"/>
        <v>DE</v>
      </c>
      <c r="B121" s="54" t="str">
        <f t="shared" si="1"/>
        <v>BDEQ-BDESC-commercial</v>
      </c>
      <c r="C121" s="55">
        <v>7</v>
      </c>
      <c r="D121" s="55" t="s">
        <v>12</v>
      </c>
      <c r="E121" s="55">
        <v>0</v>
      </c>
      <c r="F121" s="55">
        <v>0</v>
      </c>
      <c r="G121" s="55">
        <v>0</v>
      </c>
      <c r="H121" s="55">
        <v>0</v>
      </c>
      <c r="I121" s="55">
        <v>0</v>
      </c>
      <c r="J121" s="55">
        <v>0</v>
      </c>
      <c r="K121" s="55">
        <v>0</v>
      </c>
      <c r="L121" s="55">
        <v>0</v>
      </c>
      <c r="M121" s="55">
        <v>0</v>
      </c>
      <c r="N121" s="55">
        <v>0</v>
      </c>
      <c r="O121" s="55">
        <v>0</v>
      </c>
      <c r="P121" s="55">
        <v>0</v>
      </c>
      <c r="Q121" s="55">
        <v>0</v>
      </c>
      <c r="R121" s="55">
        <v>0</v>
      </c>
      <c r="S121" s="55">
        <v>0</v>
      </c>
      <c r="T121" s="55">
        <v>0</v>
      </c>
      <c r="U121" s="55">
        <v>0</v>
      </c>
      <c r="V121" s="55">
        <v>0</v>
      </c>
      <c r="W121" s="55">
        <v>0</v>
      </c>
      <c r="X121" s="55">
        <v>0</v>
      </c>
      <c r="Y121" s="55">
        <v>0</v>
      </c>
      <c r="Z121" s="55">
        <v>0</v>
      </c>
      <c r="AA121" s="55">
        <v>0</v>
      </c>
      <c r="AB121" s="55">
        <v>0</v>
      </c>
      <c r="AC121" s="55">
        <v>0</v>
      </c>
      <c r="AD121" s="55">
        <v>0</v>
      </c>
      <c r="AE121" s="55">
        <v>0</v>
      </c>
      <c r="AF121" s="55">
        <v>0</v>
      </c>
      <c r="AG121" s="55">
        <v>0</v>
      </c>
      <c r="AH121" s="55">
        <v>0</v>
      </c>
      <c r="AI121" s="55">
        <v>0</v>
      </c>
      <c r="AJ121" s="55" t="s">
        <v>957</v>
      </c>
      <c r="AK121" s="55" t="s">
        <v>170</v>
      </c>
    </row>
    <row r="122" spans="1:37" x14ac:dyDescent="0.25">
      <c r="A122" s="54" t="str">
        <f t="shared" si="1"/>
        <v>DE</v>
      </c>
      <c r="B122" s="54" t="str">
        <f t="shared" si="1"/>
        <v>BDEQ-BDESC-commercial</v>
      </c>
      <c r="C122" s="55">
        <v>8</v>
      </c>
      <c r="D122" s="55" t="s">
        <v>13</v>
      </c>
      <c r="E122" s="55">
        <v>0</v>
      </c>
      <c r="F122" s="55">
        <v>0</v>
      </c>
      <c r="G122" s="55">
        <v>0</v>
      </c>
      <c r="H122" s="55">
        <v>0</v>
      </c>
      <c r="I122" s="55">
        <v>0</v>
      </c>
      <c r="J122" s="55">
        <v>0</v>
      </c>
      <c r="K122" s="55">
        <v>0</v>
      </c>
      <c r="L122" s="55">
        <v>0</v>
      </c>
      <c r="M122" s="55">
        <v>0</v>
      </c>
      <c r="N122" s="55">
        <v>0</v>
      </c>
      <c r="O122" s="55">
        <v>0</v>
      </c>
      <c r="P122" s="55">
        <v>0</v>
      </c>
      <c r="Q122" s="55">
        <v>0</v>
      </c>
      <c r="R122" s="55">
        <v>0</v>
      </c>
      <c r="S122" s="55">
        <v>0</v>
      </c>
      <c r="T122" s="55">
        <v>0</v>
      </c>
      <c r="U122" s="55">
        <v>0</v>
      </c>
      <c r="V122" s="55">
        <v>0</v>
      </c>
      <c r="W122" s="55">
        <v>0</v>
      </c>
      <c r="X122" s="55">
        <v>0</v>
      </c>
      <c r="Y122" s="55">
        <v>0</v>
      </c>
      <c r="Z122" s="55">
        <v>0</v>
      </c>
      <c r="AA122" s="55">
        <v>0</v>
      </c>
      <c r="AB122" s="55">
        <v>0</v>
      </c>
      <c r="AC122" s="55">
        <v>0</v>
      </c>
      <c r="AD122" s="55">
        <v>0</v>
      </c>
      <c r="AE122" s="55">
        <v>0</v>
      </c>
      <c r="AF122" s="55">
        <v>0</v>
      </c>
      <c r="AG122" s="55">
        <v>0</v>
      </c>
      <c r="AH122" s="55">
        <v>0</v>
      </c>
      <c r="AI122" s="55">
        <v>0</v>
      </c>
      <c r="AJ122" s="55" t="s">
        <v>957</v>
      </c>
      <c r="AK122" s="55" t="s">
        <v>170</v>
      </c>
    </row>
    <row r="123" spans="1:37" x14ac:dyDescent="0.25">
      <c r="A123" s="54" t="str">
        <f t="shared" si="1"/>
        <v>DE</v>
      </c>
      <c r="B123" s="54" t="str">
        <f t="shared" si="1"/>
        <v>BDEQ-BDESC-commercial</v>
      </c>
      <c r="C123" s="55">
        <v>9</v>
      </c>
      <c r="D123" s="55" t="s">
        <v>14</v>
      </c>
      <c r="E123" s="55">
        <v>0</v>
      </c>
      <c r="F123" s="55">
        <v>0</v>
      </c>
      <c r="G123" s="55">
        <v>0</v>
      </c>
      <c r="H123" s="55">
        <v>0</v>
      </c>
      <c r="I123" s="55">
        <v>0</v>
      </c>
      <c r="J123" s="55">
        <v>0</v>
      </c>
      <c r="K123" s="55">
        <v>0</v>
      </c>
      <c r="L123" s="55">
        <v>0</v>
      </c>
      <c r="M123" s="55">
        <v>0</v>
      </c>
      <c r="N123" s="55">
        <v>0</v>
      </c>
      <c r="O123" s="55">
        <v>0</v>
      </c>
      <c r="P123" s="55">
        <v>0</v>
      </c>
      <c r="Q123" s="55">
        <v>0</v>
      </c>
      <c r="R123" s="55">
        <v>0</v>
      </c>
      <c r="S123" s="55">
        <v>0</v>
      </c>
      <c r="T123" s="55">
        <v>0</v>
      </c>
      <c r="U123" s="55">
        <v>0</v>
      </c>
      <c r="V123" s="55">
        <v>0</v>
      </c>
      <c r="W123" s="55">
        <v>0</v>
      </c>
      <c r="X123" s="55">
        <v>0</v>
      </c>
      <c r="Y123" s="55">
        <v>0</v>
      </c>
      <c r="Z123" s="55">
        <v>0</v>
      </c>
      <c r="AA123" s="55">
        <v>0</v>
      </c>
      <c r="AB123" s="55">
        <v>0</v>
      </c>
      <c r="AC123" s="55">
        <v>0</v>
      </c>
      <c r="AD123" s="55">
        <v>0</v>
      </c>
      <c r="AE123" s="55">
        <v>0</v>
      </c>
      <c r="AF123" s="55">
        <v>0</v>
      </c>
      <c r="AG123" s="55">
        <v>0</v>
      </c>
      <c r="AH123" s="55">
        <v>0</v>
      </c>
      <c r="AI123" s="55">
        <v>0</v>
      </c>
      <c r="AJ123" s="55" t="s">
        <v>957</v>
      </c>
      <c r="AK123" s="55" t="s">
        <v>170</v>
      </c>
    </row>
    <row r="124" spans="1:37" x14ac:dyDescent="0.25">
      <c r="A124" s="54" t="str">
        <f t="shared" si="1"/>
        <v>DE</v>
      </c>
      <c r="B124" s="54" t="str">
        <f t="shared" si="1"/>
        <v>BDEQ-BDESC-commercial</v>
      </c>
      <c r="C124" s="55">
        <v>10</v>
      </c>
      <c r="D124" s="55" t="s">
        <v>15</v>
      </c>
      <c r="E124" s="55">
        <v>0</v>
      </c>
      <c r="F124" s="55">
        <v>0</v>
      </c>
      <c r="G124" s="55">
        <v>0</v>
      </c>
      <c r="H124" s="55">
        <v>0</v>
      </c>
      <c r="I124" s="55">
        <v>0</v>
      </c>
      <c r="J124" s="55">
        <v>0</v>
      </c>
      <c r="K124" s="55">
        <v>0</v>
      </c>
      <c r="L124" s="55">
        <v>0</v>
      </c>
      <c r="M124" s="55">
        <v>0</v>
      </c>
      <c r="N124" s="55">
        <v>0</v>
      </c>
      <c r="O124" s="55">
        <v>0</v>
      </c>
      <c r="P124" s="55">
        <v>0</v>
      </c>
      <c r="Q124" s="55">
        <v>0</v>
      </c>
      <c r="R124" s="55">
        <v>0</v>
      </c>
      <c r="S124" s="55">
        <v>0</v>
      </c>
      <c r="T124" s="55">
        <v>0</v>
      </c>
      <c r="U124" s="55">
        <v>0</v>
      </c>
      <c r="V124" s="55">
        <v>0</v>
      </c>
      <c r="W124" s="55">
        <v>0</v>
      </c>
      <c r="X124" s="55">
        <v>0</v>
      </c>
      <c r="Y124" s="55">
        <v>0</v>
      </c>
      <c r="Z124" s="55">
        <v>0</v>
      </c>
      <c r="AA124" s="55">
        <v>0</v>
      </c>
      <c r="AB124" s="55">
        <v>0</v>
      </c>
      <c r="AC124" s="55">
        <v>0</v>
      </c>
      <c r="AD124" s="55">
        <v>0</v>
      </c>
      <c r="AE124" s="55">
        <v>0</v>
      </c>
      <c r="AF124" s="55">
        <v>0</v>
      </c>
      <c r="AG124" s="55">
        <v>0</v>
      </c>
      <c r="AH124" s="55">
        <v>0</v>
      </c>
      <c r="AI124" s="55">
        <v>0</v>
      </c>
      <c r="AJ124" s="55" t="s">
        <v>957</v>
      </c>
      <c r="AK124" s="55" t="s">
        <v>170</v>
      </c>
    </row>
    <row r="125" spans="1:37" x14ac:dyDescent="0.25">
      <c r="A125" s="54" t="str">
        <f t="shared" si="1"/>
        <v>DE</v>
      </c>
      <c r="B125" s="54" t="str">
        <f t="shared" si="1"/>
        <v>BDEQ-BDESC-commercial</v>
      </c>
      <c r="C125" s="55">
        <v>11</v>
      </c>
      <c r="D125" s="55" t="s">
        <v>57</v>
      </c>
      <c r="E125" s="55">
        <v>0</v>
      </c>
      <c r="F125" s="55">
        <v>0</v>
      </c>
      <c r="G125" s="55">
        <v>0</v>
      </c>
      <c r="H125" s="55">
        <v>0</v>
      </c>
      <c r="I125" s="55">
        <v>0</v>
      </c>
      <c r="J125" s="55">
        <v>0</v>
      </c>
      <c r="K125" s="55">
        <v>0</v>
      </c>
      <c r="L125" s="55">
        <v>0</v>
      </c>
      <c r="M125" s="55">
        <v>0</v>
      </c>
      <c r="N125" s="55">
        <v>0</v>
      </c>
      <c r="O125" s="55">
        <v>0</v>
      </c>
      <c r="P125" s="55">
        <v>0</v>
      </c>
      <c r="Q125" s="55">
        <v>0</v>
      </c>
      <c r="R125" s="55">
        <v>0</v>
      </c>
      <c r="S125" s="55">
        <v>0</v>
      </c>
      <c r="T125" s="55">
        <v>0</v>
      </c>
      <c r="U125" s="55">
        <v>0</v>
      </c>
      <c r="V125" s="55">
        <v>0</v>
      </c>
      <c r="W125" s="55">
        <v>0</v>
      </c>
      <c r="X125" s="55">
        <v>0</v>
      </c>
      <c r="Y125" s="55">
        <v>0</v>
      </c>
      <c r="Z125" s="55">
        <v>0</v>
      </c>
      <c r="AA125" s="55">
        <v>0</v>
      </c>
      <c r="AB125" s="55">
        <v>0</v>
      </c>
      <c r="AC125" s="55">
        <v>0</v>
      </c>
      <c r="AD125" s="55">
        <v>0</v>
      </c>
      <c r="AE125" s="55">
        <v>0</v>
      </c>
      <c r="AF125" s="55">
        <v>0</v>
      </c>
      <c r="AG125" s="55">
        <v>0</v>
      </c>
      <c r="AH125" s="55">
        <v>0</v>
      </c>
      <c r="AI125" s="55">
        <v>0</v>
      </c>
      <c r="AJ125" s="55" t="s">
        <v>957</v>
      </c>
      <c r="AK125" s="55" t="s">
        <v>170</v>
      </c>
    </row>
    <row r="126" spans="1:37" x14ac:dyDescent="0.25">
      <c r="A126" s="54" t="str">
        <f t="shared" si="1"/>
        <v>DE</v>
      </c>
      <c r="B126" s="54" t="str">
        <f t="shared" si="1"/>
        <v>BDEQ-BDESC-commercial</v>
      </c>
      <c r="C126" s="55">
        <v>12</v>
      </c>
      <c r="D126" s="55" t="s">
        <v>60</v>
      </c>
      <c r="E126" s="55">
        <v>0</v>
      </c>
      <c r="F126" s="55">
        <v>0</v>
      </c>
      <c r="G126" s="55">
        <v>0</v>
      </c>
      <c r="H126" s="55">
        <v>0</v>
      </c>
      <c r="I126" s="55">
        <v>0</v>
      </c>
      <c r="J126" s="55">
        <v>0</v>
      </c>
      <c r="K126" s="55">
        <v>0</v>
      </c>
      <c r="L126" s="55">
        <v>0</v>
      </c>
      <c r="M126" s="55">
        <v>0</v>
      </c>
      <c r="N126" s="55">
        <v>0</v>
      </c>
      <c r="O126" s="55">
        <v>0</v>
      </c>
      <c r="P126" s="55">
        <v>0</v>
      </c>
      <c r="Q126" s="55">
        <v>0</v>
      </c>
      <c r="R126" s="55">
        <v>0</v>
      </c>
      <c r="S126" s="55">
        <v>0</v>
      </c>
      <c r="T126" s="55">
        <v>0</v>
      </c>
      <c r="U126" s="55">
        <v>0</v>
      </c>
      <c r="V126" s="55">
        <v>0</v>
      </c>
      <c r="W126" s="55">
        <v>0</v>
      </c>
      <c r="X126" s="55">
        <v>0</v>
      </c>
      <c r="Y126" s="55">
        <v>0</v>
      </c>
      <c r="Z126" s="55">
        <v>0</v>
      </c>
      <c r="AA126" s="55">
        <v>0</v>
      </c>
      <c r="AB126" s="55">
        <v>0</v>
      </c>
      <c r="AC126" s="55">
        <v>0</v>
      </c>
      <c r="AD126" s="55">
        <v>0</v>
      </c>
      <c r="AE126" s="55">
        <v>0</v>
      </c>
      <c r="AF126" s="55">
        <v>0</v>
      </c>
      <c r="AG126" s="55">
        <v>0</v>
      </c>
      <c r="AH126" s="55">
        <v>0</v>
      </c>
      <c r="AI126" s="55">
        <v>0</v>
      </c>
      <c r="AJ126" s="55" t="s">
        <v>957</v>
      </c>
      <c r="AK126" s="55" t="s">
        <v>170</v>
      </c>
    </row>
    <row r="127" spans="1:37" x14ac:dyDescent="0.25">
      <c r="A127" s="54" t="str">
        <f t="shared" si="1"/>
        <v>DE</v>
      </c>
      <c r="B127" s="54" t="str">
        <f t="shared" si="1"/>
        <v>BDEQ-BDESC-commercial</v>
      </c>
      <c r="C127" s="55">
        <v>13</v>
      </c>
      <c r="D127" s="55" t="s">
        <v>158</v>
      </c>
      <c r="E127" s="55">
        <v>0</v>
      </c>
      <c r="F127" s="55">
        <v>0</v>
      </c>
      <c r="G127" s="55">
        <v>0</v>
      </c>
      <c r="H127" s="55">
        <v>0</v>
      </c>
      <c r="I127" s="55">
        <v>0</v>
      </c>
      <c r="J127" s="55">
        <v>0</v>
      </c>
      <c r="K127" s="55">
        <v>0</v>
      </c>
      <c r="L127" s="55">
        <v>0</v>
      </c>
      <c r="M127" s="55">
        <v>0</v>
      </c>
      <c r="N127" s="55">
        <v>0</v>
      </c>
      <c r="O127" s="55">
        <v>0</v>
      </c>
      <c r="P127" s="55">
        <v>0</v>
      </c>
      <c r="Q127" s="55">
        <v>0</v>
      </c>
      <c r="R127" s="55">
        <v>0</v>
      </c>
      <c r="S127" s="55">
        <v>0</v>
      </c>
      <c r="T127" s="55">
        <v>0</v>
      </c>
      <c r="U127" s="55">
        <v>0</v>
      </c>
      <c r="V127" s="55">
        <v>0</v>
      </c>
      <c r="W127" s="55">
        <v>0</v>
      </c>
      <c r="X127" s="55">
        <v>0</v>
      </c>
      <c r="Y127" s="55">
        <v>0</v>
      </c>
      <c r="Z127" s="55">
        <v>0</v>
      </c>
      <c r="AA127" s="55">
        <v>0</v>
      </c>
      <c r="AB127" s="55">
        <v>0</v>
      </c>
      <c r="AC127" s="55">
        <v>0</v>
      </c>
      <c r="AD127" s="55">
        <v>0</v>
      </c>
      <c r="AE127" s="55">
        <v>0</v>
      </c>
      <c r="AF127" s="55">
        <v>0</v>
      </c>
      <c r="AG127" s="55">
        <v>0</v>
      </c>
      <c r="AH127" s="55">
        <v>0</v>
      </c>
      <c r="AI127" s="55">
        <v>0</v>
      </c>
      <c r="AJ127" s="55" t="s">
        <v>957</v>
      </c>
      <c r="AK127" s="55" t="s">
        <v>170</v>
      </c>
    </row>
    <row r="128" spans="1:37" x14ac:dyDescent="0.25">
      <c r="A128" s="54" t="str">
        <f t="shared" si="1"/>
        <v>DE</v>
      </c>
      <c r="B128" s="54" t="str">
        <f t="shared" si="1"/>
        <v>BDEQ-BDESC-commercial</v>
      </c>
      <c r="C128" s="55">
        <v>14</v>
      </c>
      <c r="D128" s="55" t="s">
        <v>159</v>
      </c>
      <c r="E128" s="55">
        <v>0</v>
      </c>
      <c r="F128" s="55">
        <v>0</v>
      </c>
      <c r="G128" s="55">
        <v>0</v>
      </c>
      <c r="H128" s="55">
        <v>0</v>
      </c>
      <c r="I128" s="55">
        <v>0</v>
      </c>
      <c r="J128" s="55">
        <v>0</v>
      </c>
      <c r="K128" s="55">
        <v>0</v>
      </c>
      <c r="L128" s="55">
        <v>0</v>
      </c>
      <c r="M128" s="55">
        <v>0</v>
      </c>
      <c r="N128" s="55">
        <v>0</v>
      </c>
      <c r="O128" s="55">
        <v>0</v>
      </c>
      <c r="P128" s="55">
        <v>0</v>
      </c>
      <c r="Q128" s="55">
        <v>0</v>
      </c>
      <c r="R128" s="55">
        <v>0</v>
      </c>
      <c r="S128" s="55">
        <v>0</v>
      </c>
      <c r="T128" s="55">
        <v>0</v>
      </c>
      <c r="U128" s="55">
        <v>0</v>
      </c>
      <c r="V128" s="55">
        <v>0</v>
      </c>
      <c r="W128" s="55">
        <v>0</v>
      </c>
      <c r="X128" s="55">
        <v>0</v>
      </c>
      <c r="Y128" s="55">
        <v>0</v>
      </c>
      <c r="Z128" s="55">
        <v>0</v>
      </c>
      <c r="AA128" s="55">
        <v>0</v>
      </c>
      <c r="AB128" s="55">
        <v>0</v>
      </c>
      <c r="AC128" s="55">
        <v>0</v>
      </c>
      <c r="AD128" s="55">
        <v>0</v>
      </c>
      <c r="AE128" s="55">
        <v>0</v>
      </c>
      <c r="AF128" s="55">
        <v>0</v>
      </c>
      <c r="AG128" s="55">
        <v>0</v>
      </c>
      <c r="AH128" s="55">
        <v>0</v>
      </c>
      <c r="AI128" s="55">
        <v>0</v>
      </c>
      <c r="AJ128" s="55" t="s">
        <v>957</v>
      </c>
      <c r="AK128" s="55" t="s">
        <v>170</v>
      </c>
    </row>
    <row r="129" spans="1:37" x14ac:dyDescent="0.25">
      <c r="A129" s="54" t="str">
        <f t="shared" si="1"/>
        <v>DE</v>
      </c>
      <c r="B129" s="54" t="str">
        <f t="shared" si="1"/>
        <v>BDEQ-BDESC-commercial</v>
      </c>
      <c r="C129" s="55">
        <v>15</v>
      </c>
      <c r="D129" s="55" t="s">
        <v>160</v>
      </c>
      <c r="E129" s="55">
        <v>0</v>
      </c>
      <c r="F129" s="55">
        <v>0</v>
      </c>
      <c r="G129" s="55">
        <v>0</v>
      </c>
      <c r="H129" s="55">
        <v>0</v>
      </c>
      <c r="I129" s="55">
        <v>0</v>
      </c>
      <c r="J129" s="55">
        <v>0</v>
      </c>
      <c r="K129" s="55">
        <v>0</v>
      </c>
      <c r="L129" s="55">
        <v>0</v>
      </c>
      <c r="M129" s="55">
        <v>0</v>
      </c>
      <c r="N129" s="55">
        <v>0</v>
      </c>
      <c r="O129" s="55">
        <v>0</v>
      </c>
      <c r="P129" s="55">
        <v>0</v>
      </c>
      <c r="Q129" s="55">
        <v>0</v>
      </c>
      <c r="R129" s="55">
        <v>0</v>
      </c>
      <c r="S129" s="55">
        <v>0</v>
      </c>
      <c r="T129" s="55">
        <v>0</v>
      </c>
      <c r="U129" s="55">
        <v>0</v>
      </c>
      <c r="V129" s="55">
        <v>0</v>
      </c>
      <c r="W129" s="55">
        <v>0</v>
      </c>
      <c r="X129" s="55">
        <v>0</v>
      </c>
      <c r="Y129" s="55">
        <v>0</v>
      </c>
      <c r="Z129" s="55">
        <v>0</v>
      </c>
      <c r="AA129" s="55">
        <v>0</v>
      </c>
      <c r="AB129" s="55">
        <v>0</v>
      </c>
      <c r="AC129" s="55">
        <v>0</v>
      </c>
      <c r="AD129" s="55">
        <v>0</v>
      </c>
      <c r="AE129" s="55">
        <v>0</v>
      </c>
      <c r="AF129" s="55">
        <v>0</v>
      </c>
      <c r="AG129" s="55">
        <v>0</v>
      </c>
      <c r="AH129" s="55">
        <v>0</v>
      </c>
      <c r="AI129" s="55">
        <v>0</v>
      </c>
      <c r="AJ129" s="55" t="s">
        <v>957</v>
      </c>
      <c r="AK129" s="55" t="s">
        <v>170</v>
      </c>
    </row>
    <row r="130" spans="1:37" x14ac:dyDescent="0.25">
      <c r="A130" s="54" t="str">
        <f t="shared" si="1"/>
        <v>FL</v>
      </c>
      <c r="B130" s="54" t="str">
        <f t="shared" si="1"/>
        <v>BDEQ-BDESC-commercial</v>
      </c>
      <c r="C130" s="55">
        <v>0</v>
      </c>
      <c r="D130" s="55" t="s">
        <v>58</v>
      </c>
      <c r="E130" s="55">
        <v>0</v>
      </c>
      <c r="F130" s="55">
        <v>0</v>
      </c>
      <c r="G130" s="55">
        <v>0</v>
      </c>
      <c r="H130" s="55">
        <v>0</v>
      </c>
      <c r="I130" s="55">
        <v>0</v>
      </c>
      <c r="J130" s="55">
        <v>0</v>
      </c>
      <c r="K130" s="55">
        <v>0</v>
      </c>
      <c r="L130" s="55">
        <v>0</v>
      </c>
      <c r="M130" s="55">
        <v>0</v>
      </c>
      <c r="N130" s="55">
        <v>0</v>
      </c>
      <c r="O130" s="55">
        <v>0</v>
      </c>
      <c r="P130" s="55">
        <v>0</v>
      </c>
      <c r="Q130" s="55">
        <v>0</v>
      </c>
      <c r="R130" s="55">
        <v>0</v>
      </c>
      <c r="S130" s="55">
        <v>0</v>
      </c>
      <c r="T130" s="55">
        <v>0</v>
      </c>
      <c r="U130" s="55">
        <v>0</v>
      </c>
      <c r="V130" s="55">
        <v>0</v>
      </c>
      <c r="W130" s="55">
        <v>0</v>
      </c>
      <c r="X130" s="55">
        <v>0</v>
      </c>
      <c r="Y130" s="55">
        <v>0</v>
      </c>
      <c r="Z130" s="55">
        <v>0</v>
      </c>
      <c r="AA130" s="55">
        <v>0</v>
      </c>
      <c r="AB130" s="55">
        <v>0</v>
      </c>
      <c r="AC130" s="55">
        <v>0</v>
      </c>
      <c r="AD130" s="55">
        <v>0</v>
      </c>
      <c r="AE130" s="55">
        <v>0</v>
      </c>
      <c r="AF130" s="55">
        <v>0</v>
      </c>
      <c r="AG130" s="55">
        <v>0</v>
      </c>
      <c r="AH130" s="55">
        <v>0</v>
      </c>
      <c r="AI130" s="55">
        <v>0</v>
      </c>
      <c r="AJ130" s="55" t="s">
        <v>958</v>
      </c>
      <c r="AK130" s="55" t="s">
        <v>170</v>
      </c>
    </row>
    <row r="131" spans="1:37" x14ac:dyDescent="0.25">
      <c r="A131" s="54" t="str">
        <f t="shared" ref="A131:B194" si="2">AJ131</f>
        <v>FL</v>
      </c>
      <c r="B131" s="54" t="str">
        <f t="shared" si="2"/>
        <v>BDEQ-BDESC-commercial</v>
      </c>
      <c r="C131" s="55">
        <v>1</v>
      </c>
      <c r="D131" s="55" t="s">
        <v>7</v>
      </c>
      <c r="E131" s="55">
        <v>4.0625999999999998</v>
      </c>
      <c r="F131" s="55">
        <v>11.929959999999999</v>
      </c>
      <c r="G131" s="55">
        <v>12.100899999999999</v>
      </c>
      <c r="H131" s="55">
        <v>12.25309</v>
      </c>
      <c r="I131" s="55">
        <v>12.390969999999999</v>
      </c>
      <c r="J131" s="55">
        <v>12.573460000000001</v>
      </c>
      <c r="K131" s="55">
        <v>12.74722</v>
      </c>
      <c r="L131" s="55">
        <v>12.914899999999999</v>
      </c>
      <c r="M131" s="55">
        <v>13.051780000000001</v>
      </c>
      <c r="N131" s="55">
        <v>13.18519</v>
      </c>
      <c r="O131" s="55">
        <v>13.32239</v>
      </c>
      <c r="P131" s="55">
        <v>13.473649999999999</v>
      </c>
      <c r="Q131" s="55">
        <v>13.612819999999999</v>
      </c>
      <c r="R131" s="55">
        <v>13.79105</v>
      </c>
      <c r="S131" s="55">
        <v>13.951750000000001</v>
      </c>
      <c r="T131" s="55">
        <v>14.081379999999999</v>
      </c>
      <c r="U131" s="55">
        <v>14.20941</v>
      </c>
      <c r="V131" s="55">
        <v>14.3369</v>
      </c>
      <c r="W131" s="55">
        <v>14.461600000000001</v>
      </c>
      <c r="X131" s="55">
        <v>14.63119</v>
      </c>
      <c r="Y131" s="55">
        <v>14.77698</v>
      </c>
      <c r="Z131" s="55">
        <v>14.90396</v>
      </c>
      <c r="AA131" s="55">
        <v>15.07372</v>
      </c>
      <c r="AB131" s="55">
        <v>15.251239999999999</v>
      </c>
      <c r="AC131" s="55">
        <v>15.374879999999999</v>
      </c>
      <c r="AD131" s="55">
        <v>15.53457</v>
      </c>
      <c r="AE131" s="55">
        <v>15.672180000000001</v>
      </c>
      <c r="AF131" s="55">
        <v>15.80106</v>
      </c>
      <c r="AG131" s="55">
        <v>15.974069999999999</v>
      </c>
      <c r="AH131" s="55">
        <v>16.108889999999999</v>
      </c>
      <c r="AI131" s="55">
        <v>16.239609999999999</v>
      </c>
      <c r="AJ131" s="55" t="s">
        <v>958</v>
      </c>
      <c r="AK131" s="55" t="s">
        <v>170</v>
      </c>
    </row>
    <row r="132" spans="1:37" x14ac:dyDescent="0.25">
      <c r="A132" s="54" t="str">
        <f t="shared" si="2"/>
        <v>FL</v>
      </c>
      <c r="B132" s="54" t="str">
        <f t="shared" si="2"/>
        <v>BDEQ-BDESC-commercial</v>
      </c>
      <c r="C132" s="55">
        <v>2</v>
      </c>
      <c r="D132" s="55" t="s">
        <v>8</v>
      </c>
      <c r="E132" s="55">
        <v>0</v>
      </c>
      <c r="F132" s="55">
        <v>0</v>
      </c>
      <c r="G132" s="55">
        <v>0</v>
      </c>
      <c r="H132" s="55">
        <v>0</v>
      </c>
      <c r="I132" s="55">
        <v>0</v>
      </c>
      <c r="J132" s="55">
        <v>0</v>
      </c>
      <c r="K132" s="55">
        <v>0</v>
      </c>
      <c r="L132" s="55">
        <v>0</v>
      </c>
      <c r="M132" s="55">
        <v>0</v>
      </c>
      <c r="N132" s="55">
        <v>0</v>
      </c>
      <c r="O132" s="55">
        <v>0</v>
      </c>
      <c r="P132" s="55">
        <v>0</v>
      </c>
      <c r="Q132" s="55">
        <v>0</v>
      </c>
      <c r="R132" s="55">
        <v>0</v>
      </c>
      <c r="S132" s="55">
        <v>0</v>
      </c>
      <c r="T132" s="55">
        <v>0</v>
      </c>
      <c r="U132" s="55">
        <v>0</v>
      </c>
      <c r="V132" s="55">
        <v>0</v>
      </c>
      <c r="W132" s="55">
        <v>0</v>
      </c>
      <c r="X132" s="55">
        <v>0</v>
      </c>
      <c r="Y132" s="55">
        <v>0</v>
      </c>
      <c r="Z132" s="55">
        <v>0</v>
      </c>
      <c r="AA132" s="55">
        <v>0</v>
      </c>
      <c r="AB132" s="55">
        <v>0</v>
      </c>
      <c r="AC132" s="55">
        <v>0</v>
      </c>
      <c r="AD132" s="55">
        <v>0</v>
      </c>
      <c r="AE132" s="55">
        <v>0</v>
      </c>
      <c r="AF132" s="55">
        <v>0</v>
      </c>
      <c r="AG132" s="55">
        <v>0</v>
      </c>
      <c r="AH132" s="55">
        <v>0</v>
      </c>
      <c r="AI132" s="55">
        <v>0</v>
      </c>
      <c r="AJ132" s="55" t="s">
        <v>958</v>
      </c>
      <c r="AK132" s="55" t="s">
        <v>170</v>
      </c>
    </row>
    <row r="133" spans="1:37" x14ac:dyDescent="0.25">
      <c r="A133" s="54" t="str">
        <f t="shared" si="2"/>
        <v>FL</v>
      </c>
      <c r="B133" s="54" t="str">
        <f t="shared" si="2"/>
        <v>BDEQ-BDESC-commercial</v>
      </c>
      <c r="C133" s="55">
        <v>3</v>
      </c>
      <c r="D133" s="55" t="s">
        <v>9</v>
      </c>
      <c r="E133" s="55">
        <v>0</v>
      </c>
      <c r="F133" s="55">
        <v>0</v>
      </c>
      <c r="G133" s="55">
        <v>0</v>
      </c>
      <c r="H133" s="55">
        <v>0</v>
      </c>
      <c r="I133" s="55">
        <v>0</v>
      </c>
      <c r="J133" s="55">
        <v>0</v>
      </c>
      <c r="K133" s="55">
        <v>0</v>
      </c>
      <c r="L133" s="55">
        <v>0</v>
      </c>
      <c r="M133" s="55">
        <v>0</v>
      </c>
      <c r="N133" s="55">
        <v>0</v>
      </c>
      <c r="O133" s="55">
        <v>0</v>
      </c>
      <c r="P133" s="55">
        <v>0</v>
      </c>
      <c r="Q133" s="55">
        <v>0</v>
      </c>
      <c r="R133" s="55">
        <v>0</v>
      </c>
      <c r="S133" s="55">
        <v>0</v>
      </c>
      <c r="T133" s="55">
        <v>0</v>
      </c>
      <c r="U133" s="55">
        <v>0</v>
      </c>
      <c r="V133" s="55">
        <v>0</v>
      </c>
      <c r="W133" s="55">
        <v>0</v>
      </c>
      <c r="X133" s="55">
        <v>0</v>
      </c>
      <c r="Y133" s="55">
        <v>0</v>
      </c>
      <c r="Z133" s="55">
        <v>0</v>
      </c>
      <c r="AA133" s="55">
        <v>0</v>
      </c>
      <c r="AB133" s="55">
        <v>0</v>
      </c>
      <c r="AC133" s="55">
        <v>0</v>
      </c>
      <c r="AD133" s="55">
        <v>0</v>
      </c>
      <c r="AE133" s="55">
        <v>0</v>
      </c>
      <c r="AF133" s="55">
        <v>0</v>
      </c>
      <c r="AG133" s="55">
        <v>0</v>
      </c>
      <c r="AH133" s="55">
        <v>0</v>
      </c>
      <c r="AI133" s="55">
        <v>0</v>
      </c>
      <c r="AJ133" s="55" t="s">
        <v>958</v>
      </c>
      <c r="AK133" s="55" t="s">
        <v>170</v>
      </c>
    </row>
    <row r="134" spans="1:37" x14ac:dyDescent="0.25">
      <c r="A134" s="54" t="str">
        <f t="shared" si="2"/>
        <v>FL</v>
      </c>
      <c r="B134" s="54" t="str">
        <f t="shared" si="2"/>
        <v>BDEQ-BDESC-commercial</v>
      </c>
      <c r="C134" s="55">
        <v>4</v>
      </c>
      <c r="D134" s="55" t="s">
        <v>59</v>
      </c>
      <c r="E134" s="55">
        <v>0</v>
      </c>
      <c r="F134" s="55">
        <v>0</v>
      </c>
      <c r="G134" s="55">
        <v>0</v>
      </c>
      <c r="H134" s="55">
        <v>0</v>
      </c>
      <c r="I134" s="55">
        <v>0</v>
      </c>
      <c r="J134" s="55">
        <v>0</v>
      </c>
      <c r="K134" s="55">
        <v>0</v>
      </c>
      <c r="L134" s="55">
        <v>0</v>
      </c>
      <c r="M134" s="55">
        <v>0</v>
      </c>
      <c r="N134" s="55">
        <v>0</v>
      </c>
      <c r="O134" s="55">
        <v>0</v>
      </c>
      <c r="P134" s="55">
        <v>0</v>
      </c>
      <c r="Q134" s="55">
        <v>0</v>
      </c>
      <c r="R134" s="55">
        <v>0</v>
      </c>
      <c r="S134" s="55">
        <v>0</v>
      </c>
      <c r="T134" s="55">
        <v>0</v>
      </c>
      <c r="U134" s="55">
        <v>0</v>
      </c>
      <c r="V134" s="55">
        <v>0</v>
      </c>
      <c r="W134" s="55">
        <v>0</v>
      </c>
      <c r="X134" s="55">
        <v>0</v>
      </c>
      <c r="Y134" s="55">
        <v>0</v>
      </c>
      <c r="Z134" s="55">
        <v>0</v>
      </c>
      <c r="AA134" s="55">
        <v>0</v>
      </c>
      <c r="AB134" s="55">
        <v>0</v>
      </c>
      <c r="AC134" s="55">
        <v>0</v>
      </c>
      <c r="AD134" s="55">
        <v>0</v>
      </c>
      <c r="AE134" s="55">
        <v>0</v>
      </c>
      <c r="AF134" s="55">
        <v>0</v>
      </c>
      <c r="AG134" s="55">
        <v>0</v>
      </c>
      <c r="AH134" s="55">
        <v>0</v>
      </c>
      <c r="AI134" s="55">
        <v>0</v>
      </c>
      <c r="AJ134" s="55" t="s">
        <v>958</v>
      </c>
      <c r="AK134" s="55" t="s">
        <v>170</v>
      </c>
    </row>
    <row r="135" spans="1:37" x14ac:dyDescent="0.25">
      <c r="A135" s="54" t="str">
        <f t="shared" si="2"/>
        <v>FL</v>
      </c>
      <c r="B135" s="54" t="str">
        <f t="shared" si="2"/>
        <v>BDEQ-BDESC-commercial</v>
      </c>
      <c r="C135" s="55">
        <v>5</v>
      </c>
      <c r="D135" s="55" t="s">
        <v>10</v>
      </c>
      <c r="E135" s="55">
        <v>193.27705</v>
      </c>
      <c r="F135" s="55">
        <v>247.26849000000001</v>
      </c>
      <c r="G135" s="55">
        <v>281.82850000000002</v>
      </c>
      <c r="H135" s="55">
        <v>317.09156000000002</v>
      </c>
      <c r="I135" s="55">
        <v>351.74475000000001</v>
      </c>
      <c r="J135" s="55">
        <v>375.72901999999999</v>
      </c>
      <c r="K135" s="55">
        <v>402.74844999999999</v>
      </c>
      <c r="L135" s="55">
        <v>425.64413999999999</v>
      </c>
      <c r="M135" s="55">
        <v>442.47834999999998</v>
      </c>
      <c r="N135" s="55">
        <v>464.40947999999997</v>
      </c>
      <c r="O135" s="55">
        <v>477.55315999999999</v>
      </c>
      <c r="P135" s="55">
        <v>498.21584999999999</v>
      </c>
      <c r="Q135" s="55">
        <v>512.12045999999998</v>
      </c>
      <c r="R135" s="55">
        <v>533.08574999999996</v>
      </c>
      <c r="S135" s="55">
        <v>551.45354999999995</v>
      </c>
      <c r="T135" s="55">
        <v>558.92406000000005</v>
      </c>
      <c r="U135" s="55">
        <v>579.46721000000002</v>
      </c>
      <c r="V135" s="55">
        <v>599.91886999999997</v>
      </c>
      <c r="W135" s="55">
        <v>618.31051000000002</v>
      </c>
      <c r="X135" s="55">
        <v>647.11680000000001</v>
      </c>
      <c r="Y135" s="55">
        <v>673.48033999999996</v>
      </c>
      <c r="Z135" s="55">
        <v>694.84479999999996</v>
      </c>
      <c r="AA135" s="55">
        <v>720.64157999999998</v>
      </c>
      <c r="AB135" s="55">
        <v>749.33250999999996</v>
      </c>
      <c r="AC135" s="55">
        <v>766.40215000000001</v>
      </c>
      <c r="AD135" s="55">
        <v>796.12626</v>
      </c>
      <c r="AE135" s="55">
        <v>834.47428000000002</v>
      </c>
      <c r="AF135" s="55">
        <v>856.04403000000002</v>
      </c>
      <c r="AG135" s="55">
        <v>889.02905999999996</v>
      </c>
      <c r="AH135" s="55">
        <v>916.01468</v>
      </c>
      <c r="AI135" s="55">
        <v>934.88914999999997</v>
      </c>
      <c r="AJ135" s="55" t="s">
        <v>958</v>
      </c>
      <c r="AK135" s="55" t="s">
        <v>170</v>
      </c>
    </row>
    <row r="136" spans="1:37" x14ac:dyDescent="0.25">
      <c r="A136" s="54" t="str">
        <f t="shared" si="2"/>
        <v>FL</v>
      </c>
      <c r="B136" s="54" t="str">
        <f t="shared" si="2"/>
        <v>BDEQ-BDESC-commercial</v>
      </c>
      <c r="C136" s="55">
        <v>6</v>
      </c>
      <c r="D136" s="55" t="s">
        <v>11</v>
      </c>
      <c r="E136" s="55">
        <v>0</v>
      </c>
      <c r="F136" s="55">
        <v>0</v>
      </c>
      <c r="G136" s="55">
        <v>0</v>
      </c>
      <c r="H136" s="55">
        <v>0</v>
      </c>
      <c r="I136" s="55">
        <v>0</v>
      </c>
      <c r="J136" s="55">
        <v>0</v>
      </c>
      <c r="K136" s="55">
        <v>0</v>
      </c>
      <c r="L136" s="55">
        <v>0</v>
      </c>
      <c r="M136" s="55">
        <v>0</v>
      </c>
      <c r="N136" s="55">
        <v>0</v>
      </c>
      <c r="O136" s="55">
        <v>0</v>
      </c>
      <c r="P136" s="55">
        <v>0</v>
      </c>
      <c r="Q136" s="55">
        <v>0</v>
      </c>
      <c r="R136" s="55">
        <v>0</v>
      </c>
      <c r="S136" s="55">
        <v>0</v>
      </c>
      <c r="T136" s="55">
        <v>0</v>
      </c>
      <c r="U136" s="55">
        <v>0</v>
      </c>
      <c r="V136" s="55">
        <v>0</v>
      </c>
      <c r="W136" s="55">
        <v>0</v>
      </c>
      <c r="X136" s="55">
        <v>0</v>
      </c>
      <c r="Y136" s="55">
        <v>0</v>
      </c>
      <c r="Z136" s="55">
        <v>0</v>
      </c>
      <c r="AA136" s="55">
        <v>0</v>
      </c>
      <c r="AB136" s="55">
        <v>0</v>
      </c>
      <c r="AC136" s="55">
        <v>0</v>
      </c>
      <c r="AD136" s="55">
        <v>0</v>
      </c>
      <c r="AE136" s="55">
        <v>0</v>
      </c>
      <c r="AF136" s="55">
        <v>0</v>
      </c>
      <c r="AG136" s="55">
        <v>0</v>
      </c>
      <c r="AH136" s="55">
        <v>0</v>
      </c>
      <c r="AI136" s="55">
        <v>0</v>
      </c>
      <c r="AJ136" s="55" t="s">
        <v>958</v>
      </c>
      <c r="AK136" s="55" t="s">
        <v>170</v>
      </c>
    </row>
    <row r="137" spans="1:37" x14ac:dyDescent="0.25">
      <c r="A137" s="54" t="str">
        <f t="shared" si="2"/>
        <v>FL</v>
      </c>
      <c r="B137" s="54" t="str">
        <f t="shared" si="2"/>
        <v>BDEQ-BDESC-commercial</v>
      </c>
      <c r="C137" s="55">
        <v>7</v>
      </c>
      <c r="D137" s="55" t="s">
        <v>12</v>
      </c>
      <c r="E137" s="55">
        <v>0</v>
      </c>
      <c r="F137" s="55">
        <v>0</v>
      </c>
      <c r="G137" s="55">
        <v>0</v>
      </c>
      <c r="H137" s="55">
        <v>0</v>
      </c>
      <c r="I137" s="55">
        <v>0</v>
      </c>
      <c r="J137" s="55">
        <v>0</v>
      </c>
      <c r="K137" s="55">
        <v>0</v>
      </c>
      <c r="L137" s="55">
        <v>0</v>
      </c>
      <c r="M137" s="55">
        <v>0</v>
      </c>
      <c r="N137" s="55">
        <v>0</v>
      </c>
      <c r="O137" s="55">
        <v>0</v>
      </c>
      <c r="P137" s="55">
        <v>0</v>
      </c>
      <c r="Q137" s="55">
        <v>0</v>
      </c>
      <c r="R137" s="55">
        <v>0</v>
      </c>
      <c r="S137" s="55">
        <v>0</v>
      </c>
      <c r="T137" s="55">
        <v>0</v>
      </c>
      <c r="U137" s="55">
        <v>0</v>
      </c>
      <c r="V137" s="55">
        <v>0</v>
      </c>
      <c r="W137" s="55">
        <v>0</v>
      </c>
      <c r="X137" s="55">
        <v>0</v>
      </c>
      <c r="Y137" s="55">
        <v>0</v>
      </c>
      <c r="Z137" s="55">
        <v>0</v>
      </c>
      <c r="AA137" s="55">
        <v>0</v>
      </c>
      <c r="AB137" s="55">
        <v>0</v>
      </c>
      <c r="AC137" s="55">
        <v>0</v>
      </c>
      <c r="AD137" s="55">
        <v>0</v>
      </c>
      <c r="AE137" s="55">
        <v>0</v>
      </c>
      <c r="AF137" s="55">
        <v>0</v>
      </c>
      <c r="AG137" s="55">
        <v>0</v>
      </c>
      <c r="AH137" s="55">
        <v>0</v>
      </c>
      <c r="AI137" s="55">
        <v>0</v>
      </c>
      <c r="AJ137" s="55" t="s">
        <v>958</v>
      </c>
      <c r="AK137" s="55" t="s">
        <v>170</v>
      </c>
    </row>
    <row r="138" spans="1:37" x14ac:dyDescent="0.25">
      <c r="A138" s="54" t="str">
        <f t="shared" si="2"/>
        <v>FL</v>
      </c>
      <c r="B138" s="54" t="str">
        <f t="shared" si="2"/>
        <v>BDEQ-BDESC-commercial</v>
      </c>
      <c r="C138" s="55">
        <v>8</v>
      </c>
      <c r="D138" s="55" t="s">
        <v>13</v>
      </c>
      <c r="E138" s="55">
        <v>0</v>
      </c>
      <c r="F138" s="55">
        <v>0</v>
      </c>
      <c r="G138" s="55">
        <v>0</v>
      </c>
      <c r="H138" s="55">
        <v>0</v>
      </c>
      <c r="I138" s="55">
        <v>0</v>
      </c>
      <c r="J138" s="55">
        <v>0</v>
      </c>
      <c r="K138" s="55">
        <v>0</v>
      </c>
      <c r="L138" s="55">
        <v>0</v>
      </c>
      <c r="M138" s="55">
        <v>0</v>
      </c>
      <c r="N138" s="55">
        <v>0</v>
      </c>
      <c r="O138" s="55">
        <v>0</v>
      </c>
      <c r="P138" s="55">
        <v>0</v>
      </c>
      <c r="Q138" s="55">
        <v>0</v>
      </c>
      <c r="R138" s="55">
        <v>0</v>
      </c>
      <c r="S138" s="55">
        <v>0</v>
      </c>
      <c r="T138" s="55">
        <v>0</v>
      </c>
      <c r="U138" s="55">
        <v>0</v>
      </c>
      <c r="V138" s="55">
        <v>0</v>
      </c>
      <c r="W138" s="55">
        <v>0</v>
      </c>
      <c r="X138" s="55">
        <v>0</v>
      </c>
      <c r="Y138" s="55">
        <v>0</v>
      </c>
      <c r="Z138" s="55">
        <v>0</v>
      </c>
      <c r="AA138" s="55">
        <v>0</v>
      </c>
      <c r="AB138" s="55">
        <v>0</v>
      </c>
      <c r="AC138" s="55">
        <v>0</v>
      </c>
      <c r="AD138" s="55">
        <v>0</v>
      </c>
      <c r="AE138" s="55">
        <v>0</v>
      </c>
      <c r="AF138" s="55">
        <v>0</v>
      </c>
      <c r="AG138" s="55">
        <v>0</v>
      </c>
      <c r="AH138" s="55">
        <v>0</v>
      </c>
      <c r="AI138" s="55">
        <v>0</v>
      </c>
      <c r="AJ138" s="55" t="s">
        <v>958</v>
      </c>
      <c r="AK138" s="55" t="s">
        <v>170</v>
      </c>
    </row>
    <row r="139" spans="1:37" x14ac:dyDescent="0.25">
      <c r="A139" s="54" t="str">
        <f t="shared" si="2"/>
        <v>FL</v>
      </c>
      <c r="B139" s="54" t="str">
        <f t="shared" si="2"/>
        <v>BDEQ-BDESC-commercial</v>
      </c>
      <c r="C139" s="55">
        <v>9</v>
      </c>
      <c r="D139" s="55" t="s">
        <v>14</v>
      </c>
      <c r="E139" s="55">
        <v>0</v>
      </c>
      <c r="F139" s="55">
        <v>0</v>
      </c>
      <c r="G139" s="55">
        <v>0</v>
      </c>
      <c r="H139" s="55">
        <v>0</v>
      </c>
      <c r="I139" s="55">
        <v>0</v>
      </c>
      <c r="J139" s="55">
        <v>0</v>
      </c>
      <c r="K139" s="55">
        <v>0</v>
      </c>
      <c r="L139" s="55">
        <v>0</v>
      </c>
      <c r="M139" s="55">
        <v>0</v>
      </c>
      <c r="N139" s="55">
        <v>0</v>
      </c>
      <c r="O139" s="55">
        <v>0</v>
      </c>
      <c r="P139" s="55">
        <v>0</v>
      </c>
      <c r="Q139" s="55">
        <v>0</v>
      </c>
      <c r="R139" s="55">
        <v>0</v>
      </c>
      <c r="S139" s="55">
        <v>0</v>
      </c>
      <c r="T139" s="55">
        <v>0</v>
      </c>
      <c r="U139" s="55">
        <v>0</v>
      </c>
      <c r="V139" s="55">
        <v>0</v>
      </c>
      <c r="W139" s="55">
        <v>0</v>
      </c>
      <c r="X139" s="55">
        <v>0</v>
      </c>
      <c r="Y139" s="55">
        <v>0</v>
      </c>
      <c r="Z139" s="55">
        <v>0</v>
      </c>
      <c r="AA139" s="55">
        <v>0</v>
      </c>
      <c r="AB139" s="55">
        <v>0</v>
      </c>
      <c r="AC139" s="55">
        <v>0</v>
      </c>
      <c r="AD139" s="55">
        <v>0</v>
      </c>
      <c r="AE139" s="55">
        <v>0</v>
      </c>
      <c r="AF139" s="55">
        <v>0</v>
      </c>
      <c r="AG139" s="55">
        <v>0</v>
      </c>
      <c r="AH139" s="55">
        <v>0</v>
      </c>
      <c r="AI139" s="55">
        <v>0</v>
      </c>
      <c r="AJ139" s="55" t="s">
        <v>958</v>
      </c>
      <c r="AK139" s="55" t="s">
        <v>170</v>
      </c>
    </row>
    <row r="140" spans="1:37" x14ac:dyDescent="0.25">
      <c r="A140" s="54" t="str">
        <f t="shared" si="2"/>
        <v>FL</v>
      </c>
      <c r="B140" s="54" t="str">
        <f t="shared" si="2"/>
        <v>BDEQ-BDESC-commercial</v>
      </c>
      <c r="C140" s="55">
        <v>10</v>
      </c>
      <c r="D140" s="55" t="s">
        <v>15</v>
      </c>
      <c r="E140" s="55">
        <v>0</v>
      </c>
      <c r="F140" s="55">
        <v>0</v>
      </c>
      <c r="G140" s="55">
        <v>0</v>
      </c>
      <c r="H140" s="55">
        <v>0</v>
      </c>
      <c r="I140" s="55">
        <v>0</v>
      </c>
      <c r="J140" s="55">
        <v>0</v>
      </c>
      <c r="K140" s="55">
        <v>0</v>
      </c>
      <c r="L140" s="55">
        <v>0</v>
      </c>
      <c r="M140" s="55">
        <v>0</v>
      </c>
      <c r="N140" s="55">
        <v>0</v>
      </c>
      <c r="O140" s="55">
        <v>0</v>
      </c>
      <c r="P140" s="55">
        <v>0</v>
      </c>
      <c r="Q140" s="55">
        <v>0</v>
      </c>
      <c r="R140" s="55">
        <v>0</v>
      </c>
      <c r="S140" s="55">
        <v>0</v>
      </c>
      <c r="T140" s="55">
        <v>0</v>
      </c>
      <c r="U140" s="55">
        <v>0</v>
      </c>
      <c r="V140" s="55">
        <v>0</v>
      </c>
      <c r="W140" s="55">
        <v>0</v>
      </c>
      <c r="X140" s="55">
        <v>0</v>
      </c>
      <c r="Y140" s="55">
        <v>0</v>
      </c>
      <c r="Z140" s="55">
        <v>0</v>
      </c>
      <c r="AA140" s="55">
        <v>0</v>
      </c>
      <c r="AB140" s="55">
        <v>0</v>
      </c>
      <c r="AC140" s="55">
        <v>0</v>
      </c>
      <c r="AD140" s="55">
        <v>0</v>
      </c>
      <c r="AE140" s="55">
        <v>0</v>
      </c>
      <c r="AF140" s="55">
        <v>0</v>
      </c>
      <c r="AG140" s="55">
        <v>0</v>
      </c>
      <c r="AH140" s="55">
        <v>0</v>
      </c>
      <c r="AI140" s="55">
        <v>0</v>
      </c>
      <c r="AJ140" s="55" t="s">
        <v>958</v>
      </c>
      <c r="AK140" s="55" t="s">
        <v>170</v>
      </c>
    </row>
    <row r="141" spans="1:37" x14ac:dyDescent="0.25">
      <c r="A141" s="54" t="str">
        <f t="shared" si="2"/>
        <v>FL</v>
      </c>
      <c r="B141" s="54" t="str">
        <f t="shared" si="2"/>
        <v>BDEQ-BDESC-commercial</v>
      </c>
      <c r="C141" s="55">
        <v>11</v>
      </c>
      <c r="D141" s="55" t="s">
        <v>57</v>
      </c>
      <c r="E141" s="55">
        <v>0</v>
      </c>
      <c r="F141" s="55">
        <v>0</v>
      </c>
      <c r="G141" s="55">
        <v>0</v>
      </c>
      <c r="H141" s="55">
        <v>0</v>
      </c>
      <c r="I141" s="55">
        <v>0</v>
      </c>
      <c r="J141" s="55">
        <v>0</v>
      </c>
      <c r="K141" s="55">
        <v>0</v>
      </c>
      <c r="L141" s="55">
        <v>0</v>
      </c>
      <c r="M141" s="55">
        <v>0</v>
      </c>
      <c r="N141" s="55">
        <v>0</v>
      </c>
      <c r="O141" s="55">
        <v>0</v>
      </c>
      <c r="P141" s="55">
        <v>0</v>
      </c>
      <c r="Q141" s="55">
        <v>0</v>
      </c>
      <c r="R141" s="55">
        <v>0</v>
      </c>
      <c r="S141" s="55">
        <v>0</v>
      </c>
      <c r="T141" s="55">
        <v>0</v>
      </c>
      <c r="U141" s="55">
        <v>0</v>
      </c>
      <c r="V141" s="55">
        <v>0</v>
      </c>
      <c r="W141" s="55">
        <v>0</v>
      </c>
      <c r="X141" s="55">
        <v>0</v>
      </c>
      <c r="Y141" s="55">
        <v>0</v>
      </c>
      <c r="Z141" s="55">
        <v>0</v>
      </c>
      <c r="AA141" s="55">
        <v>0</v>
      </c>
      <c r="AB141" s="55">
        <v>0</v>
      </c>
      <c r="AC141" s="55">
        <v>0</v>
      </c>
      <c r="AD141" s="55">
        <v>0</v>
      </c>
      <c r="AE141" s="55">
        <v>0</v>
      </c>
      <c r="AF141" s="55">
        <v>0</v>
      </c>
      <c r="AG141" s="55">
        <v>0</v>
      </c>
      <c r="AH141" s="55">
        <v>0</v>
      </c>
      <c r="AI141" s="55">
        <v>0</v>
      </c>
      <c r="AJ141" s="55" t="s">
        <v>958</v>
      </c>
      <c r="AK141" s="55" t="s">
        <v>170</v>
      </c>
    </row>
    <row r="142" spans="1:37" x14ac:dyDescent="0.25">
      <c r="A142" s="54" t="str">
        <f t="shared" si="2"/>
        <v>FL</v>
      </c>
      <c r="B142" s="54" t="str">
        <f t="shared" si="2"/>
        <v>BDEQ-BDESC-commercial</v>
      </c>
      <c r="C142" s="55">
        <v>12</v>
      </c>
      <c r="D142" s="55" t="s">
        <v>60</v>
      </c>
      <c r="E142" s="55">
        <v>0</v>
      </c>
      <c r="F142" s="55">
        <v>0</v>
      </c>
      <c r="G142" s="55">
        <v>0</v>
      </c>
      <c r="H142" s="55">
        <v>0</v>
      </c>
      <c r="I142" s="55">
        <v>0</v>
      </c>
      <c r="J142" s="55">
        <v>0</v>
      </c>
      <c r="K142" s="55">
        <v>0</v>
      </c>
      <c r="L142" s="55">
        <v>0</v>
      </c>
      <c r="M142" s="55">
        <v>0</v>
      </c>
      <c r="N142" s="55">
        <v>0</v>
      </c>
      <c r="O142" s="55">
        <v>0</v>
      </c>
      <c r="P142" s="55">
        <v>0</v>
      </c>
      <c r="Q142" s="55">
        <v>0</v>
      </c>
      <c r="R142" s="55">
        <v>0</v>
      </c>
      <c r="S142" s="55">
        <v>0</v>
      </c>
      <c r="T142" s="55">
        <v>0</v>
      </c>
      <c r="U142" s="55">
        <v>0</v>
      </c>
      <c r="V142" s="55">
        <v>0</v>
      </c>
      <c r="W142" s="55">
        <v>0</v>
      </c>
      <c r="X142" s="55">
        <v>0</v>
      </c>
      <c r="Y142" s="55">
        <v>0</v>
      </c>
      <c r="Z142" s="55">
        <v>0</v>
      </c>
      <c r="AA142" s="55">
        <v>0</v>
      </c>
      <c r="AB142" s="55">
        <v>0</v>
      </c>
      <c r="AC142" s="55">
        <v>0</v>
      </c>
      <c r="AD142" s="55">
        <v>0</v>
      </c>
      <c r="AE142" s="55">
        <v>0</v>
      </c>
      <c r="AF142" s="55">
        <v>0</v>
      </c>
      <c r="AG142" s="55">
        <v>0</v>
      </c>
      <c r="AH142" s="55">
        <v>0</v>
      </c>
      <c r="AI142" s="55">
        <v>0</v>
      </c>
      <c r="AJ142" s="55" t="s">
        <v>958</v>
      </c>
      <c r="AK142" s="55" t="s">
        <v>170</v>
      </c>
    </row>
    <row r="143" spans="1:37" x14ac:dyDescent="0.25">
      <c r="A143" s="54" t="str">
        <f t="shared" si="2"/>
        <v>FL</v>
      </c>
      <c r="B143" s="54" t="str">
        <f t="shared" si="2"/>
        <v>BDEQ-BDESC-commercial</v>
      </c>
      <c r="C143" s="55">
        <v>13</v>
      </c>
      <c r="D143" s="55" t="s">
        <v>158</v>
      </c>
      <c r="E143" s="55">
        <v>0</v>
      </c>
      <c r="F143" s="55">
        <v>0</v>
      </c>
      <c r="G143" s="55">
        <v>0</v>
      </c>
      <c r="H143" s="55">
        <v>0</v>
      </c>
      <c r="I143" s="55">
        <v>0</v>
      </c>
      <c r="J143" s="55">
        <v>0</v>
      </c>
      <c r="K143" s="55">
        <v>0</v>
      </c>
      <c r="L143" s="55">
        <v>0</v>
      </c>
      <c r="M143" s="55">
        <v>0</v>
      </c>
      <c r="N143" s="55">
        <v>0</v>
      </c>
      <c r="O143" s="55">
        <v>0</v>
      </c>
      <c r="P143" s="55">
        <v>0</v>
      </c>
      <c r="Q143" s="55">
        <v>0</v>
      </c>
      <c r="R143" s="55">
        <v>0</v>
      </c>
      <c r="S143" s="55">
        <v>0</v>
      </c>
      <c r="T143" s="55">
        <v>0</v>
      </c>
      <c r="U143" s="55">
        <v>0</v>
      </c>
      <c r="V143" s="55">
        <v>0</v>
      </c>
      <c r="W143" s="55">
        <v>0</v>
      </c>
      <c r="X143" s="55">
        <v>0</v>
      </c>
      <c r="Y143" s="55">
        <v>0</v>
      </c>
      <c r="Z143" s="55">
        <v>0</v>
      </c>
      <c r="AA143" s="55">
        <v>0</v>
      </c>
      <c r="AB143" s="55">
        <v>0</v>
      </c>
      <c r="AC143" s="55">
        <v>0</v>
      </c>
      <c r="AD143" s="55">
        <v>0</v>
      </c>
      <c r="AE143" s="55">
        <v>0</v>
      </c>
      <c r="AF143" s="55">
        <v>0</v>
      </c>
      <c r="AG143" s="55">
        <v>0</v>
      </c>
      <c r="AH143" s="55">
        <v>0</v>
      </c>
      <c r="AI143" s="55">
        <v>0</v>
      </c>
      <c r="AJ143" s="55" t="s">
        <v>958</v>
      </c>
      <c r="AK143" s="55" t="s">
        <v>170</v>
      </c>
    </row>
    <row r="144" spans="1:37" x14ac:dyDescent="0.25">
      <c r="A144" s="54" t="str">
        <f t="shared" si="2"/>
        <v>FL</v>
      </c>
      <c r="B144" s="54" t="str">
        <f t="shared" si="2"/>
        <v>BDEQ-BDESC-commercial</v>
      </c>
      <c r="C144" s="55">
        <v>14</v>
      </c>
      <c r="D144" s="55" t="s">
        <v>159</v>
      </c>
      <c r="E144" s="55">
        <v>0</v>
      </c>
      <c r="F144" s="55">
        <v>0</v>
      </c>
      <c r="G144" s="55">
        <v>0</v>
      </c>
      <c r="H144" s="55">
        <v>0</v>
      </c>
      <c r="I144" s="55">
        <v>0</v>
      </c>
      <c r="J144" s="55">
        <v>0</v>
      </c>
      <c r="K144" s="55">
        <v>0</v>
      </c>
      <c r="L144" s="55">
        <v>0</v>
      </c>
      <c r="M144" s="55">
        <v>0</v>
      </c>
      <c r="N144" s="55">
        <v>0</v>
      </c>
      <c r="O144" s="55">
        <v>0</v>
      </c>
      <c r="P144" s="55">
        <v>0</v>
      </c>
      <c r="Q144" s="55">
        <v>0</v>
      </c>
      <c r="R144" s="55">
        <v>0</v>
      </c>
      <c r="S144" s="55">
        <v>0</v>
      </c>
      <c r="T144" s="55">
        <v>0</v>
      </c>
      <c r="U144" s="55">
        <v>0</v>
      </c>
      <c r="V144" s="55">
        <v>0</v>
      </c>
      <c r="W144" s="55">
        <v>0</v>
      </c>
      <c r="X144" s="55">
        <v>0</v>
      </c>
      <c r="Y144" s="55">
        <v>0</v>
      </c>
      <c r="Z144" s="55">
        <v>0</v>
      </c>
      <c r="AA144" s="55">
        <v>0</v>
      </c>
      <c r="AB144" s="55">
        <v>0</v>
      </c>
      <c r="AC144" s="55">
        <v>0</v>
      </c>
      <c r="AD144" s="55">
        <v>0</v>
      </c>
      <c r="AE144" s="55">
        <v>0</v>
      </c>
      <c r="AF144" s="55">
        <v>0</v>
      </c>
      <c r="AG144" s="55">
        <v>0</v>
      </c>
      <c r="AH144" s="55">
        <v>0</v>
      </c>
      <c r="AI144" s="55">
        <v>0</v>
      </c>
      <c r="AJ144" s="55" t="s">
        <v>958</v>
      </c>
      <c r="AK144" s="55" t="s">
        <v>170</v>
      </c>
    </row>
    <row r="145" spans="1:37" x14ac:dyDescent="0.25">
      <c r="A145" s="54" t="str">
        <f t="shared" si="2"/>
        <v>FL</v>
      </c>
      <c r="B145" s="54" t="str">
        <f t="shared" si="2"/>
        <v>BDEQ-BDESC-commercial</v>
      </c>
      <c r="C145" s="55">
        <v>15</v>
      </c>
      <c r="D145" s="55" t="s">
        <v>160</v>
      </c>
      <c r="E145" s="55">
        <v>0</v>
      </c>
      <c r="F145" s="55">
        <v>0</v>
      </c>
      <c r="G145" s="55">
        <v>0</v>
      </c>
      <c r="H145" s="55">
        <v>0</v>
      </c>
      <c r="I145" s="55">
        <v>0</v>
      </c>
      <c r="J145" s="55">
        <v>0</v>
      </c>
      <c r="K145" s="55">
        <v>0</v>
      </c>
      <c r="L145" s="55">
        <v>0</v>
      </c>
      <c r="M145" s="55">
        <v>0</v>
      </c>
      <c r="N145" s="55">
        <v>0</v>
      </c>
      <c r="O145" s="55">
        <v>0</v>
      </c>
      <c r="P145" s="55">
        <v>0</v>
      </c>
      <c r="Q145" s="55">
        <v>0</v>
      </c>
      <c r="R145" s="55">
        <v>0</v>
      </c>
      <c r="S145" s="55">
        <v>0</v>
      </c>
      <c r="T145" s="55">
        <v>0</v>
      </c>
      <c r="U145" s="55">
        <v>0</v>
      </c>
      <c r="V145" s="55">
        <v>0</v>
      </c>
      <c r="W145" s="55">
        <v>0</v>
      </c>
      <c r="X145" s="55">
        <v>0</v>
      </c>
      <c r="Y145" s="55">
        <v>0</v>
      </c>
      <c r="Z145" s="55">
        <v>0</v>
      </c>
      <c r="AA145" s="55">
        <v>0</v>
      </c>
      <c r="AB145" s="55">
        <v>0</v>
      </c>
      <c r="AC145" s="55">
        <v>0</v>
      </c>
      <c r="AD145" s="55">
        <v>0</v>
      </c>
      <c r="AE145" s="55">
        <v>0</v>
      </c>
      <c r="AF145" s="55">
        <v>0</v>
      </c>
      <c r="AG145" s="55">
        <v>0</v>
      </c>
      <c r="AH145" s="55">
        <v>0</v>
      </c>
      <c r="AI145" s="55">
        <v>0</v>
      </c>
      <c r="AJ145" s="55" t="s">
        <v>958</v>
      </c>
      <c r="AK145" s="55" t="s">
        <v>170</v>
      </c>
    </row>
    <row r="146" spans="1:37" x14ac:dyDescent="0.25">
      <c r="A146" s="54" t="str">
        <f t="shared" si="2"/>
        <v>GA</v>
      </c>
      <c r="B146" s="54" t="str">
        <f t="shared" si="2"/>
        <v>BDEQ-BDESC-commercial</v>
      </c>
      <c r="C146" s="55">
        <v>0</v>
      </c>
      <c r="D146" s="55" t="s">
        <v>58</v>
      </c>
      <c r="E146" s="55">
        <v>0</v>
      </c>
      <c r="F146" s="55">
        <v>0</v>
      </c>
      <c r="G146" s="55">
        <v>0</v>
      </c>
      <c r="H146" s="55">
        <v>0</v>
      </c>
      <c r="I146" s="55">
        <v>0</v>
      </c>
      <c r="J146" s="55">
        <v>0</v>
      </c>
      <c r="K146" s="55">
        <v>0</v>
      </c>
      <c r="L146" s="55">
        <v>0</v>
      </c>
      <c r="M146" s="55">
        <v>0</v>
      </c>
      <c r="N146" s="55">
        <v>0</v>
      </c>
      <c r="O146" s="55">
        <v>0</v>
      </c>
      <c r="P146" s="55">
        <v>0</v>
      </c>
      <c r="Q146" s="55">
        <v>0</v>
      </c>
      <c r="R146" s="55">
        <v>0</v>
      </c>
      <c r="S146" s="55">
        <v>0</v>
      </c>
      <c r="T146" s="55">
        <v>0</v>
      </c>
      <c r="U146" s="55">
        <v>0</v>
      </c>
      <c r="V146" s="55">
        <v>0</v>
      </c>
      <c r="W146" s="55">
        <v>0</v>
      </c>
      <c r="X146" s="55">
        <v>0</v>
      </c>
      <c r="Y146" s="55">
        <v>0</v>
      </c>
      <c r="Z146" s="55">
        <v>0</v>
      </c>
      <c r="AA146" s="55">
        <v>0</v>
      </c>
      <c r="AB146" s="55">
        <v>0</v>
      </c>
      <c r="AC146" s="55">
        <v>0</v>
      </c>
      <c r="AD146" s="55">
        <v>0</v>
      </c>
      <c r="AE146" s="55">
        <v>0</v>
      </c>
      <c r="AF146" s="55">
        <v>0</v>
      </c>
      <c r="AG146" s="55">
        <v>0</v>
      </c>
      <c r="AH146" s="55">
        <v>0</v>
      </c>
      <c r="AI146" s="55">
        <v>0</v>
      </c>
      <c r="AJ146" s="55" t="s">
        <v>959</v>
      </c>
      <c r="AK146" s="55" t="s">
        <v>170</v>
      </c>
    </row>
    <row r="147" spans="1:37" x14ac:dyDescent="0.25">
      <c r="A147" s="54" t="str">
        <f t="shared" si="2"/>
        <v>GA</v>
      </c>
      <c r="B147" s="54" t="str">
        <f t="shared" si="2"/>
        <v>BDEQ-BDESC-commercial</v>
      </c>
      <c r="C147" s="55">
        <v>1</v>
      </c>
      <c r="D147" s="55" t="s">
        <v>7</v>
      </c>
      <c r="E147" s="55">
        <v>0</v>
      </c>
      <c r="F147" s="55">
        <v>0</v>
      </c>
      <c r="G147" s="55">
        <v>0</v>
      </c>
      <c r="H147" s="55">
        <v>0</v>
      </c>
      <c r="I147" s="55">
        <v>0</v>
      </c>
      <c r="J147" s="55">
        <v>0</v>
      </c>
      <c r="K147" s="55">
        <v>0</v>
      </c>
      <c r="L147" s="55">
        <v>0</v>
      </c>
      <c r="M147" s="55">
        <v>0</v>
      </c>
      <c r="N147" s="55">
        <v>0</v>
      </c>
      <c r="O147" s="55">
        <v>0</v>
      </c>
      <c r="P147" s="55">
        <v>0</v>
      </c>
      <c r="Q147" s="55">
        <v>0</v>
      </c>
      <c r="R147" s="55">
        <v>0</v>
      </c>
      <c r="S147" s="55">
        <v>0</v>
      </c>
      <c r="T147" s="55">
        <v>0</v>
      </c>
      <c r="U147" s="55">
        <v>0</v>
      </c>
      <c r="V147" s="55">
        <v>0</v>
      </c>
      <c r="W147" s="55">
        <v>0</v>
      </c>
      <c r="X147" s="55">
        <v>0</v>
      </c>
      <c r="Y147" s="55">
        <v>0</v>
      </c>
      <c r="Z147" s="55">
        <v>0</v>
      </c>
      <c r="AA147" s="55">
        <v>0</v>
      </c>
      <c r="AB147" s="55">
        <v>0</v>
      </c>
      <c r="AC147" s="55">
        <v>0</v>
      </c>
      <c r="AD147" s="55">
        <v>0</v>
      </c>
      <c r="AE147" s="55">
        <v>0</v>
      </c>
      <c r="AF147" s="55">
        <v>0</v>
      </c>
      <c r="AG147" s="55">
        <v>0</v>
      </c>
      <c r="AH147" s="55">
        <v>0</v>
      </c>
      <c r="AI147" s="55">
        <v>0</v>
      </c>
      <c r="AJ147" s="55" t="s">
        <v>959</v>
      </c>
      <c r="AK147" s="55" t="s">
        <v>170</v>
      </c>
    </row>
    <row r="148" spans="1:37" x14ac:dyDescent="0.25">
      <c r="A148" s="54" t="str">
        <f t="shared" si="2"/>
        <v>GA</v>
      </c>
      <c r="B148" s="54" t="str">
        <f t="shared" si="2"/>
        <v>BDEQ-BDESC-commercial</v>
      </c>
      <c r="C148" s="55">
        <v>2</v>
      </c>
      <c r="D148" s="55" t="s">
        <v>8</v>
      </c>
      <c r="E148" s="55">
        <v>0</v>
      </c>
      <c r="F148" s="55">
        <v>0</v>
      </c>
      <c r="G148" s="55">
        <v>0</v>
      </c>
      <c r="H148" s="55">
        <v>0</v>
      </c>
      <c r="I148" s="55">
        <v>0</v>
      </c>
      <c r="J148" s="55">
        <v>0</v>
      </c>
      <c r="K148" s="55">
        <v>0</v>
      </c>
      <c r="L148" s="55">
        <v>0</v>
      </c>
      <c r="M148" s="55">
        <v>0</v>
      </c>
      <c r="N148" s="55">
        <v>0</v>
      </c>
      <c r="O148" s="55">
        <v>0</v>
      </c>
      <c r="P148" s="55">
        <v>0</v>
      </c>
      <c r="Q148" s="55">
        <v>0</v>
      </c>
      <c r="R148" s="55">
        <v>0</v>
      </c>
      <c r="S148" s="55">
        <v>0</v>
      </c>
      <c r="T148" s="55">
        <v>0</v>
      </c>
      <c r="U148" s="55">
        <v>0</v>
      </c>
      <c r="V148" s="55">
        <v>0</v>
      </c>
      <c r="W148" s="55">
        <v>0</v>
      </c>
      <c r="X148" s="55">
        <v>0</v>
      </c>
      <c r="Y148" s="55">
        <v>0</v>
      </c>
      <c r="Z148" s="55">
        <v>0</v>
      </c>
      <c r="AA148" s="55">
        <v>0</v>
      </c>
      <c r="AB148" s="55">
        <v>0</v>
      </c>
      <c r="AC148" s="55">
        <v>0</v>
      </c>
      <c r="AD148" s="55">
        <v>0</v>
      </c>
      <c r="AE148" s="55">
        <v>0</v>
      </c>
      <c r="AF148" s="55">
        <v>0</v>
      </c>
      <c r="AG148" s="55">
        <v>0</v>
      </c>
      <c r="AH148" s="55">
        <v>0</v>
      </c>
      <c r="AI148" s="55">
        <v>0</v>
      </c>
      <c r="AJ148" s="55" t="s">
        <v>959</v>
      </c>
      <c r="AK148" s="55" t="s">
        <v>170</v>
      </c>
    </row>
    <row r="149" spans="1:37" x14ac:dyDescent="0.25">
      <c r="A149" s="54" t="str">
        <f t="shared" si="2"/>
        <v>GA</v>
      </c>
      <c r="B149" s="54" t="str">
        <f t="shared" si="2"/>
        <v>BDEQ-BDESC-commercial</v>
      </c>
      <c r="C149" s="55">
        <v>3</v>
      </c>
      <c r="D149" s="55" t="s">
        <v>9</v>
      </c>
      <c r="E149" s="55">
        <v>0</v>
      </c>
      <c r="F149" s="55">
        <v>0</v>
      </c>
      <c r="G149" s="55">
        <v>0</v>
      </c>
      <c r="H149" s="55">
        <v>0</v>
      </c>
      <c r="I149" s="55">
        <v>0</v>
      </c>
      <c r="J149" s="55">
        <v>0</v>
      </c>
      <c r="K149" s="55">
        <v>0</v>
      </c>
      <c r="L149" s="55">
        <v>0</v>
      </c>
      <c r="M149" s="55">
        <v>0</v>
      </c>
      <c r="N149" s="55">
        <v>0</v>
      </c>
      <c r="O149" s="55">
        <v>0</v>
      </c>
      <c r="P149" s="55">
        <v>0</v>
      </c>
      <c r="Q149" s="55">
        <v>0</v>
      </c>
      <c r="R149" s="55">
        <v>0</v>
      </c>
      <c r="S149" s="55">
        <v>0</v>
      </c>
      <c r="T149" s="55">
        <v>0</v>
      </c>
      <c r="U149" s="55">
        <v>0</v>
      </c>
      <c r="V149" s="55">
        <v>0</v>
      </c>
      <c r="W149" s="55">
        <v>0</v>
      </c>
      <c r="X149" s="55">
        <v>0</v>
      </c>
      <c r="Y149" s="55">
        <v>0</v>
      </c>
      <c r="Z149" s="55">
        <v>0</v>
      </c>
      <c r="AA149" s="55">
        <v>0</v>
      </c>
      <c r="AB149" s="55">
        <v>0</v>
      </c>
      <c r="AC149" s="55">
        <v>0</v>
      </c>
      <c r="AD149" s="55">
        <v>0</v>
      </c>
      <c r="AE149" s="55">
        <v>0</v>
      </c>
      <c r="AF149" s="55">
        <v>0</v>
      </c>
      <c r="AG149" s="55">
        <v>0</v>
      </c>
      <c r="AH149" s="55">
        <v>0</v>
      </c>
      <c r="AI149" s="55">
        <v>0</v>
      </c>
      <c r="AJ149" s="55" t="s">
        <v>959</v>
      </c>
      <c r="AK149" s="55" t="s">
        <v>170</v>
      </c>
    </row>
    <row r="150" spans="1:37" x14ac:dyDescent="0.25">
      <c r="A150" s="54" t="str">
        <f t="shared" si="2"/>
        <v>GA</v>
      </c>
      <c r="B150" s="54" t="str">
        <f t="shared" si="2"/>
        <v>BDEQ-BDESC-commercial</v>
      </c>
      <c r="C150" s="55">
        <v>4</v>
      </c>
      <c r="D150" s="55" t="s">
        <v>59</v>
      </c>
      <c r="E150" s="55">
        <v>0</v>
      </c>
      <c r="F150" s="55">
        <v>0</v>
      </c>
      <c r="G150" s="55">
        <v>0</v>
      </c>
      <c r="H150" s="55">
        <v>0</v>
      </c>
      <c r="I150" s="55">
        <v>0</v>
      </c>
      <c r="J150" s="55">
        <v>0</v>
      </c>
      <c r="K150" s="55">
        <v>0</v>
      </c>
      <c r="L150" s="55">
        <v>0</v>
      </c>
      <c r="M150" s="55">
        <v>0</v>
      </c>
      <c r="N150" s="55">
        <v>0</v>
      </c>
      <c r="O150" s="55">
        <v>0</v>
      </c>
      <c r="P150" s="55">
        <v>0</v>
      </c>
      <c r="Q150" s="55">
        <v>0</v>
      </c>
      <c r="R150" s="55">
        <v>0</v>
      </c>
      <c r="S150" s="55">
        <v>0</v>
      </c>
      <c r="T150" s="55">
        <v>0</v>
      </c>
      <c r="U150" s="55">
        <v>0</v>
      </c>
      <c r="V150" s="55">
        <v>0</v>
      </c>
      <c r="W150" s="55">
        <v>0</v>
      </c>
      <c r="X150" s="55">
        <v>0</v>
      </c>
      <c r="Y150" s="55">
        <v>0</v>
      </c>
      <c r="Z150" s="55">
        <v>0</v>
      </c>
      <c r="AA150" s="55">
        <v>0</v>
      </c>
      <c r="AB150" s="55">
        <v>0</v>
      </c>
      <c r="AC150" s="55">
        <v>0</v>
      </c>
      <c r="AD150" s="55">
        <v>0</v>
      </c>
      <c r="AE150" s="55">
        <v>0</v>
      </c>
      <c r="AF150" s="55">
        <v>0</v>
      </c>
      <c r="AG150" s="55">
        <v>0</v>
      </c>
      <c r="AH150" s="55">
        <v>0</v>
      </c>
      <c r="AI150" s="55">
        <v>0</v>
      </c>
      <c r="AJ150" s="55" t="s">
        <v>959</v>
      </c>
      <c r="AK150" s="55" t="s">
        <v>170</v>
      </c>
    </row>
    <row r="151" spans="1:37" x14ac:dyDescent="0.25">
      <c r="A151" s="54" t="str">
        <f t="shared" si="2"/>
        <v>GA</v>
      </c>
      <c r="B151" s="54" t="str">
        <f t="shared" si="2"/>
        <v>BDEQ-BDESC-commercial</v>
      </c>
      <c r="C151" s="55">
        <v>5</v>
      </c>
      <c r="D151" s="55" t="s">
        <v>10</v>
      </c>
      <c r="E151" s="55">
        <v>60.250430000000001</v>
      </c>
      <c r="F151" s="55">
        <v>75.033199999999994</v>
      </c>
      <c r="G151" s="55">
        <v>85.52037</v>
      </c>
      <c r="H151" s="55">
        <v>96.220889999999997</v>
      </c>
      <c r="I151" s="55">
        <v>106.73634</v>
      </c>
      <c r="J151" s="55">
        <v>114.01432</v>
      </c>
      <c r="K151" s="55">
        <v>122.21332</v>
      </c>
      <c r="L151" s="55">
        <v>129.16098</v>
      </c>
      <c r="M151" s="55">
        <v>134.26929000000001</v>
      </c>
      <c r="N151" s="55">
        <v>140.92425</v>
      </c>
      <c r="O151" s="55">
        <v>144.91267999999999</v>
      </c>
      <c r="P151" s="55">
        <v>151.18274</v>
      </c>
      <c r="Q151" s="55">
        <v>155.40207000000001</v>
      </c>
      <c r="R151" s="55">
        <v>161.76394999999999</v>
      </c>
      <c r="S151" s="55">
        <v>167.33762999999999</v>
      </c>
      <c r="T151" s="55">
        <v>169.60453999999999</v>
      </c>
      <c r="U151" s="55">
        <v>175.83833000000001</v>
      </c>
      <c r="V151" s="55">
        <v>182.04435000000001</v>
      </c>
      <c r="W151" s="55">
        <v>187.62526</v>
      </c>
      <c r="X151" s="55">
        <v>196.36648</v>
      </c>
      <c r="Y151" s="55">
        <v>204.36644999999999</v>
      </c>
      <c r="Z151" s="55">
        <v>210.84945999999999</v>
      </c>
      <c r="AA151" s="55">
        <v>218.67743999999999</v>
      </c>
      <c r="AB151" s="55">
        <v>227.38365999999999</v>
      </c>
      <c r="AC151" s="55">
        <v>232.56341</v>
      </c>
      <c r="AD151" s="55">
        <v>241.58313999999999</v>
      </c>
      <c r="AE151" s="55">
        <v>253.21977999999999</v>
      </c>
      <c r="AF151" s="55">
        <v>259.76508999999999</v>
      </c>
      <c r="AG151" s="55">
        <v>269.77433000000002</v>
      </c>
      <c r="AH151" s="55">
        <v>277.96307999999999</v>
      </c>
      <c r="AI151" s="55">
        <v>283.69049999999999</v>
      </c>
      <c r="AJ151" s="55" t="s">
        <v>959</v>
      </c>
      <c r="AK151" s="55" t="s">
        <v>170</v>
      </c>
    </row>
    <row r="152" spans="1:37" x14ac:dyDescent="0.25">
      <c r="A152" s="54" t="str">
        <f t="shared" si="2"/>
        <v>GA</v>
      </c>
      <c r="B152" s="54" t="str">
        <f t="shared" si="2"/>
        <v>BDEQ-BDESC-commercial</v>
      </c>
      <c r="C152" s="55">
        <v>6</v>
      </c>
      <c r="D152" s="55" t="s">
        <v>11</v>
      </c>
      <c r="E152" s="55">
        <v>0</v>
      </c>
      <c r="F152" s="55">
        <v>0</v>
      </c>
      <c r="G152" s="55">
        <v>0</v>
      </c>
      <c r="H152" s="55">
        <v>0</v>
      </c>
      <c r="I152" s="55">
        <v>0</v>
      </c>
      <c r="J152" s="55">
        <v>0</v>
      </c>
      <c r="K152" s="55">
        <v>0</v>
      </c>
      <c r="L152" s="55">
        <v>0</v>
      </c>
      <c r="M152" s="55">
        <v>0</v>
      </c>
      <c r="N152" s="55">
        <v>0</v>
      </c>
      <c r="O152" s="55">
        <v>0</v>
      </c>
      <c r="P152" s="55">
        <v>0</v>
      </c>
      <c r="Q152" s="55">
        <v>0</v>
      </c>
      <c r="R152" s="55">
        <v>0</v>
      </c>
      <c r="S152" s="55">
        <v>0</v>
      </c>
      <c r="T152" s="55">
        <v>0</v>
      </c>
      <c r="U152" s="55">
        <v>0</v>
      </c>
      <c r="V152" s="55">
        <v>0</v>
      </c>
      <c r="W152" s="55">
        <v>0</v>
      </c>
      <c r="X152" s="55">
        <v>0</v>
      </c>
      <c r="Y152" s="55">
        <v>0</v>
      </c>
      <c r="Z152" s="55">
        <v>0</v>
      </c>
      <c r="AA152" s="55">
        <v>0</v>
      </c>
      <c r="AB152" s="55">
        <v>0</v>
      </c>
      <c r="AC152" s="55">
        <v>0</v>
      </c>
      <c r="AD152" s="55">
        <v>0</v>
      </c>
      <c r="AE152" s="55">
        <v>0</v>
      </c>
      <c r="AF152" s="55">
        <v>0</v>
      </c>
      <c r="AG152" s="55">
        <v>0</v>
      </c>
      <c r="AH152" s="55">
        <v>0</v>
      </c>
      <c r="AI152" s="55">
        <v>0</v>
      </c>
      <c r="AJ152" s="55" t="s">
        <v>959</v>
      </c>
      <c r="AK152" s="55" t="s">
        <v>170</v>
      </c>
    </row>
    <row r="153" spans="1:37" x14ac:dyDescent="0.25">
      <c r="A153" s="54" t="str">
        <f t="shared" si="2"/>
        <v>GA</v>
      </c>
      <c r="B153" s="54" t="str">
        <f t="shared" si="2"/>
        <v>BDEQ-BDESC-commercial</v>
      </c>
      <c r="C153" s="55">
        <v>7</v>
      </c>
      <c r="D153" s="55" t="s">
        <v>12</v>
      </c>
      <c r="E153" s="55">
        <v>0</v>
      </c>
      <c r="F153" s="55">
        <v>0</v>
      </c>
      <c r="G153" s="55">
        <v>0</v>
      </c>
      <c r="H153" s="55">
        <v>0</v>
      </c>
      <c r="I153" s="55">
        <v>0</v>
      </c>
      <c r="J153" s="55">
        <v>0</v>
      </c>
      <c r="K153" s="55">
        <v>0</v>
      </c>
      <c r="L153" s="55">
        <v>0</v>
      </c>
      <c r="M153" s="55">
        <v>0</v>
      </c>
      <c r="N153" s="55">
        <v>0</v>
      </c>
      <c r="O153" s="55">
        <v>0</v>
      </c>
      <c r="P153" s="55">
        <v>0</v>
      </c>
      <c r="Q153" s="55">
        <v>0</v>
      </c>
      <c r="R153" s="55">
        <v>0</v>
      </c>
      <c r="S153" s="55">
        <v>0</v>
      </c>
      <c r="T153" s="55">
        <v>0</v>
      </c>
      <c r="U153" s="55">
        <v>0</v>
      </c>
      <c r="V153" s="55">
        <v>0</v>
      </c>
      <c r="W153" s="55">
        <v>0</v>
      </c>
      <c r="X153" s="55">
        <v>0</v>
      </c>
      <c r="Y153" s="55">
        <v>0</v>
      </c>
      <c r="Z153" s="55">
        <v>0</v>
      </c>
      <c r="AA153" s="55">
        <v>0</v>
      </c>
      <c r="AB153" s="55">
        <v>0</v>
      </c>
      <c r="AC153" s="55">
        <v>0</v>
      </c>
      <c r="AD153" s="55">
        <v>0</v>
      </c>
      <c r="AE153" s="55">
        <v>0</v>
      </c>
      <c r="AF153" s="55">
        <v>0</v>
      </c>
      <c r="AG153" s="55">
        <v>0</v>
      </c>
      <c r="AH153" s="55">
        <v>0</v>
      </c>
      <c r="AI153" s="55">
        <v>0</v>
      </c>
      <c r="AJ153" s="55" t="s">
        <v>959</v>
      </c>
      <c r="AK153" s="55" t="s">
        <v>170</v>
      </c>
    </row>
    <row r="154" spans="1:37" x14ac:dyDescent="0.25">
      <c r="A154" s="54" t="str">
        <f t="shared" si="2"/>
        <v>GA</v>
      </c>
      <c r="B154" s="54" t="str">
        <f t="shared" si="2"/>
        <v>BDEQ-BDESC-commercial</v>
      </c>
      <c r="C154" s="55">
        <v>8</v>
      </c>
      <c r="D154" s="55" t="s">
        <v>13</v>
      </c>
      <c r="E154" s="55">
        <v>0</v>
      </c>
      <c r="F154" s="55">
        <v>0</v>
      </c>
      <c r="G154" s="55">
        <v>0</v>
      </c>
      <c r="H154" s="55">
        <v>0</v>
      </c>
      <c r="I154" s="55">
        <v>0</v>
      </c>
      <c r="J154" s="55">
        <v>0</v>
      </c>
      <c r="K154" s="55">
        <v>0</v>
      </c>
      <c r="L154" s="55">
        <v>0</v>
      </c>
      <c r="M154" s="55">
        <v>0</v>
      </c>
      <c r="N154" s="55">
        <v>0</v>
      </c>
      <c r="O154" s="55">
        <v>0</v>
      </c>
      <c r="P154" s="55">
        <v>0</v>
      </c>
      <c r="Q154" s="55">
        <v>0</v>
      </c>
      <c r="R154" s="55">
        <v>0</v>
      </c>
      <c r="S154" s="55">
        <v>0</v>
      </c>
      <c r="T154" s="55">
        <v>0</v>
      </c>
      <c r="U154" s="55">
        <v>0</v>
      </c>
      <c r="V154" s="55">
        <v>0</v>
      </c>
      <c r="W154" s="55">
        <v>0</v>
      </c>
      <c r="X154" s="55">
        <v>0</v>
      </c>
      <c r="Y154" s="55">
        <v>0</v>
      </c>
      <c r="Z154" s="55">
        <v>0</v>
      </c>
      <c r="AA154" s="55">
        <v>0</v>
      </c>
      <c r="AB154" s="55">
        <v>0</v>
      </c>
      <c r="AC154" s="55">
        <v>0</v>
      </c>
      <c r="AD154" s="55">
        <v>0</v>
      </c>
      <c r="AE154" s="55">
        <v>0</v>
      </c>
      <c r="AF154" s="55">
        <v>0</v>
      </c>
      <c r="AG154" s="55">
        <v>0</v>
      </c>
      <c r="AH154" s="55">
        <v>0</v>
      </c>
      <c r="AI154" s="55">
        <v>0</v>
      </c>
      <c r="AJ154" s="55" t="s">
        <v>959</v>
      </c>
      <c r="AK154" s="55" t="s">
        <v>170</v>
      </c>
    </row>
    <row r="155" spans="1:37" x14ac:dyDescent="0.25">
      <c r="A155" s="54" t="str">
        <f t="shared" si="2"/>
        <v>GA</v>
      </c>
      <c r="B155" s="54" t="str">
        <f t="shared" si="2"/>
        <v>BDEQ-BDESC-commercial</v>
      </c>
      <c r="C155" s="55">
        <v>9</v>
      </c>
      <c r="D155" s="55" t="s">
        <v>14</v>
      </c>
      <c r="E155" s="55">
        <v>0.19120000000000001</v>
      </c>
      <c r="F155" s="55">
        <v>0.11511</v>
      </c>
      <c r="G155" s="55">
        <v>0.11511</v>
      </c>
      <c r="H155" s="55">
        <v>0.11511</v>
      </c>
      <c r="I155" s="55">
        <v>0.11511</v>
      </c>
      <c r="J155" s="55">
        <v>0.11511</v>
      </c>
      <c r="K155" s="55">
        <v>0.11511</v>
      </c>
      <c r="L155" s="55">
        <v>0.11511</v>
      </c>
      <c r="M155" s="55">
        <v>0.11511</v>
      </c>
      <c r="N155" s="55">
        <v>0.11511</v>
      </c>
      <c r="O155" s="55">
        <v>0.11511</v>
      </c>
      <c r="P155" s="55">
        <v>0.11511</v>
      </c>
      <c r="Q155" s="55">
        <v>0.11511</v>
      </c>
      <c r="R155" s="55">
        <v>0.11511</v>
      </c>
      <c r="S155" s="55">
        <v>0.11511</v>
      </c>
      <c r="T155" s="55">
        <v>0.11511</v>
      </c>
      <c r="U155" s="55">
        <v>0.11511</v>
      </c>
      <c r="V155" s="55">
        <v>0.11511</v>
      </c>
      <c r="W155" s="55">
        <v>0.11511</v>
      </c>
      <c r="X155" s="55">
        <v>0.11511</v>
      </c>
      <c r="Y155" s="55">
        <v>0.11511</v>
      </c>
      <c r="Z155" s="55">
        <v>0.11511</v>
      </c>
      <c r="AA155" s="55">
        <v>0.11511</v>
      </c>
      <c r="AB155" s="55">
        <v>0.11511</v>
      </c>
      <c r="AC155" s="55">
        <v>0.11511</v>
      </c>
      <c r="AD155" s="55">
        <v>0.11511</v>
      </c>
      <c r="AE155" s="55">
        <v>0.11511</v>
      </c>
      <c r="AF155" s="55">
        <v>0.11511</v>
      </c>
      <c r="AG155" s="55">
        <v>0.11511</v>
      </c>
      <c r="AH155" s="55">
        <v>0.11511</v>
      </c>
      <c r="AI155" s="55">
        <v>0.11511</v>
      </c>
      <c r="AJ155" s="55" t="s">
        <v>959</v>
      </c>
      <c r="AK155" s="55" t="s">
        <v>170</v>
      </c>
    </row>
    <row r="156" spans="1:37" x14ac:dyDescent="0.25">
      <c r="A156" s="54" t="str">
        <f t="shared" si="2"/>
        <v>GA</v>
      </c>
      <c r="B156" s="54" t="str">
        <f t="shared" si="2"/>
        <v>BDEQ-BDESC-commercial</v>
      </c>
      <c r="C156" s="55">
        <v>10</v>
      </c>
      <c r="D156" s="55" t="s">
        <v>15</v>
      </c>
      <c r="E156" s="55">
        <v>0</v>
      </c>
      <c r="F156" s="55">
        <v>0</v>
      </c>
      <c r="G156" s="55">
        <v>0</v>
      </c>
      <c r="H156" s="55">
        <v>0</v>
      </c>
      <c r="I156" s="55">
        <v>0</v>
      </c>
      <c r="J156" s="55">
        <v>0</v>
      </c>
      <c r="K156" s="55">
        <v>0</v>
      </c>
      <c r="L156" s="55">
        <v>0</v>
      </c>
      <c r="M156" s="55">
        <v>0</v>
      </c>
      <c r="N156" s="55">
        <v>0</v>
      </c>
      <c r="O156" s="55">
        <v>0</v>
      </c>
      <c r="P156" s="55">
        <v>0</v>
      </c>
      <c r="Q156" s="55">
        <v>0</v>
      </c>
      <c r="R156" s="55">
        <v>0</v>
      </c>
      <c r="S156" s="55">
        <v>0</v>
      </c>
      <c r="T156" s="55">
        <v>0</v>
      </c>
      <c r="U156" s="55">
        <v>0</v>
      </c>
      <c r="V156" s="55">
        <v>0</v>
      </c>
      <c r="W156" s="55">
        <v>0</v>
      </c>
      <c r="X156" s="55">
        <v>0</v>
      </c>
      <c r="Y156" s="55">
        <v>0</v>
      </c>
      <c r="Z156" s="55">
        <v>0</v>
      </c>
      <c r="AA156" s="55">
        <v>0</v>
      </c>
      <c r="AB156" s="55">
        <v>0</v>
      </c>
      <c r="AC156" s="55">
        <v>0</v>
      </c>
      <c r="AD156" s="55">
        <v>0</v>
      </c>
      <c r="AE156" s="55">
        <v>0</v>
      </c>
      <c r="AF156" s="55">
        <v>0</v>
      </c>
      <c r="AG156" s="55">
        <v>0</v>
      </c>
      <c r="AH156" s="55">
        <v>0</v>
      </c>
      <c r="AI156" s="55">
        <v>0</v>
      </c>
      <c r="AJ156" s="55" t="s">
        <v>959</v>
      </c>
      <c r="AK156" s="55" t="s">
        <v>170</v>
      </c>
    </row>
    <row r="157" spans="1:37" x14ac:dyDescent="0.25">
      <c r="A157" s="54" t="str">
        <f t="shared" si="2"/>
        <v>GA</v>
      </c>
      <c r="B157" s="54" t="str">
        <f t="shared" si="2"/>
        <v>BDEQ-BDESC-commercial</v>
      </c>
      <c r="C157" s="55">
        <v>11</v>
      </c>
      <c r="D157" s="55" t="s">
        <v>57</v>
      </c>
      <c r="E157" s="55">
        <v>0</v>
      </c>
      <c r="F157" s="55">
        <v>0</v>
      </c>
      <c r="G157" s="55">
        <v>0</v>
      </c>
      <c r="H157" s="55">
        <v>0</v>
      </c>
      <c r="I157" s="55">
        <v>0</v>
      </c>
      <c r="J157" s="55">
        <v>0</v>
      </c>
      <c r="K157" s="55">
        <v>0</v>
      </c>
      <c r="L157" s="55">
        <v>0</v>
      </c>
      <c r="M157" s="55">
        <v>0</v>
      </c>
      <c r="N157" s="55">
        <v>0</v>
      </c>
      <c r="O157" s="55">
        <v>0</v>
      </c>
      <c r="P157" s="55">
        <v>0</v>
      </c>
      <c r="Q157" s="55">
        <v>0</v>
      </c>
      <c r="R157" s="55">
        <v>0</v>
      </c>
      <c r="S157" s="55">
        <v>0</v>
      </c>
      <c r="T157" s="55">
        <v>0</v>
      </c>
      <c r="U157" s="55">
        <v>0</v>
      </c>
      <c r="V157" s="55">
        <v>0</v>
      </c>
      <c r="W157" s="55">
        <v>0</v>
      </c>
      <c r="X157" s="55">
        <v>0</v>
      </c>
      <c r="Y157" s="55">
        <v>0</v>
      </c>
      <c r="Z157" s="55">
        <v>0</v>
      </c>
      <c r="AA157" s="55">
        <v>0</v>
      </c>
      <c r="AB157" s="55">
        <v>0</v>
      </c>
      <c r="AC157" s="55">
        <v>0</v>
      </c>
      <c r="AD157" s="55">
        <v>0</v>
      </c>
      <c r="AE157" s="55">
        <v>0</v>
      </c>
      <c r="AF157" s="55">
        <v>0</v>
      </c>
      <c r="AG157" s="55">
        <v>0</v>
      </c>
      <c r="AH157" s="55">
        <v>0</v>
      </c>
      <c r="AI157" s="55">
        <v>0</v>
      </c>
      <c r="AJ157" s="55" t="s">
        <v>959</v>
      </c>
      <c r="AK157" s="55" t="s">
        <v>170</v>
      </c>
    </row>
    <row r="158" spans="1:37" x14ac:dyDescent="0.25">
      <c r="A158" s="54" t="str">
        <f t="shared" si="2"/>
        <v>GA</v>
      </c>
      <c r="B158" s="54" t="str">
        <f t="shared" si="2"/>
        <v>BDEQ-BDESC-commercial</v>
      </c>
      <c r="C158" s="55">
        <v>12</v>
      </c>
      <c r="D158" s="55" t="s">
        <v>60</v>
      </c>
      <c r="E158" s="55">
        <v>0</v>
      </c>
      <c r="F158" s="55">
        <v>0</v>
      </c>
      <c r="G158" s="55">
        <v>0</v>
      </c>
      <c r="H158" s="55">
        <v>0</v>
      </c>
      <c r="I158" s="55">
        <v>0</v>
      </c>
      <c r="J158" s="55">
        <v>0</v>
      </c>
      <c r="K158" s="55">
        <v>0</v>
      </c>
      <c r="L158" s="55">
        <v>0</v>
      </c>
      <c r="M158" s="55">
        <v>0</v>
      </c>
      <c r="N158" s="55">
        <v>0</v>
      </c>
      <c r="O158" s="55">
        <v>0</v>
      </c>
      <c r="P158" s="55">
        <v>0</v>
      </c>
      <c r="Q158" s="55">
        <v>0</v>
      </c>
      <c r="R158" s="55">
        <v>0</v>
      </c>
      <c r="S158" s="55">
        <v>0</v>
      </c>
      <c r="T158" s="55">
        <v>0</v>
      </c>
      <c r="U158" s="55">
        <v>0</v>
      </c>
      <c r="V158" s="55">
        <v>0</v>
      </c>
      <c r="W158" s="55">
        <v>0</v>
      </c>
      <c r="X158" s="55">
        <v>0</v>
      </c>
      <c r="Y158" s="55">
        <v>0</v>
      </c>
      <c r="Z158" s="55">
        <v>0</v>
      </c>
      <c r="AA158" s="55">
        <v>0</v>
      </c>
      <c r="AB158" s="55">
        <v>0</v>
      </c>
      <c r="AC158" s="55">
        <v>0</v>
      </c>
      <c r="AD158" s="55">
        <v>0</v>
      </c>
      <c r="AE158" s="55">
        <v>0</v>
      </c>
      <c r="AF158" s="55">
        <v>0</v>
      </c>
      <c r="AG158" s="55">
        <v>0</v>
      </c>
      <c r="AH158" s="55">
        <v>0</v>
      </c>
      <c r="AI158" s="55">
        <v>0</v>
      </c>
      <c r="AJ158" s="55" t="s">
        <v>959</v>
      </c>
      <c r="AK158" s="55" t="s">
        <v>170</v>
      </c>
    </row>
    <row r="159" spans="1:37" x14ac:dyDescent="0.25">
      <c r="A159" s="54" t="str">
        <f t="shared" si="2"/>
        <v>GA</v>
      </c>
      <c r="B159" s="54" t="str">
        <f t="shared" si="2"/>
        <v>BDEQ-BDESC-commercial</v>
      </c>
      <c r="C159" s="55">
        <v>13</v>
      </c>
      <c r="D159" s="55" t="s">
        <v>158</v>
      </c>
      <c r="E159" s="55">
        <v>0</v>
      </c>
      <c r="F159" s="55">
        <v>0</v>
      </c>
      <c r="G159" s="55">
        <v>0</v>
      </c>
      <c r="H159" s="55">
        <v>0</v>
      </c>
      <c r="I159" s="55">
        <v>0</v>
      </c>
      <c r="J159" s="55">
        <v>0</v>
      </c>
      <c r="K159" s="55">
        <v>0</v>
      </c>
      <c r="L159" s="55">
        <v>0</v>
      </c>
      <c r="M159" s="55">
        <v>0</v>
      </c>
      <c r="N159" s="55">
        <v>0</v>
      </c>
      <c r="O159" s="55">
        <v>0</v>
      </c>
      <c r="P159" s="55">
        <v>0</v>
      </c>
      <c r="Q159" s="55">
        <v>0</v>
      </c>
      <c r="R159" s="55">
        <v>0</v>
      </c>
      <c r="S159" s="55">
        <v>0</v>
      </c>
      <c r="T159" s="55">
        <v>0</v>
      </c>
      <c r="U159" s="55">
        <v>0</v>
      </c>
      <c r="V159" s="55">
        <v>0</v>
      </c>
      <c r="W159" s="55">
        <v>0</v>
      </c>
      <c r="X159" s="55">
        <v>0</v>
      </c>
      <c r="Y159" s="55">
        <v>0</v>
      </c>
      <c r="Z159" s="55">
        <v>0</v>
      </c>
      <c r="AA159" s="55">
        <v>0</v>
      </c>
      <c r="AB159" s="55">
        <v>0</v>
      </c>
      <c r="AC159" s="55">
        <v>0</v>
      </c>
      <c r="AD159" s="55">
        <v>0</v>
      </c>
      <c r="AE159" s="55">
        <v>0</v>
      </c>
      <c r="AF159" s="55">
        <v>0</v>
      </c>
      <c r="AG159" s="55">
        <v>0</v>
      </c>
      <c r="AH159" s="55">
        <v>0</v>
      </c>
      <c r="AI159" s="55">
        <v>0</v>
      </c>
      <c r="AJ159" s="55" t="s">
        <v>959</v>
      </c>
      <c r="AK159" s="55" t="s">
        <v>170</v>
      </c>
    </row>
    <row r="160" spans="1:37" x14ac:dyDescent="0.25">
      <c r="A160" s="54" t="str">
        <f t="shared" si="2"/>
        <v>GA</v>
      </c>
      <c r="B160" s="54" t="str">
        <f t="shared" si="2"/>
        <v>BDEQ-BDESC-commercial</v>
      </c>
      <c r="C160" s="55">
        <v>14</v>
      </c>
      <c r="D160" s="55" t="s">
        <v>159</v>
      </c>
      <c r="E160" s="55">
        <v>0</v>
      </c>
      <c r="F160" s="55">
        <v>0</v>
      </c>
      <c r="G160" s="55">
        <v>0</v>
      </c>
      <c r="H160" s="55">
        <v>0</v>
      </c>
      <c r="I160" s="55">
        <v>0</v>
      </c>
      <c r="J160" s="55">
        <v>0</v>
      </c>
      <c r="K160" s="55">
        <v>0</v>
      </c>
      <c r="L160" s="55">
        <v>0</v>
      </c>
      <c r="M160" s="55">
        <v>0</v>
      </c>
      <c r="N160" s="55">
        <v>0</v>
      </c>
      <c r="O160" s="55">
        <v>0</v>
      </c>
      <c r="P160" s="55">
        <v>0</v>
      </c>
      <c r="Q160" s="55">
        <v>0</v>
      </c>
      <c r="R160" s="55">
        <v>0</v>
      </c>
      <c r="S160" s="55">
        <v>0</v>
      </c>
      <c r="T160" s="55">
        <v>0</v>
      </c>
      <c r="U160" s="55">
        <v>0</v>
      </c>
      <c r="V160" s="55">
        <v>0</v>
      </c>
      <c r="W160" s="55">
        <v>0</v>
      </c>
      <c r="X160" s="55">
        <v>0</v>
      </c>
      <c r="Y160" s="55">
        <v>0</v>
      </c>
      <c r="Z160" s="55">
        <v>0</v>
      </c>
      <c r="AA160" s="55">
        <v>0</v>
      </c>
      <c r="AB160" s="55">
        <v>0</v>
      </c>
      <c r="AC160" s="55">
        <v>0</v>
      </c>
      <c r="AD160" s="55">
        <v>0</v>
      </c>
      <c r="AE160" s="55">
        <v>0</v>
      </c>
      <c r="AF160" s="55">
        <v>0</v>
      </c>
      <c r="AG160" s="55">
        <v>0</v>
      </c>
      <c r="AH160" s="55">
        <v>0</v>
      </c>
      <c r="AI160" s="55">
        <v>0</v>
      </c>
      <c r="AJ160" s="55" t="s">
        <v>959</v>
      </c>
      <c r="AK160" s="55" t="s">
        <v>170</v>
      </c>
    </row>
    <row r="161" spans="1:37" x14ac:dyDescent="0.25">
      <c r="A161" s="54" t="str">
        <f t="shared" si="2"/>
        <v>GA</v>
      </c>
      <c r="B161" s="54" t="str">
        <f t="shared" si="2"/>
        <v>BDEQ-BDESC-commercial</v>
      </c>
      <c r="C161" s="55">
        <v>15</v>
      </c>
      <c r="D161" s="55" t="s">
        <v>160</v>
      </c>
      <c r="E161" s="55">
        <v>0</v>
      </c>
      <c r="F161" s="55">
        <v>0</v>
      </c>
      <c r="G161" s="55">
        <v>0</v>
      </c>
      <c r="H161" s="55">
        <v>0</v>
      </c>
      <c r="I161" s="55">
        <v>0</v>
      </c>
      <c r="J161" s="55">
        <v>0</v>
      </c>
      <c r="K161" s="55">
        <v>0</v>
      </c>
      <c r="L161" s="55">
        <v>0</v>
      </c>
      <c r="M161" s="55">
        <v>0</v>
      </c>
      <c r="N161" s="55">
        <v>0</v>
      </c>
      <c r="O161" s="55">
        <v>0</v>
      </c>
      <c r="P161" s="55">
        <v>0</v>
      </c>
      <c r="Q161" s="55">
        <v>0</v>
      </c>
      <c r="R161" s="55">
        <v>0</v>
      </c>
      <c r="S161" s="55">
        <v>0</v>
      </c>
      <c r="T161" s="55">
        <v>0</v>
      </c>
      <c r="U161" s="55">
        <v>0</v>
      </c>
      <c r="V161" s="55">
        <v>0</v>
      </c>
      <c r="W161" s="55">
        <v>0</v>
      </c>
      <c r="X161" s="55">
        <v>0</v>
      </c>
      <c r="Y161" s="55">
        <v>0</v>
      </c>
      <c r="Z161" s="55">
        <v>0</v>
      </c>
      <c r="AA161" s="55">
        <v>0</v>
      </c>
      <c r="AB161" s="55">
        <v>0</v>
      </c>
      <c r="AC161" s="55">
        <v>0</v>
      </c>
      <c r="AD161" s="55">
        <v>0</v>
      </c>
      <c r="AE161" s="55">
        <v>0</v>
      </c>
      <c r="AF161" s="55">
        <v>0</v>
      </c>
      <c r="AG161" s="55">
        <v>0</v>
      </c>
      <c r="AH161" s="55">
        <v>0</v>
      </c>
      <c r="AI161" s="55">
        <v>0</v>
      </c>
      <c r="AJ161" s="55" t="s">
        <v>959</v>
      </c>
      <c r="AK161" s="55" t="s">
        <v>170</v>
      </c>
    </row>
    <row r="162" spans="1:37" x14ac:dyDescent="0.25">
      <c r="A162" s="54" t="str">
        <f t="shared" si="2"/>
        <v>HI</v>
      </c>
      <c r="B162" s="54" t="str">
        <f t="shared" si="2"/>
        <v>BDEQ-BDESC-commercial</v>
      </c>
      <c r="C162" s="55">
        <v>0</v>
      </c>
      <c r="D162" s="55" t="s">
        <v>58</v>
      </c>
      <c r="E162" s="55">
        <v>0</v>
      </c>
      <c r="F162" s="55">
        <v>0</v>
      </c>
      <c r="G162" s="55">
        <v>0</v>
      </c>
      <c r="H162" s="55">
        <v>0</v>
      </c>
      <c r="I162" s="55">
        <v>0</v>
      </c>
      <c r="J162" s="55">
        <v>0</v>
      </c>
      <c r="K162" s="55">
        <v>0</v>
      </c>
      <c r="L162" s="55">
        <v>0</v>
      </c>
      <c r="M162" s="55">
        <v>0</v>
      </c>
      <c r="N162" s="55">
        <v>0</v>
      </c>
      <c r="O162" s="55">
        <v>0</v>
      </c>
      <c r="P162" s="55">
        <v>0</v>
      </c>
      <c r="Q162" s="55">
        <v>0</v>
      </c>
      <c r="R162" s="55">
        <v>0</v>
      </c>
      <c r="S162" s="55">
        <v>0</v>
      </c>
      <c r="T162" s="55">
        <v>0</v>
      </c>
      <c r="U162" s="55">
        <v>0</v>
      </c>
      <c r="V162" s="55">
        <v>0</v>
      </c>
      <c r="W162" s="55">
        <v>0</v>
      </c>
      <c r="X162" s="55">
        <v>0</v>
      </c>
      <c r="Y162" s="55">
        <v>0</v>
      </c>
      <c r="Z162" s="55">
        <v>0</v>
      </c>
      <c r="AA162" s="55">
        <v>0</v>
      </c>
      <c r="AB162" s="55">
        <v>0</v>
      </c>
      <c r="AC162" s="55">
        <v>0</v>
      </c>
      <c r="AD162" s="55">
        <v>0</v>
      </c>
      <c r="AE162" s="55">
        <v>0</v>
      </c>
      <c r="AF162" s="55">
        <v>0</v>
      </c>
      <c r="AG162" s="55">
        <v>0</v>
      </c>
      <c r="AH162" s="55">
        <v>0</v>
      </c>
      <c r="AI162" s="55">
        <v>0</v>
      </c>
      <c r="AJ162" s="55" t="s">
        <v>960</v>
      </c>
      <c r="AK162" s="55" t="s">
        <v>170</v>
      </c>
    </row>
    <row r="163" spans="1:37" x14ac:dyDescent="0.25">
      <c r="A163" s="54" t="str">
        <f t="shared" si="2"/>
        <v>HI</v>
      </c>
      <c r="B163" s="54" t="str">
        <f t="shared" si="2"/>
        <v>BDEQ-BDESC-commercial</v>
      </c>
      <c r="C163" s="55">
        <v>1</v>
      </c>
      <c r="D163" s="55" t="s">
        <v>7</v>
      </c>
      <c r="E163" s="55">
        <v>0</v>
      </c>
      <c r="F163" s="55">
        <v>0</v>
      </c>
      <c r="G163" s="55">
        <v>0</v>
      </c>
      <c r="H163" s="55">
        <v>0</v>
      </c>
      <c r="I163" s="55">
        <v>0</v>
      </c>
      <c r="J163" s="55">
        <v>0</v>
      </c>
      <c r="K163" s="55">
        <v>0</v>
      </c>
      <c r="L163" s="55">
        <v>0</v>
      </c>
      <c r="M163" s="55">
        <v>0</v>
      </c>
      <c r="N163" s="55">
        <v>0</v>
      </c>
      <c r="O163" s="55">
        <v>0</v>
      </c>
      <c r="P163" s="55">
        <v>0</v>
      </c>
      <c r="Q163" s="55">
        <v>0</v>
      </c>
      <c r="R163" s="55">
        <v>0</v>
      </c>
      <c r="S163" s="55">
        <v>0</v>
      </c>
      <c r="T163" s="55">
        <v>0</v>
      </c>
      <c r="U163" s="55">
        <v>0</v>
      </c>
      <c r="V163" s="55">
        <v>0</v>
      </c>
      <c r="W163" s="55">
        <v>0</v>
      </c>
      <c r="X163" s="55">
        <v>0</v>
      </c>
      <c r="Y163" s="55">
        <v>0</v>
      </c>
      <c r="Z163" s="55">
        <v>0</v>
      </c>
      <c r="AA163" s="55">
        <v>0</v>
      </c>
      <c r="AB163" s="55">
        <v>0</v>
      </c>
      <c r="AC163" s="55">
        <v>0</v>
      </c>
      <c r="AD163" s="55">
        <v>0</v>
      </c>
      <c r="AE163" s="55">
        <v>0</v>
      </c>
      <c r="AF163" s="55">
        <v>0</v>
      </c>
      <c r="AG163" s="55">
        <v>0</v>
      </c>
      <c r="AH163" s="55">
        <v>0</v>
      </c>
      <c r="AI163" s="55">
        <v>22.149419999999999</v>
      </c>
      <c r="AJ163" s="55" t="s">
        <v>960</v>
      </c>
      <c r="AK163" s="55" t="s">
        <v>170</v>
      </c>
    </row>
    <row r="164" spans="1:37" x14ac:dyDescent="0.25">
      <c r="A164" s="54" t="str">
        <f t="shared" si="2"/>
        <v>HI</v>
      </c>
      <c r="B164" s="54" t="str">
        <f t="shared" si="2"/>
        <v>BDEQ-BDESC-commercial</v>
      </c>
      <c r="C164" s="55">
        <v>2</v>
      </c>
      <c r="D164" s="55" t="s">
        <v>8</v>
      </c>
      <c r="E164" s="55">
        <v>0</v>
      </c>
      <c r="F164" s="55">
        <v>0</v>
      </c>
      <c r="G164" s="55">
        <v>0</v>
      </c>
      <c r="H164" s="55">
        <v>0</v>
      </c>
      <c r="I164" s="55">
        <v>0</v>
      </c>
      <c r="J164" s="55">
        <v>0</v>
      </c>
      <c r="K164" s="55">
        <v>0</v>
      </c>
      <c r="L164" s="55">
        <v>0</v>
      </c>
      <c r="M164" s="55">
        <v>0</v>
      </c>
      <c r="N164" s="55">
        <v>0</v>
      </c>
      <c r="O164" s="55">
        <v>0</v>
      </c>
      <c r="P164" s="55">
        <v>0</v>
      </c>
      <c r="Q164" s="55">
        <v>0</v>
      </c>
      <c r="R164" s="55">
        <v>0</v>
      </c>
      <c r="S164" s="55">
        <v>0</v>
      </c>
      <c r="T164" s="55">
        <v>0</v>
      </c>
      <c r="U164" s="55">
        <v>0</v>
      </c>
      <c r="V164" s="55">
        <v>0</v>
      </c>
      <c r="W164" s="55">
        <v>0</v>
      </c>
      <c r="X164" s="55">
        <v>0</v>
      </c>
      <c r="Y164" s="55">
        <v>0</v>
      </c>
      <c r="Z164" s="55">
        <v>0</v>
      </c>
      <c r="AA164" s="55">
        <v>0</v>
      </c>
      <c r="AB164" s="55">
        <v>0</v>
      </c>
      <c r="AC164" s="55">
        <v>0</v>
      </c>
      <c r="AD164" s="55">
        <v>0</v>
      </c>
      <c r="AE164" s="55">
        <v>0</v>
      </c>
      <c r="AF164" s="55">
        <v>0</v>
      </c>
      <c r="AG164" s="55">
        <v>0</v>
      </c>
      <c r="AH164" s="55">
        <v>0</v>
      </c>
      <c r="AI164" s="55">
        <v>0</v>
      </c>
      <c r="AJ164" s="55" t="s">
        <v>960</v>
      </c>
      <c r="AK164" s="55" t="s">
        <v>170</v>
      </c>
    </row>
    <row r="165" spans="1:37" x14ac:dyDescent="0.25">
      <c r="A165" s="54" t="str">
        <f t="shared" si="2"/>
        <v>HI</v>
      </c>
      <c r="B165" s="54" t="str">
        <f t="shared" si="2"/>
        <v>BDEQ-BDESC-commercial</v>
      </c>
      <c r="C165" s="55">
        <v>3</v>
      </c>
      <c r="D165" s="55" t="s">
        <v>9</v>
      </c>
      <c r="E165" s="55">
        <v>0</v>
      </c>
      <c r="F165" s="55">
        <v>0</v>
      </c>
      <c r="G165" s="55">
        <v>0</v>
      </c>
      <c r="H165" s="55">
        <v>0</v>
      </c>
      <c r="I165" s="55">
        <v>0</v>
      </c>
      <c r="J165" s="55">
        <v>0</v>
      </c>
      <c r="K165" s="55">
        <v>0</v>
      </c>
      <c r="L165" s="55">
        <v>0</v>
      </c>
      <c r="M165" s="55">
        <v>0</v>
      </c>
      <c r="N165" s="55">
        <v>0</v>
      </c>
      <c r="O165" s="55">
        <v>0</v>
      </c>
      <c r="P165" s="55">
        <v>0</v>
      </c>
      <c r="Q165" s="55">
        <v>0</v>
      </c>
      <c r="R165" s="55">
        <v>0</v>
      </c>
      <c r="S165" s="55">
        <v>0</v>
      </c>
      <c r="T165" s="55">
        <v>0</v>
      </c>
      <c r="U165" s="55">
        <v>0</v>
      </c>
      <c r="V165" s="55">
        <v>0</v>
      </c>
      <c r="W165" s="55">
        <v>0</v>
      </c>
      <c r="X165" s="55">
        <v>0</v>
      </c>
      <c r="Y165" s="55">
        <v>0</v>
      </c>
      <c r="Z165" s="55">
        <v>0</v>
      </c>
      <c r="AA165" s="55">
        <v>0</v>
      </c>
      <c r="AB165" s="55">
        <v>0</v>
      </c>
      <c r="AC165" s="55">
        <v>0</v>
      </c>
      <c r="AD165" s="55">
        <v>0</v>
      </c>
      <c r="AE165" s="55">
        <v>0</v>
      </c>
      <c r="AF165" s="55">
        <v>0</v>
      </c>
      <c r="AG165" s="55">
        <v>0</v>
      </c>
      <c r="AH165" s="55">
        <v>0</v>
      </c>
      <c r="AI165" s="55">
        <v>0</v>
      </c>
      <c r="AJ165" s="55" t="s">
        <v>960</v>
      </c>
      <c r="AK165" s="55" t="s">
        <v>170</v>
      </c>
    </row>
    <row r="166" spans="1:37" x14ac:dyDescent="0.25">
      <c r="A166" s="54" t="str">
        <f t="shared" si="2"/>
        <v>HI</v>
      </c>
      <c r="B166" s="54" t="str">
        <f t="shared" si="2"/>
        <v>BDEQ-BDESC-commercial</v>
      </c>
      <c r="C166" s="55">
        <v>4</v>
      </c>
      <c r="D166" s="55" t="s">
        <v>59</v>
      </c>
      <c r="E166" s="55">
        <v>0</v>
      </c>
      <c r="F166" s="55">
        <v>0</v>
      </c>
      <c r="G166" s="55">
        <v>0</v>
      </c>
      <c r="H166" s="55">
        <v>0</v>
      </c>
      <c r="I166" s="55">
        <v>0</v>
      </c>
      <c r="J166" s="55">
        <v>0</v>
      </c>
      <c r="K166" s="55">
        <v>0</v>
      </c>
      <c r="L166" s="55">
        <v>0</v>
      </c>
      <c r="M166" s="55">
        <v>0</v>
      </c>
      <c r="N166" s="55">
        <v>0</v>
      </c>
      <c r="O166" s="55">
        <v>0</v>
      </c>
      <c r="P166" s="55">
        <v>0</v>
      </c>
      <c r="Q166" s="55">
        <v>0</v>
      </c>
      <c r="R166" s="55">
        <v>0</v>
      </c>
      <c r="S166" s="55">
        <v>0</v>
      </c>
      <c r="T166" s="55">
        <v>0</v>
      </c>
      <c r="U166" s="55">
        <v>0</v>
      </c>
      <c r="V166" s="55">
        <v>0</v>
      </c>
      <c r="W166" s="55">
        <v>0</v>
      </c>
      <c r="X166" s="55">
        <v>0</v>
      </c>
      <c r="Y166" s="55">
        <v>0</v>
      </c>
      <c r="Z166" s="55">
        <v>0</v>
      </c>
      <c r="AA166" s="55">
        <v>0</v>
      </c>
      <c r="AB166" s="55">
        <v>0</v>
      </c>
      <c r="AC166" s="55">
        <v>0</v>
      </c>
      <c r="AD166" s="55">
        <v>0</v>
      </c>
      <c r="AE166" s="55">
        <v>0</v>
      </c>
      <c r="AF166" s="55">
        <v>0</v>
      </c>
      <c r="AG166" s="55">
        <v>0</v>
      </c>
      <c r="AH166" s="55">
        <v>0</v>
      </c>
      <c r="AI166" s="55">
        <v>79.064089999999993</v>
      </c>
      <c r="AJ166" s="55" t="s">
        <v>960</v>
      </c>
      <c r="AK166" s="55" t="s">
        <v>170</v>
      </c>
    </row>
    <row r="167" spans="1:37" x14ac:dyDescent="0.25">
      <c r="A167" s="54" t="str">
        <f t="shared" si="2"/>
        <v>HI</v>
      </c>
      <c r="B167" s="54" t="str">
        <f t="shared" si="2"/>
        <v>BDEQ-BDESC-commercial</v>
      </c>
      <c r="C167" s="55">
        <v>5</v>
      </c>
      <c r="D167" s="55" t="s">
        <v>10</v>
      </c>
      <c r="E167" s="55">
        <v>14.136839999999999</v>
      </c>
      <c r="F167" s="55">
        <v>15.55035</v>
      </c>
      <c r="G167" s="55">
        <v>16.327449999999999</v>
      </c>
      <c r="H167" s="55">
        <v>17.117249999999999</v>
      </c>
      <c r="I167" s="55">
        <v>18.470890000000001</v>
      </c>
      <c r="J167" s="55">
        <v>19.52665</v>
      </c>
      <c r="K167" s="55">
        <v>21.072769999999998</v>
      </c>
      <c r="L167" s="55">
        <v>22.01754</v>
      </c>
      <c r="M167" s="55">
        <v>23.118459999999999</v>
      </c>
      <c r="N167" s="55">
        <v>23.72063</v>
      </c>
      <c r="O167" s="55">
        <v>24.82939</v>
      </c>
      <c r="P167" s="55">
        <v>25.194929999999999</v>
      </c>
      <c r="Q167" s="55">
        <v>26.47193</v>
      </c>
      <c r="R167" s="55">
        <v>27.071120000000001</v>
      </c>
      <c r="S167" s="55">
        <v>28.419589999999999</v>
      </c>
      <c r="T167" s="55">
        <v>29.807880000000001</v>
      </c>
      <c r="U167" s="55">
        <v>30.723890000000001</v>
      </c>
      <c r="V167" s="55">
        <v>31.67568</v>
      </c>
      <c r="W167" s="55">
        <v>32.650449999999999</v>
      </c>
      <c r="X167" s="55">
        <v>33.815980000000003</v>
      </c>
      <c r="Y167" s="55">
        <v>35.031689999999998</v>
      </c>
      <c r="Z167" s="55">
        <v>36.445639999999997</v>
      </c>
      <c r="AA167" s="55">
        <v>36.827010000000001</v>
      </c>
      <c r="AB167" s="55">
        <v>37.992939999999997</v>
      </c>
      <c r="AC167" s="55">
        <v>38.982680000000002</v>
      </c>
      <c r="AD167" s="55">
        <v>40.192680000000003</v>
      </c>
      <c r="AE167" s="55">
        <v>41.508879999999998</v>
      </c>
      <c r="AF167" s="55">
        <v>42.49353</v>
      </c>
      <c r="AG167" s="55">
        <v>42.994349999999997</v>
      </c>
      <c r="AH167" s="55">
        <v>43.54175</v>
      </c>
      <c r="AI167" s="55">
        <v>111.86028</v>
      </c>
      <c r="AJ167" s="55" t="s">
        <v>960</v>
      </c>
      <c r="AK167" s="55" t="s">
        <v>170</v>
      </c>
    </row>
    <row r="168" spans="1:37" x14ac:dyDescent="0.25">
      <c r="A168" s="54" t="str">
        <f t="shared" si="2"/>
        <v>HI</v>
      </c>
      <c r="B168" s="54" t="str">
        <f t="shared" si="2"/>
        <v>BDEQ-BDESC-commercial</v>
      </c>
      <c r="C168" s="55">
        <v>6</v>
      </c>
      <c r="D168" s="55" t="s">
        <v>11</v>
      </c>
      <c r="E168" s="55">
        <v>0</v>
      </c>
      <c r="F168" s="55">
        <v>0</v>
      </c>
      <c r="G168" s="55">
        <v>0</v>
      </c>
      <c r="H168" s="55">
        <v>0</v>
      </c>
      <c r="I168" s="55">
        <v>0</v>
      </c>
      <c r="J168" s="55">
        <v>0</v>
      </c>
      <c r="K168" s="55">
        <v>0</v>
      </c>
      <c r="L168" s="55">
        <v>0</v>
      </c>
      <c r="M168" s="55">
        <v>0</v>
      </c>
      <c r="N168" s="55">
        <v>0</v>
      </c>
      <c r="O168" s="55">
        <v>0</v>
      </c>
      <c r="P168" s="55">
        <v>0</v>
      </c>
      <c r="Q168" s="55">
        <v>0</v>
      </c>
      <c r="R168" s="55">
        <v>0</v>
      </c>
      <c r="S168" s="55">
        <v>0</v>
      </c>
      <c r="T168" s="55">
        <v>0</v>
      </c>
      <c r="U168" s="55">
        <v>0</v>
      </c>
      <c r="V168" s="55">
        <v>0</v>
      </c>
      <c r="W168" s="55">
        <v>0</v>
      </c>
      <c r="X168" s="55">
        <v>0</v>
      </c>
      <c r="Y168" s="55">
        <v>0</v>
      </c>
      <c r="Z168" s="55">
        <v>0</v>
      </c>
      <c r="AA168" s="55">
        <v>0</v>
      </c>
      <c r="AB168" s="55">
        <v>0</v>
      </c>
      <c r="AC168" s="55">
        <v>0</v>
      </c>
      <c r="AD168" s="55">
        <v>0</v>
      </c>
      <c r="AE168" s="55">
        <v>0</v>
      </c>
      <c r="AF168" s="55">
        <v>0</v>
      </c>
      <c r="AG168" s="55">
        <v>0</v>
      </c>
      <c r="AH168" s="55">
        <v>0</v>
      </c>
      <c r="AI168" s="55">
        <v>0</v>
      </c>
      <c r="AJ168" s="55" t="s">
        <v>960</v>
      </c>
      <c r="AK168" s="55" t="s">
        <v>170</v>
      </c>
    </row>
    <row r="169" spans="1:37" x14ac:dyDescent="0.25">
      <c r="A169" s="54" t="str">
        <f t="shared" si="2"/>
        <v>HI</v>
      </c>
      <c r="B169" s="54" t="str">
        <f t="shared" si="2"/>
        <v>BDEQ-BDESC-commercial</v>
      </c>
      <c r="C169" s="55">
        <v>7</v>
      </c>
      <c r="D169" s="55" t="s">
        <v>12</v>
      </c>
      <c r="E169" s="55">
        <v>0</v>
      </c>
      <c r="F169" s="55">
        <v>0</v>
      </c>
      <c r="G169" s="55">
        <v>0</v>
      </c>
      <c r="H169" s="55">
        <v>0</v>
      </c>
      <c r="I169" s="55">
        <v>0</v>
      </c>
      <c r="J169" s="55">
        <v>0</v>
      </c>
      <c r="K169" s="55">
        <v>0</v>
      </c>
      <c r="L169" s="55">
        <v>0</v>
      </c>
      <c r="M169" s="55">
        <v>0</v>
      </c>
      <c r="N169" s="55">
        <v>0</v>
      </c>
      <c r="O169" s="55">
        <v>0</v>
      </c>
      <c r="P169" s="55">
        <v>0</v>
      </c>
      <c r="Q169" s="55">
        <v>0</v>
      </c>
      <c r="R169" s="55">
        <v>0</v>
      </c>
      <c r="S169" s="55">
        <v>0</v>
      </c>
      <c r="T169" s="55">
        <v>0</v>
      </c>
      <c r="U169" s="55">
        <v>0</v>
      </c>
      <c r="V169" s="55">
        <v>0</v>
      </c>
      <c r="W169" s="55">
        <v>0</v>
      </c>
      <c r="X169" s="55">
        <v>0</v>
      </c>
      <c r="Y169" s="55">
        <v>0</v>
      </c>
      <c r="Z169" s="55">
        <v>0</v>
      </c>
      <c r="AA169" s="55">
        <v>0</v>
      </c>
      <c r="AB169" s="55">
        <v>0</v>
      </c>
      <c r="AC169" s="55">
        <v>0</v>
      </c>
      <c r="AD169" s="55">
        <v>0</v>
      </c>
      <c r="AE169" s="55">
        <v>0</v>
      </c>
      <c r="AF169" s="55">
        <v>0</v>
      </c>
      <c r="AG169" s="55">
        <v>0</v>
      </c>
      <c r="AH169" s="55">
        <v>0</v>
      </c>
      <c r="AI169" s="55">
        <v>0</v>
      </c>
      <c r="AJ169" s="55" t="s">
        <v>960</v>
      </c>
      <c r="AK169" s="55" t="s">
        <v>170</v>
      </c>
    </row>
    <row r="170" spans="1:37" x14ac:dyDescent="0.25">
      <c r="A170" s="54" t="str">
        <f t="shared" si="2"/>
        <v>HI</v>
      </c>
      <c r="B170" s="54" t="str">
        <f t="shared" si="2"/>
        <v>BDEQ-BDESC-commercial</v>
      </c>
      <c r="C170" s="55">
        <v>8</v>
      </c>
      <c r="D170" s="55" t="s">
        <v>13</v>
      </c>
      <c r="E170" s="55">
        <v>0</v>
      </c>
      <c r="F170" s="55">
        <v>0</v>
      </c>
      <c r="G170" s="55">
        <v>0</v>
      </c>
      <c r="H170" s="55">
        <v>0</v>
      </c>
      <c r="I170" s="55">
        <v>0</v>
      </c>
      <c r="J170" s="55">
        <v>0</v>
      </c>
      <c r="K170" s="55">
        <v>0</v>
      </c>
      <c r="L170" s="55">
        <v>0</v>
      </c>
      <c r="M170" s="55">
        <v>0</v>
      </c>
      <c r="N170" s="55">
        <v>0</v>
      </c>
      <c r="O170" s="55">
        <v>0</v>
      </c>
      <c r="P170" s="55">
        <v>0</v>
      </c>
      <c r="Q170" s="55">
        <v>0</v>
      </c>
      <c r="R170" s="55">
        <v>0</v>
      </c>
      <c r="S170" s="55">
        <v>0</v>
      </c>
      <c r="T170" s="55">
        <v>0</v>
      </c>
      <c r="U170" s="55">
        <v>0</v>
      </c>
      <c r="V170" s="55">
        <v>0</v>
      </c>
      <c r="W170" s="55">
        <v>0</v>
      </c>
      <c r="X170" s="55">
        <v>0</v>
      </c>
      <c r="Y170" s="55">
        <v>0</v>
      </c>
      <c r="Z170" s="55">
        <v>0</v>
      </c>
      <c r="AA170" s="55">
        <v>0</v>
      </c>
      <c r="AB170" s="55">
        <v>0</v>
      </c>
      <c r="AC170" s="55">
        <v>0</v>
      </c>
      <c r="AD170" s="55">
        <v>0</v>
      </c>
      <c r="AE170" s="55">
        <v>0</v>
      </c>
      <c r="AF170" s="55">
        <v>0</v>
      </c>
      <c r="AG170" s="55">
        <v>0</v>
      </c>
      <c r="AH170" s="55">
        <v>0</v>
      </c>
      <c r="AI170" s="55">
        <v>0</v>
      </c>
      <c r="AJ170" s="55" t="s">
        <v>960</v>
      </c>
      <c r="AK170" s="55" t="s">
        <v>170</v>
      </c>
    </row>
    <row r="171" spans="1:37" x14ac:dyDescent="0.25">
      <c r="A171" s="54" t="str">
        <f t="shared" si="2"/>
        <v>HI</v>
      </c>
      <c r="B171" s="54" t="str">
        <f t="shared" si="2"/>
        <v>BDEQ-BDESC-commercial</v>
      </c>
      <c r="C171" s="55">
        <v>9</v>
      </c>
      <c r="D171" s="55" t="s">
        <v>14</v>
      </c>
      <c r="E171" s="55">
        <v>0</v>
      </c>
      <c r="F171" s="55">
        <v>0</v>
      </c>
      <c r="G171" s="55">
        <v>0</v>
      </c>
      <c r="H171" s="55">
        <v>0</v>
      </c>
      <c r="I171" s="55">
        <v>0</v>
      </c>
      <c r="J171" s="55">
        <v>0</v>
      </c>
      <c r="K171" s="55">
        <v>0</v>
      </c>
      <c r="L171" s="55">
        <v>0</v>
      </c>
      <c r="M171" s="55">
        <v>0</v>
      </c>
      <c r="N171" s="55">
        <v>0</v>
      </c>
      <c r="O171" s="55">
        <v>0</v>
      </c>
      <c r="P171" s="55">
        <v>0</v>
      </c>
      <c r="Q171" s="55">
        <v>0</v>
      </c>
      <c r="R171" s="55">
        <v>0</v>
      </c>
      <c r="S171" s="55">
        <v>0</v>
      </c>
      <c r="T171" s="55">
        <v>0</v>
      </c>
      <c r="U171" s="55">
        <v>0</v>
      </c>
      <c r="V171" s="55">
        <v>0</v>
      </c>
      <c r="W171" s="55">
        <v>0</v>
      </c>
      <c r="X171" s="55">
        <v>0</v>
      </c>
      <c r="Y171" s="55">
        <v>0</v>
      </c>
      <c r="Z171" s="55">
        <v>0</v>
      </c>
      <c r="AA171" s="55">
        <v>0</v>
      </c>
      <c r="AB171" s="55">
        <v>0</v>
      </c>
      <c r="AC171" s="55">
        <v>0</v>
      </c>
      <c r="AD171" s="55">
        <v>0</v>
      </c>
      <c r="AE171" s="55">
        <v>0</v>
      </c>
      <c r="AF171" s="55">
        <v>0</v>
      </c>
      <c r="AG171" s="55">
        <v>0</v>
      </c>
      <c r="AH171" s="55">
        <v>0</v>
      </c>
      <c r="AI171" s="55">
        <v>0.36456</v>
      </c>
      <c r="AJ171" s="55" t="s">
        <v>960</v>
      </c>
      <c r="AK171" s="55" t="s">
        <v>170</v>
      </c>
    </row>
    <row r="172" spans="1:37" x14ac:dyDescent="0.25">
      <c r="A172" s="54" t="str">
        <f t="shared" si="2"/>
        <v>HI</v>
      </c>
      <c r="B172" s="54" t="str">
        <f t="shared" si="2"/>
        <v>BDEQ-BDESC-commercial</v>
      </c>
      <c r="C172" s="55">
        <v>10</v>
      </c>
      <c r="D172" s="55" t="s">
        <v>15</v>
      </c>
      <c r="E172" s="55">
        <v>0</v>
      </c>
      <c r="F172" s="55">
        <v>0</v>
      </c>
      <c r="G172" s="55">
        <v>0</v>
      </c>
      <c r="H172" s="55">
        <v>0</v>
      </c>
      <c r="I172" s="55">
        <v>0</v>
      </c>
      <c r="J172" s="55">
        <v>0</v>
      </c>
      <c r="K172" s="55">
        <v>0</v>
      </c>
      <c r="L172" s="55">
        <v>0</v>
      </c>
      <c r="M172" s="55">
        <v>0</v>
      </c>
      <c r="N172" s="55">
        <v>0</v>
      </c>
      <c r="O172" s="55">
        <v>0</v>
      </c>
      <c r="P172" s="55">
        <v>0</v>
      </c>
      <c r="Q172" s="55">
        <v>0</v>
      </c>
      <c r="R172" s="55">
        <v>0</v>
      </c>
      <c r="S172" s="55">
        <v>0</v>
      </c>
      <c r="T172" s="55">
        <v>0</v>
      </c>
      <c r="U172" s="55">
        <v>0</v>
      </c>
      <c r="V172" s="55">
        <v>0</v>
      </c>
      <c r="W172" s="55">
        <v>0</v>
      </c>
      <c r="X172" s="55">
        <v>0</v>
      </c>
      <c r="Y172" s="55">
        <v>0</v>
      </c>
      <c r="Z172" s="55">
        <v>0</v>
      </c>
      <c r="AA172" s="55">
        <v>0</v>
      </c>
      <c r="AB172" s="55">
        <v>0</v>
      </c>
      <c r="AC172" s="55">
        <v>0</v>
      </c>
      <c r="AD172" s="55">
        <v>0</v>
      </c>
      <c r="AE172" s="55">
        <v>0</v>
      </c>
      <c r="AF172" s="55">
        <v>0</v>
      </c>
      <c r="AG172" s="55">
        <v>0</v>
      </c>
      <c r="AH172" s="55">
        <v>0</v>
      </c>
      <c r="AI172" s="55">
        <v>0</v>
      </c>
      <c r="AJ172" s="55" t="s">
        <v>960</v>
      </c>
      <c r="AK172" s="55" t="s">
        <v>170</v>
      </c>
    </row>
    <row r="173" spans="1:37" x14ac:dyDescent="0.25">
      <c r="A173" s="54" t="str">
        <f t="shared" si="2"/>
        <v>HI</v>
      </c>
      <c r="B173" s="54" t="str">
        <f t="shared" si="2"/>
        <v>BDEQ-BDESC-commercial</v>
      </c>
      <c r="C173" s="55">
        <v>11</v>
      </c>
      <c r="D173" s="55" t="s">
        <v>57</v>
      </c>
      <c r="E173" s="55">
        <v>0</v>
      </c>
      <c r="F173" s="55">
        <v>0</v>
      </c>
      <c r="G173" s="55">
        <v>0</v>
      </c>
      <c r="H173" s="55">
        <v>0</v>
      </c>
      <c r="I173" s="55">
        <v>0</v>
      </c>
      <c r="J173" s="55">
        <v>0</v>
      </c>
      <c r="K173" s="55">
        <v>0</v>
      </c>
      <c r="L173" s="55">
        <v>0</v>
      </c>
      <c r="M173" s="55">
        <v>0</v>
      </c>
      <c r="N173" s="55">
        <v>0</v>
      </c>
      <c r="O173" s="55">
        <v>0</v>
      </c>
      <c r="P173" s="55">
        <v>0</v>
      </c>
      <c r="Q173" s="55">
        <v>0</v>
      </c>
      <c r="R173" s="55">
        <v>0</v>
      </c>
      <c r="S173" s="55">
        <v>0</v>
      </c>
      <c r="T173" s="55">
        <v>0</v>
      </c>
      <c r="U173" s="55">
        <v>0</v>
      </c>
      <c r="V173" s="55">
        <v>0</v>
      </c>
      <c r="W173" s="55">
        <v>0</v>
      </c>
      <c r="X173" s="55">
        <v>0</v>
      </c>
      <c r="Y173" s="55">
        <v>0</v>
      </c>
      <c r="Z173" s="55">
        <v>0</v>
      </c>
      <c r="AA173" s="55">
        <v>0</v>
      </c>
      <c r="AB173" s="55">
        <v>0</v>
      </c>
      <c r="AC173" s="55">
        <v>0</v>
      </c>
      <c r="AD173" s="55">
        <v>0</v>
      </c>
      <c r="AE173" s="55">
        <v>0</v>
      </c>
      <c r="AF173" s="55">
        <v>0</v>
      </c>
      <c r="AG173" s="55">
        <v>0</v>
      </c>
      <c r="AH173" s="55">
        <v>0</v>
      </c>
      <c r="AI173" s="55">
        <v>0</v>
      </c>
      <c r="AJ173" s="55" t="s">
        <v>960</v>
      </c>
      <c r="AK173" s="55" t="s">
        <v>170</v>
      </c>
    </row>
    <row r="174" spans="1:37" x14ac:dyDescent="0.25">
      <c r="A174" s="54" t="str">
        <f t="shared" si="2"/>
        <v>HI</v>
      </c>
      <c r="B174" s="54" t="str">
        <f t="shared" si="2"/>
        <v>BDEQ-BDESC-commercial</v>
      </c>
      <c r="C174" s="55">
        <v>12</v>
      </c>
      <c r="D174" s="55" t="s">
        <v>60</v>
      </c>
      <c r="E174" s="55">
        <v>0</v>
      </c>
      <c r="F174" s="55">
        <v>0</v>
      </c>
      <c r="G174" s="55">
        <v>0</v>
      </c>
      <c r="H174" s="55">
        <v>0</v>
      </c>
      <c r="I174" s="55">
        <v>0</v>
      </c>
      <c r="J174" s="55">
        <v>0</v>
      </c>
      <c r="K174" s="55">
        <v>0</v>
      </c>
      <c r="L174" s="55">
        <v>0</v>
      </c>
      <c r="M174" s="55">
        <v>0</v>
      </c>
      <c r="N174" s="55">
        <v>0</v>
      </c>
      <c r="O174" s="55">
        <v>0</v>
      </c>
      <c r="P174" s="55">
        <v>0</v>
      </c>
      <c r="Q174" s="55">
        <v>0</v>
      </c>
      <c r="R174" s="55">
        <v>0</v>
      </c>
      <c r="S174" s="55">
        <v>0</v>
      </c>
      <c r="T174" s="55">
        <v>0</v>
      </c>
      <c r="U174" s="55">
        <v>0</v>
      </c>
      <c r="V174" s="55">
        <v>0</v>
      </c>
      <c r="W174" s="55">
        <v>0</v>
      </c>
      <c r="X174" s="55">
        <v>0</v>
      </c>
      <c r="Y174" s="55">
        <v>0</v>
      </c>
      <c r="Z174" s="55">
        <v>0</v>
      </c>
      <c r="AA174" s="55">
        <v>0</v>
      </c>
      <c r="AB174" s="55">
        <v>0</v>
      </c>
      <c r="AC174" s="55">
        <v>0</v>
      </c>
      <c r="AD174" s="55">
        <v>0</v>
      </c>
      <c r="AE174" s="55">
        <v>0</v>
      </c>
      <c r="AF174" s="55">
        <v>0</v>
      </c>
      <c r="AG174" s="55">
        <v>0</v>
      </c>
      <c r="AH174" s="55">
        <v>0</v>
      </c>
      <c r="AI174" s="55">
        <v>0</v>
      </c>
      <c r="AJ174" s="55" t="s">
        <v>960</v>
      </c>
      <c r="AK174" s="55" t="s">
        <v>170</v>
      </c>
    </row>
    <row r="175" spans="1:37" x14ac:dyDescent="0.25">
      <c r="A175" s="54" t="str">
        <f t="shared" si="2"/>
        <v>HI</v>
      </c>
      <c r="B175" s="54" t="str">
        <f t="shared" si="2"/>
        <v>BDEQ-BDESC-commercial</v>
      </c>
      <c r="C175" s="55">
        <v>13</v>
      </c>
      <c r="D175" s="55" t="s">
        <v>158</v>
      </c>
      <c r="E175" s="55">
        <v>0</v>
      </c>
      <c r="F175" s="55">
        <v>0</v>
      </c>
      <c r="G175" s="55">
        <v>0</v>
      </c>
      <c r="H175" s="55">
        <v>0</v>
      </c>
      <c r="I175" s="55">
        <v>0</v>
      </c>
      <c r="J175" s="55">
        <v>0</v>
      </c>
      <c r="K175" s="55">
        <v>0</v>
      </c>
      <c r="L175" s="55">
        <v>0</v>
      </c>
      <c r="M175" s="55">
        <v>0</v>
      </c>
      <c r="N175" s="55">
        <v>0</v>
      </c>
      <c r="O175" s="55">
        <v>0</v>
      </c>
      <c r="P175" s="55">
        <v>0</v>
      </c>
      <c r="Q175" s="55">
        <v>0</v>
      </c>
      <c r="R175" s="55">
        <v>0</v>
      </c>
      <c r="S175" s="55">
        <v>0</v>
      </c>
      <c r="T175" s="55">
        <v>0</v>
      </c>
      <c r="U175" s="55">
        <v>0</v>
      </c>
      <c r="V175" s="55">
        <v>0</v>
      </c>
      <c r="W175" s="55">
        <v>0</v>
      </c>
      <c r="X175" s="55">
        <v>0</v>
      </c>
      <c r="Y175" s="55">
        <v>0</v>
      </c>
      <c r="Z175" s="55">
        <v>0</v>
      </c>
      <c r="AA175" s="55">
        <v>0</v>
      </c>
      <c r="AB175" s="55">
        <v>0</v>
      </c>
      <c r="AC175" s="55">
        <v>0</v>
      </c>
      <c r="AD175" s="55">
        <v>0</v>
      </c>
      <c r="AE175" s="55">
        <v>0</v>
      </c>
      <c r="AF175" s="55">
        <v>0</v>
      </c>
      <c r="AG175" s="55">
        <v>0</v>
      </c>
      <c r="AH175" s="55">
        <v>0</v>
      </c>
      <c r="AI175" s="55">
        <v>0</v>
      </c>
      <c r="AJ175" s="55" t="s">
        <v>960</v>
      </c>
      <c r="AK175" s="55" t="s">
        <v>170</v>
      </c>
    </row>
    <row r="176" spans="1:37" x14ac:dyDescent="0.25">
      <c r="A176" s="54" t="str">
        <f t="shared" si="2"/>
        <v>HI</v>
      </c>
      <c r="B176" s="54" t="str">
        <f t="shared" si="2"/>
        <v>BDEQ-BDESC-commercial</v>
      </c>
      <c r="C176" s="55">
        <v>14</v>
      </c>
      <c r="D176" s="55" t="s">
        <v>159</v>
      </c>
      <c r="E176" s="55">
        <v>0</v>
      </c>
      <c r="F176" s="55">
        <v>0</v>
      </c>
      <c r="G176" s="55">
        <v>0</v>
      </c>
      <c r="H176" s="55">
        <v>0</v>
      </c>
      <c r="I176" s="55">
        <v>0</v>
      </c>
      <c r="J176" s="55">
        <v>0</v>
      </c>
      <c r="K176" s="55">
        <v>0</v>
      </c>
      <c r="L176" s="55">
        <v>0</v>
      </c>
      <c r="M176" s="55">
        <v>0</v>
      </c>
      <c r="N176" s="55">
        <v>0</v>
      </c>
      <c r="O176" s="55">
        <v>0</v>
      </c>
      <c r="P176" s="55">
        <v>0</v>
      </c>
      <c r="Q176" s="55">
        <v>0</v>
      </c>
      <c r="R176" s="55">
        <v>0</v>
      </c>
      <c r="S176" s="55">
        <v>0</v>
      </c>
      <c r="T176" s="55">
        <v>0</v>
      </c>
      <c r="U176" s="55">
        <v>0</v>
      </c>
      <c r="V176" s="55">
        <v>0</v>
      </c>
      <c r="W176" s="55">
        <v>0</v>
      </c>
      <c r="X176" s="55">
        <v>0</v>
      </c>
      <c r="Y176" s="55">
        <v>0</v>
      </c>
      <c r="Z176" s="55">
        <v>0</v>
      </c>
      <c r="AA176" s="55">
        <v>0</v>
      </c>
      <c r="AB176" s="55">
        <v>0</v>
      </c>
      <c r="AC176" s="55">
        <v>0</v>
      </c>
      <c r="AD176" s="55">
        <v>0</v>
      </c>
      <c r="AE176" s="55">
        <v>0</v>
      </c>
      <c r="AF176" s="55">
        <v>0</v>
      </c>
      <c r="AG176" s="55">
        <v>0</v>
      </c>
      <c r="AH176" s="55">
        <v>0</v>
      </c>
      <c r="AI176" s="55">
        <v>0</v>
      </c>
      <c r="AJ176" s="55" t="s">
        <v>960</v>
      </c>
      <c r="AK176" s="55" t="s">
        <v>170</v>
      </c>
    </row>
    <row r="177" spans="1:37" x14ac:dyDescent="0.25">
      <c r="A177" s="54" t="str">
        <f t="shared" si="2"/>
        <v>HI</v>
      </c>
      <c r="B177" s="54" t="str">
        <f t="shared" si="2"/>
        <v>BDEQ-BDESC-commercial</v>
      </c>
      <c r="C177" s="55">
        <v>15</v>
      </c>
      <c r="D177" s="55" t="s">
        <v>160</v>
      </c>
      <c r="E177" s="55">
        <v>0</v>
      </c>
      <c r="F177" s="55">
        <v>0</v>
      </c>
      <c r="G177" s="55">
        <v>0</v>
      </c>
      <c r="H177" s="55">
        <v>0</v>
      </c>
      <c r="I177" s="55">
        <v>0</v>
      </c>
      <c r="J177" s="55">
        <v>0</v>
      </c>
      <c r="K177" s="55">
        <v>0</v>
      </c>
      <c r="L177" s="55">
        <v>0</v>
      </c>
      <c r="M177" s="55">
        <v>0</v>
      </c>
      <c r="N177" s="55">
        <v>0</v>
      </c>
      <c r="O177" s="55">
        <v>0</v>
      </c>
      <c r="P177" s="55">
        <v>0</v>
      </c>
      <c r="Q177" s="55">
        <v>0</v>
      </c>
      <c r="R177" s="55">
        <v>0</v>
      </c>
      <c r="S177" s="55">
        <v>0</v>
      </c>
      <c r="T177" s="55">
        <v>0</v>
      </c>
      <c r="U177" s="55">
        <v>0</v>
      </c>
      <c r="V177" s="55">
        <v>0</v>
      </c>
      <c r="W177" s="55">
        <v>0</v>
      </c>
      <c r="X177" s="55">
        <v>0</v>
      </c>
      <c r="Y177" s="55">
        <v>0</v>
      </c>
      <c r="Z177" s="55">
        <v>0</v>
      </c>
      <c r="AA177" s="55">
        <v>0</v>
      </c>
      <c r="AB177" s="55">
        <v>0</v>
      </c>
      <c r="AC177" s="55">
        <v>0</v>
      </c>
      <c r="AD177" s="55">
        <v>0</v>
      </c>
      <c r="AE177" s="55">
        <v>0</v>
      </c>
      <c r="AF177" s="55">
        <v>0</v>
      </c>
      <c r="AG177" s="55">
        <v>0</v>
      </c>
      <c r="AH177" s="55">
        <v>0</v>
      </c>
      <c r="AI177" s="55">
        <v>0</v>
      </c>
      <c r="AJ177" s="55" t="s">
        <v>960</v>
      </c>
      <c r="AK177" s="55" t="s">
        <v>170</v>
      </c>
    </row>
    <row r="178" spans="1:37" x14ac:dyDescent="0.25">
      <c r="A178" s="54" t="str">
        <f t="shared" si="2"/>
        <v>IA</v>
      </c>
      <c r="B178" s="54" t="str">
        <f t="shared" si="2"/>
        <v>BDEQ-BDESC-commercial</v>
      </c>
      <c r="C178" s="55">
        <v>0</v>
      </c>
      <c r="D178" s="55" t="s">
        <v>58</v>
      </c>
      <c r="E178" s="55">
        <v>0</v>
      </c>
      <c r="F178" s="55">
        <v>0</v>
      </c>
      <c r="G178" s="55">
        <v>0</v>
      </c>
      <c r="H178" s="55">
        <v>0</v>
      </c>
      <c r="I178" s="55">
        <v>0</v>
      </c>
      <c r="J178" s="55">
        <v>0</v>
      </c>
      <c r="K178" s="55">
        <v>0</v>
      </c>
      <c r="L178" s="55">
        <v>0</v>
      </c>
      <c r="M178" s="55">
        <v>0</v>
      </c>
      <c r="N178" s="55">
        <v>0</v>
      </c>
      <c r="O178" s="55">
        <v>0</v>
      </c>
      <c r="P178" s="55">
        <v>0</v>
      </c>
      <c r="Q178" s="55">
        <v>0</v>
      </c>
      <c r="R178" s="55">
        <v>0</v>
      </c>
      <c r="S178" s="55">
        <v>0</v>
      </c>
      <c r="T178" s="55">
        <v>0</v>
      </c>
      <c r="U178" s="55">
        <v>0</v>
      </c>
      <c r="V178" s="55">
        <v>0</v>
      </c>
      <c r="W178" s="55">
        <v>0</v>
      </c>
      <c r="X178" s="55">
        <v>0</v>
      </c>
      <c r="Y178" s="55">
        <v>0</v>
      </c>
      <c r="Z178" s="55">
        <v>0</v>
      </c>
      <c r="AA178" s="55">
        <v>0</v>
      </c>
      <c r="AB178" s="55">
        <v>0</v>
      </c>
      <c r="AC178" s="55">
        <v>0</v>
      </c>
      <c r="AD178" s="55">
        <v>0</v>
      </c>
      <c r="AE178" s="55">
        <v>0</v>
      </c>
      <c r="AF178" s="55">
        <v>0</v>
      </c>
      <c r="AG178" s="55">
        <v>0</v>
      </c>
      <c r="AH178" s="55">
        <v>0</v>
      </c>
      <c r="AI178" s="55">
        <v>0</v>
      </c>
      <c r="AJ178" s="55" t="s">
        <v>961</v>
      </c>
      <c r="AK178" s="55" t="s">
        <v>170</v>
      </c>
    </row>
    <row r="179" spans="1:37" x14ac:dyDescent="0.25">
      <c r="A179" s="54" t="str">
        <f t="shared" si="2"/>
        <v>IA</v>
      </c>
      <c r="B179" s="54" t="str">
        <f t="shared" si="2"/>
        <v>BDEQ-BDESC-commercial</v>
      </c>
      <c r="C179" s="55">
        <v>1</v>
      </c>
      <c r="D179" s="55" t="s">
        <v>7</v>
      </c>
      <c r="E179" s="55">
        <v>18.853210000000001</v>
      </c>
      <c r="F179" s="55">
        <v>13.419510000000001</v>
      </c>
      <c r="G179" s="55">
        <v>13.611789999999999</v>
      </c>
      <c r="H179" s="55">
        <v>13.78299</v>
      </c>
      <c r="I179" s="55">
        <v>13.938090000000001</v>
      </c>
      <c r="J179" s="55">
        <v>14.14335</v>
      </c>
      <c r="K179" s="55">
        <v>14.33882</v>
      </c>
      <c r="L179" s="55">
        <v>14.527430000000001</v>
      </c>
      <c r="M179" s="55">
        <v>14.6814</v>
      </c>
      <c r="N179" s="55">
        <v>14.83146</v>
      </c>
      <c r="O179" s="55">
        <v>14.985799999999999</v>
      </c>
      <c r="P179" s="55">
        <v>15.155950000000001</v>
      </c>
      <c r="Q179" s="55">
        <v>15.31249</v>
      </c>
      <c r="R179" s="55">
        <v>15.512980000000001</v>
      </c>
      <c r="S179" s="55">
        <v>15.69374</v>
      </c>
      <c r="T179" s="55">
        <v>15.839560000000001</v>
      </c>
      <c r="U179" s="55">
        <v>15.98357</v>
      </c>
      <c r="V179" s="55">
        <v>16.12698</v>
      </c>
      <c r="W179" s="55">
        <v>16.267250000000001</v>
      </c>
      <c r="X179" s="55">
        <v>16.458010000000002</v>
      </c>
      <c r="Y179" s="55">
        <v>16.622</v>
      </c>
      <c r="Z179" s="55">
        <v>16.76484</v>
      </c>
      <c r="AA179" s="55">
        <v>16.95579</v>
      </c>
      <c r="AB179" s="55">
        <v>17.155480000000001</v>
      </c>
      <c r="AC179" s="55">
        <v>17.294560000000001</v>
      </c>
      <c r="AD179" s="55">
        <v>17.47418</v>
      </c>
      <c r="AE179" s="55">
        <v>17.628979999999999</v>
      </c>
      <c r="AF179" s="55">
        <v>17.773949999999999</v>
      </c>
      <c r="AG179" s="55">
        <v>17.96856</v>
      </c>
      <c r="AH179" s="55">
        <v>18.12022</v>
      </c>
      <c r="AI179" s="55">
        <v>18.26726</v>
      </c>
      <c r="AJ179" s="55" t="s">
        <v>961</v>
      </c>
      <c r="AK179" s="55" t="s">
        <v>170</v>
      </c>
    </row>
    <row r="180" spans="1:37" x14ac:dyDescent="0.25">
      <c r="A180" s="54" t="str">
        <f t="shared" si="2"/>
        <v>IA</v>
      </c>
      <c r="B180" s="54" t="str">
        <f t="shared" si="2"/>
        <v>BDEQ-BDESC-commercial</v>
      </c>
      <c r="C180" s="55">
        <v>2</v>
      </c>
      <c r="D180" s="55" t="s">
        <v>8</v>
      </c>
      <c r="E180" s="55">
        <v>0</v>
      </c>
      <c r="F180" s="55">
        <v>0</v>
      </c>
      <c r="G180" s="55">
        <v>0</v>
      </c>
      <c r="H180" s="55">
        <v>0</v>
      </c>
      <c r="I180" s="55">
        <v>0</v>
      </c>
      <c r="J180" s="55">
        <v>0</v>
      </c>
      <c r="K180" s="55">
        <v>0</v>
      </c>
      <c r="L180" s="55">
        <v>0</v>
      </c>
      <c r="M180" s="55">
        <v>0</v>
      </c>
      <c r="N180" s="55">
        <v>0</v>
      </c>
      <c r="O180" s="55">
        <v>0</v>
      </c>
      <c r="P180" s="55">
        <v>0</v>
      </c>
      <c r="Q180" s="55">
        <v>0</v>
      </c>
      <c r="R180" s="55">
        <v>0</v>
      </c>
      <c r="S180" s="55">
        <v>0</v>
      </c>
      <c r="T180" s="55">
        <v>0</v>
      </c>
      <c r="U180" s="55">
        <v>0</v>
      </c>
      <c r="V180" s="55">
        <v>0</v>
      </c>
      <c r="W180" s="55">
        <v>0</v>
      </c>
      <c r="X180" s="55">
        <v>0</v>
      </c>
      <c r="Y180" s="55">
        <v>0</v>
      </c>
      <c r="Z180" s="55">
        <v>0</v>
      </c>
      <c r="AA180" s="55">
        <v>0</v>
      </c>
      <c r="AB180" s="55">
        <v>0</v>
      </c>
      <c r="AC180" s="55">
        <v>0</v>
      </c>
      <c r="AD180" s="55">
        <v>0</v>
      </c>
      <c r="AE180" s="55">
        <v>0</v>
      </c>
      <c r="AF180" s="55">
        <v>0</v>
      </c>
      <c r="AG180" s="55">
        <v>0</v>
      </c>
      <c r="AH180" s="55">
        <v>0</v>
      </c>
      <c r="AI180" s="55">
        <v>0</v>
      </c>
      <c r="AJ180" s="55" t="s">
        <v>961</v>
      </c>
      <c r="AK180" s="55" t="s">
        <v>170</v>
      </c>
    </row>
    <row r="181" spans="1:37" x14ac:dyDescent="0.25">
      <c r="A181" s="54" t="str">
        <f t="shared" si="2"/>
        <v>IA</v>
      </c>
      <c r="B181" s="54" t="str">
        <f t="shared" si="2"/>
        <v>BDEQ-BDESC-commercial</v>
      </c>
      <c r="C181" s="55">
        <v>3</v>
      </c>
      <c r="D181" s="55" t="s">
        <v>9</v>
      </c>
      <c r="E181" s="55">
        <v>0</v>
      </c>
      <c r="F181" s="55">
        <v>0</v>
      </c>
      <c r="G181" s="55">
        <v>0</v>
      </c>
      <c r="H181" s="55">
        <v>0</v>
      </c>
      <c r="I181" s="55">
        <v>0</v>
      </c>
      <c r="J181" s="55">
        <v>0</v>
      </c>
      <c r="K181" s="55">
        <v>0</v>
      </c>
      <c r="L181" s="55">
        <v>0</v>
      </c>
      <c r="M181" s="55">
        <v>0</v>
      </c>
      <c r="N181" s="55">
        <v>0</v>
      </c>
      <c r="O181" s="55">
        <v>0</v>
      </c>
      <c r="P181" s="55">
        <v>0</v>
      </c>
      <c r="Q181" s="55">
        <v>0</v>
      </c>
      <c r="R181" s="55">
        <v>0</v>
      </c>
      <c r="S181" s="55">
        <v>0</v>
      </c>
      <c r="T181" s="55">
        <v>0</v>
      </c>
      <c r="U181" s="55">
        <v>0</v>
      </c>
      <c r="V181" s="55">
        <v>0</v>
      </c>
      <c r="W181" s="55">
        <v>0</v>
      </c>
      <c r="X181" s="55">
        <v>0</v>
      </c>
      <c r="Y181" s="55">
        <v>0</v>
      </c>
      <c r="Z181" s="55">
        <v>0</v>
      </c>
      <c r="AA181" s="55">
        <v>0</v>
      </c>
      <c r="AB181" s="55">
        <v>0</v>
      </c>
      <c r="AC181" s="55">
        <v>0</v>
      </c>
      <c r="AD181" s="55">
        <v>0</v>
      </c>
      <c r="AE181" s="55">
        <v>0</v>
      </c>
      <c r="AF181" s="55">
        <v>0</v>
      </c>
      <c r="AG181" s="55">
        <v>0</v>
      </c>
      <c r="AH181" s="55">
        <v>0</v>
      </c>
      <c r="AI181" s="55">
        <v>0</v>
      </c>
      <c r="AJ181" s="55" t="s">
        <v>961</v>
      </c>
      <c r="AK181" s="55" t="s">
        <v>170</v>
      </c>
    </row>
    <row r="182" spans="1:37" x14ac:dyDescent="0.25">
      <c r="A182" s="54" t="str">
        <f t="shared" si="2"/>
        <v>IA</v>
      </c>
      <c r="B182" s="54" t="str">
        <f t="shared" si="2"/>
        <v>BDEQ-BDESC-commercial</v>
      </c>
      <c r="C182" s="55">
        <v>4</v>
      </c>
      <c r="D182" s="55" t="s">
        <v>59</v>
      </c>
      <c r="E182" s="55">
        <v>11.985429999999999</v>
      </c>
      <c r="F182" s="55">
        <v>11.142010000000001</v>
      </c>
      <c r="G182" s="55">
        <v>11.245200000000001</v>
      </c>
      <c r="H182" s="55">
        <v>11.245200000000001</v>
      </c>
      <c r="I182" s="55">
        <v>11.245200000000001</v>
      </c>
      <c r="J182" s="55">
        <v>11.253679999999999</v>
      </c>
      <c r="K182" s="55">
        <v>11.269959999999999</v>
      </c>
      <c r="L182" s="55">
        <v>11.30048</v>
      </c>
      <c r="M182" s="55">
        <v>11.30725</v>
      </c>
      <c r="N182" s="55">
        <v>11.321020000000001</v>
      </c>
      <c r="O182" s="55">
        <v>11.322469999999999</v>
      </c>
      <c r="P182" s="55">
        <v>11.34116</v>
      </c>
      <c r="Q182" s="55">
        <v>11.34371</v>
      </c>
      <c r="R182" s="55">
        <v>11.37233</v>
      </c>
      <c r="S182" s="55">
        <v>11.408770000000001</v>
      </c>
      <c r="T182" s="55">
        <v>11.408770000000001</v>
      </c>
      <c r="U182" s="55">
        <v>11.408770000000001</v>
      </c>
      <c r="V182" s="55">
        <v>11.41048</v>
      </c>
      <c r="W182" s="55">
        <v>11.414619999999999</v>
      </c>
      <c r="X182" s="55">
        <v>11.43261</v>
      </c>
      <c r="Y182" s="55">
        <v>11.43622</v>
      </c>
      <c r="Z182" s="55">
        <v>11.440239999999999</v>
      </c>
      <c r="AA182" s="55">
        <v>11.47668</v>
      </c>
      <c r="AB182" s="55">
        <v>11.49128</v>
      </c>
      <c r="AC182" s="55">
        <v>11.491680000000001</v>
      </c>
      <c r="AD182" s="55">
        <v>11.5009</v>
      </c>
      <c r="AE182" s="55">
        <v>11.50534</v>
      </c>
      <c r="AF182" s="55">
        <v>11.50606</v>
      </c>
      <c r="AG182" s="55">
        <v>11.527950000000001</v>
      </c>
      <c r="AH182" s="55">
        <v>11.53158</v>
      </c>
      <c r="AI182" s="55">
        <v>11.532310000000001</v>
      </c>
      <c r="AJ182" s="55" t="s">
        <v>961</v>
      </c>
      <c r="AK182" s="55" t="s">
        <v>170</v>
      </c>
    </row>
    <row r="183" spans="1:37" x14ac:dyDescent="0.25">
      <c r="A183" s="54" t="str">
        <f t="shared" si="2"/>
        <v>IA</v>
      </c>
      <c r="B183" s="54" t="str">
        <f t="shared" si="2"/>
        <v>BDEQ-BDESC-commercial</v>
      </c>
      <c r="C183" s="55">
        <v>5</v>
      </c>
      <c r="D183" s="55" t="s">
        <v>10</v>
      </c>
      <c r="E183" s="55">
        <v>151.10174000000001</v>
      </c>
      <c r="F183" s="55">
        <v>177.16171</v>
      </c>
      <c r="G183" s="55">
        <v>201.92310000000001</v>
      </c>
      <c r="H183" s="55">
        <v>227.18821</v>
      </c>
      <c r="I183" s="55">
        <v>252.01635999999999</v>
      </c>
      <c r="J183" s="55">
        <v>269.20049</v>
      </c>
      <c r="K183" s="55">
        <v>288.55923000000001</v>
      </c>
      <c r="L183" s="55">
        <v>304.96341999999999</v>
      </c>
      <c r="M183" s="55">
        <v>317.02472</v>
      </c>
      <c r="N183" s="55">
        <v>332.73782</v>
      </c>
      <c r="O183" s="55">
        <v>342.15494999999999</v>
      </c>
      <c r="P183" s="55">
        <v>356.95925</v>
      </c>
      <c r="Q183" s="55">
        <v>366.92155000000002</v>
      </c>
      <c r="R183" s="55">
        <v>381.94267000000002</v>
      </c>
      <c r="S183" s="55">
        <v>395.10273000000001</v>
      </c>
      <c r="T183" s="55">
        <v>400.45517000000001</v>
      </c>
      <c r="U183" s="55">
        <v>415.17383000000001</v>
      </c>
      <c r="V183" s="55">
        <v>429.82693</v>
      </c>
      <c r="W183" s="55">
        <v>443.00407999999999</v>
      </c>
      <c r="X183" s="55">
        <v>463.64307000000002</v>
      </c>
      <c r="Y183" s="55">
        <v>482.53188999999998</v>
      </c>
      <c r="Z183" s="55">
        <v>497.83899000000002</v>
      </c>
      <c r="AA183" s="55">
        <v>516.32173999999998</v>
      </c>
      <c r="AB183" s="55">
        <v>536.87807999999995</v>
      </c>
      <c r="AC183" s="55">
        <v>549.10805000000005</v>
      </c>
      <c r="AD183" s="55">
        <v>570.40463999999997</v>
      </c>
      <c r="AE183" s="55">
        <v>597.88004000000001</v>
      </c>
      <c r="AF183" s="55">
        <v>613.33423000000005</v>
      </c>
      <c r="AG183" s="55">
        <v>636.96717999999998</v>
      </c>
      <c r="AH183" s="55">
        <v>656.30170999999996</v>
      </c>
      <c r="AI183" s="55">
        <v>669.82479000000001</v>
      </c>
      <c r="AJ183" s="55" t="s">
        <v>961</v>
      </c>
      <c r="AK183" s="55" t="s">
        <v>170</v>
      </c>
    </row>
    <row r="184" spans="1:37" x14ac:dyDescent="0.25">
      <c r="A184" s="54" t="str">
        <f t="shared" si="2"/>
        <v>IA</v>
      </c>
      <c r="B184" s="54" t="str">
        <f t="shared" si="2"/>
        <v>BDEQ-BDESC-commercial</v>
      </c>
      <c r="C184" s="55">
        <v>6</v>
      </c>
      <c r="D184" s="55" t="s">
        <v>11</v>
      </c>
      <c r="E184" s="55">
        <v>0</v>
      </c>
      <c r="F184" s="55">
        <v>0</v>
      </c>
      <c r="G184" s="55">
        <v>0</v>
      </c>
      <c r="H184" s="55">
        <v>0</v>
      </c>
      <c r="I184" s="55">
        <v>0</v>
      </c>
      <c r="J184" s="55">
        <v>0</v>
      </c>
      <c r="K184" s="55">
        <v>0</v>
      </c>
      <c r="L184" s="55">
        <v>0</v>
      </c>
      <c r="M184" s="55">
        <v>0</v>
      </c>
      <c r="N184" s="55">
        <v>0</v>
      </c>
      <c r="O184" s="55">
        <v>0</v>
      </c>
      <c r="P184" s="55">
        <v>0</v>
      </c>
      <c r="Q184" s="55">
        <v>0</v>
      </c>
      <c r="R184" s="55">
        <v>0</v>
      </c>
      <c r="S184" s="55">
        <v>0</v>
      </c>
      <c r="T184" s="55">
        <v>0</v>
      </c>
      <c r="U184" s="55">
        <v>0</v>
      </c>
      <c r="V184" s="55">
        <v>0</v>
      </c>
      <c r="W184" s="55">
        <v>0</v>
      </c>
      <c r="X184" s="55">
        <v>0</v>
      </c>
      <c r="Y184" s="55">
        <v>0</v>
      </c>
      <c r="Z184" s="55">
        <v>0</v>
      </c>
      <c r="AA184" s="55">
        <v>0</v>
      </c>
      <c r="AB184" s="55">
        <v>0</v>
      </c>
      <c r="AC184" s="55">
        <v>0</v>
      </c>
      <c r="AD184" s="55">
        <v>0</v>
      </c>
      <c r="AE184" s="55">
        <v>0</v>
      </c>
      <c r="AF184" s="55">
        <v>0</v>
      </c>
      <c r="AG184" s="55">
        <v>0</v>
      </c>
      <c r="AH184" s="55">
        <v>0</v>
      </c>
      <c r="AI184" s="55">
        <v>0</v>
      </c>
      <c r="AJ184" s="55" t="s">
        <v>961</v>
      </c>
      <c r="AK184" s="55" t="s">
        <v>170</v>
      </c>
    </row>
    <row r="185" spans="1:37" x14ac:dyDescent="0.25">
      <c r="A185" s="54" t="str">
        <f t="shared" si="2"/>
        <v>IA</v>
      </c>
      <c r="B185" s="54" t="str">
        <f t="shared" si="2"/>
        <v>BDEQ-BDESC-commercial</v>
      </c>
      <c r="C185" s="55">
        <v>7</v>
      </c>
      <c r="D185" s="55" t="s">
        <v>12</v>
      </c>
      <c r="E185" s="55">
        <v>0</v>
      </c>
      <c r="F185" s="55">
        <v>0</v>
      </c>
      <c r="G185" s="55">
        <v>0</v>
      </c>
      <c r="H185" s="55">
        <v>0</v>
      </c>
      <c r="I185" s="55">
        <v>0</v>
      </c>
      <c r="J185" s="55">
        <v>0</v>
      </c>
      <c r="K185" s="55">
        <v>0</v>
      </c>
      <c r="L185" s="55">
        <v>0</v>
      </c>
      <c r="M185" s="55">
        <v>0</v>
      </c>
      <c r="N185" s="55">
        <v>0</v>
      </c>
      <c r="O185" s="55">
        <v>0</v>
      </c>
      <c r="P185" s="55">
        <v>0</v>
      </c>
      <c r="Q185" s="55">
        <v>0</v>
      </c>
      <c r="R185" s="55">
        <v>0</v>
      </c>
      <c r="S185" s="55">
        <v>0</v>
      </c>
      <c r="T185" s="55">
        <v>0</v>
      </c>
      <c r="U185" s="55">
        <v>0</v>
      </c>
      <c r="V185" s="55">
        <v>0</v>
      </c>
      <c r="W185" s="55">
        <v>0</v>
      </c>
      <c r="X185" s="55">
        <v>0</v>
      </c>
      <c r="Y185" s="55">
        <v>0</v>
      </c>
      <c r="Z185" s="55">
        <v>0</v>
      </c>
      <c r="AA185" s="55">
        <v>0</v>
      </c>
      <c r="AB185" s="55">
        <v>0</v>
      </c>
      <c r="AC185" s="55">
        <v>0</v>
      </c>
      <c r="AD185" s="55">
        <v>0</v>
      </c>
      <c r="AE185" s="55">
        <v>0</v>
      </c>
      <c r="AF185" s="55">
        <v>0</v>
      </c>
      <c r="AG185" s="55">
        <v>0</v>
      </c>
      <c r="AH185" s="55">
        <v>0</v>
      </c>
      <c r="AI185" s="55">
        <v>0</v>
      </c>
      <c r="AJ185" s="55" t="s">
        <v>961</v>
      </c>
      <c r="AK185" s="55" t="s">
        <v>170</v>
      </c>
    </row>
    <row r="186" spans="1:37" x14ac:dyDescent="0.25">
      <c r="A186" s="54" t="str">
        <f t="shared" si="2"/>
        <v>IA</v>
      </c>
      <c r="B186" s="54" t="str">
        <f t="shared" si="2"/>
        <v>BDEQ-BDESC-commercial</v>
      </c>
      <c r="C186" s="55">
        <v>8</v>
      </c>
      <c r="D186" s="55" t="s">
        <v>13</v>
      </c>
      <c r="E186" s="55">
        <v>0</v>
      </c>
      <c r="F186" s="55">
        <v>0</v>
      </c>
      <c r="G186" s="55">
        <v>0</v>
      </c>
      <c r="H186" s="55">
        <v>0</v>
      </c>
      <c r="I186" s="55">
        <v>0</v>
      </c>
      <c r="J186" s="55">
        <v>0</v>
      </c>
      <c r="K186" s="55">
        <v>0</v>
      </c>
      <c r="L186" s="55">
        <v>0</v>
      </c>
      <c r="M186" s="55">
        <v>0</v>
      </c>
      <c r="N186" s="55">
        <v>0</v>
      </c>
      <c r="O186" s="55">
        <v>0</v>
      </c>
      <c r="P186" s="55">
        <v>0</v>
      </c>
      <c r="Q186" s="55">
        <v>0</v>
      </c>
      <c r="R186" s="55">
        <v>0</v>
      </c>
      <c r="S186" s="55">
        <v>0</v>
      </c>
      <c r="T186" s="55">
        <v>0</v>
      </c>
      <c r="U186" s="55">
        <v>0</v>
      </c>
      <c r="V186" s="55">
        <v>0</v>
      </c>
      <c r="W186" s="55">
        <v>0</v>
      </c>
      <c r="X186" s="55">
        <v>0</v>
      </c>
      <c r="Y186" s="55">
        <v>0</v>
      </c>
      <c r="Z186" s="55">
        <v>0</v>
      </c>
      <c r="AA186" s="55">
        <v>0</v>
      </c>
      <c r="AB186" s="55">
        <v>0</v>
      </c>
      <c r="AC186" s="55">
        <v>0</v>
      </c>
      <c r="AD186" s="55">
        <v>0</v>
      </c>
      <c r="AE186" s="55">
        <v>0</v>
      </c>
      <c r="AF186" s="55">
        <v>0</v>
      </c>
      <c r="AG186" s="55">
        <v>0</v>
      </c>
      <c r="AH186" s="55">
        <v>0</v>
      </c>
      <c r="AI186" s="55">
        <v>0</v>
      </c>
      <c r="AJ186" s="55" t="s">
        <v>961</v>
      </c>
      <c r="AK186" s="55" t="s">
        <v>170</v>
      </c>
    </row>
    <row r="187" spans="1:37" x14ac:dyDescent="0.25">
      <c r="A187" s="54" t="str">
        <f t="shared" si="2"/>
        <v>IA</v>
      </c>
      <c r="B187" s="54" t="str">
        <f t="shared" si="2"/>
        <v>BDEQ-BDESC-commercial</v>
      </c>
      <c r="C187" s="55">
        <v>9</v>
      </c>
      <c r="D187" s="55" t="s">
        <v>14</v>
      </c>
      <c r="E187" s="55">
        <v>1.558E-2</v>
      </c>
      <c r="F187" s="55">
        <v>1.217E-2</v>
      </c>
      <c r="G187" s="55">
        <v>1.217E-2</v>
      </c>
      <c r="H187" s="55">
        <v>1.217E-2</v>
      </c>
      <c r="I187" s="55">
        <v>1.217E-2</v>
      </c>
      <c r="J187" s="55">
        <v>1.217E-2</v>
      </c>
      <c r="K187" s="55">
        <v>1.217E-2</v>
      </c>
      <c r="L187" s="55">
        <v>1.217E-2</v>
      </c>
      <c r="M187" s="55">
        <v>1.217E-2</v>
      </c>
      <c r="N187" s="55">
        <v>1.217E-2</v>
      </c>
      <c r="O187" s="55">
        <v>1.217E-2</v>
      </c>
      <c r="P187" s="55">
        <v>1.217E-2</v>
      </c>
      <c r="Q187" s="55">
        <v>1.217E-2</v>
      </c>
      <c r="R187" s="55">
        <v>1.217E-2</v>
      </c>
      <c r="S187" s="55">
        <v>1.217E-2</v>
      </c>
      <c r="T187" s="55">
        <v>1.217E-2</v>
      </c>
      <c r="U187" s="55">
        <v>1.217E-2</v>
      </c>
      <c r="V187" s="55">
        <v>1.217E-2</v>
      </c>
      <c r="W187" s="55">
        <v>1.217E-2</v>
      </c>
      <c r="X187" s="55">
        <v>1.217E-2</v>
      </c>
      <c r="Y187" s="55">
        <v>1.217E-2</v>
      </c>
      <c r="Z187" s="55">
        <v>1.217E-2</v>
      </c>
      <c r="AA187" s="55">
        <v>1.217E-2</v>
      </c>
      <c r="AB187" s="55">
        <v>1.217E-2</v>
      </c>
      <c r="AC187" s="55">
        <v>1.217E-2</v>
      </c>
      <c r="AD187" s="55">
        <v>1.217E-2</v>
      </c>
      <c r="AE187" s="55">
        <v>1.217E-2</v>
      </c>
      <c r="AF187" s="55">
        <v>1.217E-2</v>
      </c>
      <c r="AG187" s="55">
        <v>1.217E-2</v>
      </c>
      <c r="AH187" s="55">
        <v>1.217E-2</v>
      </c>
      <c r="AI187" s="55">
        <v>1.217E-2</v>
      </c>
      <c r="AJ187" s="55" t="s">
        <v>961</v>
      </c>
      <c r="AK187" s="55" t="s">
        <v>170</v>
      </c>
    </row>
    <row r="188" spans="1:37" x14ac:dyDescent="0.25">
      <c r="A188" s="54" t="str">
        <f t="shared" si="2"/>
        <v>IA</v>
      </c>
      <c r="B188" s="54" t="str">
        <f t="shared" si="2"/>
        <v>BDEQ-BDESC-commercial</v>
      </c>
      <c r="C188" s="55">
        <v>10</v>
      </c>
      <c r="D188" s="55" t="s">
        <v>15</v>
      </c>
      <c r="E188" s="55">
        <v>0</v>
      </c>
      <c r="F188" s="55">
        <v>0</v>
      </c>
      <c r="G188" s="55">
        <v>0</v>
      </c>
      <c r="H188" s="55">
        <v>0</v>
      </c>
      <c r="I188" s="55">
        <v>0</v>
      </c>
      <c r="J188" s="55">
        <v>0</v>
      </c>
      <c r="K188" s="55">
        <v>0</v>
      </c>
      <c r="L188" s="55">
        <v>0</v>
      </c>
      <c r="M188" s="55">
        <v>0</v>
      </c>
      <c r="N188" s="55">
        <v>0</v>
      </c>
      <c r="O188" s="55">
        <v>0</v>
      </c>
      <c r="P188" s="55">
        <v>0</v>
      </c>
      <c r="Q188" s="55">
        <v>0</v>
      </c>
      <c r="R188" s="55">
        <v>0</v>
      </c>
      <c r="S188" s="55">
        <v>0</v>
      </c>
      <c r="T188" s="55">
        <v>0</v>
      </c>
      <c r="U188" s="55">
        <v>0</v>
      </c>
      <c r="V188" s="55">
        <v>0</v>
      </c>
      <c r="W188" s="55">
        <v>0</v>
      </c>
      <c r="X188" s="55">
        <v>0</v>
      </c>
      <c r="Y188" s="55">
        <v>0</v>
      </c>
      <c r="Z188" s="55">
        <v>0</v>
      </c>
      <c r="AA188" s="55">
        <v>0</v>
      </c>
      <c r="AB188" s="55">
        <v>0</v>
      </c>
      <c r="AC188" s="55">
        <v>0</v>
      </c>
      <c r="AD188" s="55">
        <v>0</v>
      </c>
      <c r="AE188" s="55">
        <v>0</v>
      </c>
      <c r="AF188" s="55">
        <v>0</v>
      </c>
      <c r="AG188" s="55">
        <v>0</v>
      </c>
      <c r="AH188" s="55">
        <v>0</v>
      </c>
      <c r="AI188" s="55">
        <v>0</v>
      </c>
      <c r="AJ188" s="55" t="s">
        <v>961</v>
      </c>
      <c r="AK188" s="55" t="s">
        <v>170</v>
      </c>
    </row>
    <row r="189" spans="1:37" x14ac:dyDescent="0.25">
      <c r="A189" s="54" t="str">
        <f t="shared" si="2"/>
        <v>IA</v>
      </c>
      <c r="B189" s="54" t="str">
        <f t="shared" si="2"/>
        <v>BDEQ-BDESC-commercial</v>
      </c>
      <c r="C189" s="55">
        <v>11</v>
      </c>
      <c r="D189" s="55" t="s">
        <v>57</v>
      </c>
      <c r="E189" s="55">
        <v>0</v>
      </c>
      <c r="F189" s="55">
        <v>0</v>
      </c>
      <c r="G189" s="55">
        <v>0</v>
      </c>
      <c r="H189" s="55">
        <v>0</v>
      </c>
      <c r="I189" s="55">
        <v>0</v>
      </c>
      <c r="J189" s="55">
        <v>0</v>
      </c>
      <c r="K189" s="55">
        <v>0</v>
      </c>
      <c r="L189" s="55">
        <v>0</v>
      </c>
      <c r="M189" s="55">
        <v>0</v>
      </c>
      <c r="N189" s="55">
        <v>0</v>
      </c>
      <c r="O189" s="55">
        <v>0</v>
      </c>
      <c r="P189" s="55">
        <v>0</v>
      </c>
      <c r="Q189" s="55">
        <v>0</v>
      </c>
      <c r="R189" s="55">
        <v>0</v>
      </c>
      <c r="S189" s="55">
        <v>0</v>
      </c>
      <c r="T189" s="55">
        <v>0</v>
      </c>
      <c r="U189" s="55">
        <v>0</v>
      </c>
      <c r="V189" s="55">
        <v>0</v>
      </c>
      <c r="W189" s="55">
        <v>0</v>
      </c>
      <c r="X189" s="55">
        <v>0</v>
      </c>
      <c r="Y189" s="55">
        <v>0</v>
      </c>
      <c r="Z189" s="55">
        <v>0</v>
      </c>
      <c r="AA189" s="55">
        <v>0</v>
      </c>
      <c r="AB189" s="55">
        <v>0</v>
      </c>
      <c r="AC189" s="55">
        <v>0</v>
      </c>
      <c r="AD189" s="55">
        <v>0</v>
      </c>
      <c r="AE189" s="55">
        <v>0</v>
      </c>
      <c r="AF189" s="55">
        <v>0</v>
      </c>
      <c r="AG189" s="55">
        <v>0</v>
      </c>
      <c r="AH189" s="55">
        <v>0</v>
      </c>
      <c r="AI189" s="55">
        <v>0</v>
      </c>
      <c r="AJ189" s="55" t="s">
        <v>961</v>
      </c>
      <c r="AK189" s="55" t="s">
        <v>170</v>
      </c>
    </row>
    <row r="190" spans="1:37" x14ac:dyDescent="0.25">
      <c r="A190" s="54" t="str">
        <f t="shared" si="2"/>
        <v>IA</v>
      </c>
      <c r="B190" s="54" t="str">
        <f t="shared" si="2"/>
        <v>BDEQ-BDESC-commercial</v>
      </c>
      <c r="C190" s="55">
        <v>12</v>
      </c>
      <c r="D190" s="55" t="s">
        <v>60</v>
      </c>
      <c r="E190" s="55">
        <v>0</v>
      </c>
      <c r="F190" s="55">
        <v>0</v>
      </c>
      <c r="G190" s="55">
        <v>0</v>
      </c>
      <c r="H190" s="55">
        <v>0</v>
      </c>
      <c r="I190" s="55">
        <v>0</v>
      </c>
      <c r="J190" s="55">
        <v>0</v>
      </c>
      <c r="K190" s="55">
        <v>0</v>
      </c>
      <c r="L190" s="55">
        <v>0</v>
      </c>
      <c r="M190" s="55">
        <v>0</v>
      </c>
      <c r="N190" s="55">
        <v>0</v>
      </c>
      <c r="O190" s="55">
        <v>0</v>
      </c>
      <c r="P190" s="55">
        <v>0</v>
      </c>
      <c r="Q190" s="55">
        <v>0</v>
      </c>
      <c r="R190" s="55">
        <v>0</v>
      </c>
      <c r="S190" s="55">
        <v>0</v>
      </c>
      <c r="T190" s="55">
        <v>0</v>
      </c>
      <c r="U190" s="55">
        <v>0</v>
      </c>
      <c r="V190" s="55">
        <v>0</v>
      </c>
      <c r="W190" s="55">
        <v>0</v>
      </c>
      <c r="X190" s="55">
        <v>0</v>
      </c>
      <c r="Y190" s="55">
        <v>0</v>
      </c>
      <c r="Z190" s="55">
        <v>0</v>
      </c>
      <c r="AA190" s="55">
        <v>0</v>
      </c>
      <c r="AB190" s="55">
        <v>0</v>
      </c>
      <c r="AC190" s="55">
        <v>0</v>
      </c>
      <c r="AD190" s="55">
        <v>0</v>
      </c>
      <c r="AE190" s="55">
        <v>0</v>
      </c>
      <c r="AF190" s="55">
        <v>0</v>
      </c>
      <c r="AG190" s="55">
        <v>0</v>
      </c>
      <c r="AH190" s="55">
        <v>0</v>
      </c>
      <c r="AI190" s="55">
        <v>0</v>
      </c>
      <c r="AJ190" s="55" t="s">
        <v>961</v>
      </c>
      <c r="AK190" s="55" t="s">
        <v>170</v>
      </c>
    </row>
    <row r="191" spans="1:37" x14ac:dyDescent="0.25">
      <c r="A191" s="54" t="str">
        <f t="shared" si="2"/>
        <v>IA</v>
      </c>
      <c r="B191" s="54" t="str">
        <f t="shared" si="2"/>
        <v>BDEQ-BDESC-commercial</v>
      </c>
      <c r="C191" s="55">
        <v>13</v>
      </c>
      <c r="D191" s="55" t="s">
        <v>158</v>
      </c>
      <c r="E191" s="55">
        <v>0</v>
      </c>
      <c r="F191" s="55">
        <v>0</v>
      </c>
      <c r="G191" s="55">
        <v>0</v>
      </c>
      <c r="H191" s="55">
        <v>0</v>
      </c>
      <c r="I191" s="55">
        <v>0</v>
      </c>
      <c r="J191" s="55">
        <v>0</v>
      </c>
      <c r="K191" s="55">
        <v>0</v>
      </c>
      <c r="L191" s="55">
        <v>0</v>
      </c>
      <c r="M191" s="55">
        <v>0</v>
      </c>
      <c r="N191" s="55">
        <v>0</v>
      </c>
      <c r="O191" s="55">
        <v>0</v>
      </c>
      <c r="P191" s="55">
        <v>0</v>
      </c>
      <c r="Q191" s="55">
        <v>0</v>
      </c>
      <c r="R191" s="55">
        <v>0</v>
      </c>
      <c r="S191" s="55">
        <v>0</v>
      </c>
      <c r="T191" s="55">
        <v>0</v>
      </c>
      <c r="U191" s="55">
        <v>0</v>
      </c>
      <c r="V191" s="55">
        <v>0</v>
      </c>
      <c r="W191" s="55">
        <v>0</v>
      </c>
      <c r="X191" s="55">
        <v>0</v>
      </c>
      <c r="Y191" s="55">
        <v>0</v>
      </c>
      <c r="Z191" s="55">
        <v>0</v>
      </c>
      <c r="AA191" s="55">
        <v>0</v>
      </c>
      <c r="AB191" s="55">
        <v>0</v>
      </c>
      <c r="AC191" s="55">
        <v>0</v>
      </c>
      <c r="AD191" s="55">
        <v>0</v>
      </c>
      <c r="AE191" s="55">
        <v>0</v>
      </c>
      <c r="AF191" s="55">
        <v>0</v>
      </c>
      <c r="AG191" s="55">
        <v>0</v>
      </c>
      <c r="AH191" s="55">
        <v>0</v>
      </c>
      <c r="AI191" s="55">
        <v>0</v>
      </c>
      <c r="AJ191" s="55" t="s">
        <v>961</v>
      </c>
      <c r="AK191" s="55" t="s">
        <v>170</v>
      </c>
    </row>
    <row r="192" spans="1:37" x14ac:dyDescent="0.25">
      <c r="A192" s="54" t="str">
        <f t="shared" si="2"/>
        <v>IA</v>
      </c>
      <c r="B192" s="54" t="str">
        <f t="shared" si="2"/>
        <v>BDEQ-BDESC-commercial</v>
      </c>
      <c r="C192" s="55">
        <v>14</v>
      </c>
      <c r="D192" s="55" t="s">
        <v>159</v>
      </c>
      <c r="E192" s="55">
        <v>0</v>
      </c>
      <c r="F192" s="55">
        <v>0</v>
      </c>
      <c r="G192" s="55">
        <v>0</v>
      </c>
      <c r="H192" s="55">
        <v>0</v>
      </c>
      <c r="I192" s="55">
        <v>0</v>
      </c>
      <c r="J192" s="55">
        <v>0</v>
      </c>
      <c r="K192" s="55">
        <v>0</v>
      </c>
      <c r="L192" s="55">
        <v>0</v>
      </c>
      <c r="M192" s="55">
        <v>0</v>
      </c>
      <c r="N192" s="55">
        <v>0</v>
      </c>
      <c r="O192" s="55">
        <v>0</v>
      </c>
      <c r="P192" s="55">
        <v>0</v>
      </c>
      <c r="Q192" s="55">
        <v>0</v>
      </c>
      <c r="R192" s="55">
        <v>0</v>
      </c>
      <c r="S192" s="55">
        <v>0</v>
      </c>
      <c r="T192" s="55">
        <v>0</v>
      </c>
      <c r="U192" s="55">
        <v>0</v>
      </c>
      <c r="V192" s="55">
        <v>0</v>
      </c>
      <c r="W192" s="55">
        <v>0</v>
      </c>
      <c r="X192" s="55">
        <v>0</v>
      </c>
      <c r="Y192" s="55">
        <v>0</v>
      </c>
      <c r="Z192" s="55">
        <v>0</v>
      </c>
      <c r="AA192" s="55">
        <v>0</v>
      </c>
      <c r="AB192" s="55">
        <v>0</v>
      </c>
      <c r="AC192" s="55">
        <v>0</v>
      </c>
      <c r="AD192" s="55">
        <v>0</v>
      </c>
      <c r="AE192" s="55">
        <v>0</v>
      </c>
      <c r="AF192" s="55">
        <v>0</v>
      </c>
      <c r="AG192" s="55">
        <v>0</v>
      </c>
      <c r="AH192" s="55">
        <v>0</v>
      </c>
      <c r="AI192" s="55">
        <v>0</v>
      </c>
      <c r="AJ192" s="55" t="s">
        <v>961</v>
      </c>
      <c r="AK192" s="55" t="s">
        <v>170</v>
      </c>
    </row>
    <row r="193" spans="1:37" x14ac:dyDescent="0.25">
      <c r="A193" s="54" t="str">
        <f t="shared" si="2"/>
        <v>IA</v>
      </c>
      <c r="B193" s="54" t="str">
        <f t="shared" si="2"/>
        <v>BDEQ-BDESC-commercial</v>
      </c>
      <c r="C193" s="55">
        <v>15</v>
      </c>
      <c r="D193" s="55" t="s">
        <v>160</v>
      </c>
      <c r="E193" s="55">
        <v>0</v>
      </c>
      <c r="F193" s="55">
        <v>0</v>
      </c>
      <c r="G193" s="55">
        <v>0</v>
      </c>
      <c r="H193" s="55">
        <v>0</v>
      </c>
      <c r="I193" s="55">
        <v>0</v>
      </c>
      <c r="J193" s="55">
        <v>0</v>
      </c>
      <c r="K193" s="55">
        <v>0</v>
      </c>
      <c r="L193" s="55">
        <v>0</v>
      </c>
      <c r="M193" s="55">
        <v>0</v>
      </c>
      <c r="N193" s="55">
        <v>0</v>
      </c>
      <c r="O193" s="55">
        <v>0</v>
      </c>
      <c r="P193" s="55">
        <v>0</v>
      </c>
      <c r="Q193" s="55">
        <v>0</v>
      </c>
      <c r="R193" s="55">
        <v>0</v>
      </c>
      <c r="S193" s="55">
        <v>0</v>
      </c>
      <c r="T193" s="55">
        <v>0</v>
      </c>
      <c r="U193" s="55">
        <v>0</v>
      </c>
      <c r="V193" s="55">
        <v>0</v>
      </c>
      <c r="W193" s="55">
        <v>0</v>
      </c>
      <c r="X193" s="55">
        <v>0</v>
      </c>
      <c r="Y193" s="55">
        <v>0</v>
      </c>
      <c r="Z193" s="55">
        <v>0</v>
      </c>
      <c r="AA193" s="55">
        <v>0</v>
      </c>
      <c r="AB193" s="55">
        <v>0</v>
      </c>
      <c r="AC193" s="55">
        <v>0</v>
      </c>
      <c r="AD193" s="55">
        <v>0</v>
      </c>
      <c r="AE193" s="55">
        <v>0</v>
      </c>
      <c r="AF193" s="55">
        <v>0</v>
      </c>
      <c r="AG193" s="55">
        <v>0</v>
      </c>
      <c r="AH193" s="55">
        <v>0</v>
      </c>
      <c r="AI193" s="55">
        <v>0</v>
      </c>
      <c r="AJ193" s="55" t="s">
        <v>961</v>
      </c>
      <c r="AK193" s="55" t="s">
        <v>170</v>
      </c>
    </row>
    <row r="194" spans="1:37" x14ac:dyDescent="0.25">
      <c r="A194" s="54" t="str">
        <f t="shared" si="2"/>
        <v>ID</v>
      </c>
      <c r="B194" s="54" t="str">
        <f t="shared" si="2"/>
        <v>BDEQ-BDESC-commercial</v>
      </c>
      <c r="C194" s="55">
        <v>0</v>
      </c>
      <c r="D194" s="55" t="s">
        <v>58</v>
      </c>
      <c r="E194" s="55">
        <v>0</v>
      </c>
      <c r="F194" s="55">
        <v>0</v>
      </c>
      <c r="G194" s="55">
        <v>0</v>
      </c>
      <c r="H194" s="55">
        <v>0</v>
      </c>
      <c r="I194" s="55">
        <v>0</v>
      </c>
      <c r="J194" s="55">
        <v>0</v>
      </c>
      <c r="K194" s="55">
        <v>0</v>
      </c>
      <c r="L194" s="55">
        <v>0</v>
      </c>
      <c r="M194" s="55">
        <v>0</v>
      </c>
      <c r="N194" s="55">
        <v>0</v>
      </c>
      <c r="O194" s="55">
        <v>0</v>
      </c>
      <c r="P194" s="55">
        <v>0</v>
      </c>
      <c r="Q194" s="55">
        <v>0</v>
      </c>
      <c r="R194" s="55">
        <v>0</v>
      </c>
      <c r="S194" s="55">
        <v>0</v>
      </c>
      <c r="T194" s="55">
        <v>0</v>
      </c>
      <c r="U194" s="55">
        <v>0</v>
      </c>
      <c r="V194" s="55">
        <v>0</v>
      </c>
      <c r="W194" s="55">
        <v>0</v>
      </c>
      <c r="X194" s="55">
        <v>0</v>
      </c>
      <c r="Y194" s="55">
        <v>0</v>
      </c>
      <c r="Z194" s="55">
        <v>0</v>
      </c>
      <c r="AA194" s="55">
        <v>0</v>
      </c>
      <c r="AB194" s="55">
        <v>0</v>
      </c>
      <c r="AC194" s="55">
        <v>0</v>
      </c>
      <c r="AD194" s="55">
        <v>0</v>
      </c>
      <c r="AE194" s="55">
        <v>0</v>
      </c>
      <c r="AF194" s="55">
        <v>0</v>
      </c>
      <c r="AG194" s="55">
        <v>0</v>
      </c>
      <c r="AH194" s="55">
        <v>0</v>
      </c>
      <c r="AI194" s="55">
        <v>0</v>
      </c>
      <c r="AJ194" s="55" t="s">
        <v>962</v>
      </c>
      <c r="AK194" s="55" t="s">
        <v>170</v>
      </c>
    </row>
    <row r="195" spans="1:37" x14ac:dyDescent="0.25">
      <c r="A195" s="54" t="str">
        <f t="shared" ref="A195:B258" si="3">AJ195</f>
        <v>ID</v>
      </c>
      <c r="B195" s="54" t="str">
        <f t="shared" si="3"/>
        <v>BDEQ-BDESC-commercial</v>
      </c>
      <c r="C195" s="55">
        <v>1</v>
      </c>
      <c r="D195" s="55" t="s">
        <v>7</v>
      </c>
      <c r="E195" s="55">
        <v>6.6929600000000002</v>
      </c>
      <c r="F195" s="55">
        <v>6.5133999999999999</v>
      </c>
      <c r="G195" s="55">
        <v>6.6067299999999998</v>
      </c>
      <c r="H195" s="55">
        <v>6.6898200000000001</v>
      </c>
      <c r="I195" s="55">
        <v>6.76511</v>
      </c>
      <c r="J195" s="55">
        <v>6.8647400000000003</v>
      </c>
      <c r="K195" s="55">
        <v>6.9596099999999996</v>
      </c>
      <c r="L195" s="55">
        <v>7.0511499999999998</v>
      </c>
      <c r="M195" s="55">
        <v>7.1258900000000001</v>
      </c>
      <c r="N195" s="55">
        <v>7.1987199999999998</v>
      </c>
      <c r="O195" s="55">
        <v>7.2736299999999998</v>
      </c>
      <c r="P195" s="55">
        <v>7.3562200000000004</v>
      </c>
      <c r="Q195" s="55">
        <v>7.4321999999999999</v>
      </c>
      <c r="R195" s="55">
        <v>7.5295100000000001</v>
      </c>
      <c r="S195" s="55">
        <v>7.6172500000000003</v>
      </c>
      <c r="T195" s="55">
        <v>7.6880199999999999</v>
      </c>
      <c r="U195" s="55">
        <v>7.7579200000000004</v>
      </c>
      <c r="V195" s="55">
        <v>7.8275199999999998</v>
      </c>
      <c r="W195" s="55">
        <v>7.8956099999999996</v>
      </c>
      <c r="X195" s="55">
        <v>7.9882</v>
      </c>
      <c r="Y195" s="55">
        <v>8.0677900000000005</v>
      </c>
      <c r="Z195" s="55">
        <v>8.1371199999999995</v>
      </c>
      <c r="AA195" s="55">
        <v>8.2297999999999991</v>
      </c>
      <c r="AB195" s="55">
        <v>8.3267299999999995</v>
      </c>
      <c r="AC195" s="55">
        <v>8.3942300000000003</v>
      </c>
      <c r="AD195" s="55">
        <v>8.48142</v>
      </c>
      <c r="AE195" s="55">
        <v>8.5565499999999997</v>
      </c>
      <c r="AF195" s="55">
        <v>8.6269100000000005</v>
      </c>
      <c r="AG195" s="55">
        <v>8.7213700000000003</v>
      </c>
      <c r="AH195" s="55">
        <v>8.7949800000000007</v>
      </c>
      <c r="AI195" s="55">
        <v>8.8663500000000006</v>
      </c>
      <c r="AJ195" s="55" t="s">
        <v>962</v>
      </c>
      <c r="AK195" s="55" t="s">
        <v>170</v>
      </c>
    </row>
    <row r="196" spans="1:37" x14ac:dyDescent="0.25">
      <c r="A196" s="54" t="str">
        <f t="shared" si="3"/>
        <v>ID</v>
      </c>
      <c r="B196" s="54" t="str">
        <f t="shared" si="3"/>
        <v>BDEQ-BDESC-commercial</v>
      </c>
      <c r="C196" s="55">
        <v>2</v>
      </c>
      <c r="D196" s="55" t="s">
        <v>8</v>
      </c>
      <c r="E196" s="55">
        <v>0</v>
      </c>
      <c r="F196" s="55">
        <v>0</v>
      </c>
      <c r="G196" s="55">
        <v>0</v>
      </c>
      <c r="H196" s="55">
        <v>0</v>
      </c>
      <c r="I196" s="55">
        <v>0</v>
      </c>
      <c r="J196" s="55">
        <v>0</v>
      </c>
      <c r="K196" s="55">
        <v>0</v>
      </c>
      <c r="L196" s="55">
        <v>0</v>
      </c>
      <c r="M196" s="55">
        <v>0</v>
      </c>
      <c r="N196" s="55">
        <v>0</v>
      </c>
      <c r="O196" s="55">
        <v>0</v>
      </c>
      <c r="P196" s="55">
        <v>0</v>
      </c>
      <c r="Q196" s="55">
        <v>0</v>
      </c>
      <c r="R196" s="55">
        <v>0</v>
      </c>
      <c r="S196" s="55">
        <v>0</v>
      </c>
      <c r="T196" s="55">
        <v>0</v>
      </c>
      <c r="U196" s="55">
        <v>0</v>
      </c>
      <c r="V196" s="55">
        <v>0</v>
      </c>
      <c r="W196" s="55">
        <v>0</v>
      </c>
      <c r="X196" s="55">
        <v>0</v>
      </c>
      <c r="Y196" s="55">
        <v>0</v>
      </c>
      <c r="Z196" s="55">
        <v>0</v>
      </c>
      <c r="AA196" s="55">
        <v>0</v>
      </c>
      <c r="AB196" s="55">
        <v>0</v>
      </c>
      <c r="AC196" s="55">
        <v>0</v>
      </c>
      <c r="AD196" s="55">
        <v>0</v>
      </c>
      <c r="AE196" s="55">
        <v>0</v>
      </c>
      <c r="AF196" s="55">
        <v>0</v>
      </c>
      <c r="AG196" s="55">
        <v>0</v>
      </c>
      <c r="AH196" s="55">
        <v>0</v>
      </c>
      <c r="AI196" s="55">
        <v>0</v>
      </c>
      <c r="AJ196" s="55" t="s">
        <v>962</v>
      </c>
      <c r="AK196" s="55" t="s">
        <v>170</v>
      </c>
    </row>
    <row r="197" spans="1:37" x14ac:dyDescent="0.25">
      <c r="A197" s="54" t="str">
        <f t="shared" si="3"/>
        <v>ID</v>
      </c>
      <c r="B197" s="54" t="str">
        <f t="shared" si="3"/>
        <v>BDEQ-BDESC-commercial</v>
      </c>
      <c r="C197" s="55">
        <v>3</v>
      </c>
      <c r="D197" s="55" t="s">
        <v>9</v>
      </c>
      <c r="E197" s="55">
        <v>0</v>
      </c>
      <c r="F197" s="55">
        <v>0</v>
      </c>
      <c r="G197" s="55">
        <v>0</v>
      </c>
      <c r="H197" s="55">
        <v>0</v>
      </c>
      <c r="I197" s="55">
        <v>0</v>
      </c>
      <c r="J197" s="55">
        <v>0</v>
      </c>
      <c r="K197" s="55">
        <v>0</v>
      </c>
      <c r="L197" s="55">
        <v>0</v>
      </c>
      <c r="M197" s="55">
        <v>0</v>
      </c>
      <c r="N197" s="55">
        <v>0</v>
      </c>
      <c r="O197" s="55">
        <v>0</v>
      </c>
      <c r="P197" s="55">
        <v>0</v>
      </c>
      <c r="Q197" s="55">
        <v>0</v>
      </c>
      <c r="R197" s="55">
        <v>0</v>
      </c>
      <c r="S197" s="55">
        <v>0</v>
      </c>
      <c r="T197" s="55">
        <v>0</v>
      </c>
      <c r="U197" s="55">
        <v>0</v>
      </c>
      <c r="V197" s="55">
        <v>0</v>
      </c>
      <c r="W197" s="55">
        <v>0</v>
      </c>
      <c r="X197" s="55">
        <v>0</v>
      </c>
      <c r="Y197" s="55">
        <v>0</v>
      </c>
      <c r="Z197" s="55">
        <v>0</v>
      </c>
      <c r="AA197" s="55">
        <v>0</v>
      </c>
      <c r="AB197" s="55">
        <v>0</v>
      </c>
      <c r="AC197" s="55">
        <v>0</v>
      </c>
      <c r="AD197" s="55">
        <v>0</v>
      </c>
      <c r="AE197" s="55">
        <v>0</v>
      </c>
      <c r="AF197" s="55">
        <v>0</v>
      </c>
      <c r="AG197" s="55">
        <v>0</v>
      </c>
      <c r="AH197" s="55">
        <v>0</v>
      </c>
      <c r="AI197" s="55">
        <v>0</v>
      </c>
      <c r="AJ197" s="55" t="s">
        <v>962</v>
      </c>
      <c r="AK197" s="55" t="s">
        <v>170</v>
      </c>
    </row>
    <row r="198" spans="1:37" x14ac:dyDescent="0.25">
      <c r="A198" s="54" t="str">
        <f t="shared" si="3"/>
        <v>ID</v>
      </c>
      <c r="B198" s="54" t="str">
        <f t="shared" si="3"/>
        <v>BDEQ-BDESC-commercial</v>
      </c>
      <c r="C198" s="55">
        <v>4</v>
      </c>
      <c r="D198" s="55" t="s">
        <v>59</v>
      </c>
      <c r="E198" s="55">
        <v>0</v>
      </c>
      <c r="F198" s="55">
        <v>0</v>
      </c>
      <c r="G198" s="55">
        <v>0</v>
      </c>
      <c r="H198" s="55">
        <v>0</v>
      </c>
      <c r="I198" s="55">
        <v>0</v>
      </c>
      <c r="J198" s="55">
        <v>0</v>
      </c>
      <c r="K198" s="55">
        <v>0</v>
      </c>
      <c r="L198" s="55">
        <v>0</v>
      </c>
      <c r="M198" s="55">
        <v>0</v>
      </c>
      <c r="N198" s="55">
        <v>0</v>
      </c>
      <c r="O198" s="55">
        <v>0</v>
      </c>
      <c r="P198" s="55">
        <v>0</v>
      </c>
      <c r="Q198" s="55">
        <v>0</v>
      </c>
      <c r="R198" s="55">
        <v>0</v>
      </c>
      <c r="S198" s="55">
        <v>0</v>
      </c>
      <c r="T198" s="55">
        <v>0</v>
      </c>
      <c r="U198" s="55">
        <v>0</v>
      </c>
      <c r="V198" s="55">
        <v>0</v>
      </c>
      <c r="W198" s="55">
        <v>0</v>
      </c>
      <c r="X198" s="55">
        <v>0</v>
      </c>
      <c r="Y198" s="55">
        <v>0</v>
      </c>
      <c r="Z198" s="55">
        <v>0</v>
      </c>
      <c r="AA198" s="55">
        <v>0</v>
      </c>
      <c r="AB198" s="55">
        <v>0</v>
      </c>
      <c r="AC198" s="55">
        <v>0</v>
      </c>
      <c r="AD198" s="55">
        <v>0</v>
      </c>
      <c r="AE198" s="55">
        <v>0</v>
      </c>
      <c r="AF198" s="55">
        <v>0</v>
      </c>
      <c r="AG198" s="55">
        <v>0</v>
      </c>
      <c r="AH198" s="55">
        <v>0</v>
      </c>
      <c r="AI198" s="55">
        <v>0</v>
      </c>
      <c r="AJ198" s="55" t="s">
        <v>962</v>
      </c>
      <c r="AK198" s="55" t="s">
        <v>170</v>
      </c>
    </row>
    <row r="199" spans="1:37" x14ac:dyDescent="0.25">
      <c r="A199" s="54" t="str">
        <f t="shared" si="3"/>
        <v>ID</v>
      </c>
      <c r="B199" s="54" t="str">
        <f t="shared" si="3"/>
        <v>BDEQ-BDESC-commercial</v>
      </c>
      <c r="C199" s="55">
        <v>5</v>
      </c>
      <c r="D199" s="55" t="s">
        <v>10</v>
      </c>
      <c r="E199" s="55">
        <v>9.1961200000000005</v>
      </c>
      <c r="F199" s="55">
        <v>11.55814</v>
      </c>
      <c r="G199" s="55">
        <v>13.173590000000001</v>
      </c>
      <c r="H199" s="55">
        <v>14.821899999999999</v>
      </c>
      <c r="I199" s="55">
        <v>16.44171</v>
      </c>
      <c r="J199" s="55">
        <v>17.562809999999999</v>
      </c>
      <c r="K199" s="55">
        <v>18.825790000000001</v>
      </c>
      <c r="L199" s="55">
        <v>19.89601</v>
      </c>
      <c r="M199" s="55">
        <v>20.6829</v>
      </c>
      <c r="N199" s="55">
        <v>21.708030000000001</v>
      </c>
      <c r="O199" s="55">
        <v>22.322410000000001</v>
      </c>
      <c r="P199" s="55">
        <v>23.288250000000001</v>
      </c>
      <c r="Q199" s="55">
        <v>23.938199999999998</v>
      </c>
      <c r="R199" s="55">
        <v>24.91818</v>
      </c>
      <c r="S199" s="55">
        <v>25.776759999999999</v>
      </c>
      <c r="T199" s="55">
        <v>26.12595</v>
      </c>
      <c r="U199" s="55">
        <v>27.086210000000001</v>
      </c>
      <c r="V199" s="55">
        <v>28.042179999999998</v>
      </c>
      <c r="W199" s="55">
        <v>28.901869999999999</v>
      </c>
      <c r="X199" s="55">
        <v>30.248370000000001</v>
      </c>
      <c r="Y199" s="55">
        <v>31.480689999999999</v>
      </c>
      <c r="Z199" s="55">
        <v>32.479340000000001</v>
      </c>
      <c r="AA199" s="55">
        <v>33.685160000000003</v>
      </c>
      <c r="AB199" s="55">
        <v>35.026269999999997</v>
      </c>
      <c r="AC199" s="55">
        <v>35.824159999999999</v>
      </c>
      <c r="AD199" s="55">
        <v>37.213560000000001</v>
      </c>
      <c r="AE199" s="55">
        <v>39.006079999999997</v>
      </c>
      <c r="AF199" s="55">
        <v>40.014319999999998</v>
      </c>
      <c r="AG199" s="55">
        <v>41.556150000000002</v>
      </c>
      <c r="AH199" s="55">
        <v>42.817540000000001</v>
      </c>
      <c r="AI199" s="55">
        <v>43.699800000000003</v>
      </c>
      <c r="AJ199" s="55" t="s">
        <v>962</v>
      </c>
      <c r="AK199" s="55" t="s">
        <v>170</v>
      </c>
    </row>
    <row r="200" spans="1:37" x14ac:dyDescent="0.25">
      <c r="A200" s="54" t="str">
        <f t="shared" si="3"/>
        <v>ID</v>
      </c>
      <c r="B200" s="54" t="str">
        <f t="shared" si="3"/>
        <v>BDEQ-BDESC-commercial</v>
      </c>
      <c r="C200" s="55">
        <v>6</v>
      </c>
      <c r="D200" s="55" t="s">
        <v>11</v>
      </c>
      <c r="E200" s="55">
        <v>0</v>
      </c>
      <c r="F200" s="55">
        <v>0</v>
      </c>
      <c r="G200" s="55">
        <v>0</v>
      </c>
      <c r="H200" s="55">
        <v>0</v>
      </c>
      <c r="I200" s="55">
        <v>0</v>
      </c>
      <c r="J200" s="55">
        <v>0</v>
      </c>
      <c r="K200" s="55">
        <v>0</v>
      </c>
      <c r="L200" s="55">
        <v>0</v>
      </c>
      <c r="M200" s="55">
        <v>0</v>
      </c>
      <c r="N200" s="55">
        <v>0</v>
      </c>
      <c r="O200" s="55">
        <v>0</v>
      </c>
      <c r="P200" s="55">
        <v>0</v>
      </c>
      <c r="Q200" s="55">
        <v>0</v>
      </c>
      <c r="R200" s="55">
        <v>0</v>
      </c>
      <c r="S200" s="55">
        <v>0</v>
      </c>
      <c r="T200" s="55">
        <v>0</v>
      </c>
      <c r="U200" s="55">
        <v>0</v>
      </c>
      <c r="V200" s="55">
        <v>0</v>
      </c>
      <c r="W200" s="55">
        <v>0</v>
      </c>
      <c r="X200" s="55">
        <v>0</v>
      </c>
      <c r="Y200" s="55">
        <v>0</v>
      </c>
      <c r="Z200" s="55">
        <v>0</v>
      </c>
      <c r="AA200" s="55">
        <v>0</v>
      </c>
      <c r="AB200" s="55">
        <v>0</v>
      </c>
      <c r="AC200" s="55">
        <v>0</v>
      </c>
      <c r="AD200" s="55">
        <v>0</v>
      </c>
      <c r="AE200" s="55">
        <v>0</v>
      </c>
      <c r="AF200" s="55">
        <v>0</v>
      </c>
      <c r="AG200" s="55">
        <v>0</v>
      </c>
      <c r="AH200" s="55">
        <v>0</v>
      </c>
      <c r="AI200" s="55">
        <v>0</v>
      </c>
      <c r="AJ200" s="55" t="s">
        <v>962</v>
      </c>
      <c r="AK200" s="55" t="s">
        <v>170</v>
      </c>
    </row>
    <row r="201" spans="1:37" x14ac:dyDescent="0.25">
      <c r="A201" s="54" t="str">
        <f t="shared" si="3"/>
        <v>ID</v>
      </c>
      <c r="B201" s="54" t="str">
        <f t="shared" si="3"/>
        <v>BDEQ-BDESC-commercial</v>
      </c>
      <c r="C201" s="55">
        <v>7</v>
      </c>
      <c r="D201" s="55" t="s">
        <v>12</v>
      </c>
      <c r="E201" s="55">
        <v>0</v>
      </c>
      <c r="F201" s="55">
        <v>0</v>
      </c>
      <c r="G201" s="55">
        <v>0</v>
      </c>
      <c r="H201" s="55">
        <v>0</v>
      </c>
      <c r="I201" s="55">
        <v>0</v>
      </c>
      <c r="J201" s="55">
        <v>0</v>
      </c>
      <c r="K201" s="55">
        <v>0</v>
      </c>
      <c r="L201" s="55">
        <v>0</v>
      </c>
      <c r="M201" s="55">
        <v>0</v>
      </c>
      <c r="N201" s="55">
        <v>0</v>
      </c>
      <c r="O201" s="55">
        <v>0</v>
      </c>
      <c r="P201" s="55">
        <v>0</v>
      </c>
      <c r="Q201" s="55">
        <v>0</v>
      </c>
      <c r="R201" s="55">
        <v>0</v>
      </c>
      <c r="S201" s="55">
        <v>0</v>
      </c>
      <c r="T201" s="55">
        <v>0</v>
      </c>
      <c r="U201" s="55">
        <v>0</v>
      </c>
      <c r="V201" s="55">
        <v>0</v>
      </c>
      <c r="W201" s="55">
        <v>0</v>
      </c>
      <c r="X201" s="55">
        <v>0</v>
      </c>
      <c r="Y201" s="55">
        <v>0</v>
      </c>
      <c r="Z201" s="55">
        <v>0</v>
      </c>
      <c r="AA201" s="55">
        <v>0</v>
      </c>
      <c r="AB201" s="55">
        <v>0</v>
      </c>
      <c r="AC201" s="55">
        <v>0</v>
      </c>
      <c r="AD201" s="55">
        <v>0</v>
      </c>
      <c r="AE201" s="55">
        <v>0</v>
      </c>
      <c r="AF201" s="55">
        <v>0</v>
      </c>
      <c r="AG201" s="55">
        <v>0</v>
      </c>
      <c r="AH201" s="55">
        <v>0</v>
      </c>
      <c r="AI201" s="55">
        <v>0</v>
      </c>
      <c r="AJ201" s="55" t="s">
        <v>962</v>
      </c>
      <c r="AK201" s="55" t="s">
        <v>170</v>
      </c>
    </row>
    <row r="202" spans="1:37" x14ac:dyDescent="0.25">
      <c r="A202" s="54" t="str">
        <f t="shared" si="3"/>
        <v>ID</v>
      </c>
      <c r="B202" s="54" t="str">
        <f t="shared" si="3"/>
        <v>BDEQ-BDESC-commercial</v>
      </c>
      <c r="C202" s="55">
        <v>8</v>
      </c>
      <c r="D202" s="55" t="s">
        <v>13</v>
      </c>
      <c r="E202" s="55">
        <v>0</v>
      </c>
      <c r="F202" s="55">
        <v>0</v>
      </c>
      <c r="G202" s="55">
        <v>0</v>
      </c>
      <c r="H202" s="55">
        <v>0</v>
      </c>
      <c r="I202" s="55">
        <v>0</v>
      </c>
      <c r="J202" s="55">
        <v>0</v>
      </c>
      <c r="K202" s="55">
        <v>0</v>
      </c>
      <c r="L202" s="55">
        <v>0</v>
      </c>
      <c r="M202" s="55">
        <v>0</v>
      </c>
      <c r="N202" s="55">
        <v>0</v>
      </c>
      <c r="O202" s="55">
        <v>0</v>
      </c>
      <c r="P202" s="55">
        <v>0</v>
      </c>
      <c r="Q202" s="55">
        <v>0</v>
      </c>
      <c r="R202" s="55">
        <v>0</v>
      </c>
      <c r="S202" s="55">
        <v>0</v>
      </c>
      <c r="T202" s="55">
        <v>0</v>
      </c>
      <c r="U202" s="55">
        <v>0</v>
      </c>
      <c r="V202" s="55">
        <v>0</v>
      </c>
      <c r="W202" s="55">
        <v>0</v>
      </c>
      <c r="X202" s="55">
        <v>0</v>
      </c>
      <c r="Y202" s="55">
        <v>0</v>
      </c>
      <c r="Z202" s="55">
        <v>0</v>
      </c>
      <c r="AA202" s="55">
        <v>0</v>
      </c>
      <c r="AB202" s="55">
        <v>0</v>
      </c>
      <c r="AC202" s="55">
        <v>0</v>
      </c>
      <c r="AD202" s="55">
        <v>0</v>
      </c>
      <c r="AE202" s="55">
        <v>0</v>
      </c>
      <c r="AF202" s="55">
        <v>0</v>
      </c>
      <c r="AG202" s="55">
        <v>0</v>
      </c>
      <c r="AH202" s="55">
        <v>0</v>
      </c>
      <c r="AI202" s="55">
        <v>0</v>
      </c>
      <c r="AJ202" s="55" t="s">
        <v>962</v>
      </c>
      <c r="AK202" s="55" t="s">
        <v>170</v>
      </c>
    </row>
    <row r="203" spans="1:37" x14ac:dyDescent="0.25">
      <c r="A203" s="54" t="str">
        <f t="shared" si="3"/>
        <v>ID</v>
      </c>
      <c r="B203" s="54" t="str">
        <f t="shared" si="3"/>
        <v>BDEQ-BDESC-commercial</v>
      </c>
      <c r="C203" s="55">
        <v>9</v>
      </c>
      <c r="D203" s="55" t="s">
        <v>14</v>
      </c>
      <c r="E203" s="55">
        <v>0</v>
      </c>
      <c r="F203" s="55">
        <v>1.434E-2</v>
      </c>
      <c r="G203" s="55">
        <v>1.434E-2</v>
      </c>
      <c r="H203" s="55">
        <v>1.434E-2</v>
      </c>
      <c r="I203" s="55">
        <v>1.434E-2</v>
      </c>
      <c r="J203" s="55">
        <v>1.434E-2</v>
      </c>
      <c r="K203" s="55">
        <v>1.434E-2</v>
      </c>
      <c r="L203" s="55">
        <v>1.434E-2</v>
      </c>
      <c r="M203" s="55">
        <v>1.434E-2</v>
      </c>
      <c r="N203" s="55">
        <v>1.434E-2</v>
      </c>
      <c r="O203" s="55">
        <v>1.434E-2</v>
      </c>
      <c r="P203" s="55">
        <v>1.434E-2</v>
      </c>
      <c r="Q203" s="55">
        <v>1.434E-2</v>
      </c>
      <c r="R203" s="55">
        <v>1.434E-2</v>
      </c>
      <c r="S203" s="55">
        <v>1.434E-2</v>
      </c>
      <c r="T203" s="55">
        <v>1.434E-2</v>
      </c>
      <c r="U203" s="55">
        <v>1.434E-2</v>
      </c>
      <c r="V203" s="55">
        <v>1.434E-2</v>
      </c>
      <c r="W203" s="55">
        <v>1.434E-2</v>
      </c>
      <c r="X203" s="55">
        <v>1.434E-2</v>
      </c>
      <c r="Y203" s="55">
        <v>1.434E-2</v>
      </c>
      <c r="Z203" s="55">
        <v>1.434E-2</v>
      </c>
      <c r="AA203" s="55">
        <v>1.434E-2</v>
      </c>
      <c r="AB203" s="55">
        <v>1.434E-2</v>
      </c>
      <c r="AC203" s="55">
        <v>1.434E-2</v>
      </c>
      <c r="AD203" s="55">
        <v>1.434E-2</v>
      </c>
      <c r="AE203" s="55">
        <v>1.434E-2</v>
      </c>
      <c r="AF203" s="55">
        <v>1.434E-2</v>
      </c>
      <c r="AG203" s="55">
        <v>1.434E-2</v>
      </c>
      <c r="AH203" s="55">
        <v>1.434E-2</v>
      </c>
      <c r="AI203" s="55">
        <v>1.434E-2</v>
      </c>
      <c r="AJ203" s="55" t="s">
        <v>962</v>
      </c>
      <c r="AK203" s="55" t="s">
        <v>170</v>
      </c>
    </row>
    <row r="204" spans="1:37" x14ac:dyDescent="0.25">
      <c r="A204" s="54" t="str">
        <f t="shared" si="3"/>
        <v>ID</v>
      </c>
      <c r="B204" s="54" t="str">
        <f t="shared" si="3"/>
        <v>BDEQ-BDESC-commercial</v>
      </c>
      <c r="C204" s="55">
        <v>10</v>
      </c>
      <c r="D204" s="55" t="s">
        <v>15</v>
      </c>
      <c r="E204" s="55">
        <v>0</v>
      </c>
      <c r="F204" s="55">
        <v>0</v>
      </c>
      <c r="G204" s="55">
        <v>0</v>
      </c>
      <c r="H204" s="55">
        <v>0</v>
      </c>
      <c r="I204" s="55">
        <v>0</v>
      </c>
      <c r="J204" s="55">
        <v>0</v>
      </c>
      <c r="K204" s="55">
        <v>0</v>
      </c>
      <c r="L204" s="55">
        <v>0</v>
      </c>
      <c r="M204" s="55">
        <v>0</v>
      </c>
      <c r="N204" s="55">
        <v>0</v>
      </c>
      <c r="O204" s="55">
        <v>0</v>
      </c>
      <c r="P204" s="55">
        <v>0</v>
      </c>
      <c r="Q204" s="55">
        <v>0</v>
      </c>
      <c r="R204" s="55">
        <v>0</v>
      </c>
      <c r="S204" s="55">
        <v>0</v>
      </c>
      <c r="T204" s="55">
        <v>0</v>
      </c>
      <c r="U204" s="55">
        <v>0</v>
      </c>
      <c r="V204" s="55">
        <v>0</v>
      </c>
      <c r="W204" s="55">
        <v>0</v>
      </c>
      <c r="X204" s="55">
        <v>0</v>
      </c>
      <c r="Y204" s="55">
        <v>0</v>
      </c>
      <c r="Z204" s="55">
        <v>0</v>
      </c>
      <c r="AA204" s="55">
        <v>0</v>
      </c>
      <c r="AB204" s="55">
        <v>0</v>
      </c>
      <c r="AC204" s="55">
        <v>0</v>
      </c>
      <c r="AD204" s="55">
        <v>0</v>
      </c>
      <c r="AE204" s="55">
        <v>0</v>
      </c>
      <c r="AF204" s="55">
        <v>0</v>
      </c>
      <c r="AG204" s="55">
        <v>0</v>
      </c>
      <c r="AH204" s="55">
        <v>0</v>
      </c>
      <c r="AI204" s="55">
        <v>0</v>
      </c>
      <c r="AJ204" s="55" t="s">
        <v>962</v>
      </c>
      <c r="AK204" s="55" t="s">
        <v>170</v>
      </c>
    </row>
    <row r="205" spans="1:37" x14ac:dyDescent="0.25">
      <c r="A205" s="54" t="str">
        <f t="shared" si="3"/>
        <v>ID</v>
      </c>
      <c r="B205" s="54" t="str">
        <f t="shared" si="3"/>
        <v>BDEQ-BDESC-commercial</v>
      </c>
      <c r="C205" s="55">
        <v>11</v>
      </c>
      <c r="D205" s="55" t="s">
        <v>57</v>
      </c>
      <c r="E205" s="55">
        <v>0</v>
      </c>
      <c r="F205" s="55">
        <v>0</v>
      </c>
      <c r="G205" s="55">
        <v>0</v>
      </c>
      <c r="H205" s="55">
        <v>0</v>
      </c>
      <c r="I205" s="55">
        <v>0</v>
      </c>
      <c r="J205" s="55">
        <v>0</v>
      </c>
      <c r="K205" s="55">
        <v>0</v>
      </c>
      <c r="L205" s="55">
        <v>0</v>
      </c>
      <c r="M205" s="55">
        <v>0</v>
      </c>
      <c r="N205" s="55">
        <v>0</v>
      </c>
      <c r="O205" s="55">
        <v>0</v>
      </c>
      <c r="P205" s="55">
        <v>0</v>
      </c>
      <c r="Q205" s="55">
        <v>0</v>
      </c>
      <c r="R205" s="55">
        <v>0</v>
      </c>
      <c r="S205" s="55">
        <v>0</v>
      </c>
      <c r="T205" s="55">
        <v>0</v>
      </c>
      <c r="U205" s="55">
        <v>0</v>
      </c>
      <c r="V205" s="55">
        <v>0</v>
      </c>
      <c r="W205" s="55">
        <v>0</v>
      </c>
      <c r="X205" s="55">
        <v>0</v>
      </c>
      <c r="Y205" s="55">
        <v>0</v>
      </c>
      <c r="Z205" s="55">
        <v>0</v>
      </c>
      <c r="AA205" s="55">
        <v>0</v>
      </c>
      <c r="AB205" s="55">
        <v>0</v>
      </c>
      <c r="AC205" s="55">
        <v>0</v>
      </c>
      <c r="AD205" s="55">
        <v>0</v>
      </c>
      <c r="AE205" s="55">
        <v>0</v>
      </c>
      <c r="AF205" s="55">
        <v>0</v>
      </c>
      <c r="AG205" s="55">
        <v>0</v>
      </c>
      <c r="AH205" s="55">
        <v>0</v>
      </c>
      <c r="AI205" s="55">
        <v>0</v>
      </c>
      <c r="AJ205" s="55" t="s">
        <v>962</v>
      </c>
      <c r="AK205" s="55" t="s">
        <v>170</v>
      </c>
    </row>
    <row r="206" spans="1:37" x14ac:dyDescent="0.25">
      <c r="A206" s="54" t="str">
        <f t="shared" si="3"/>
        <v>ID</v>
      </c>
      <c r="B206" s="54" t="str">
        <f t="shared" si="3"/>
        <v>BDEQ-BDESC-commercial</v>
      </c>
      <c r="C206" s="55">
        <v>12</v>
      </c>
      <c r="D206" s="55" t="s">
        <v>60</v>
      </c>
      <c r="E206" s="55">
        <v>0</v>
      </c>
      <c r="F206" s="55">
        <v>0</v>
      </c>
      <c r="G206" s="55">
        <v>0</v>
      </c>
      <c r="H206" s="55">
        <v>0</v>
      </c>
      <c r="I206" s="55">
        <v>0</v>
      </c>
      <c r="J206" s="55">
        <v>0</v>
      </c>
      <c r="K206" s="55">
        <v>0</v>
      </c>
      <c r="L206" s="55">
        <v>0</v>
      </c>
      <c r="M206" s="55">
        <v>0</v>
      </c>
      <c r="N206" s="55">
        <v>0</v>
      </c>
      <c r="O206" s="55">
        <v>0</v>
      </c>
      <c r="P206" s="55">
        <v>0</v>
      </c>
      <c r="Q206" s="55">
        <v>0</v>
      </c>
      <c r="R206" s="55">
        <v>0</v>
      </c>
      <c r="S206" s="55">
        <v>0</v>
      </c>
      <c r="T206" s="55">
        <v>0</v>
      </c>
      <c r="U206" s="55">
        <v>0</v>
      </c>
      <c r="V206" s="55">
        <v>0</v>
      </c>
      <c r="W206" s="55">
        <v>0</v>
      </c>
      <c r="X206" s="55">
        <v>0</v>
      </c>
      <c r="Y206" s="55">
        <v>0</v>
      </c>
      <c r="Z206" s="55">
        <v>0</v>
      </c>
      <c r="AA206" s="55">
        <v>0</v>
      </c>
      <c r="AB206" s="55">
        <v>0</v>
      </c>
      <c r="AC206" s="55">
        <v>0</v>
      </c>
      <c r="AD206" s="55">
        <v>0</v>
      </c>
      <c r="AE206" s="55">
        <v>0</v>
      </c>
      <c r="AF206" s="55">
        <v>0</v>
      </c>
      <c r="AG206" s="55">
        <v>0</v>
      </c>
      <c r="AH206" s="55">
        <v>0</v>
      </c>
      <c r="AI206" s="55">
        <v>0</v>
      </c>
      <c r="AJ206" s="55" t="s">
        <v>962</v>
      </c>
      <c r="AK206" s="55" t="s">
        <v>170</v>
      </c>
    </row>
    <row r="207" spans="1:37" x14ac:dyDescent="0.25">
      <c r="A207" s="54" t="str">
        <f t="shared" si="3"/>
        <v>ID</v>
      </c>
      <c r="B207" s="54" t="str">
        <f t="shared" si="3"/>
        <v>BDEQ-BDESC-commercial</v>
      </c>
      <c r="C207" s="55">
        <v>13</v>
      </c>
      <c r="D207" s="55" t="s">
        <v>158</v>
      </c>
      <c r="E207" s="55">
        <v>0</v>
      </c>
      <c r="F207" s="55">
        <v>0</v>
      </c>
      <c r="G207" s="55">
        <v>0</v>
      </c>
      <c r="H207" s="55">
        <v>0</v>
      </c>
      <c r="I207" s="55">
        <v>0</v>
      </c>
      <c r="J207" s="55">
        <v>0</v>
      </c>
      <c r="K207" s="55">
        <v>0</v>
      </c>
      <c r="L207" s="55">
        <v>0</v>
      </c>
      <c r="M207" s="55">
        <v>0</v>
      </c>
      <c r="N207" s="55">
        <v>0</v>
      </c>
      <c r="O207" s="55">
        <v>0</v>
      </c>
      <c r="P207" s="55">
        <v>0</v>
      </c>
      <c r="Q207" s="55">
        <v>0</v>
      </c>
      <c r="R207" s="55">
        <v>0</v>
      </c>
      <c r="S207" s="55">
        <v>0</v>
      </c>
      <c r="T207" s="55">
        <v>0</v>
      </c>
      <c r="U207" s="55">
        <v>0</v>
      </c>
      <c r="V207" s="55">
        <v>0</v>
      </c>
      <c r="W207" s="55">
        <v>0</v>
      </c>
      <c r="X207" s="55">
        <v>0</v>
      </c>
      <c r="Y207" s="55">
        <v>0</v>
      </c>
      <c r="Z207" s="55">
        <v>0</v>
      </c>
      <c r="AA207" s="55">
        <v>0</v>
      </c>
      <c r="AB207" s="55">
        <v>0</v>
      </c>
      <c r="AC207" s="55">
        <v>0</v>
      </c>
      <c r="AD207" s="55">
        <v>0</v>
      </c>
      <c r="AE207" s="55">
        <v>0</v>
      </c>
      <c r="AF207" s="55">
        <v>0</v>
      </c>
      <c r="AG207" s="55">
        <v>0</v>
      </c>
      <c r="AH207" s="55">
        <v>0</v>
      </c>
      <c r="AI207" s="55">
        <v>0</v>
      </c>
      <c r="AJ207" s="55" t="s">
        <v>962</v>
      </c>
      <c r="AK207" s="55" t="s">
        <v>170</v>
      </c>
    </row>
    <row r="208" spans="1:37" x14ac:dyDescent="0.25">
      <c r="A208" s="54" t="str">
        <f t="shared" si="3"/>
        <v>ID</v>
      </c>
      <c r="B208" s="54" t="str">
        <f t="shared" si="3"/>
        <v>BDEQ-BDESC-commercial</v>
      </c>
      <c r="C208" s="55">
        <v>14</v>
      </c>
      <c r="D208" s="55" t="s">
        <v>159</v>
      </c>
      <c r="E208" s="55">
        <v>0</v>
      </c>
      <c r="F208" s="55">
        <v>0</v>
      </c>
      <c r="G208" s="55">
        <v>0</v>
      </c>
      <c r="H208" s="55">
        <v>0</v>
      </c>
      <c r="I208" s="55">
        <v>0</v>
      </c>
      <c r="J208" s="55">
        <v>0</v>
      </c>
      <c r="K208" s="55">
        <v>0</v>
      </c>
      <c r="L208" s="55">
        <v>0</v>
      </c>
      <c r="M208" s="55">
        <v>0</v>
      </c>
      <c r="N208" s="55">
        <v>0</v>
      </c>
      <c r="O208" s="55">
        <v>0</v>
      </c>
      <c r="P208" s="55">
        <v>0</v>
      </c>
      <c r="Q208" s="55">
        <v>0</v>
      </c>
      <c r="R208" s="55">
        <v>0</v>
      </c>
      <c r="S208" s="55">
        <v>0</v>
      </c>
      <c r="T208" s="55">
        <v>0</v>
      </c>
      <c r="U208" s="55">
        <v>0</v>
      </c>
      <c r="V208" s="55">
        <v>0</v>
      </c>
      <c r="W208" s="55">
        <v>0</v>
      </c>
      <c r="X208" s="55">
        <v>0</v>
      </c>
      <c r="Y208" s="55">
        <v>0</v>
      </c>
      <c r="Z208" s="55">
        <v>0</v>
      </c>
      <c r="AA208" s="55">
        <v>0</v>
      </c>
      <c r="AB208" s="55">
        <v>0</v>
      </c>
      <c r="AC208" s="55">
        <v>0</v>
      </c>
      <c r="AD208" s="55">
        <v>0</v>
      </c>
      <c r="AE208" s="55">
        <v>0</v>
      </c>
      <c r="AF208" s="55">
        <v>0</v>
      </c>
      <c r="AG208" s="55">
        <v>0</v>
      </c>
      <c r="AH208" s="55">
        <v>0</v>
      </c>
      <c r="AI208" s="55">
        <v>0</v>
      </c>
      <c r="AJ208" s="55" t="s">
        <v>962</v>
      </c>
      <c r="AK208" s="55" t="s">
        <v>170</v>
      </c>
    </row>
    <row r="209" spans="1:37" x14ac:dyDescent="0.25">
      <c r="A209" s="54" t="str">
        <f t="shared" si="3"/>
        <v>ID</v>
      </c>
      <c r="B209" s="54" t="str">
        <f t="shared" si="3"/>
        <v>BDEQ-BDESC-commercial</v>
      </c>
      <c r="C209" s="55">
        <v>15</v>
      </c>
      <c r="D209" s="55" t="s">
        <v>160</v>
      </c>
      <c r="E209" s="55">
        <v>0</v>
      </c>
      <c r="F209" s="55">
        <v>0</v>
      </c>
      <c r="G209" s="55">
        <v>0</v>
      </c>
      <c r="H209" s="55">
        <v>0</v>
      </c>
      <c r="I209" s="55">
        <v>0</v>
      </c>
      <c r="J209" s="55">
        <v>0</v>
      </c>
      <c r="K209" s="55">
        <v>0</v>
      </c>
      <c r="L209" s="55">
        <v>0</v>
      </c>
      <c r="M209" s="55">
        <v>0</v>
      </c>
      <c r="N209" s="55">
        <v>0</v>
      </c>
      <c r="O209" s="55">
        <v>0</v>
      </c>
      <c r="P209" s="55">
        <v>0</v>
      </c>
      <c r="Q209" s="55">
        <v>0</v>
      </c>
      <c r="R209" s="55">
        <v>0</v>
      </c>
      <c r="S209" s="55">
        <v>0</v>
      </c>
      <c r="T209" s="55">
        <v>0</v>
      </c>
      <c r="U209" s="55">
        <v>0</v>
      </c>
      <c r="V209" s="55">
        <v>0</v>
      </c>
      <c r="W209" s="55">
        <v>0</v>
      </c>
      <c r="X209" s="55">
        <v>0</v>
      </c>
      <c r="Y209" s="55">
        <v>0</v>
      </c>
      <c r="Z209" s="55">
        <v>0</v>
      </c>
      <c r="AA209" s="55">
        <v>0</v>
      </c>
      <c r="AB209" s="55">
        <v>0</v>
      </c>
      <c r="AC209" s="55">
        <v>0</v>
      </c>
      <c r="AD209" s="55">
        <v>0</v>
      </c>
      <c r="AE209" s="55">
        <v>0</v>
      </c>
      <c r="AF209" s="55">
        <v>0</v>
      </c>
      <c r="AG209" s="55">
        <v>0</v>
      </c>
      <c r="AH209" s="55">
        <v>0</v>
      </c>
      <c r="AI209" s="55">
        <v>0</v>
      </c>
      <c r="AJ209" s="55" t="s">
        <v>962</v>
      </c>
      <c r="AK209" s="55" t="s">
        <v>170</v>
      </c>
    </row>
    <row r="210" spans="1:37" x14ac:dyDescent="0.25">
      <c r="A210" s="54" t="str">
        <f t="shared" si="3"/>
        <v>IL</v>
      </c>
      <c r="B210" s="54" t="str">
        <f t="shared" si="3"/>
        <v>BDEQ-BDESC-commercial</v>
      </c>
      <c r="C210" s="55">
        <v>0</v>
      </c>
      <c r="D210" s="55" t="s">
        <v>58</v>
      </c>
      <c r="E210" s="55">
        <v>0</v>
      </c>
      <c r="F210" s="55">
        <v>0</v>
      </c>
      <c r="G210" s="55">
        <v>0</v>
      </c>
      <c r="H210" s="55">
        <v>0</v>
      </c>
      <c r="I210" s="55">
        <v>0</v>
      </c>
      <c r="J210" s="55">
        <v>0</v>
      </c>
      <c r="K210" s="55">
        <v>0</v>
      </c>
      <c r="L210" s="55">
        <v>0</v>
      </c>
      <c r="M210" s="55">
        <v>0</v>
      </c>
      <c r="N210" s="55">
        <v>0</v>
      </c>
      <c r="O210" s="55">
        <v>0</v>
      </c>
      <c r="P210" s="55">
        <v>0</v>
      </c>
      <c r="Q210" s="55">
        <v>0</v>
      </c>
      <c r="R210" s="55">
        <v>0</v>
      </c>
      <c r="S210" s="55">
        <v>0</v>
      </c>
      <c r="T210" s="55">
        <v>0</v>
      </c>
      <c r="U210" s="55">
        <v>0</v>
      </c>
      <c r="V210" s="55">
        <v>0</v>
      </c>
      <c r="W210" s="55">
        <v>0</v>
      </c>
      <c r="X210" s="55">
        <v>0</v>
      </c>
      <c r="Y210" s="55">
        <v>0</v>
      </c>
      <c r="Z210" s="55">
        <v>0</v>
      </c>
      <c r="AA210" s="55">
        <v>0</v>
      </c>
      <c r="AB210" s="55">
        <v>0</v>
      </c>
      <c r="AC210" s="55">
        <v>0</v>
      </c>
      <c r="AD210" s="55">
        <v>0</v>
      </c>
      <c r="AE210" s="55">
        <v>0</v>
      </c>
      <c r="AF210" s="55">
        <v>0</v>
      </c>
      <c r="AG210" s="55">
        <v>0</v>
      </c>
      <c r="AH210" s="55">
        <v>0</v>
      </c>
      <c r="AI210" s="55">
        <v>0</v>
      </c>
      <c r="AJ210" s="55" t="s">
        <v>963</v>
      </c>
      <c r="AK210" s="55" t="s">
        <v>170</v>
      </c>
    </row>
    <row r="211" spans="1:37" x14ac:dyDescent="0.25">
      <c r="A211" s="54" t="str">
        <f t="shared" si="3"/>
        <v>IL</v>
      </c>
      <c r="B211" s="54" t="str">
        <f t="shared" si="3"/>
        <v>BDEQ-BDESC-commercial</v>
      </c>
      <c r="C211" s="55">
        <v>1</v>
      </c>
      <c r="D211" s="55" t="s">
        <v>7</v>
      </c>
      <c r="E211" s="55">
        <v>65.648840000000007</v>
      </c>
      <c r="F211" s="55">
        <v>77.158779999999993</v>
      </c>
      <c r="G211" s="55">
        <v>78.26437</v>
      </c>
      <c r="H211" s="55">
        <v>79.248699999999999</v>
      </c>
      <c r="I211" s="55">
        <v>80.14049</v>
      </c>
      <c r="J211" s="55">
        <v>81.320719999999994</v>
      </c>
      <c r="K211" s="55">
        <v>82.444590000000005</v>
      </c>
      <c r="L211" s="55">
        <v>83.529030000000006</v>
      </c>
      <c r="M211" s="55">
        <v>84.414330000000007</v>
      </c>
      <c r="N211" s="55">
        <v>85.277180000000001</v>
      </c>
      <c r="O211" s="55">
        <v>86.164590000000004</v>
      </c>
      <c r="P211" s="55">
        <v>87.142880000000005</v>
      </c>
      <c r="Q211" s="55">
        <v>88.042929999999998</v>
      </c>
      <c r="R211" s="55">
        <v>89.195689999999999</v>
      </c>
      <c r="S211" s="55">
        <v>90.235069999999993</v>
      </c>
      <c r="T211" s="55">
        <v>91.07347</v>
      </c>
      <c r="U211" s="55">
        <v>91.901499999999999</v>
      </c>
      <c r="V211" s="55">
        <v>92.726060000000004</v>
      </c>
      <c r="W211" s="55">
        <v>93.532560000000004</v>
      </c>
      <c r="X211" s="55">
        <v>94.629419999999996</v>
      </c>
      <c r="Y211" s="55">
        <v>95.572329999999994</v>
      </c>
      <c r="Z211" s="55">
        <v>96.39358</v>
      </c>
      <c r="AA211" s="55">
        <v>97.491529999999997</v>
      </c>
      <c r="AB211" s="55">
        <v>98.639669999999995</v>
      </c>
      <c r="AC211" s="55">
        <v>99.439329999999998</v>
      </c>
      <c r="AD211" s="55">
        <v>100.47215</v>
      </c>
      <c r="AE211" s="55">
        <v>101.36218</v>
      </c>
      <c r="AF211" s="55">
        <v>102.19574</v>
      </c>
      <c r="AG211" s="55">
        <v>103.31471000000001</v>
      </c>
      <c r="AH211" s="55">
        <v>104.18668</v>
      </c>
      <c r="AI211" s="55">
        <v>105.03215</v>
      </c>
      <c r="AJ211" s="55" t="s">
        <v>963</v>
      </c>
      <c r="AK211" s="55" t="s">
        <v>170</v>
      </c>
    </row>
    <row r="212" spans="1:37" x14ac:dyDescent="0.25">
      <c r="A212" s="54" t="str">
        <f t="shared" si="3"/>
        <v>IL</v>
      </c>
      <c r="B212" s="54" t="str">
        <f t="shared" si="3"/>
        <v>BDEQ-BDESC-commercial</v>
      </c>
      <c r="C212" s="55">
        <v>2</v>
      </c>
      <c r="D212" s="55" t="s">
        <v>8</v>
      </c>
      <c r="E212" s="55">
        <v>0</v>
      </c>
      <c r="F212" s="55">
        <v>0</v>
      </c>
      <c r="G212" s="55">
        <v>0</v>
      </c>
      <c r="H212" s="55">
        <v>0</v>
      </c>
      <c r="I212" s="55">
        <v>0</v>
      </c>
      <c r="J212" s="55">
        <v>0</v>
      </c>
      <c r="K212" s="55">
        <v>0</v>
      </c>
      <c r="L212" s="55">
        <v>0</v>
      </c>
      <c r="M212" s="55">
        <v>0</v>
      </c>
      <c r="N212" s="55">
        <v>0</v>
      </c>
      <c r="O212" s="55">
        <v>0</v>
      </c>
      <c r="P212" s="55">
        <v>0</v>
      </c>
      <c r="Q212" s="55">
        <v>0</v>
      </c>
      <c r="R212" s="55">
        <v>0</v>
      </c>
      <c r="S212" s="55">
        <v>0</v>
      </c>
      <c r="T212" s="55">
        <v>0</v>
      </c>
      <c r="U212" s="55">
        <v>0</v>
      </c>
      <c r="V212" s="55">
        <v>0</v>
      </c>
      <c r="W212" s="55">
        <v>0</v>
      </c>
      <c r="X212" s="55">
        <v>0</v>
      </c>
      <c r="Y212" s="55">
        <v>0</v>
      </c>
      <c r="Z212" s="55">
        <v>0</v>
      </c>
      <c r="AA212" s="55">
        <v>0</v>
      </c>
      <c r="AB212" s="55">
        <v>0</v>
      </c>
      <c r="AC212" s="55">
        <v>0</v>
      </c>
      <c r="AD212" s="55">
        <v>0</v>
      </c>
      <c r="AE212" s="55">
        <v>0</v>
      </c>
      <c r="AF212" s="55">
        <v>0</v>
      </c>
      <c r="AG212" s="55">
        <v>0</v>
      </c>
      <c r="AH212" s="55">
        <v>0</v>
      </c>
      <c r="AI212" s="55">
        <v>0</v>
      </c>
      <c r="AJ212" s="55" t="s">
        <v>963</v>
      </c>
      <c r="AK212" s="55" t="s">
        <v>170</v>
      </c>
    </row>
    <row r="213" spans="1:37" x14ac:dyDescent="0.25">
      <c r="A213" s="54" t="str">
        <f t="shared" si="3"/>
        <v>IL</v>
      </c>
      <c r="B213" s="54" t="str">
        <f t="shared" si="3"/>
        <v>BDEQ-BDESC-commercial</v>
      </c>
      <c r="C213" s="55">
        <v>3</v>
      </c>
      <c r="D213" s="55" t="s">
        <v>9</v>
      </c>
      <c r="E213" s="55">
        <v>0</v>
      </c>
      <c r="F213" s="55">
        <v>0</v>
      </c>
      <c r="G213" s="55">
        <v>0</v>
      </c>
      <c r="H213" s="55">
        <v>0</v>
      </c>
      <c r="I213" s="55">
        <v>0</v>
      </c>
      <c r="J213" s="55">
        <v>0</v>
      </c>
      <c r="K213" s="55">
        <v>0</v>
      </c>
      <c r="L213" s="55">
        <v>0</v>
      </c>
      <c r="M213" s="55">
        <v>0</v>
      </c>
      <c r="N213" s="55">
        <v>0</v>
      </c>
      <c r="O213" s="55">
        <v>0</v>
      </c>
      <c r="P213" s="55">
        <v>0</v>
      </c>
      <c r="Q213" s="55">
        <v>0</v>
      </c>
      <c r="R213" s="55">
        <v>0</v>
      </c>
      <c r="S213" s="55">
        <v>0</v>
      </c>
      <c r="T213" s="55">
        <v>0</v>
      </c>
      <c r="U213" s="55">
        <v>0</v>
      </c>
      <c r="V213" s="55">
        <v>0</v>
      </c>
      <c r="W213" s="55">
        <v>0</v>
      </c>
      <c r="X213" s="55">
        <v>0</v>
      </c>
      <c r="Y213" s="55">
        <v>0</v>
      </c>
      <c r="Z213" s="55">
        <v>0</v>
      </c>
      <c r="AA213" s="55">
        <v>0</v>
      </c>
      <c r="AB213" s="55">
        <v>0</v>
      </c>
      <c r="AC213" s="55">
        <v>0</v>
      </c>
      <c r="AD213" s="55">
        <v>0</v>
      </c>
      <c r="AE213" s="55">
        <v>0</v>
      </c>
      <c r="AF213" s="55">
        <v>0</v>
      </c>
      <c r="AG213" s="55">
        <v>0</v>
      </c>
      <c r="AH213" s="55">
        <v>0</v>
      </c>
      <c r="AI213" s="55">
        <v>0</v>
      </c>
      <c r="AJ213" s="55" t="s">
        <v>963</v>
      </c>
      <c r="AK213" s="55" t="s">
        <v>170</v>
      </c>
    </row>
    <row r="214" spans="1:37" x14ac:dyDescent="0.25">
      <c r="A214" s="54" t="str">
        <f t="shared" si="3"/>
        <v>IL</v>
      </c>
      <c r="B214" s="54" t="str">
        <f t="shared" si="3"/>
        <v>BDEQ-BDESC-commercial</v>
      </c>
      <c r="C214" s="55">
        <v>4</v>
      </c>
      <c r="D214" s="55" t="s">
        <v>59</v>
      </c>
      <c r="E214" s="55">
        <v>14.709899999999999</v>
      </c>
      <c r="F214" s="55">
        <v>13.60013</v>
      </c>
      <c r="G214" s="55">
        <v>13.726089999999999</v>
      </c>
      <c r="H214" s="55">
        <v>13.726089999999999</v>
      </c>
      <c r="I214" s="55">
        <v>13.726089999999999</v>
      </c>
      <c r="J214" s="55">
        <v>13.73643</v>
      </c>
      <c r="K214" s="55">
        <v>13.756309999999999</v>
      </c>
      <c r="L214" s="55">
        <v>13.793570000000001</v>
      </c>
      <c r="M214" s="55">
        <v>13.801830000000001</v>
      </c>
      <c r="N214" s="55">
        <v>13.81864</v>
      </c>
      <c r="O214" s="55">
        <v>13.820399999999999</v>
      </c>
      <c r="P214" s="55">
        <v>13.843220000000001</v>
      </c>
      <c r="Q214" s="55">
        <v>13.84634</v>
      </c>
      <c r="R214" s="55">
        <v>13.881259999999999</v>
      </c>
      <c r="S214" s="55">
        <v>13.925750000000001</v>
      </c>
      <c r="T214" s="55">
        <v>13.925750000000001</v>
      </c>
      <c r="U214" s="55">
        <v>13.925750000000001</v>
      </c>
      <c r="V214" s="55">
        <v>13.92783</v>
      </c>
      <c r="W214" s="55">
        <v>13.932880000000001</v>
      </c>
      <c r="X214" s="55">
        <v>13.954840000000001</v>
      </c>
      <c r="Y214" s="55">
        <v>13.959250000000001</v>
      </c>
      <c r="Z214" s="55">
        <v>13.96416</v>
      </c>
      <c r="AA214" s="55">
        <v>14.00864</v>
      </c>
      <c r="AB214" s="55">
        <v>14.02646</v>
      </c>
      <c r="AC214" s="55">
        <v>14.026949999999999</v>
      </c>
      <c r="AD214" s="55">
        <v>14.0382</v>
      </c>
      <c r="AE214" s="55">
        <v>14.043620000000001</v>
      </c>
      <c r="AF214" s="55">
        <v>14.044499999999999</v>
      </c>
      <c r="AG214" s="55">
        <v>14.07122</v>
      </c>
      <c r="AH214" s="55">
        <v>14.07565</v>
      </c>
      <c r="AI214" s="55">
        <v>14.07653</v>
      </c>
      <c r="AJ214" s="55" t="s">
        <v>963</v>
      </c>
      <c r="AK214" s="55" t="s">
        <v>170</v>
      </c>
    </row>
    <row r="215" spans="1:37" x14ac:dyDescent="0.25">
      <c r="A215" s="54" t="str">
        <f t="shared" si="3"/>
        <v>IL</v>
      </c>
      <c r="B215" s="54" t="str">
        <f t="shared" si="3"/>
        <v>BDEQ-BDESC-commercial</v>
      </c>
      <c r="C215" s="55">
        <v>5</v>
      </c>
      <c r="D215" s="55" t="s">
        <v>10</v>
      </c>
      <c r="E215" s="55">
        <v>302.20348999999999</v>
      </c>
      <c r="F215" s="55">
        <v>699.55192999999997</v>
      </c>
      <c r="G215" s="55">
        <v>797.32631000000003</v>
      </c>
      <c r="H215" s="55">
        <v>897.08969000000002</v>
      </c>
      <c r="I215" s="55">
        <v>995.12769000000003</v>
      </c>
      <c r="J215" s="55">
        <v>1062.9820299999999</v>
      </c>
      <c r="K215" s="55">
        <v>1139.42319</v>
      </c>
      <c r="L215" s="55">
        <v>1204.1978200000001</v>
      </c>
      <c r="M215" s="55">
        <v>1251.8238100000001</v>
      </c>
      <c r="N215" s="55">
        <v>1313.8695700000001</v>
      </c>
      <c r="O215" s="55">
        <v>1351.0546200000001</v>
      </c>
      <c r="P215" s="55">
        <v>1409.5118199999999</v>
      </c>
      <c r="Q215" s="55">
        <v>1448.8496</v>
      </c>
      <c r="R215" s="55">
        <v>1508.16291</v>
      </c>
      <c r="S215" s="55">
        <v>1560.1275900000001</v>
      </c>
      <c r="T215" s="55">
        <v>1581.2625599999999</v>
      </c>
      <c r="U215" s="55">
        <v>1639.38158</v>
      </c>
      <c r="V215" s="55">
        <v>1697.2417499999999</v>
      </c>
      <c r="W215" s="55">
        <v>1749.27388</v>
      </c>
      <c r="X215" s="55">
        <v>1830.77028</v>
      </c>
      <c r="Y215" s="55">
        <v>1905.3558800000001</v>
      </c>
      <c r="Z215" s="55">
        <v>1965.79846</v>
      </c>
      <c r="AA215" s="55">
        <v>2038.78062</v>
      </c>
      <c r="AB215" s="55">
        <v>2119.9506799999999</v>
      </c>
      <c r="AC215" s="55">
        <v>2168.24271</v>
      </c>
      <c r="AD215" s="55">
        <v>2252.3357599999999</v>
      </c>
      <c r="AE215" s="55">
        <v>2360.8268400000002</v>
      </c>
      <c r="AF215" s="55">
        <v>2421.85025</v>
      </c>
      <c r="AG215" s="55">
        <v>2515.1687999999999</v>
      </c>
      <c r="AH215" s="55">
        <v>2591.5143400000002</v>
      </c>
      <c r="AI215" s="55">
        <v>2644.9124299999999</v>
      </c>
      <c r="AJ215" s="55" t="s">
        <v>963</v>
      </c>
      <c r="AK215" s="55" t="s">
        <v>170</v>
      </c>
    </row>
    <row r="216" spans="1:37" x14ac:dyDescent="0.25">
      <c r="A216" s="54" t="str">
        <f t="shared" si="3"/>
        <v>IL</v>
      </c>
      <c r="B216" s="54" t="str">
        <f t="shared" si="3"/>
        <v>BDEQ-BDESC-commercial</v>
      </c>
      <c r="C216" s="55">
        <v>6</v>
      </c>
      <c r="D216" s="55" t="s">
        <v>11</v>
      </c>
      <c r="E216" s="55">
        <v>0</v>
      </c>
      <c r="F216" s="55">
        <v>0</v>
      </c>
      <c r="G216" s="55">
        <v>0</v>
      </c>
      <c r="H216" s="55">
        <v>0</v>
      </c>
      <c r="I216" s="55">
        <v>0</v>
      </c>
      <c r="J216" s="55">
        <v>0</v>
      </c>
      <c r="K216" s="55">
        <v>0</v>
      </c>
      <c r="L216" s="55">
        <v>0</v>
      </c>
      <c r="M216" s="55">
        <v>0</v>
      </c>
      <c r="N216" s="55">
        <v>0</v>
      </c>
      <c r="O216" s="55">
        <v>0</v>
      </c>
      <c r="P216" s="55">
        <v>0</v>
      </c>
      <c r="Q216" s="55">
        <v>0</v>
      </c>
      <c r="R216" s="55">
        <v>0</v>
      </c>
      <c r="S216" s="55">
        <v>0</v>
      </c>
      <c r="T216" s="55">
        <v>0</v>
      </c>
      <c r="U216" s="55">
        <v>0</v>
      </c>
      <c r="V216" s="55">
        <v>0</v>
      </c>
      <c r="W216" s="55">
        <v>0</v>
      </c>
      <c r="X216" s="55">
        <v>0</v>
      </c>
      <c r="Y216" s="55">
        <v>0</v>
      </c>
      <c r="Z216" s="55">
        <v>0</v>
      </c>
      <c r="AA216" s="55">
        <v>0</v>
      </c>
      <c r="AB216" s="55">
        <v>0</v>
      </c>
      <c r="AC216" s="55">
        <v>0</v>
      </c>
      <c r="AD216" s="55">
        <v>0</v>
      </c>
      <c r="AE216" s="55">
        <v>0</v>
      </c>
      <c r="AF216" s="55">
        <v>0</v>
      </c>
      <c r="AG216" s="55">
        <v>0</v>
      </c>
      <c r="AH216" s="55">
        <v>0</v>
      </c>
      <c r="AI216" s="55">
        <v>0</v>
      </c>
      <c r="AJ216" s="55" t="s">
        <v>963</v>
      </c>
      <c r="AK216" s="55" t="s">
        <v>170</v>
      </c>
    </row>
    <row r="217" spans="1:37" x14ac:dyDescent="0.25">
      <c r="A217" s="54" t="str">
        <f t="shared" si="3"/>
        <v>IL</v>
      </c>
      <c r="B217" s="54" t="str">
        <f t="shared" si="3"/>
        <v>BDEQ-BDESC-commercial</v>
      </c>
      <c r="C217" s="55">
        <v>7</v>
      </c>
      <c r="D217" s="55" t="s">
        <v>12</v>
      </c>
      <c r="E217" s="55">
        <v>0</v>
      </c>
      <c r="F217" s="55">
        <v>0</v>
      </c>
      <c r="G217" s="55">
        <v>0</v>
      </c>
      <c r="H217" s="55">
        <v>0</v>
      </c>
      <c r="I217" s="55">
        <v>0</v>
      </c>
      <c r="J217" s="55">
        <v>0</v>
      </c>
      <c r="K217" s="55">
        <v>0</v>
      </c>
      <c r="L217" s="55">
        <v>0</v>
      </c>
      <c r="M217" s="55">
        <v>0</v>
      </c>
      <c r="N217" s="55">
        <v>0</v>
      </c>
      <c r="O217" s="55">
        <v>0</v>
      </c>
      <c r="P217" s="55">
        <v>0</v>
      </c>
      <c r="Q217" s="55">
        <v>0</v>
      </c>
      <c r="R217" s="55">
        <v>0</v>
      </c>
      <c r="S217" s="55">
        <v>0</v>
      </c>
      <c r="T217" s="55">
        <v>0</v>
      </c>
      <c r="U217" s="55">
        <v>0</v>
      </c>
      <c r="V217" s="55">
        <v>0</v>
      </c>
      <c r="W217" s="55">
        <v>0</v>
      </c>
      <c r="X217" s="55">
        <v>0</v>
      </c>
      <c r="Y217" s="55">
        <v>0</v>
      </c>
      <c r="Z217" s="55">
        <v>0</v>
      </c>
      <c r="AA217" s="55">
        <v>0</v>
      </c>
      <c r="AB217" s="55">
        <v>0</v>
      </c>
      <c r="AC217" s="55">
        <v>0</v>
      </c>
      <c r="AD217" s="55">
        <v>0</v>
      </c>
      <c r="AE217" s="55">
        <v>0</v>
      </c>
      <c r="AF217" s="55">
        <v>0</v>
      </c>
      <c r="AG217" s="55">
        <v>0</v>
      </c>
      <c r="AH217" s="55">
        <v>0</v>
      </c>
      <c r="AI217" s="55">
        <v>0</v>
      </c>
      <c r="AJ217" s="55" t="s">
        <v>963</v>
      </c>
      <c r="AK217" s="55" t="s">
        <v>170</v>
      </c>
    </row>
    <row r="218" spans="1:37" x14ac:dyDescent="0.25">
      <c r="A218" s="54" t="str">
        <f t="shared" si="3"/>
        <v>IL</v>
      </c>
      <c r="B218" s="54" t="str">
        <f t="shared" si="3"/>
        <v>BDEQ-BDESC-commercial</v>
      </c>
      <c r="C218" s="55">
        <v>8</v>
      </c>
      <c r="D218" s="55" t="s">
        <v>13</v>
      </c>
      <c r="E218" s="55">
        <v>0</v>
      </c>
      <c r="F218" s="55">
        <v>0</v>
      </c>
      <c r="G218" s="55">
        <v>0</v>
      </c>
      <c r="H218" s="55">
        <v>0</v>
      </c>
      <c r="I218" s="55">
        <v>0</v>
      </c>
      <c r="J218" s="55">
        <v>0</v>
      </c>
      <c r="K218" s="55">
        <v>0</v>
      </c>
      <c r="L218" s="55">
        <v>0</v>
      </c>
      <c r="M218" s="55">
        <v>0</v>
      </c>
      <c r="N218" s="55">
        <v>0</v>
      </c>
      <c r="O218" s="55">
        <v>0</v>
      </c>
      <c r="P218" s="55">
        <v>0</v>
      </c>
      <c r="Q218" s="55">
        <v>0</v>
      </c>
      <c r="R218" s="55">
        <v>0</v>
      </c>
      <c r="S218" s="55">
        <v>0</v>
      </c>
      <c r="T218" s="55">
        <v>0</v>
      </c>
      <c r="U218" s="55">
        <v>0</v>
      </c>
      <c r="V218" s="55">
        <v>0</v>
      </c>
      <c r="W218" s="55">
        <v>0</v>
      </c>
      <c r="X218" s="55">
        <v>0</v>
      </c>
      <c r="Y218" s="55">
        <v>0</v>
      </c>
      <c r="Z218" s="55">
        <v>0</v>
      </c>
      <c r="AA218" s="55">
        <v>0</v>
      </c>
      <c r="AB218" s="55">
        <v>0</v>
      </c>
      <c r="AC218" s="55">
        <v>0</v>
      </c>
      <c r="AD218" s="55">
        <v>0</v>
      </c>
      <c r="AE218" s="55">
        <v>0</v>
      </c>
      <c r="AF218" s="55">
        <v>0</v>
      </c>
      <c r="AG218" s="55">
        <v>0</v>
      </c>
      <c r="AH218" s="55">
        <v>0</v>
      </c>
      <c r="AI218" s="55">
        <v>0</v>
      </c>
      <c r="AJ218" s="55" t="s">
        <v>963</v>
      </c>
      <c r="AK218" s="55" t="s">
        <v>170</v>
      </c>
    </row>
    <row r="219" spans="1:37" x14ac:dyDescent="0.25">
      <c r="A219" s="54" t="str">
        <f t="shared" si="3"/>
        <v>IL</v>
      </c>
      <c r="B219" s="54" t="str">
        <f t="shared" si="3"/>
        <v>BDEQ-BDESC-commercial</v>
      </c>
      <c r="C219" s="55">
        <v>9</v>
      </c>
      <c r="D219" s="55" t="s">
        <v>14</v>
      </c>
      <c r="E219" s="55">
        <v>5.3749999999999999E-2</v>
      </c>
      <c r="F219" s="55">
        <v>4.1700000000000001E-2</v>
      </c>
      <c r="G219" s="55">
        <v>4.1700000000000001E-2</v>
      </c>
      <c r="H219" s="55">
        <v>4.1700000000000001E-2</v>
      </c>
      <c r="I219" s="55">
        <v>4.1700000000000001E-2</v>
      </c>
      <c r="J219" s="55">
        <v>4.1700000000000001E-2</v>
      </c>
      <c r="K219" s="55">
        <v>4.1700000000000001E-2</v>
      </c>
      <c r="L219" s="55">
        <v>4.1700000000000001E-2</v>
      </c>
      <c r="M219" s="55">
        <v>4.1700000000000001E-2</v>
      </c>
      <c r="N219" s="55">
        <v>4.1700000000000001E-2</v>
      </c>
      <c r="O219" s="55">
        <v>4.1700000000000001E-2</v>
      </c>
      <c r="P219" s="55">
        <v>4.1700000000000001E-2</v>
      </c>
      <c r="Q219" s="55">
        <v>4.1700000000000001E-2</v>
      </c>
      <c r="R219" s="55">
        <v>4.1700000000000001E-2</v>
      </c>
      <c r="S219" s="55">
        <v>4.1700000000000001E-2</v>
      </c>
      <c r="T219" s="55">
        <v>4.1700000000000001E-2</v>
      </c>
      <c r="U219" s="55">
        <v>4.1700000000000001E-2</v>
      </c>
      <c r="V219" s="55">
        <v>4.1700000000000001E-2</v>
      </c>
      <c r="W219" s="55">
        <v>4.1700000000000001E-2</v>
      </c>
      <c r="X219" s="55">
        <v>4.1700000000000001E-2</v>
      </c>
      <c r="Y219" s="55">
        <v>4.1700000000000001E-2</v>
      </c>
      <c r="Z219" s="55">
        <v>4.1700000000000001E-2</v>
      </c>
      <c r="AA219" s="55">
        <v>4.1700000000000001E-2</v>
      </c>
      <c r="AB219" s="55">
        <v>4.1700000000000001E-2</v>
      </c>
      <c r="AC219" s="55">
        <v>4.1700000000000001E-2</v>
      </c>
      <c r="AD219" s="55">
        <v>4.1700000000000001E-2</v>
      </c>
      <c r="AE219" s="55">
        <v>4.1700000000000001E-2</v>
      </c>
      <c r="AF219" s="55">
        <v>4.1700000000000001E-2</v>
      </c>
      <c r="AG219" s="55">
        <v>4.1700000000000001E-2</v>
      </c>
      <c r="AH219" s="55">
        <v>4.1700000000000001E-2</v>
      </c>
      <c r="AI219" s="55">
        <v>4.1700000000000001E-2</v>
      </c>
      <c r="AJ219" s="55" t="s">
        <v>963</v>
      </c>
      <c r="AK219" s="55" t="s">
        <v>170</v>
      </c>
    </row>
    <row r="220" spans="1:37" x14ac:dyDescent="0.25">
      <c r="A220" s="54" t="str">
        <f t="shared" si="3"/>
        <v>IL</v>
      </c>
      <c r="B220" s="54" t="str">
        <f t="shared" si="3"/>
        <v>BDEQ-BDESC-commercial</v>
      </c>
      <c r="C220" s="55">
        <v>10</v>
      </c>
      <c r="D220" s="55" t="s">
        <v>15</v>
      </c>
      <c r="E220" s="55">
        <v>0</v>
      </c>
      <c r="F220" s="55">
        <v>0</v>
      </c>
      <c r="G220" s="55">
        <v>0</v>
      </c>
      <c r="H220" s="55">
        <v>0</v>
      </c>
      <c r="I220" s="55">
        <v>0</v>
      </c>
      <c r="J220" s="55">
        <v>0</v>
      </c>
      <c r="K220" s="55">
        <v>0</v>
      </c>
      <c r="L220" s="55">
        <v>0</v>
      </c>
      <c r="M220" s="55">
        <v>0</v>
      </c>
      <c r="N220" s="55">
        <v>0</v>
      </c>
      <c r="O220" s="55">
        <v>0</v>
      </c>
      <c r="P220" s="55">
        <v>0</v>
      </c>
      <c r="Q220" s="55">
        <v>0</v>
      </c>
      <c r="R220" s="55">
        <v>0</v>
      </c>
      <c r="S220" s="55">
        <v>0</v>
      </c>
      <c r="T220" s="55">
        <v>0</v>
      </c>
      <c r="U220" s="55">
        <v>0</v>
      </c>
      <c r="V220" s="55">
        <v>0</v>
      </c>
      <c r="W220" s="55">
        <v>0</v>
      </c>
      <c r="X220" s="55">
        <v>0</v>
      </c>
      <c r="Y220" s="55">
        <v>0</v>
      </c>
      <c r="Z220" s="55">
        <v>0</v>
      </c>
      <c r="AA220" s="55">
        <v>0</v>
      </c>
      <c r="AB220" s="55">
        <v>0</v>
      </c>
      <c r="AC220" s="55">
        <v>0</v>
      </c>
      <c r="AD220" s="55">
        <v>0</v>
      </c>
      <c r="AE220" s="55">
        <v>0</v>
      </c>
      <c r="AF220" s="55">
        <v>0</v>
      </c>
      <c r="AG220" s="55">
        <v>0</v>
      </c>
      <c r="AH220" s="55">
        <v>0</v>
      </c>
      <c r="AI220" s="55">
        <v>0</v>
      </c>
      <c r="AJ220" s="55" t="s">
        <v>963</v>
      </c>
      <c r="AK220" s="55" t="s">
        <v>170</v>
      </c>
    </row>
    <row r="221" spans="1:37" x14ac:dyDescent="0.25">
      <c r="A221" s="54" t="str">
        <f t="shared" si="3"/>
        <v>IL</v>
      </c>
      <c r="B221" s="54" t="str">
        <f t="shared" si="3"/>
        <v>BDEQ-BDESC-commercial</v>
      </c>
      <c r="C221" s="55">
        <v>11</v>
      </c>
      <c r="D221" s="55" t="s">
        <v>57</v>
      </c>
      <c r="E221" s="55">
        <v>0</v>
      </c>
      <c r="F221" s="55">
        <v>0</v>
      </c>
      <c r="G221" s="55">
        <v>0</v>
      </c>
      <c r="H221" s="55">
        <v>0</v>
      </c>
      <c r="I221" s="55">
        <v>0</v>
      </c>
      <c r="J221" s="55">
        <v>0</v>
      </c>
      <c r="K221" s="55">
        <v>0</v>
      </c>
      <c r="L221" s="55">
        <v>0</v>
      </c>
      <c r="M221" s="55">
        <v>0</v>
      </c>
      <c r="N221" s="55">
        <v>0</v>
      </c>
      <c r="O221" s="55">
        <v>0</v>
      </c>
      <c r="P221" s="55">
        <v>0</v>
      </c>
      <c r="Q221" s="55">
        <v>0</v>
      </c>
      <c r="R221" s="55">
        <v>0</v>
      </c>
      <c r="S221" s="55">
        <v>0</v>
      </c>
      <c r="T221" s="55">
        <v>0</v>
      </c>
      <c r="U221" s="55">
        <v>0</v>
      </c>
      <c r="V221" s="55">
        <v>0</v>
      </c>
      <c r="W221" s="55">
        <v>0</v>
      </c>
      <c r="X221" s="55">
        <v>0</v>
      </c>
      <c r="Y221" s="55">
        <v>0</v>
      </c>
      <c r="Z221" s="55">
        <v>0</v>
      </c>
      <c r="AA221" s="55">
        <v>0</v>
      </c>
      <c r="AB221" s="55">
        <v>0</v>
      </c>
      <c r="AC221" s="55">
        <v>0</v>
      </c>
      <c r="AD221" s="55">
        <v>0</v>
      </c>
      <c r="AE221" s="55">
        <v>0</v>
      </c>
      <c r="AF221" s="55">
        <v>0</v>
      </c>
      <c r="AG221" s="55">
        <v>0</v>
      </c>
      <c r="AH221" s="55">
        <v>0</v>
      </c>
      <c r="AI221" s="55">
        <v>0</v>
      </c>
      <c r="AJ221" s="55" t="s">
        <v>963</v>
      </c>
      <c r="AK221" s="55" t="s">
        <v>170</v>
      </c>
    </row>
    <row r="222" spans="1:37" x14ac:dyDescent="0.25">
      <c r="A222" s="54" t="str">
        <f t="shared" si="3"/>
        <v>IL</v>
      </c>
      <c r="B222" s="54" t="str">
        <f t="shared" si="3"/>
        <v>BDEQ-BDESC-commercial</v>
      </c>
      <c r="C222" s="55">
        <v>12</v>
      </c>
      <c r="D222" s="55" t="s">
        <v>60</v>
      </c>
      <c r="E222" s="55">
        <v>0</v>
      </c>
      <c r="F222" s="55">
        <v>0</v>
      </c>
      <c r="G222" s="55">
        <v>0</v>
      </c>
      <c r="H222" s="55">
        <v>0</v>
      </c>
      <c r="I222" s="55">
        <v>0</v>
      </c>
      <c r="J222" s="55">
        <v>0</v>
      </c>
      <c r="K222" s="55">
        <v>0</v>
      </c>
      <c r="L222" s="55">
        <v>0</v>
      </c>
      <c r="M222" s="55">
        <v>0</v>
      </c>
      <c r="N222" s="55">
        <v>0</v>
      </c>
      <c r="O222" s="55">
        <v>0</v>
      </c>
      <c r="P222" s="55">
        <v>0</v>
      </c>
      <c r="Q222" s="55">
        <v>0</v>
      </c>
      <c r="R222" s="55">
        <v>0</v>
      </c>
      <c r="S222" s="55">
        <v>0</v>
      </c>
      <c r="T222" s="55">
        <v>0</v>
      </c>
      <c r="U222" s="55">
        <v>0</v>
      </c>
      <c r="V222" s="55">
        <v>0</v>
      </c>
      <c r="W222" s="55">
        <v>0</v>
      </c>
      <c r="X222" s="55">
        <v>0</v>
      </c>
      <c r="Y222" s="55">
        <v>0</v>
      </c>
      <c r="Z222" s="55">
        <v>0</v>
      </c>
      <c r="AA222" s="55">
        <v>0</v>
      </c>
      <c r="AB222" s="55">
        <v>0</v>
      </c>
      <c r="AC222" s="55">
        <v>0</v>
      </c>
      <c r="AD222" s="55">
        <v>0</v>
      </c>
      <c r="AE222" s="55">
        <v>0</v>
      </c>
      <c r="AF222" s="55">
        <v>0</v>
      </c>
      <c r="AG222" s="55">
        <v>0</v>
      </c>
      <c r="AH222" s="55">
        <v>0</v>
      </c>
      <c r="AI222" s="55">
        <v>0</v>
      </c>
      <c r="AJ222" s="55" t="s">
        <v>963</v>
      </c>
      <c r="AK222" s="55" t="s">
        <v>170</v>
      </c>
    </row>
    <row r="223" spans="1:37" x14ac:dyDescent="0.25">
      <c r="A223" s="54" t="str">
        <f t="shared" si="3"/>
        <v>IL</v>
      </c>
      <c r="B223" s="54" t="str">
        <f t="shared" si="3"/>
        <v>BDEQ-BDESC-commercial</v>
      </c>
      <c r="C223" s="55">
        <v>13</v>
      </c>
      <c r="D223" s="55" t="s">
        <v>158</v>
      </c>
      <c r="E223" s="55">
        <v>0</v>
      </c>
      <c r="F223" s="55">
        <v>0</v>
      </c>
      <c r="G223" s="55">
        <v>0</v>
      </c>
      <c r="H223" s="55">
        <v>0</v>
      </c>
      <c r="I223" s="55">
        <v>0</v>
      </c>
      <c r="J223" s="55">
        <v>0</v>
      </c>
      <c r="K223" s="55">
        <v>0</v>
      </c>
      <c r="L223" s="55">
        <v>0</v>
      </c>
      <c r="M223" s="55">
        <v>0</v>
      </c>
      <c r="N223" s="55">
        <v>0</v>
      </c>
      <c r="O223" s="55">
        <v>0</v>
      </c>
      <c r="P223" s="55">
        <v>0</v>
      </c>
      <c r="Q223" s="55">
        <v>0</v>
      </c>
      <c r="R223" s="55">
        <v>0</v>
      </c>
      <c r="S223" s="55">
        <v>0</v>
      </c>
      <c r="T223" s="55">
        <v>0</v>
      </c>
      <c r="U223" s="55">
        <v>0</v>
      </c>
      <c r="V223" s="55">
        <v>0</v>
      </c>
      <c r="W223" s="55">
        <v>0</v>
      </c>
      <c r="X223" s="55">
        <v>0</v>
      </c>
      <c r="Y223" s="55">
        <v>0</v>
      </c>
      <c r="Z223" s="55">
        <v>0</v>
      </c>
      <c r="AA223" s="55">
        <v>0</v>
      </c>
      <c r="AB223" s="55">
        <v>0</v>
      </c>
      <c r="AC223" s="55">
        <v>0</v>
      </c>
      <c r="AD223" s="55">
        <v>0</v>
      </c>
      <c r="AE223" s="55">
        <v>0</v>
      </c>
      <c r="AF223" s="55">
        <v>0</v>
      </c>
      <c r="AG223" s="55">
        <v>0</v>
      </c>
      <c r="AH223" s="55">
        <v>0</v>
      </c>
      <c r="AI223" s="55">
        <v>0</v>
      </c>
      <c r="AJ223" s="55" t="s">
        <v>963</v>
      </c>
      <c r="AK223" s="55" t="s">
        <v>170</v>
      </c>
    </row>
    <row r="224" spans="1:37" x14ac:dyDescent="0.25">
      <c r="A224" s="54" t="str">
        <f t="shared" si="3"/>
        <v>IL</v>
      </c>
      <c r="B224" s="54" t="str">
        <f t="shared" si="3"/>
        <v>BDEQ-BDESC-commercial</v>
      </c>
      <c r="C224" s="55">
        <v>14</v>
      </c>
      <c r="D224" s="55" t="s">
        <v>159</v>
      </c>
      <c r="E224" s="55">
        <v>0</v>
      </c>
      <c r="F224" s="55">
        <v>0</v>
      </c>
      <c r="G224" s="55">
        <v>0</v>
      </c>
      <c r="H224" s="55">
        <v>0</v>
      </c>
      <c r="I224" s="55">
        <v>0</v>
      </c>
      <c r="J224" s="55">
        <v>0</v>
      </c>
      <c r="K224" s="55">
        <v>0</v>
      </c>
      <c r="L224" s="55">
        <v>0</v>
      </c>
      <c r="M224" s="55">
        <v>0</v>
      </c>
      <c r="N224" s="55">
        <v>0</v>
      </c>
      <c r="O224" s="55">
        <v>0</v>
      </c>
      <c r="P224" s="55">
        <v>0</v>
      </c>
      <c r="Q224" s="55">
        <v>0</v>
      </c>
      <c r="R224" s="55">
        <v>0</v>
      </c>
      <c r="S224" s="55">
        <v>0</v>
      </c>
      <c r="T224" s="55">
        <v>0</v>
      </c>
      <c r="U224" s="55">
        <v>0</v>
      </c>
      <c r="V224" s="55">
        <v>0</v>
      </c>
      <c r="W224" s="55">
        <v>0</v>
      </c>
      <c r="X224" s="55">
        <v>0</v>
      </c>
      <c r="Y224" s="55">
        <v>0</v>
      </c>
      <c r="Z224" s="55">
        <v>0</v>
      </c>
      <c r="AA224" s="55">
        <v>0</v>
      </c>
      <c r="AB224" s="55">
        <v>0</v>
      </c>
      <c r="AC224" s="55">
        <v>0</v>
      </c>
      <c r="AD224" s="55">
        <v>0</v>
      </c>
      <c r="AE224" s="55">
        <v>0</v>
      </c>
      <c r="AF224" s="55">
        <v>0</v>
      </c>
      <c r="AG224" s="55">
        <v>0</v>
      </c>
      <c r="AH224" s="55">
        <v>0</v>
      </c>
      <c r="AI224" s="55">
        <v>0</v>
      </c>
      <c r="AJ224" s="55" t="s">
        <v>963</v>
      </c>
      <c r="AK224" s="55" t="s">
        <v>170</v>
      </c>
    </row>
    <row r="225" spans="1:37" x14ac:dyDescent="0.25">
      <c r="A225" s="54" t="str">
        <f t="shared" si="3"/>
        <v>IL</v>
      </c>
      <c r="B225" s="54" t="str">
        <f t="shared" si="3"/>
        <v>BDEQ-BDESC-commercial</v>
      </c>
      <c r="C225" s="55">
        <v>15</v>
      </c>
      <c r="D225" s="55" t="s">
        <v>160</v>
      </c>
      <c r="E225" s="55">
        <v>0</v>
      </c>
      <c r="F225" s="55">
        <v>0</v>
      </c>
      <c r="G225" s="55">
        <v>0</v>
      </c>
      <c r="H225" s="55">
        <v>0</v>
      </c>
      <c r="I225" s="55">
        <v>0</v>
      </c>
      <c r="J225" s="55">
        <v>0</v>
      </c>
      <c r="K225" s="55">
        <v>0</v>
      </c>
      <c r="L225" s="55">
        <v>0</v>
      </c>
      <c r="M225" s="55">
        <v>0</v>
      </c>
      <c r="N225" s="55">
        <v>0</v>
      </c>
      <c r="O225" s="55">
        <v>0</v>
      </c>
      <c r="P225" s="55">
        <v>0</v>
      </c>
      <c r="Q225" s="55">
        <v>0</v>
      </c>
      <c r="R225" s="55">
        <v>0</v>
      </c>
      <c r="S225" s="55">
        <v>0</v>
      </c>
      <c r="T225" s="55">
        <v>0</v>
      </c>
      <c r="U225" s="55">
        <v>0</v>
      </c>
      <c r="V225" s="55">
        <v>0</v>
      </c>
      <c r="W225" s="55">
        <v>0</v>
      </c>
      <c r="X225" s="55">
        <v>0</v>
      </c>
      <c r="Y225" s="55">
        <v>0</v>
      </c>
      <c r="Z225" s="55">
        <v>0</v>
      </c>
      <c r="AA225" s="55">
        <v>0</v>
      </c>
      <c r="AB225" s="55">
        <v>0</v>
      </c>
      <c r="AC225" s="55">
        <v>0</v>
      </c>
      <c r="AD225" s="55">
        <v>0</v>
      </c>
      <c r="AE225" s="55">
        <v>0</v>
      </c>
      <c r="AF225" s="55">
        <v>0</v>
      </c>
      <c r="AG225" s="55">
        <v>0</v>
      </c>
      <c r="AH225" s="55">
        <v>0</v>
      </c>
      <c r="AI225" s="55">
        <v>0</v>
      </c>
      <c r="AJ225" s="55" t="s">
        <v>963</v>
      </c>
      <c r="AK225" s="55" t="s">
        <v>170</v>
      </c>
    </row>
    <row r="226" spans="1:37" x14ac:dyDescent="0.25">
      <c r="A226" s="54" t="str">
        <f t="shared" si="3"/>
        <v>IN</v>
      </c>
      <c r="B226" s="54" t="str">
        <f t="shared" si="3"/>
        <v>BDEQ-BDESC-commercial</v>
      </c>
      <c r="C226" s="55">
        <v>0</v>
      </c>
      <c r="D226" s="55" t="s">
        <v>58</v>
      </c>
      <c r="E226" s="55">
        <v>0</v>
      </c>
      <c r="F226" s="55">
        <v>0</v>
      </c>
      <c r="G226" s="55">
        <v>0</v>
      </c>
      <c r="H226" s="55">
        <v>0</v>
      </c>
      <c r="I226" s="55">
        <v>0</v>
      </c>
      <c r="J226" s="55">
        <v>0</v>
      </c>
      <c r="K226" s="55">
        <v>0</v>
      </c>
      <c r="L226" s="55">
        <v>0</v>
      </c>
      <c r="M226" s="55">
        <v>0</v>
      </c>
      <c r="N226" s="55">
        <v>0</v>
      </c>
      <c r="O226" s="55">
        <v>0</v>
      </c>
      <c r="P226" s="55">
        <v>0</v>
      </c>
      <c r="Q226" s="55">
        <v>0</v>
      </c>
      <c r="R226" s="55">
        <v>0</v>
      </c>
      <c r="S226" s="55">
        <v>0</v>
      </c>
      <c r="T226" s="55">
        <v>0</v>
      </c>
      <c r="U226" s="55">
        <v>0</v>
      </c>
      <c r="V226" s="55">
        <v>0</v>
      </c>
      <c r="W226" s="55">
        <v>0</v>
      </c>
      <c r="X226" s="55">
        <v>0</v>
      </c>
      <c r="Y226" s="55">
        <v>0</v>
      </c>
      <c r="Z226" s="55">
        <v>0</v>
      </c>
      <c r="AA226" s="55">
        <v>0</v>
      </c>
      <c r="AB226" s="55">
        <v>0</v>
      </c>
      <c r="AC226" s="55">
        <v>0</v>
      </c>
      <c r="AD226" s="55">
        <v>0</v>
      </c>
      <c r="AE226" s="55">
        <v>0</v>
      </c>
      <c r="AF226" s="55">
        <v>0</v>
      </c>
      <c r="AG226" s="55">
        <v>0</v>
      </c>
      <c r="AH226" s="55">
        <v>0</v>
      </c>
      <c r="AI226" s="55">
        <v>0</v>
      </c>
      <c r="AJ226" s="55" t="s">
        <v>964</v>
      </c>
      <c r="AK226" s="55" t="s">
        <v>170</v>
      </c>
    </row>
    <row r="227" spans="1:37" x14ac:dyDescent="0.25">
      <c r="A227" s="54" t="str">
        <f t="shared" si="3"/>
        <v>IN</v>
      </c>
      <c r="B227" s="54" t="str">
        <f t="shared" si="3"/>
        <v>BDEQ-BDESC-commercial</v>
      </c>
      <c r="C227" s="55">
        <v>1</v>
      </c>
      <c r="D227" s="55" t="s">
        <v>7</v>
      </c>
      <c r="E227" s="55">
        <v>31.523009999999999</v>
      </c>
      <c r="F227" s="55">
        <v>29.64208</v>
      </c>
      <c r="G227" s="55">
        <v>30.06681</v>
      </c>
      <c r="H227" s="55">
        <v>30.444959999999998</v>
      </c>
      <c r="I227" s="55">
        <v>30.787559999999999</v>
      </c>
      <c r="J227" s="55">
        <v>31.240970000000001</v>
      </c>
      <c r="K227" s="55">
        <v>31.672730000000001</v>
      </c>
      <c r="L227" s="55">
        <v>32.08934</v>
      </c>
      <c r="M227" s="55">
        <v>32.42944</v>
      </c>
      <c r="N227" s="55">
        <v>32.760919999999999</v>
      </c>
      <c r="O227" s="55">
        <v>33.101840000000003</v>
      </c>
      <c r="P227" s="55">
        <v>33.477670000000003</v>
      </c>
      <c r="Q227" s="55">
        <v>33.823439999999998</v>
      </c>
      <c r="R227" s="55">
        <v>34.266300000000001</v>
      </c>
      <c r="S227" s="55">
        <v>34.665599999999998</v>
      </c>
      <c r="T227" s="55">
        <v>34.987679999999997</v>
      </c>
      <c r="U227" s="55">
        <v>35.305790000000002</v>
      </c>
      <c r="V227" s="55">
        <v>35.62256</v>
      </c>
      <c r="W227" s="55">
        <v>35.932389999999998</v>
      </c>
      <c r="X227" s="55">
        <v>36.353769999999997</v>
      </c>
      <c r="Y227" s="55">
        <v>36.716009999999997</v>
      </c>
      <c r="Z227" s="55">
        <v>37.031509999999997</v>
      </c>
      <c r="AA227" s="55">
        <v>37.453310000000002</v>
      </c>
      <c r="AB227" s="55">
        <v>37.894390000000001</v>
      </c>
      <c r="AC227" s="55">
        <v>38.201599999999999</v>
      </c>
      <c r="AD227" s="55">
        <v>38.598370000000003</v>
      </c>
      <c r="AE227" s="55">
        <v>38.940300000000001</v>
      </c>
      <c r="AF227" s="55">
        <v>39.26052</v>
      </c>
      <c r="AG227" s="55">
        <v>39.690399999999997</v>
      </c>
      <c r="AH227" s="55">
        <v>40.025379999999998</v>
      </c>
      <c r="AI227" s="55">
        <v>40.350189999999998</v>
      </c>
      <c r="AJ227" s="55" t="s">
        <v>964</v>
      </c>
      <c r="AK227" s="55" t="s">
        <v>170</v>
      </c>
    </row>
    <row r="228" spans="1:37" x14ac:dyDescent="0.25">
      <c r="A228" s="54" t="str">
        <f t="shared" si="3"/>
        <v>IN</v>
      </c>
      <c r="B228" s="54" t="str">
        <f t="shared" si="3"/>
        <v>BDEQ-BDESC-commercial</v>
      </c>
      <c r="C228" s="55">
        <v>2</v>
      </c>
      <c r="D228" s="55" t="s">
        <v>8</v>
      </c>
      <c r="E228" s="55">
        <v>0</v>
      </c>
      <c r="F228" s="55">
        <v>0</v>
      </c>
      <c r="G228" s="55">
        <v>0</v>
      </c>
      <c r="H228" s="55">
        <v>0</v>
      </c>
      <c r="I228" s="55">
        <v>0</v>
      </c>
      <c r="J228" s="55">
        <v>0</v>
      </c>
      <c r="K228" s="55">
        <v>0</v>
      </c>
      <c r="L228" s="55">
        <v>0</v>
      </c>
      <c r="M228" s="55">
        <v>0</v>
      </c>
      <c r="N228" s="55">
        <v>0</v>
      </c>
      <c r="O228" s="55">
        <v>0</v>
      </c>
      <c r="P228" s="55">
        <v>0</v>
      </c>
      <c r="Q228" s="55">
        <v>0</v>
      </c>
      <c r="R228" s="55">
        <v>0</v>
      </c>
      <c r="S228" s="55">
        <v>0</v>
      </c>
      <c r="T228" s="55">
        <v>0</v>
      </c>
      <c r="U228" s="55">
        <v>0</v>
      </c>
      <c r="V228" s="55">
        <v>0</v>
      </c>
      <c r="W228" s="55">
        <v>0</v>
      </c>
      <c r="X228" s="55">
        <v>0</v>
      </c>
      <c r="Y228" s="55">
        <v>0</v>
      </c>
      <c r="Z228" s="55">
        <v>0</v>
      </c>
      <c r="AA228" s="55">
        <v>0</v>
      </c>
      <c r="AB228" s="55">
        <v>0</v>
      </c>
      <c r="AC228" s="55">
        <v>0</v>
      </c>
      <c r="AD228" s="55">
        <v>0</v>
      </c>
      <c r="AE228" s="55">
        <v>0</v>
      </c>
      <c r="AF228" s="55">
        <v>0</v>
      </c>
      <c r="AG228" s="55">
        <v>0</v>
      </c>
      <c r="AH228" s="55">
        <v>0</v>
      </c>
      <c r="AI228" s="55">
        <v>0</v>
      </c>
      <c r="AJ228" s="55" t="s">
        <v>964</v>
      </c>
      <c r="AK228" s="55" t="s">
        <v>170</v>
      </c>
    </row>
    <row r="229" spans="1:37" x14ac:dyDescent="0.25">
      <c r="A229" s="54" t="str">
        <f t="shared" si="3"/>
        <v>IN</v>
      </c>
      <c r="B229" s="54" t="str">
        <f t="shared" si="3"/>
        <v>BDEQ-BDESC-commercial</v>
      </c>
      <c r="C229" s="55">
        <v>3</v>
      </c>
      <c r="D229" s="55" t="s">
        <v>9</v>
      </c>
      <c r="E229" s="55">
        <v>0</v>
      </c>
      <c r="F229" s="55">
        <v>0</v>
      </c>
      <c r="G229" s="55">
        <v>0</v>
      </c>
      <c r="H229" s="55">
        <v>0</v>
      </c>
      <c r="I229" s="55">
        <v>0</v>
      </c>
      <c r="J229" s="55">
        <v>0</v>
      </c>
      <c r="K229" s="55">
        <v>0</v>
      </c>
      <c r="L229" s="55">
        <v>0</v>
      </c>
      <c r="M229" s="55">
        <v>0</v>
      </c>
      <c r="N229" s="55">
        <v>0</v>
      </c>
      <c r="O229" s="55">
        <v>0</v>
      </c>
      <c r="P229" s="55">
        <v>0</v>
      </c>
      <c r="Q229" s="55">
        <v>0</v>
      </c>
      <c r="R229" s="55">
        <v>0</v>
      </c>
      <c r="S229" s="55">
        <v>0</v>
      </c>
      <c r="T229" s="55">
        <v>0</v>
      </c>
      <c r="U229" s="55">
        <v>0</v>
      </c>
      <c r="V229" s="55">
        <v>0</v>
      </c>
      <c r="W229" s="55">
        <v>0</v>
      </c>
      <c r="X229" s="55">
        <v>0</v>
      </c>
      <c r="Y229" s="55">
        <v>0</v>
      </c>
      <c r="Z229" s="55">
        <v>0</v>
      </c>
      <c r="AA229" s="55">
        <v>0</v>
      </c>
      <c r="AB229" s="55">
        <v>0</v>
      </c>
      <c r="AC229" s="55">
        <v>0</v>
      </c>
      <c r="AD229" s="55">
        <v>0</v>
      </c>
      <c r="AE229" s="55">
        <v>0</v>
      </c>
      <c r="AF229" s="55">
        <v>0</v>
      </c>
      <c r="AG229" s="55">
        <v>0</v>
      </c>
      <c r="AH229" s="55">
        <v>0</v>
      </c>
      <c r="AI229" s="55">
        <v>0</v>
      </c>
      <c r="AJ229" s="55" t="s">
        <v>964</v>
      </c>
      <c r="AK229" s="55" t="s">
        <v>170</v>
      </c>
    </row>
    <row r="230" spans="1:37" x14ac:dyDescent="0.25">
      <c r="A230" s="54" t="str">
        <f t="shared" si="3"/>
        <v>IN</v>
      </c>
      <c r="B230" s="54" t="str">
        <f t="shared" si="3"/>
        <v>BDEQ-BDESC-commercial</v>
      </c>
      <c r="C230" s="55">
        <v>4</v>
      </c>
      <c r="D230" s="55" t="s">
        <v>59</v>
      </c>
      <c r="E230" s="55">
        <v>0</v>
      </c>
      <c r="F230" s="55">
        <v>0</v>
      </c>
      <c r="G230" s="55">
        <v>0</v>
      </c>
      <c r="H230" s="55">
        <v>0</v>
      </c>
      <c r="I230" s="55">
        <v>0</v>
      </c>
      <c r="J230" s="55">
        <v>0</v>
      </c>
      <c r="K230" s="55">
        <v>0</v>
      </c>
      <c r="L230" s="55">
        <v>0</v>
      </c>
      <c r="M230" s="55">
        <v>0</v>
      </c>
      <c r="N230" s="55">
        <v>0</v>
      </c>
      <c r="O230" s="55">
        <v>0</v>
      </c>
      <c r="P230" s="55">
        <v>0</v>
      </c>
      <c r="Q230" s="55">
        <v>0</v>
      </c>
      <c r="R230" s="55">
        <v>0</v>
      </c>
      <c r="S230" s="55">
        <v>0</v>
      </c>
      <c r="T230" s="55">
        <v>0</v>
      </c>
      <c r="U230" s="55">
        <v>0</v>
      </c>
      <c r="V230" s="55">
        <v>0</v>
      </c>
      <c r="W230" s="55">
        <v>0</v>
      </c>
      <c r="X230" s="55">
        <v>0</v>
      </c>
      <c r="Y230" s="55">
        <v>0</v>
      </c>
      <c r="Z230" s="55">
        <v>0</v>
      </c>
      <c r="AA230" s="55">
        <v>0</v>
      </c>
      <c r="AB230" s="55">
        <v>0</v>
      </c>
      <c r="AC230" s="55">
        <v>0</v>
      </c>
      <c r="AD230" s="55">
        <v>0</v>
      </c>
      <c r="AE230" s="55">
        <v>0</v>
      </c>
      <c r="AF230" s="55">
        <v>0</v>
      </c>
      <c r="AG230" s="55">
        <v>0</v>
      </c>
      <c r="AH230" s="55">
        <v>0</v>
      </c>
      <c r="AI230" s="55">
        <v>0</v>
      </c>
      <c r="AJ230" s="55" t="s">
        <v>964</v>
      </c>
      <c r="AK230" s="55" t="s">
        <v>170</v>
      </c>
    </row>
    <row r="231" spans="1:37" x14ac:dyDescent="0.25">
      <c r="A231" s="54" t="str">
        <f t="shared" si="3"/>
        <v>IN</v>
      </c>
      <c r="B231" s="54" t="str">
        <f t="shared" si="3"/>
        <v>BDEQ-BDESC-commercial</v>
      </c>
      <c r="C231" s="55">
        <v>5</v>
      </c>
      <c r="D231" s="55" t="s">
        <v>10</v>
      </c>
      <c r="E231" s="55">
        <v>105.12115</v>
      </c>
      <c r="F231" s="55">
        <v>130.36071000000001</v>
      </c>
      <c r="G231" s="55">
        <v>148.58085</v>
      </c>
      <c r="H231" s="55">
        <v>167.17164</v>
      </c>
      <c r="I231" s="55">
        <v>185.44091</v>
      </c>
      <c r="J231" s="55">
        <v>198.08548999999999</v>
      </c>
      <c r="K231" s="55">
        <v>212.33022</v>
      </c>
      <c r="L231" s="55">
        <v>224.40089</v>
      </c>
      <c r="M231" s="55">
        <v>233.27593999999999</v>
      </c>
      <c r="N231" s="55">
        <v>244.8381</v>
      </c>
      <c r="O231" s="55">
        <v>251.76749000000001</v>
      </c>
      <c r="P231" s="55">
        <v>262.66091999999998</v>
      </c>
      <c r="Q231" s="55">
        <v>269.99148000000002</v>
      </c>
      <c r="R231" s="55">
        <v>281.04444000000001</v>
      </c>
      <c r="S231" s="55">
        <v>290.72800000000001</v>
      </c>
      <c r="T231" s="55">
        <v>294.66647999999998</v>
      </c>
      <c r="U231" s="55">
        <v>305.49689000000001</v>
      </c>
      <c r="V231" s="55">
        <v>316.27906999999999</v>
      </c>
      <c r="W231" s="55">
        <v>325.97519999999997</v>
      </c>
      <c r="X231" s="55">
        <v>341.16196000000002</v>
      </c>
      <c r="Y231" s="55">
        <v>355.0609</v>
      </c>
      <c r="Z231" s="55">
        <v>366.32431000000003</v>
      </c>
      <c r="AA231" s="55">
        <v>379.92444999999998</v>
      </c>
      <c r="AB231" s="55">
        <v>395.05040000000002</v>
      </c>
      <c r="AC231" s="55">
        <v>404.04955999999999</v>
      </c>
      <c r="AD231" s="55">
        <v>419.72021000000001</v>
      </c>
      <c r="AE231" s="55">
        <v>439.93740000000003</v>
      </c>
      <c r="AF231" s="55">
        <v>451.30903999999998</v>
      </c>
      <c r="AG231" s="55">
        <v>468.69884000000002</v>
      </c>
      <c r="AH231" s="55">
        <v>482.92574999999999</v>
      </c>
      <c r="AI231" s="55">
        <v>492.87642</v>
      </c>
      <c r="AJ231" s="55" t="s">
        <v>964</v>
      </c>
      <c r="AK231" s="55" t="s">
        <v>170</v>
      </c>
    </row>
    <row r="232" spans="1:37" x14ac:dyDescent="0.25">
      <c r="A232" s="54" t="str">
        <f t="shared" si="3"/>
        <v>IN</v>
      </c>
      <c r="B232" s="54" t="str">
        <f t="shared" si="3"/>
        <v>BDEQ-BDESC-commercial</v>
      </c>
      <c r="C232" s="55">
        <v>6</v>
      </c>
      <c r="D232" s="55" t="s">
        <v>11</v>
      </c>
      <c r="E232" s="55">
        <v>0</v>
      </c>
      <c r="F232" s="55">
        <v>0</v>
      </c>
      <c r="G232" s="55">
        <v>0</v>
      </c>
      <c r="H232" s="55">
        <v>0</v>
      </c>
      <c r="I232" s="55">
        <v>0</v>
      </c>
      <c r="J232" s="55">
        <v>0</v>
      </c>
      <c r="K232" s="55">
        <v>0</v>
      </c>
      <c r="L232" s="55">
        <v>0</v>
      </c>
      <c r="M232" s="55">
        <v>0</v>
      </c>
      <c r="N232" s="55">
        <v>0</v>
      </c>
      <c r="O232" s="55">
        <v>0</v>
      </c>
      <c r="P232" s="55">
        <v>0</v>
      </c>
      <c r="Q232" s="55">
        <v>0</v>
      </c>
      <c r="R232" s="55">
        <v>0</v>
      </c>
      <c r="S232" s="55">
        <v>0</v>
      </c>
      <c r="T232" s="55">
        <v>0</v>
      </c>
      <c r="U232" s="55">
        <v>0</v>
      </c>
      <c r="V232" s="55">
        <v>0</v>
      </c>
      <c r="W232" s="55">
        <v>0</v>
      </c>
      <c r="X232" s="55">
        <v>0</v>
      </c>
      <c r="Y232" s="55">
        <v>0</v>
      </c>
      <c r="Z232" s="55">
        <v>0</v>
      </c>
      <c r="AA232" s="55">
        <v>0</v>
      </c>
      <c r="AB232" s="55">
        <v>0</v>
      </c>
      <c r="AC232" s="55">
        <v>0</v>
      </c>
      <c r="AD232" s="55">
        <v>0</v>
      </c>
      <c r="AE232" s="55">
        <v>0</v>
      </c>
      <c r="AF232" s="55">
        <v>0</v>
      </c>
      <c r="AG232" s="55">
        <v>0</v>
      </c>
      <c r="AH232" s="55">
        <v>0</v>
      </c>
      <c r="AI232" s="55">
        <v>0</v>
      </c>
      <c r="AJ232" s="55" t="s">
        <v>964</v>
      </c>
      <c r="AK232" s="55" t="s">
        <v>170</v>
      </c>
    </row>
    <row r="233" spans="1:37" x14ac:dyDescent="0.25">
      <c r="A233" s="54" t="str">
        <f t="shared" si="3"/>
        <v>IN</v>
      </c>
      <c r="B233" s="54" t="str">
        <f t="shared" si="3"/>
        <v>BDEQ-BDESC-commercial</v>
      </c>
      <c r="C233" s="55">
        <v>7</v>
      </c>
      <c r="D233" s="55" t="s">
        <v>12</v>
      </c>
      <c r="E233" s="55">
        <v>0</v>
      </c>
      <c r="F233" s="55">
        <v>0</v>
      </c>
      <c r="G233" s="55">
        <v>0</v>
      </c>
      <c r="H233" s="55">
        <v>0</v>
      </c>
      <c r="I233" s="55">
        <v>0</v>
      </c>
      <c r="J233" s="55">
        <v>0</v>
      </c>
      <c r="K233" s="55">
        <v>0</v>
      </c>
      <c r="L233" s="55">
        <v>0</v>
      </c>
      <c r="M233" s="55">
        <v>0</v>
      </c>
      <c r="N233" s="55">
        <v>0</v>
      </c>
      <c r="O233" s="55">
        <v>0</v>
      </c>
      <c r="P233" s="55">
        <v>0</v>
      </c>
      <c r="Q233" s="55">
        <v>0</v>
      </c>
      <c r="R233" s="55">
        <v>0</v>
      </c>
      <c r="S233" s="55">
        <v>0</v>
      </c>
      <c r="T233" s="55">
        <v>0</v>
      </c>
      <c r="U233" s="55">
        <v>0</v>
      </c>
      <c r="V233" s="55">
        <v>0</v>
      </c>
      <c r="W233" s="55">
        <v>0</v>
      </c>
      <c r="X233" s="55">
        <v>0</v>
      </c>
      <c r="Y233" s="55">
        <v>0</v>
      </c>
      <c r="Z233" s="55">
        <v>0</v>
      </c>
      <c r="AA233" s="55">
        <v>0</v>
      </c>
      <c r="AB233" s="55">
        <v>0</v>
      </c>
      <c r="AC233" s="55">
        <v>0</v>
      </c>
      <c r="AD233" s="55">
        <v>0</v>
      </c>
      <c r="AE233" s="55">
        <v>0</v>
      </c>
      <c r="AF233" s="55">
        <v>0</v>
      </c>
      <c r="AG233" s="55">
        <v>0</v>
      </c>
      <c r="AH233" s="55">
        <v>0</v>
      </c>
      <c r="AI233" s="55">
        <v>0</v>
      </c>
      <c r="AJ233" s="55" t="s">
        <v>964</v>
      </c>
      <c r="AK233" s="55" t="s">
        <v>170</v>
      </c>
    </row>
    <row r="234" spans="1:37" x14ac:dyDescent="0.25">
      <c r="A234" s="54" t="str">
        <f t="shared" si="3"/>
        <v>IN</v>
      </c>
      <c r="B234" s="54" t="str">
        <f t="shared" si="3"/>
        <v>BDEQ-BDESC-commercial</v>
      </c>
      <c r="C234" s="55">
        <v>8</v>
      </c>
      <c r="D234" s="55" t="s">
        <v>13</v>
      </c>
      <c r="E234" s="55">
        <v>0</v>
      </c>
      <c r="F234" s="55">
        <v>0</v>
      </c>
      <c r="G234" s="55">
        <v>0</v>
      </c>
      <c r="H234" s="55">
        <v>0</v>
      </c>
      <c r="I234" s="55">
        <v>0</v>
      </c>
      <c r="J234" s="55">
        <v>0</v>
      </c>
      <c r="K234" s="55">
        <v>0</v>
      </c>
      <c r="L234" s="55">
        <v>0</v>
      </c>
      <c r="M234" s="55">
        <v>0</v>
      </c>
      <c r="N234" s="55">
        <v>0</v>
      </c>
      <c r="O234" s="55">
        <v>0</v>
      </c>
      <c r="P234" s="55">
        <v>0</v>
      </c>
      <c r="Q234" s="55">
        <v>0</v>
      </c>
      <c r="R234" s="55">
        <v>0</v>
      </c>
      <c r="S234" s="55">
        <v>0</v>
      </c>
      <c r="T234" s="55">
        <v>0</v>
      </c>
      <c r="U234" s="55">
        <v>0</v>
      </c>
      <c r="V234" s="55">
        <v>0</v>
      </c>
      <c r="W234" s="55">
        <v>0</v>
      </c>
      <c r="X234" s="55">
        <v>0</v>
      </c>
      <c r="Y234" s="55">
        <v>0</v>
      </c>
      <c r="Z234" s="55">
        <v>0</v>
      </c>
      <c r="AA234" s="55">
        <v>0</v>
      </c>
      <c r="AB234" s="55">
        <v>0</v>
      </c>
      <c r="AC234" s="55">
        <v>0</v>
      </c>
      <c r="AD234" s="55">
        <v>0</v>
      </c>
      <c r="AE234" s="55">
        <v>0</v>
      </c>
      <c r="AF234" s="55">
        <v>0</v>
      </c>
      <c r="AG234" s="55">
        <v>0</v>
      </c>
      <c r="AH234" s="55">
        <v>0</v>
      </c>
      <c r="AI234" s="55">
        <v>0</v>
      </c>
      <c r="AJ234" s="55" t="s">
        <v>964</v>
      </c>
      <c r="AK234" s="55" t="s">
        <v>170</v>
      </c>
    </row>
    <row r="235" spans="1:37" x14ac:dyDescent="0.25">
      <c r="A235" s="54" t="str">
        <f t="shared" si="3"/>
        <v>IN</v>
      </c>
      <c r="B235" s="54" t="str">
        <f t="shared" si="3"/>
        <v>BDEQ-BDESC-commercial</v>
      </c>
      <c r="C235" s="55">
        <v>9</v>
      </c>
      <c r="D235" s="55" t="s">
        <v>14</v>
      </c>
      <c r="E235" s="55">
        <v>3.0640000000000001E-2</v>
      </c>
      <c r="F235" s="55">
        <v>6.8820000000000006E-2</v>
      </c>
      <c r="G235" s="55">
        <v>6.8820000000000006E-2</v>
      </c>
      <c r="H235" s="55">
        <v>6.8820000000000006E-2</v>
      </c>
      <c r="I235" s="55">
        <v>6.8820000000000006E-2</v>
      </c>
      <c r="J235" s="55">
        <v>6.8820000000000006E-2</v>
      </c>
      <c r="K235" s="55">
        <v>6.8820000000000006E-2</v>
      </c>
      <c r="L235" s="55">
        <v>6.8820000000000006E-2</v>
      </c>
      <c r="M235" s="55">
        <v>6.8820000000000006E-2</v>
      </c>
      <c r="N235" s="55">
        <v>6.8820000000000006E-2</v>
      </c>
      <c r="O235" s="55">
        <v>6.8820000000000006E-2</v>
      </c>
      <c r="P235" s="55">
        <v>6.8820000000000006E-2</v>
      </c>
      <c r="Q235" s="55">
        <v>6.8820000000000006E-2</v>
      </c>
      <c r="R235" s="55">
        <v>6.8820000000000006E-2</v>
      </c>
      <c r="S235" s="55">
        <v>6.8820000000000006E-2</v>
      </c>
      <c r="T235" s="55">
        <v>6.8820000000000006E-2</v>
      </c>
      <c r="U235" s="55">
        <v>6.8820000000000006E-2</v>
      </c>
      <c r="V235" s="55">
        <v>6.8820000000000006E-2</v>
      </c>
      <c r="W235" s="55">
        <v>6.8820000000000006E-2</v>
      </c>
      <c r="X235" s="55">
        <v>6.8820000000000006E-2</v>
      </c>
      <c r="Y235" s="55">
        <v>6.8820000000000006E-2</v>
      </c>
      <c r="Z235" s="55">
        <v>6.8820000000000006E-2</v>
      </c>
      <c r="AA235" s="55">
        <v>6.8820000000000006E-2</v>
      </c>
      <c r="AB235" s="55">
        <v>6.8820000000000006E-2</v>
      </c>
      <c r="AC235" s="55">
        <v>6.8820000000000006E-2</v>
      </c>
      <c r="AD235" s="55">
        <v>6.8820000000000006E-2</v>
      </c>
      <c r="AE235" s="55">
        <v>6.8820000000000006E-2</v>
      </c>
      <c r="AF235" s="55">
        <v>6.8820000000000006E-2</v>
      </c>
      <c r="AG235" s="55">
        <v>6.8820000000000006E-2</v>
      </c>
      <c r="AH235" s="55">
        <v>6.8820000000000006E-2</v>
      </c>
      <c r="AI235" s="55">
        <v>6.8820000000000006E-2</v>
      </c>
      <c r="AJ235" s="55" t="s">
        <v>964</v>
      </c>
      <c r="AK235" s="55" t="s">
        <v>170</v>
      </c>
    </row>
    <row r="236" spans="1:37" x14ac:dyDescent="0.25">
      <c r="A236" s="54" t="str">
        <f t="shared" si="3"/>
        <v>IN</v>
      </c>
      <c r="B236" s="54" t="str">
        <f t="shared" si="3"/>
        <v>BDEQ-BDESC-commercial</v>
      </c>
      <c r="C236" s="55">
        <v>10</v>
      </c>
      <c r="D236" s="55" t="s">
        <v>15</v>
      </c>
      <c r="E236" s="55">
        <v>0</v>
      </c>
      <c r="F236" s="55">
        <v>0</v>
      </c>
      <c r="G236" s="55">
        <v>0</v>
      </c>
      <c r="H236" s="55">
        <v>0</v>
      </c>
      <c r="I236" s="55">
        <v>0</v>
      </c>
      <c r="J236" s="55">
        <v>0</v>
      </c>
      <c r="K236" s="55">
        <v>0</v>
      </c>
      <c r="L236" s="55">
        <v>0</v>
      </c>
      <c r="M236" s="55">
        <v>0</v>
      </c>
      <c r="N236" s="55">
        <v>0</v>
      </c>
      <c r="O236" s="55">
        <v>0</v>
      </c>
      <c r="P236" s="55">
        <v>0</v>
      </c>
      <c r="Q236" s="55">
        <v>0</v>
      </c>
      <c r="R236" s="55">
        <v>0</v>
      </c>
      <c r="S236" s="55">
        <v>0</v>
      </c>
      <c r="T236" s="55">
        <v>0</v>
      </c>
      <c r="U236" s="55">
        <v>0</v>
      </c>
      <c r="V236" s="55">
        <v>0</v>
      </c>
      <c r="W236" s="55">
        <v>0</v>
      </c>
      <c r="X236" s="55">
        <v>0</v>
      </c>
      <c r="Y236" s="55">
        <v>0</v>
      </c>
      <c r="Z236" s="55">
        <v>0</v>
      </c>
      <c r="AA236" s="55">
        <v>0</v>
      </c>
      <c r="AB236" s="55">
        <v>0</v>
      </c>
      <c r="AC236" s="55">
        <v>0</v>
      </c>
      <c r="AD236" s="55">
        <v>0</v>
      </c>
      <c r="AE236" s="55">
        <v>0</v>
      </c>
      <c r="AF236" s="55">
        <v>0</v>
      </c>
      <c r="AG236" s="55">
        <v>0</v>
      </c>
      <c r="AH236" s="55">
        <v>0</v>
      </c>
      <c r="AI236" s="55">
        <v>0</v>
      </c>
      <c r="AJ236" s="55" t="s">
        <v>964</v>
      </c>
      <c r="AK236" s="55" t="s">
        <v>170</v>
      </c>
    </row>
    <row r="237" spans="1:37" x14ac:dyDescent="0.25">
      <c r="A237" s="54" t="str">
        <f t="shared" si="3"/>
        <v>IN</v>
      </c>
      <c r="B237" s="54" t="str">
        <f t="shared" si="3"/>
        <v>BDEQ-BDESC-commercial</v>
      </c>
      <c r="C237" s="55">
        <v>11</v>
      </c>
      <c r="D237" s="55" t="s">
        <v>57</v>
      </c>
      <c r="E237" s="55">
        <v>0</v>
      </c>
      <c r="F237" s="55">
        <v>0</v>
      </c>
      <c r="G237" s="55">
        <v>0</v>
      </c>
      <c r="H237" s="55">
        <v>0</v>
      </c>
      <c r="I237" s="55">
        <v>0</v>
      </c>
      <c r="J237" s="55">
        <v>0</v>
      </c>
      <c r="K237" s="55">
        <v>0</v>
      </c>
      <c r="L237" s="55">
        <v>0</v>
      </c>
      <c r="M237" s="55">
        <v>0</v>
      </c>
      <c r="N237" s="55">
        <v>0</v>
      </c>
      <c r="O237" s="55">
        <v>0</v>
      </c>
      <c r="P237" s="55">
        <v>0</v>
      </c>
      <c r="Q237" s="55">
        <v>0</v>
      </c>
      <c r="R237" s="55">
        <v>0</v>
      </c>
      <c r="S237" s="55">
        <v>0</v>
      </c>
      <c r="T237" s="55">
        <v>0</v>
      </c>
      <c r="U237" s="55">
        <v>0</v>
      </c>
      <c r="V237" s="55">
        <v>0</v>
      </c>
      <c r="W237" s="55">
        <v>0</v>
      </c>
      <c r="X237" s="55">
        <v>0</v>
      </c>
      <c r="Y237" s="55">
        <v>0</v>
      </c>
      <c r="Z237" s="55">
        <v>0</v>
      </c>
      <c r="AA237" s="55">
        <v>0</v>
      </c>
      <c r="AB237" s="55">
        <v>0</v>
      </c>
      <c r="AC237" s="55">
        <v>0</v>
      </c>
      <c r="AD237" s="55">
        <v>0</v>
      </c>
      <c r="AE237" s="55">
        <v>0</v>
      </c>
      <c r="AF237" s="55">
        <v>0</v>
      </c>
      <c r="AG237" s="55">
        <v>0</v>
      </c>
      <c r="AH237" s="55">
        <v>0</v>
      </c>
      <c r="AI237" s="55">
        <v>0</v>
      </c>
      <c r="AJ237" s="55" t="s">
        <v>964</v>
      </c>
      <c r="AK237" s="55" t="s">
        <v>170</v>
      </c>
    </row>
    <row r="238" spans="1:37" x14ac:dyDescent="0.25">
      <c r="A238" s="54" t="str">
        <f t="shared" si="3"/>
        <v>IN</v>
      </c>
      <c r="B238" s="54" t="str">
        <f t="shared" si="3"/>
        <v>BDEQ-BDESC-commercial</v>
      </c>
      <c r="C238" s="55">
        <v>12</v>
      </c>
      <c r="D238" s="55" t="s">
        <v>60</v>
      </c>
      <c r="E238" s="55">
        <v>0</v>
      </c>
      <c r="F238" s="55">
        <v>0</v>
      </c>
      <c r="G238" s="55">
        <v>0</v>
      </c>
      <c r="H238" s="55">
        <v>0</v>
      </c>
      <c r="I238" s="55">
        <v>0</v>
      </c>
      <c r="J238" s="55">
        <v>0</v>
      </c>
      <c r="K238" s="55">
        <v>0</v>
      </c>
      <c r="L238" s="55">
        <v>0</v>
      </c>
      <c r="M238" s="55">
        <v>0</v>
      </c>
      <c r="N238" s="55">
        <v>0</v>
      </c>
      <c r="O238" s="55">
        <v>0</v>
      </c>
      <c r="P238" s="55">
        <v>0</v>
      </c>
      <c r="Q238" s="55">
        <v>0</v>
      </c>
      <c r="R238" s="55">
        <v>0</v>
      </c>
      <c r="S238" s="55">
        <v>0</v>
      </c>
      <c r="T238" s="55">
        <v>0</v>
      </c>
      <c r="U238" s="55">
        <v>0</v>
      </c>
      <c r="V238" s="55">
        <v>0</v>
      </c>
      <c r="W238" s="55">
        <v>0</v>
      </c>
      <c r="X238" s="55">
        <v>0</v>
      </c>
      <c r="Y238" s="55">
        <v>0</v>
      </c>
      <c r="Z238" s="55">
        <v>0</v>
      </c>
      <c r="AA238" s="55">
        <v>0</v>
      </c>
      <c r="AB238" s="55">
        <v>0</v>
      </c>
      <c r="AC238" s="55">
        <v>0</v>
      </c>
      <c r="AD238" s="55">
        <v>0</v>
      </c>
      <c r="AE238" s="55">
        <v>0</v>
      </c>
      <c r="AF238" s="55">
        <v>0</v>
      </c>
      <c r="AG238" s="55">
        <v>0</v>
      </c>
      <c r="AH238" s="55">
        <v>0</v>
      </c>
      <c r="AI238" s="55">
        <v>0</v>
      </c>
      <c r="AJ238" s="55" t="s">
        <v>964</v>
      </c>
      <c r="AK238" s="55" t="s">
        <v>170</v>
      </c>
    </row>
    <row r="239" spans="1:37" x14ac:dyDescent="0.25">
      <c r="A239" s="54" t="str">
        <f t="shared" si="3"/>
        <v>IN</v>
      </c>
      <c r="B239" s="54" t="str">
        <f t="shared" si="3"/>
        <v>BDEQ-BDESC-commercial</v>
      </c>
      <c r="C239" s="55">
        <v>13</v>
      </c>
      <c r="D239" s="55" t="s">
        <v>158</v>
      </c>
      <c r="E239" s="55">
        <v>0</v>
      </c>
      <c r="F239" s="55">
        <v>0</v>
      </c>
      <c r="G239" s="55">
        <v>0</v>
      </c>
      <c r="H239" s="55">
        <v>0</v>
      </c>
      <c r="I239" s="55">
        <v>0</v>
      </c>
      <c r="J239" s="55">
        <v>0</v>
      </c>
      <c r="K239" s="55">
        <v>0</v>
      </c>
      <c r="L239" s="55">
        <v>0</v>
      </c>
      <c r="M239" s="55">
        <v>0</v>
      </c>
      <c r="N239" s="55">
        <v>0</v>
      </c>
      <c r="O239" s="55">
        <v>0</v>
      </c>
      <c r="P239" s="55">
        <v>0</v>
      </c>
      <c r="Q239" s="55">
        <v>0</v>
      </c>
      <c r="R239" s="55">
        <v>0</v>
      </c>
      <c r="S239" s="55">
        <v>0</v>
      </c>
      <c r="T239" s="55">
        <v>0</v>
      </c>
      <c r="U239" s="55">
        <v>0</v>
      </c>
      <c r="V239" s="55">
        <v>0</v>
      </c>
      <c r="W239" s="55">
        <v>0</v>
      </c>
      <c r="X239" s="55">
        <v>0</v>
      </c>
      <c r="Y239" s="55">
        <v>0</v>
      </c>
      <c r="Z239" s="55">
        <v>0</v>
      </c>
      <c r="AA239" s="55">
        <v>0</v>
      </c>
      <c r="AB239" s="55">
        <v>0</v>
      </c>
      <c r="AC239" s="55">
        <v>0</v>
      </c>
      <c r="AD239" s="55">
        <v>0</v>
      </c>
      <c r="AE239" s="55">
        <v>0</v>
      </c>
      <c r="AF239" s="55">
        <v>0</v>
      </c>
      <c r="AG239" s="55">
        <v>0</v>
      </c>
      <c r="AH239" s="55">
        <v>0</v>
      </c>
      <c r="AI239" s="55">
        <v>0</v>
      </c>
      <c r="AJ239" s="55" t="s">
        <v>964</v>
      </c>
      <c r="AK239" s="55" t="s">
        <v>170</v>
      </c>
    </row>
    <row r="240" spans="1:37" x14ac:dyDescent="0.25">
      <c r="A240" s="54" t="str">
        <f t="shared" si="3"/>
        <v>IN</v>
      </c>
      <c r="B240" s="54" t="str">
        <f t="shared" si="3"/>
        <v>BDEQ-BDESC-commercial</v>
      </c>
      <c r="C240" s="55">
        <v>14</v>
      </c>
      <c r="D240" s="55" t="s">
        <v>159</v>
      </c>
      <c r="E240" s="55">
        <v>0</v>
      </c>
      <c r="F240" s="55">
        <v>0</v>
      </c>
      <c r="G240" s="55">
        <v>0</v>
      </c>
      <c r="H240" s="55">
        <v>0</v>
      </c>
      <c r="I240" s="55">
        <v>0</v>
      </c>
      <c r="J240" s="55">
        <v>0</v>
      </c>
      <c r="K240" s="55">
        <v>0</v>
      </c>
      <c r="L240" s="55">
        <v>0</v>
      </c>
      <c r="M240" s="55">
        <v>0</v>
      </c>
      <c r="N240" s="55">
        <v>0</v>
      </c>
      <c r="O240" s="55">
        <v>0</v>
      </c>
      <c r="P240" s="55">
        <v>0</v>
      </c>
      <c r="Q240" s="55">
        <v>0</v>
      </c>
      <c r="R240" s="55">
        <v>0</v>
      </c>
      <c r="S240" s="55">
        <v>0</v>
      </c>
      <c r="T240" s="55">
        <v>0</v>
      </c>
      <c r="U240" s="55">
        <v>0</v>
      </c>
      <c r="V240" s="55">
        <v>0</v>
      </c>
      <c r="W240" s="55">
        <v>0</v>
      </c>
      <c r="X240" s="55">
        <v>0</v>
      </c>
      <c r="Y240" s="55">
        <v>0</v>
      </c>
      <c r="Z240" s="55">
        <v>0</v>
      </c>
      <c r="AA240" s="55">
        <v>0</v>
      </c>
      <c r="AB240" s="55">
        <v>0</v>
      </c>
      <c r="AC240" s="55">
        <v>0</v>
      </c>
      <c r="AD240" s="55">
        <v>0</v>
      </c>
      <c r="AE240" s="55">
        <v>0</v>
      </c>
      <c r="AF240" s="55">
        <v>0</v>
      </c>
      <c r="AG240" s="55">
        <v>0</v>
      </c>
      <c r="AH240" s="55">
        <v>0</v>
      </c>
      <c r="AI240" s="55">
        <v>0</v>
      </c>
      <c r="AJ240" s="55" t="s">
        <v>964</v>
      </c>
      <c r="AK240" s="55" t="s">
        <v>170</v>
      </c>
    </row>
    <row r="241" spans="1:37" x14ac:dyDescent="0.25">
      <c r="A241" s="54" t="str">
        <f t="shared" si="3"/>
        <v>IN</v>
      </c>
      <c r="B241" s="54" t="str">
        <f t="shared" si="3"/>
        <v>BDEQ-BDESC-commercial</v>
      </c>
      <c r="C241" s="55">
        <v>15</v>
      </c>
      <c r="D241" s="55" t="s">
        <v>160</v>
      </c>
      <c r="E241" s="55">
        <v>0</v>
      </c>
      <c r="F241" s="55">
        <v>0</v>
      </c>
      <c r="G241" s="55">
        <v>0</v>
      </c>
      <c r="H241" s="55">
        <v>0</v>
      </c>
      <c r="I241" s="55">
        <v>0</v>
      </c>
      <c r="J241" s="55">
        <v>0</v>
      </c>
      <c r="K241" s="55">
        <v>0</v>
      </c>
      <c r="L241" s="55">
        <v>0</v>
      </c>
      <c r="M241" s="55">
        <v>0</v>
      </c>
      <c r="N241" s="55">
        <v>0</v>
      </c>
      <c r="O241" s="55">
        <v>0</v>
      </c>
      <c r="P241" s="55">
        <v>0</v>
      </c>
      <c r="Q241" s="55">
        <v>0</v>
      </c>
      <c r="R241" s="55">
        <v>0</v>
      </c>
      <c r="S241" s="55">
        <v>0</v>
      </c>
      <c r="T241" s="55">
        <v>0</v>
      </c>
      <c r="U241" s="55">
        <v>0</v>
      </c>
      <c r="V241" s="55">
        <v>0</v>
      </c>
      <c r="W241" s="55">
        <v>0</v>
      </c>
      <c r="X241" s="55">
        <v>0</v>
      </c>
      <c r="Y241" s="55">
        <v>0</v>
      </c>
      <c r="Z241" s="55">
        <v>0</v>
      </c>
      <c r="AA241" s="55">
        <v>0</v>
      </c>
      <c r="AB241" s="55">
        <v>0</v>
      </c>
      <c r="AC241" s="55">
        <v>0</v>
      </c>
      <c r="AD241" s="55">
        <v>0</v>
      </c>
      <c r="AE241" s="55">
        <v>0</v>
      </c>
      <c r="AF241" s="55">
        <v>0</v>
      </c>
      <c r="AG241" s="55">
        <v>0</v>
      </c>
      <c r="AH241" s="55">
        <v>0</v>
      </c>
      <c r="AI241" s="55">
        <v>0</v>
      </c>
      <c r="AJ241" s="55" t="s">
        <v>964</v>
      </c>
      <c r="AK241" s="55" t="s">
        <v>170</v>
      </c>
    </row>
    <row r="242" spans="1:37" x14ac:dyDescent="0.25">
      <c r="A242" s="54" t="str">
        <f t="shared" si="3"/>
        <v>KS</v>
      </c>
      <c r="B242" s="54" t="str">
        <f t="shared" si="3"/>
        <v>BDEQ-BDESC-commercial</v>
      </c>
      <c r="C242" s="55">
        <v>0</v>
      </c>
      <c r="D242" s="55" t="s">
        <v>58</v>
      </c>
      <c r="E242" s="55">
        <v>0</v>
      </c>
      <c r="F242" s="55">
        <v>0</v>
      </c>
      <c r="G242" s="55">
        <v>0</v>
      </c>
      <c r="H242" s="55">
        <v>0</v>
      </c>
      <c r="I242" s="55">
        <v>0</v>
      </c>
      <c r="J242" s="55">
        <v>0</v>
      </c>
      <c r="K242" s="55">
        <v>0</v>
      </c>
      <c r="L242" s="55">
        <v>0</v>
      </c>
      <c r="M242" s="55">
        <v>0</v>
      </c>
      <c r="N242" s="55">
        <v>0</v>
      </c>
      <c r="O242" s="55">
        <v>0</v>
      </c>
      <c r="P242" s="55">
        <v>0</v>
      </c>
      <c r="Q242" s="55">
        <v>0</v>
      </c>
      <c r="R242" s="55">
        <v>0</v>
      </c>
      <c r="S242" s="55">
        <v>0</v>
      </c>
      <c r="T242" s="55">
        <v>0</v>
      </c>
      <c r="U242" s="55">
        <v>0</v>
      </c>
      <c r="V242" s="55">
        <v>0</v>
      </c>
      <c r="W242" s="55">
        <v>0</v>
      </c>
      <c r="X242" s="55">
        <v>0</v>
      </c>
      <c r="Y242" s="55">
        <v>0</v>
      </c>
      <c r="Z242" s="55">
        <v>0</v>
      </c>
      <c r="AA242" s="55">
        <v>0</v>
      </c>
      <c r="AB242" s="55">
        <v>0</v>
      </c>
      <c r="AC242" s="55">
        <v>0</v>
      </c>
      <c r="AD242" s="55">
        <v>0</v>
      </c>
      <c r="AE242" s="55">
        <v>0</v>
      </c>
      <c r="AF242" s="55">
        <v>0</v>
      </c>
      <c r="AG242" s="55">
        <v>0</v>
      </c>
      <c r="AH242" s="55">
        <v>0</v>
      </c>
      <c r="AI242" s="55">
        <v>0</v>
      </c>
      <c r="AJ242" s="55" t="s">
        <v>965</v>
      </c>
      <c r="AK242" s="55" t="s">
        <v>170</v>
      </c>
    </row>
    <row r="243" spans="1:37" x14ac:dyDescent="0.25">
      <c r="A243" s="54" t="str">
        <f t="shared" si="3"/>
        <v>KS</v>
      </c>
      <c r="B243" s="54" t="str">
        <f t="shared" si="3"/>
        <v>BDEQ-BDESC-commercial</v>
      </c>
      <c r="C243" s="55">
        <v>1</v>
      </c>
      <c r="D243" s="55" t="s">
        <v>7</v>
      </c>
      <c r="E243" s="55">
        <v>0</v>
      </c>
      <c r="F243" s="55">
        <v>0</v>
      </c>
      <c r="G243" s="55">
        <v>0</v>
      </c>
      <c r="H243" s="55">
        <v>0</v>
      </c>
      <c r="I243" s="55">
        <v>0</v>
      </c>
      <c r="J243" s="55">
        <v>0</v>
      </c>
      <c r="K243" s="55">
        <v>0</v>
      </c>
      <c r="L243" s="55">
        <v>0</v>
      </c>
      <c r="M243" s="55">
        <v>0</v>
      </c>
      <c r="N243" s="55">
        <v>0</v>
      </c>
      <c r="O243" s="55">
        <v>0</v>
      </c>
      <c r="P243" s="55">
        <v>0</v>
      </c>
      <c r="Q243" s="55">
        <v>0</v>
      </c>
      <c r="R243" s="55">
        <v>0</v>
      </c>
      <c r="S243" s="55">
        <v>0</v>
      </c>
      <c r="T243" s="55">
        <v>0</v>
      </c>
      <c r="U243" s="55">
        <v>0</v>
      </c>
      <c r="V243" s="55">
        <v>0</v>
      </c>
      <c r="W243" s="55">
        <v>0</v>
      </c>
      <c r="X243" s="55">
        <v>0</v>
      </c>
      <c r="Y243" s="55">
        <v>0</v>
      </c>
      <c r="Z243" s="55">
        <v>0</v>
      </c>
      <c r="AA243" s="55">
        <v>0</v>
      </c>
      <c r="AB243" s="55">
        <v>0</v>
      </c>
      <c r="AC243" s="55">
        <v>0</v>
      </c>
      <c r="AD243" s="55">
        <v>0</v>
      </c>
      <c r="AE243" s="55">
        <v>0</v>
      </c>
      <c r="AF243" s="55">
        <v>0</v>
      </c>
      <c r="AG243" s="55">
        <v>0</v>
      </c>
      <c r="AH243" s="55">
        <v>0</v>
      </c>
      <c r="AI243" s="55">
        <v>0</v>
      </c>
      <c r="AJ243" s="55" t="s">
        <v>965</v>
      </c>
      <c r="AK243" s="55" t="s">
        <v>170</v>
      </c>
    </row>
    <row r="244" spans="1:37" x14ac:dyDescent="0.25">
      <c r="A244" s="54" t="str">
        <f t="shared" si="3"/>
        <v>KS</v>
      </c>
      <c r="B244" s="54" t="str">
        <f t="shared" si="3"/>
        <v>BDEQ-BDESC-commercial</v>
      </c>
      <c r="C244" s="55">
        <v>2</v>
      </c>
      <c r="D244" s="55" t="s">
        <v>8</v>
      </c>
      <c r="E244" s="55">
        <v>0</v>
      </c>
      <c r="F244" s="55">
        <v>0</v>
      </c>
      <c r="G244" s="55">
        <v>0</v>
      </c>
      <c r="H244" s="55">
        <v>0</v>
      </c>
      <c r="I244" s="55">
        <v>0</v>
      </c>
      <c r="J244" s="55">
        <v>0</v>
      </c>
      <c r="K244" s="55">
        <v>0</v>
      </c>
      <c r="L244" s="55">
        <v>0</v>
      </c>
      <c r="M244" s="55">
        <v>0</v>
      </c>
      <c r="N244" s="55">
        <v>0</v>
      </c>
      <c r="O244" s="55">
        <v>0</v>
      </c>
      <c r="P244" s="55">
        <v>0</v>
      </c>
      <c r="Q244" s="55">
        <v>0</v>
      </c>
      <c r="R244" s="55">
        <v>0</v>
      </c>
      <c r="S244" s="55">
        <v>0</v>
      </c>
      <c r="T244" s="55">
        <v>0</v>
      </c>
      <c r="U244" s="55">
        <v>0</v>
      </c>
      <c r="V244" s="55">
        <v>0</v>
      </c>
      <c r="W244" s="55">
        <v>0</v>
      </c>
      <c r="X244" s="55">
        <v>0</v>
      </c>
      <c r="Y244" s="55">
        <v>0</v>
      </c>
      <c r="Z244" s="55">
        <v>0</v>
      </c>
      <c r="AA244" s="55">
        <v>0</v>
      </c>
      <c r="AB244" s="55">
        <v>0</v>
      </c>
      <c r="AC244" s="55">
        <v>0</v>
      </c>
      <c r="AD244" s="55">
        <v>0</v>
      </c>
      <c r="AE244" s="55">
        <v>0</v>
      </c>
      <c r="AF244" s="55">
        <v>0</v>
      </c>
      <c r="AG244" s="55">
        <v>0</v>
      </c>
      <c r="AH244" s="55">
        <v>0</v>
      </c>
      <c r="AI244" s="55">
        <v>0</v>
      </c>
      <c r="AJ244" s="55" t="s">
        <v>965</v>
      </c>
      <c r="AK244" s="55" t="s">
        <v>170</v>
      </c>
    </row>
    <row r="245" spans="1:37" x14ac:dyDescent="0.25">
      <c r="A245" s="54" t="str">
        <f t="shared" si="3"/>
        <v>KS</v>
      </c>
      <c r="B245" s="54" t="str">
        <f t="shared" si="3"/>
        <v>BDEQ-BDESC-commercial</v>
      </c>
      <c r="C245" s="55">
        <v>3</v>
      </c>
      <c r="D245" s="55" t="s">
        <v>9</v>
      </c>
      <c r="E245" s="55">
        <v>0</v>
      </c>
      <c r="F245" s="55">
        <v>0</v>
      </c>
      <c r="G245" s="55">
        <v>0</v>
      </c>
      <c r="H245" s="55">
        <v>0</v>
      </c>
      <c r="I245" s="55">
        <v>0</v>
      </c>
      <c r="J245" s="55">
        <v>0</v>
      </c>
      <c r="K245" s="55">
        <v>0</v>
      </c>
      <c r="L245" s="55">
        <v>0</v>
      </c>
      <c r="M245" s="55">
        <v>0</v>
      </c>
      <c r="N245" s="55">
        <v>0</v>
      </c>
      <c r="O245" s="55">
        <v>0</v>
      </c>
      <c r="P245" s="55">
        <v>0</v>
      </c>
      <c r="Q245" s="55">
        <v>0</v>
      </c>
      <c r="R245" s="55">
        <v>0</v>
      </c>
      <c r="S245" s="55">
        <v>0</v>
      </c>
      <c r="T245" s="55">
        <v>0</v>
      </c>
      <c r="U245" s="55">
        <v>0</v>
      </c>
      <c r="V245" s="55">
        <v>0</v>
      </c>
      <c r="W245" s="55">
        <v>0</v>
      </c>
      <c r="X245" s="55">
        <v>0</v>
      </c>
      <c r="Y245" s="55">
        <v>0</v>
      </c>
      <c r="Z245" s="55">
        <v>0</v>
      </c>
      <c r="AA245" s="55">
        <v>0</v>
      </c>
      <c r="AB245" s="55">
        <v>0</v>
      </c>
      <c r="AC245" s="55">
        <v>0</v>
      </c>
      <c r="AD245" s="55">
        <v>0</v>
      </c>
      <c r="AE245" s="55">
        <v>0</v>
      </c>
      <c r="AF245" s="55">
        <v>0</v>
      </c>
      <c r="AG245" s="55">
        <v>0</v>
      </c>
      <c r="AH245" s="55">
        <v>0</v>
      </c>
      <c r="AI245" s="55">
        <v>0</v>
      </c>
      <c r="AJ245" s="55" t="s">
        <v>965</v>
      </c>
      <c r="AK245" s="55" t="s">
        <v>170</v>
      </c>
    </row>
    <row r="246" spans="1:37" x14ac:dyDescent="0.25">
      <c r="A246" s="54" t="str">
        <f t="shared" si="3"/>
        <v>KS</v>
      </c>
      <c r="B246" s="54" t="str">
        <f t="shared" si="3"/>
        <v>BDEQ-BDESC-commercial</v>
      </c>
      <c r="C246" s="55">
        <v>4</v>
      </c>
      <c r="D246" s="55" t="s">
        <v>59</v>
      </c>
      <c r="E246" s="55">
        <v>47.037260000000003</v>
      </c>
      <c r="F246" s="55">
        <v>46.188290000000002</v>
      </c>
      <c r="G246" s="55">
        <v>46.616059999999997</v>
      </c>
      <c r="H246" s="55">
        <v>46.616059999999997</v>
      </c>
      <c r="I246" s="55">
        <v>46.616059999999997</v>
      </c>
      <c r="J246" s="55">
        <v>46.65119</v>
      </c>
      <c r="K246" s="55">
        <v>46.718699999999998</v>
      </c>
      <c r="L246" s="55">
        <v>46.845219999999998</v>
      </c>
      <c r="M246" s="55">
        <v>46.873280000000001</v>
      </c>
      <c r="N246" s="55">
        <v>46.93038</v>
      </c>
      <c r="O246" s="55">
        <v>46.936369999999997</v>
      </c>
      <c r="P246" s="55">
        <v>47.013869999999997</v>
      </c>
      <c r="Q246" s="55">
        <v>47.024439999999998</v>
      </c>
      <c r="R246" s="55">
        <v>47.143059999999998</v>
      </c>
      <c r="S246" s="55">
        <v>47.294139999999999</v>
      </c>
      <c r="T246" s="55">
        <v>47.294139999999999</v>
      </c>
      <c r="U246" s="55">
        <v>47.294139999999999</v>
      </c>
      <c r="V246" s="55">
        <v>47.301209999999998</v>
      </c>
      <c r="W246" s="55">
        <v>47.318359999999998</v>
      </c>
      <c r="X246" s="55">
        <v>47.392940000000003</v>
      </c>
      <c r="Y246" s="55">
        <v>47.40793</v>
      </c>
      <c r="Z246" s="55">
        <v>47.424570000000003</v>
      </c>
      <c r="AA246" s="55">
        <v>47.575659999999999</v>
      </c>
      <c r="AB246" s="55">
        <v>47.63617</v>
      </c>
      <c r="AC246" s="55">
        <v>47.637839999999997</v>
      </c>
      <c r="AD246" s="55">
        <v>47.67604</v>
      </c>
      <c r="AE246" s="55">
        <v>47.69444</v>
      </c>
      <c r="AF246" s="55">
        <v>47.69744</v>
      </c>
      <c r="AG246" s="55">
        <v>47.788170000000001</v>
      </c>
      <c r="AH246" s="55">
        <v>47.803229999999999</v>
      </c>
      <c r="AI246" s="55">
        <v>47.806229999999999</v>
      </c>
      <c r="AJ246" s="55" t="s">
        <v>965</v>
      </c>
      <c r="AK246" s="55" t="s">
        <v>170</v>
      </c>
    </row>
    <row r="247" spans="1:37" x14ac:dyDescent="0.25">
      <c r="A247" s="54" t="str">
        <f t="shared" si="3"/>
        <v>KS</v>
      </c>
      <c r="B247" s="54" t="str">
        <f t="shared" si="3"/>
        <v>BDEQ-BDESC-commercial</v>
      </c>
      <c r="C247" s="55">
        <v>5</v>
      </c>
      <c r="D247" s="55" t="s">
        <v>10</v>
      </c>
      <c r="E247" s="55">
        <v>21.721869999999999</v>
      </c>
      <c r="F247" s="55">
        <v>26.905840000000001</v>
      </c>
      <c r="G247" s="55">
        <v>30.666399999999999</v>
      </c>
      <c r="H247" s="55">
        <v>34.503450000000001</v>
      </c>
      <c r="I247" s="55">
        <v>38.274140000000003</v>
      </c>
      <c r="J247" s="55">
        <v>40.883920000000003</v>
      </c>
      <c r="K247" s="55">
        <v>43.823970000000003</v>
      </c>
      <c r="L247" s="55">
        <v>46.315300000000001</v>
      </c>
      <c r="M247" s="55">
        <v>48.147069999999999</v>
      </c>
      <c r="N247" s="55">
        <v>50.533439999999999</v>
      </c>
      <c r="O247" s="55">
        <v>51.963639999999998</v>
      </c>
      <c r="P247" s="55">
        <v>54.21199</v>
      </c>
      <c r="Q247" s="55">
        <v>55.724980000000002</v>
      </c>
      <c r="R247" s="55">
        <v>58.006270000000001</v>
      </c>
      <c r="S247" s="55">
        <v>60.004910000000002</v>
      </c>
      <c r="T247" s="55">
        <v>60.817790000000002</v>
      </c>
      <c r="U247" s="55">
        <v>63.053139999999999</v>
      </c>
      <c r="V247" s="55">
        <v>65.278530000000003</v>
      </c>
      <c r="W247" s="55">
        <v>67.279759999999996</v>
      </c>
      <c r="X247" s="55">
        <v>70.414240000000007</v>
      </c>
      <c r="Y247" s="55">
        <v>73.282920000000004</v>
      </c>
      <c r="Z247" s="55">
        <v>75.60763</v>
      </c>
      <c r="AA247" s="55">
        <v>78.414640000000006</v>
      </c>
      <c r="AB247" s="55">
        <v>81.536559999999994</v>
      </c>
      <c r="AC247" s="55">
        <v>83.393950000000004</v>
      </c>
      <c r="AD247" s="55">
        <v>86.628299999999996</v>
      </c>
      <c r="AE247" s="55">
        <v>90.801029999999997</v>
      </c>
      <c r="AF247" s="55">
        <v>93.148089999999996</v>
      </c>
      <c r="AG247" s="55">
        <v>96.737260000000006</v>
      </c>
      <c r="AH247" s="55">
        <v>99.673630000000003</v>
      </c>
      <c r="AI247" s="55">
        <v>101.7274</v>
      </c>
      <c r="AJ247" s="55" t="s">
        <v>965</v>
      </c>
      <c r="AK247" s="55" t="s">
        <v>170</v>
      </c>
    </row>
    <row r="248" spans="1:37" x14ac:dyDescent="0.25">
      <c r="A248" s="54" t="str">
        <f t="shared" si="3"/>
        <v>KS</v>
      </c>
      <c r="B248" s="54" t="str">
        <f t="shared" si="3"/>
        <v>BDEQ-BDESC-commercial</v>
      </c>
      <c r="C248" s="55">
        <v>6</v>
      </c>
      <c r="D248" s="55" t="s">
        <v>11</v>
      </c>
      <c r="E248" s="55">
        <v>0</v>
      </c>
      <c r="F248" s="55">
        <v>0</v>
      </c>
      <c r="G248" s="55">
        <v>0</v>
      </c>
      <c r="H248" s="55">
        <v>0</v>
      </c>
      <c r="I248" s="55">
        <v>0</v>
      </c>
      <c r="J248" s="55">
        <v>0</v>
      </c>
      <c r="K248" s="55">
        <v>0</v>
      </c>
      <c r="L248" s="55">
        <v>0</v>
      </c>
      <c r="M248" s="55">
        <v>0</v>
      </c>
      <c r="N248" s="55">
        <v>0</v>
      </c>
      <c r="O248" s="55">
        <v>0</v>
      </c>
      <c r="P248" s="55">
        <v>0</v>
      </c>
      <c r="Q248" s="55">
        <v>0</v>
      </c>
      <c r="R248" s="55">
        <v>0</v>
      </c>
      <c r="S248" s="55">
        <v>0</v>
      </c>
      <c r="T248" s="55">
        <v>0</v>
      </c>
      <c r="U248" s="55">
        <v>0</v>
      </c>
      <c r="V248" s="55">
        <v>0</v>
      </c>
      <c r="W248" s="55">
        <v>0</v>
      </c>
      <c r="X248" s="55">
        <v>0</v>
      </c>
      <c r="Y248" s="55">
        <v>0</v>
      </c>
      <c r="Z248" s="55">
        <v>0</v>
      </c>
      <c r="AA248" s="55">
        <v>0</v>
      </c>
      <c r="AB248" s="55">
        <v>0</v>
      </c>
      <c r="AC248" s="55">
        <v>0</v>
      </c>
      <c r="AD248" s="55">
        <v>0</v>
      </c>
      <c r="AE248" s="55">
        <v>0</v>
      </c>
      <c r="AF248" s="55">
        <v>0</v>
      </c>
      <c r="AG248" s="55">
        <v>0</v>
      </c>
      <c r="AH248" s="55">
        <v>0</v>
      </c>
      <c r="AI248" s="55">
        <v>0</v>
      </c>
      <c r="AJ248" s="55" t="s">
        <v>965</v>
      </c>
      <c r="AK248" s="55" t="s">
        <v>170</v>
      </c>
    </row>
    <row r="249" spans="1:37" x14ac:dyDescent="0.25">
      <c r="A249" s="54" t="str">
        <f t="shared" si="3"/>
        <v>KS</v>
      </c>
      <c r="B249" s="54" t="str">
        <f t="shared" si="3"/>
        <v>BDEQ-BDESC-commercial</v>
      </c>
      <c r="C249" s="55">
        <v>7</v>
      </c>
      <c r="D249" s="55" t="s">
        <v>12</v>
      </c>
      <c r="E249" s="55">
        <v>0</v>
      </c>
      <c r="F249" s="55">
        <v>0</v>
      </c>
      <c r="G249" s="55">
        <v>0</v>
      </c>
      <c r="H249" s="55">
        <v>0</v>
      </c>
      <c r="I249" s="55">
        <v>0</v>
      </c>
      <c r="J249" s="55">
        <v>0</v>
      </c>
      <c r="K249" s="55">
        <v>0</v>
      </c>
      <c r="L249" s="55">
        <v>0</v>
      </c>
      <c r="M249" s="55">
        <v>0</v>
      </c>
      <c r="N249" s="55">
        <v>0</v>
      </c>
      <c r="O249" s="55">
        <v>0</v>
      </c>
      <c r="P249" s="55">
        <v>0</v>
      </c>
      <c r="Q249" s="55">
        <v>0</v>
      </c>
      <c r="R249" s="55">
        <v>0</v>
      </c>
      <c r="S249" s="55">
        <v>0</v>
      </c>
      <c r="T249" s="55">
        <v>0</v>
      </c>
      <c r="U249" s="55">
        <v>0</v>
      </c>
      <c r="V249" s="55">
        <v>0</v>
      </c>
      <c r="W249" s="55">
        <v>0</v>
      </c>
      <c r="X249" s="55">
        <v>0</v>
      </c>
      <c r="Y249" s="55">
        <v>0</v>
      </c>
      <c r="Z249" s="55">
        <v>0</v>
      </c>
      <c r="AA249" s="55">
        <v>0</v>
      </c>
      <c r="AB249" s="55">
        <v>0</v>
      </c>
      <c r="AC249" s="55">
        <v>0</v>
      </c>
      <c r="AD249" s="55">
        <v>0</v>
      </c>
      <c r="AE249" s="55">
        <v>0</v>
      </c>
      <c r="AF249" s="55">
        <v>0</v>
      </c>
      <c r="AG249" s="55">
        <v>0</v>
      </c>
      <c r="AH249" s="55">
        <v>0</v>
      </c>
      <c r="AI249" s="55">
        <v>0</v>
      </c>
      <c r="AJ249" s="55" t="s">
        <v>965</v>
      </c>
      <c r="AK249" s="55" t="s">
        <v>170</v>
      </c>
    </row>
    <row r="250" spans="1:37" x14ac:dyDescent="0.25">
      <c r="A250" s="54" t="str">
        <f t="shared" si="3"/>
        <v>KS</v>
      </c>
      <c r="B250" s="54" t="str">
        <f t="shared" si="3"/>
        <v>BDEQ-BDESC-commercial</v>
      </c>
      <c r="C250" s="55">
        <v>8</v>
      </c>
      <c r="D250" s="55" t="s">
        <v>13</v>
      </c>
      <c r="E250" s="55">
        <v>0</v>
      </c>
      <c r="F250" s="55">
        <v>0</v>
      </c>
      <c r="G250" s="55">
        <v>0</v>
      </c>
      <c r="H250" s="55">
        <v>0</v>
      </c>
      <c r="I250" s="55">
        <v>0</v>
      </c>
      <c r="J250" s="55">
        <v>0</v>
      </c>
      <c r="K250" s="55">
        <v>0</v>
      </c>
      <c r="L250" s="55">
        <v>0</v>
      </c>
      <c r="M250" s="55">
        <v>0</v>
      </c>
      <c r="N250" s="55">
        <v>0</v>
      </c>
      <c r="O250" s="55">
        <v>0</v>
      </c>
      <c r="P250" s="55">
        <v>0</v>
      </c>
      <c r="Q250" s="55">
        <v>0</v>
      </c>
      <c r="R250" s="55">
        <v>0</v>
      </c>
      <c r="S250" s="55">
        <v>0</v>
      </c>
      <c r="T250" s="55">
        <v>0</v>
      </c>
      <c r="U250" s="55">
        <v>0</v>
      </c>
      <c r="V250" s="55">
        <v>0</v>
      </c>
      <c r="W250" s="55">
        <v>0</v>
      </c>
      <c r="X250" s="55">
        <v>0</v>
      </c>
      <c r="Y250" s="55">
        <v>0</v>
      </c>
      <c r="Z250" s="55">
        <v>0</v>
      </c>
      <c r="AA250" s="55">
        <v>0</v>
      </c>
      <c r="AB250" s="55">
        <v>0</v>
      </c>
      <c r="AC250" s="55">
        <v>0</v>
      </c>
      <c r="AD250" s="55">
        <v>0</v>
      </c>
      <c r="AE250" s="55">
        <v>0</v>
      </c>
      <c r="AF250" s="55">
        <v>0</v>
      </c>
      <c r="AG250" s="55">
        <v>0</v>
      </c>
      <c r="AH250" s="55">
        <v>0</v>
      </c>
      <c r="AI250" s="55">
        <v>0</v>
      </c>
      <c r="AJ250" s="55" t="s">
        <v>965</v>
      </c>
      <c r="AK250" s="55" t="s">
        <v>170</v>
      </c>
    </row>
    <row r="251" spans="1:37" x14ac:dyDescent="0.25">
      <c r="A251" s="54" t="str">
        <f t="shared" si="3"/>
        <v>KS</v>
      </c>
      <c r="B251" s="54" t="str">
        <f t="shared" si="3"/>
        <v>BDEQ-BDESC-commercial</v>
      </c>
      <c r="C251" s="55">
        <v>9</v>
      </c>
      <c r="D251" s="55" t="s">
        <v>14</v>
      </c>
      <c r="E251" s="55">
        <v>0</v>
      </c>
      <c r="F251" s="55">
        <v>0</v>
      </c>
      <c r="G251" s="55">
        <v>0</v>
      </c>
      <c r="H251" s="55">
        <v>0</v>
      </c>
      <c r="I251" s="55">
        <v>0</v>
      </c>
      <c r="J251" s="55">
        <v>0</v>
      </c>
      <c r="K251" s="55">
        <v>0</v>
      </c>
      <c r="L251" s="55">
        <v>0</v>
      </c>
      <c r="M251" s="55">
        <v>0</v>
      </c>
      <c r="N251" s="55">
        <v>0</v>
      </c>
      <c r="O251" s="55">
        <v>0</v>
      </c>
      <c r="P251" s="55">
        <v>0</v>
      </c>
      <c r="Q251" s="55">
        <v>0</v>
      </c>
      <c r="R251" s="55">
        <v>0</v>
      </c>
      <c r="S251" s="55">
        <v>0</v>
      </c>
      <c r="T251" s="55">
        <v>0</v>
      </c>
      <c r="U251" s="55">
        <v>0</v>
      </c>
      <c r="V251" s="55">
        <v>0</v>
      </c>
      <c r="W251" s="55">
        <v>0</v>
      </c>
      <c r="X251" s="55">
        <v>0</v>
      </c>
      <c r="Y251" s="55">
        <v>0</v>
      </c>
      <c r="Z251" s="55">
        <v>0</v>
      </c>
      <c r="AA251" s="55">
        <v>0</v>
      </c>
      <c r="AB251" s="55">
        <v>0</v>
      </c>
      <c r="AC251" s="55">
        <v>0</v>
      </c>
      <c r="AD251" s="55">
        <v>0</v>
      </c>
      <c r="AE251" s="55">
        <v>0</v>
      </c>
      <c r="AF251" s="55">
        <v>0</v>
      </c>
      <c r="AG251" s="55">
        <v>0</v>
      </c>
      <c r="AH251" s="55">
        <v>0</v>
      </c>
      <c r="AI251" s="55">
        <v>0</v>
      </c>
      <c r="AJ251" s="55" t="s">
        <v>965</v>
      </c>
      <c r="AK251" s="55" t="s">
        <v>170</v>
      </c>
    </row>
    <row r="252" spans="1:37" x14ac:dyDescent="0.25">
      <c r="A252" s="54" t="str">
        <f t="shared" si="3"/>
        <v>KS</v>
      </c>
      <c r="B252" s="54" t="str">
        <f t="shared" si="3"/>
        <v>BDEQ-BDESC-commercial</v>
      </c>
      <c r="C252" s="55">
        <v>10</v>
      </c>
      <c r="D252" s="55" t="s">
        <v>15</v>
      </c>
      <c r="E252" s="55">
        <v>0</v>
      </c>
      <c r="F252" s="55">
        <v>0</v>
      </c>
      <c r="G252" s="55">
        <v>0</v>
      </c>
      <c r="H252" s="55">
        <v>0</v>
      </c>
      <c r="I252" s="55">
        <v>0</v>
      </c>
      <c r="J252" s="55">
        <v>0</v>
      </c>
      <c r="K252" s="55">
        <v>0</v>
      </c>
      <c r="L252" s="55">
        <v>0</v>
      </c>
      <c r="M252" s="55">
        <v>0</v>
      </c>
      <c r="N252" s="55">
        <v>0</v>
      </c>
      <c r="O252" s="55">
        <v>0</v>
      </c>
      <c r="P252" s="55">
        <v>0</v>
      </c>
      <c r="Q252" s="55">
        <v>0</v>
      </c>
      <c r="R252" s="55">
        <v>0</v>
      </c>
      <c r="S252" s="55">
        <v>0</v>
      </c>
      <c r="T252" s="55">
        <v>0</v>
      </c>
      <c r="U252" s="55">
        <v>0</v>
      </c>
      <c r="V252" s="55">
        <v>0</v>
      </c>
      <c r="W252" s="55">
        <v>0</v>
      </c>
      <c r="X252" s="55">
        <v>0</v>
      </c>
      <c r="Y252" s="55">
        <v>0</v>
      </c>
      <c r="Z252" s="55">
        <v>0</v>
      </c>
      <c r="AA252" s="55">
        <v>0</v>
      </c>
      <c r="AB252" s="55">
        <v>0</v>
      </c>
      <c r="AC252" s="55">
        <v>0</v>
      </c>
      <c r="AD252" s="55">
        <v>0</v>
      </c>
      <c r="AE252" s="55">
        <v>0</v>
      </c>
      <c r="AF252" s="55">
        <v>0</v>
      </c>
      <c r="AG252" s="55">
        <v>0</v>
      </c>
      <c r="AH252" s="55">
        <v>0</v>
      </c>
      <c r="AI252" s="55">
        <v>0</v>
      </c>
      <c r="AJ252" s="55" t="s">
        <v>965</v>
      </c>
      <c r="AK252" s="55" t="s">
        <v>170</v>
      </c>
    </row>
    <row r="253" spans="1:37" x14ac:dyDescent="0.25">
      <c r="A253" s="54" t="str">
        <f t="shared" si="3"/>
        <v>KS</v>
      </c>
      <c r="B253" s="54" t="str">
        <f t="shared" si="3"/>
        <v>BDEQ-BDESC-commercial</v>
      </c>
      <c r="C253" s="55">
        <v>11</v>
      </c>
      <c r="D253" s="55" t="s">
        <v>57</v>
      </c>
      <c r="E253" s="55">
        <v>0</v>
      </c>
      <c r="F253" s="55">
        <v>0</v>
      </c>
      <c r="G253" s="55">
        <v>0</v>
      </c>
      <c r="H253" s="55">
        <v>0</v>
      </c>
      <c r="I253" s="55">
        <v>0</v>
      </c>
      <c r="J253" s="55">
        <v>0</v>
      </c>
      <c r="K253" s="55">
        <v>0</v>
      </c>
      <c r="L253" s="55">
        <v>0</v>
      </c>
      <c r="M253" s="55">
        <v>0</v>
      </c>
      <c r="N253" s="55">
        <v>0</v>
      </c>
      <c r="O253" s="55">
        <v>0</v>
      </c>
      <c r="P253" s="55">
        <v>0</v>
      </c>
      <c r="Q253" s="55">
        <v>0</v>
      </c>
      <c r="R253" s="55">
        <v>0</v>
      </c>
      <c r="S253" s="55">
        <v>0</v>
      </c>
      <c r="T253" s="55">
        <v>0</v>
      </c>
      <c r="U253" s="55">
        <v>0</v>
      </c>
      <c r="V253" s="55">
        <v>0</v>
      </c>
      <c r="W253" s="55">
        <v>0</v>
      </c>
      <c r="X253" s="55">
        <v>0</v>
      </c>
      <c r="Y253" s="55">
        <v>0</v>
      </c>
      <c r="Z253" s="55">
        <v>0</v>
      </c>
      <c r="AA253" s="55">
        <v>0</v>
      </c>
      <c r="AB253" s="55">
        <v>0</v>
      </c>
      <c r="AC253" s="55">
        <v>0</v>
      </c>
      <c r="AD253" s="55">
        <v>0</v>
      </c>
      <c r="AE253" s="55">
        <v>0</v>
      </c>
      <c r="AF253" s="55">
        <v>0</v>
      </c>
      <c r="AG253" s="55">
        <v>0</v>
      </c>
      <c r="AH253" s="55">
        <v>0</v>
      </c>
      <c r="AI253" s="55">
        <v>0</v>
      </c>
      <c r="AJ253" s="55" t="s">
        <v>965</v>
      </c>
      <c r="AK253" s="55" t="s">
        <v>170</v>
      </c>
    </row>
    <row r="254" spans="1:37" x14ac:dyDescent="0.25">
      <c r="A254" s="54" t="str">
        <f t="shared" si="3"/>
        <v>KS</v>
      </c>
      <c r="B254" s="54" t="str">
        <f t="shared" si="3"/>
        <v>BDEQ-BDESC-commercial</v>
      </c>
      <c r="C254" s="55">
        <v>12</v>
      </c>
      <c r="D254" s="55" t="s">
        <v>60</v>
      </c>
      <c r="E254" s="55">
        <v>0</v>
      </c>
      <c r="F254" s="55">
        <v>0</v>
      </c>
      <c r="G254" s="55">
        <v>0</v>
      </c>
      <c r="H254" s="55">
        <v>0</v>
      </c>
      <c r="I254" s="55">
        <v>0</v>
      </c>
      <c r="J254" s="55">
        <v>0</v>
      </c>
      <c r="K254" s="55">
        <v>0</v>
      </c>
      <c r="L254" s="55">
        <v>0</v>
      </c>
      <c r="M254" s="55">
        <v>0</v>
      </c>
      <c r="N254" s="55">
        <v>0</v>
      </c>
      <c r="O254" s="55">
        <v>0</v>
      </c>
      <c r="P254" s="55">
        <v>0</v>
      </c>
      <c r="Q254" s="55">
        <v>0</v>
      </c>
      <c r="R254" s="55">
        <v>0</v>
      </c>
      <c r="S254" s="55">
        <v>0</v>
      </c>
      <c r="T254" s="55">
        <v>0</v>
      </c>
      <c r="U254" s="55">
        <v>0</v>
      </c>
      <c r="V254" s="55">
        <v>0</v>
      </c>
      <c r="W254" s="55">
        <v>0</v>
      </c>
      <c r="X254" s="55">
        <v>0</v>
      </c>
      <c r="Y254" s="55">
        <v>0</v>
      </c>
      <c r="Z254" s="55">
        <v>0</v>
      </c>
      <c r="AA254" s="55">
        <v>0</v>
      </c>
      <c r="AB254" s="55">
        <v>0</v>
      </c>
      <c r="AC254" s="55">
        <v>0</v>
      </c>
      <c r="AD254" s="55">
        <v>0</v>
      </c>
      <c r="AE254" s="55">
        <v>0</v>
      </c>
      <c r="AF254" s="55">
        <v>0</v>
      </c>
      <c r="AG254" s="55">
        <v>0</v>
      </c>
      <c r="AH254" s="55">
        <v>0</v>
      </c>
      <c r="AI254" s="55">
        <v>0</v>
      </c>
      <c r="AJ254" s="55" t="s">
        <v>965</v>
      </c>
      <c r="AK254" s="55" t="s">
        <v>170</v>
      </c>
    </row>
    <row r="255" spans="1:37" x14ac:dyDescent="0.25">
      <c r="A255" s="54" t="str">
        <f t="shared" si="3"/>
        <v>KS</v>
      </c>
      <c r="B255" s="54" t="str">
        <f t="shared" si="3"/>
        <v>BDEQ-BDESC-commercial</v>
      </c>
      <c r="C255" s="55">
        <v>13</v>
      </c>
      <c r="D255" s="55" t="s">
        <v>158</v>
      </c>
      <c r="E255" s="55">
        <v>0</v>
      </c>
      <c r="F255" s="55">
        <v>0</v>
      </c>
      <c r="G255" s="55">
        <v>0</v>
      </c>
      <c r="H255" s="55">
        <v>0</v>
      </c>
      <c r="I255" s="55">
        <v>0</v>
      </c>
      <c r="J255" s="55">
        <v>0</v>
      </c>
      <c r="K255" s="55">
        <v>0</v>
      </c>
      <c r="L255" s="55">
        <v>0</v>
      </c>
      <c r="M255" s="55">
        <v>0</v>
      </c>
      <c r="N255" s="55">
        <v>0</v>
      </c>
      <c r="O255" s="55">
        <v>0</v>
      </c>
      <c r="P255" s="55">
        <v>0</v>
      </c>
      <c r="Q255" s="55">
        <v>0</v>
      </c>
      <c r="R255" s="55">
        <v>0</v>
      </c>
      <c r="S255" s="55">
        <v>0</v>
      </c>
      <c r="T255" s="55">
        <v>0</v>
      </c>
      <c r="U255" s="55">
        <v>0</v>
      </c>
      <c r="V255" s="55">
        <v>0</v>
      </c>
      <c r="W255" s="55">
        <v>0</v>
      </c>
      <c r="X255" s="55">
        <v>0</v>
      </c>
      <c r="Y255" s="55">
        <v>0</v>
      </c>
      <c r="Z255" s="55">
        <v>0</v>
      </c>
      <c r="AA255" s="55">
        <v>0</v>
      </c>
      <c r="AB255" s="55">
        <v>0</v>
      </c>
      <c r="AC255" s="55">
        <v>0</v>
      </c>
      <c r="AD255" s="55">
        <v>0</v>
      </c>
      <c r="AE255" s="55">
        <v>0</v>
      </c>
      <c r="AF255" s="55">
        <v>0</v>
      </c>
      <c r="AG255" s="55">
        <v>0</v>
      </c>
      <c r="AH255" s="55">
        <v>0</v>
      </c>
      <c r="AI255" s="55">
        <v>0</v>
      </c>
      <c r="AJ255" s="55" t="s">
        <v>965</v>
      </c>
      <c r="AK255" s="55" t="s">
        <v>170</v>
      </c>
    </row>
    <row r="256" spans="1:37" x14ac:dyDescent="0.25">
      <c r="A256" s="54" t="str">
        <f t="shared" si="3"/>
        <v>KS</v>
      </c>
      <c r="B256" s="54" t="str">
        <f t="shared" si="3"/>
        <v>BDEQ-BDESC-commercial</v>
      </c>
      <c r="C256" s="55">
        <v>14</v>
      </c>
      <c r="D256" s="55" t="s">
        <v>159</v>
      </c>
      <c r="E256" s="55">
        <v>0</v>
      </c>
      <c r="F256" s="55">
        <v>0</v>
      </c>
      <c r="G256" s="55">
        <v>0</v>
      </c>
      <c r="H256" s="55">
        <v>0</v>
      </c>
      <c r="I256" s="55">
        <v>0</v>
      </c>
      <c r="J256" s="55">
        <v>0</v>
      </c>
      <c r="K256" s="55">
        <v>0</v>
      </c>
      <c r="L256" s="55">
        <v>0</v>
      </c>
      <c r="M256" s="55">
        <v>0</v>
      </c>
      <c r="N256" s="55">
        <v>0</v>
      </c>
      <c r="O256" s="55">
        <v>0</v>
      </c>
      <c r="P256" s="55">
        <v>0</v>
      </c>
      <c r="Q256" s="55">
        <v>0</v>
      </c>
      <c r="R256" s="55">
        <v>0</v>
      </c>
      <c r="S256" s="55">
        <v>0</v>
      </c>
      <c r="T256" s="55">
        <v>0</v>
      </c>
      <c r="U256" s="55">
        <v>0</v>
      </c>
      <c r="V256" s="55">
        <v>0</v>
      </c>
      <c r="W256" s="55">
        <v>0</v>
      </c>
      <c r="X256" s="55">
        <v>0</v>
      </c>
      <c r="Y256" s="55">
        <v>0</v>
      </c>
      <c r="Z256" s="55">
        <v>0</v>
      </c>
      <c r="AA256" s="55">
        <v>0</v>
      </c>
      <c r="AB256" s="55">
        <v>0</v>
      </c>
      <c r="AC256" s="55">
        <v>0</v>
      </c>
      <c r="AD256" s="55">
        <v>0</v>
      </c>
      <c r="AE256" s="55">
        <v>0</v>
      </c>
      <c r="AF256" s="55">
        <v>0</v>
      </c>
      <c r="AG256" s="55">
        <v>0</v>
      </c>
      <c r="AH256" s="55">
        <v>0</v>
      </c>
      <c r="AI256" s="55">
        <v>0</v>
      </c>
      <c r="AJ256" s="55" t="s">
        <v>965</v>
      </c>
      <c r="AK256" s="55" t="s">
        <v>170</v>
      </c>
    </row>
    <row r="257" spans="1:37" x14ac:dyDescent="0.25">
      <c r="A257" s="54" t="str">
        <f t="shared" si="3"/>
        <v>KS</v>
      </c>
      <c r="B257" s="54" t="str">
        <f t="shared" si="3"/>
        <v>BDEQ-BDESC-commercial</v>
      </c>
      <c r="C257" s="55">
        <v>15</v>
      </c>
      <c r="D257" s="55" t="s">
        <v>160</v>
      </c>
      <c r="E257" s="55">
        <v>0</v>
      </c>
      <c r="F257" s="55">
        <v>0</v>
      </c>
      <c r="G257" s="55">
        <v>0</v>
      </c>
      <c r="H257" s="55">
        <v>0</v>
      </c>
      <c r="I257" s="55">
        <v>0</v>
      </c>
      <c r="J257" s="55">
        <v>0</v>
      </c>
      <c r="K257" s="55">
        <v>0</v>
      </c>
      <c r="L257" s="55">
        <v>0</v>
      </c>
      <c r="M257" s="55">
        <v>0</v>
      </c>
      <c r="N257" s="55">
        <v>0</v>
      </c>
      <c r="O257" s="55">
        <v>0</v>
      </c>
      <c r="P257" s="55">
        <v>0</v>
      </c>
      <c r="Q257" s="55">
        <v>0</v>
      </c>
      <c r="R257" s="55">
        <v>0</v>
      </c>
      <c r="S257" s="55">
        <v>0</v>
      </c>
      <c r="T257" s="55">
        <v>0</v>
      </c>
      <c r="U257" s="55">
        <v>0</v>
      </c>
      <c r="V257" s="55">
        <v>0</v>
      </c>
      <c r="W257" s="55">
        <v>0</v>
      </c>
      <c r="X257" s="55">
        <v>0</v>
      </c>
      <c r="Y257" s="55">
        <v>0</v>
      </c>
      <c r="Z257" s="55">
        <v>0</v>
      </c>
      <c r="AA257" s="55">
        <v>0</v>
      </c>
      <c r="AB257" s="55">
        <v>0</v>
      </c>
      <c r="AC257" s="55">
        <v>0</v>
      </c>
      <c r="AD257" s="55">
        <v>0</v>
      </c>
      <c r="AE257" s="55">
        <v>0</v>
      </c>
      <c r="AF257" s="55">
        <v>0</v>
      </c>
      <c r="AG257" s="55">
        <v>0</v>
      </c>
      <c r="AH257" s="55">
        <v>0</v>
      </c>
      <c r="AI257" s="55">
        <v>0</v>
      </c>
      <c r="AJ257" s="55" t="s">
        <v>965</v>
      </c>
      <c r="AK257" s="55" t="s">
        <v>170</v>
      </c>
    </row>
    <row r="258" spans="1:37" x14ac:dyDescent="0.25">
      <c r="A258" s="54" t="str">
        <f t="shared" si="3"/>
        <v>KY</v>
      </c>
      <c r="B258" s="54" t="str">
        <f t="shared" si="3"/>
        <v>BDEQ-BDESC-commercial</v>
      </c>
      <c r="C258" s="55">
        <v>0</v>
      </c>
      <c r="D258" s="55" t="s">
        <v>58</v>
      </c>
      <c r="E258" s="55">
        <v>0</v>
      </c>
      <c r="F258" s="55">
        <v>0</v>
      </c>
      <c r="G258" s="55">
        <v>0</v>
      </c>
      <c r="H258" s="55">
        <v>0</v>
      </c>
      <c r="I258" s="55">
        <v>0</v>
      </c>
      <c r="J258" s="55">
        <v>0</v>
      </c>
      <c r="K258" s="55">
        <v>0</v>
      </c>
      <c r="L258" s="55">
        <v>0</v>
      </c>
      <c r="M258" s="55">
        <v>0</v>
      </c>
      <c r="N258" s="55">
        <v>0</v>
      </c>
      <c r="O258" s="55">
        <v>0</v>
      </c>
      <c r="P258" s="55">
        <v>0</v>
      </c>
      <c r="Q258" s="55">
        <v>0</v>
      </c>
      <c r="R258" s="55">
        <v>0</v>
      </c>
      <c r="S258" s="55">
        <v>0</v>
      </c>
      <c r="T258" s="55">
        <v>0</v>
      </c>
      <c r="U258" s="55">
        <v>0</v>
      </c>
      <c r="V258" s="55">
        <v>0</v>
      </c>
      <c r="W258" s="55">
        <v>0</v>
      </c>
      <c r="X258" s="55">
        <v>0</v>
      </c>
      <c r="Y258" s="55">
        <v>0</v>
      </c>
      <c r="Z258" s="55">
        <v>0</v>
      </c>
      <c r="AA258" s="55">
        <v>0</v>
      </c>
      <c r="AB258" s="55">
        <v>0</v>
      </c>
      <c r="AC258" s="55">
        <v>0</v>
      </c>
      <c r="AD258" s="55">
        <v>0</v>
      </c>
      <c r="AE258" s="55">
        <v>0</v>
      </c>
      <c r="AF258" s="55">
        <v>0</v>
      </c>
      <c r="AG258" s="55">
        <v>0</v>
      </c>
      <c r="AH258" s="55">
        <v>0</v>
      </c>
      <c r="AI258" s="55">
        <v>0</v>
      </c>
      <c r="AJ258" s="55" t="s">
        <v>966</v>
      </c>
      <c r="AK258" s="55" t="s">
        <v>170</v>
      </c>
    </row>
    <row r="259" spans="1:37" x14ac:dyDescent="0.25">
      <c r="A259" s="54" t="str">
        <f t="shared" ref="A259:B322" si="4">AJ259</f>
        <v>KY</v>
      </c>
      <c r="B259" s="54" t="str">
        <f t="shared" si="4"/>
        <v>BDEQ-BDESC-commercial</v>
      </c>
      <c r="C259" s="55">
        <v>1</v>
      </c>
      <c r="D259" s="55" t="s">
        <v>7</v>
      </c>
      <c r="E259" s="55">
        <v>0</v>
      </c>
      <c r="F259" s="55">
        <v>0</v>
      </c>
      <c r="G259" s="55">
        <v>0</v>
      </c>
      <c r="H259" s="55">
        <v>0</v>
      </c>
      <c r="I259" s="55">
        <v>0</v>
      </c>
      <c r="J259" s="55">
        <v>0</v>
      </c>
      <c r="K259" s="55">
        <v>0</v>
      </c>
      <c r="L259" s="55">
        <v>0</v>
      </c>
      <c r="M259" s="55">
        <v>0</v>
      </c>
      <c r="N259" s="55">
        <v>0</v>
      </c>
      <c r="O259" s="55">
        <v>0</v>
      </c>
      <c r="P259" s="55">
        <v>0</v>
      </c>
      <c r="Q259" s="55">
        <v>0</v>
      </c>
      <c r="R259" s="55">
        <v>0</v>
      </c>
      <c r="S259" s="55">
        <v>0</v>
      </c>
      <c r="T259" s="55">
        <v>0</v>
      </c>
      <c r="U259" s="55">
        <v>0</v>
      </c>
      <c r="V259" s="55">
        <v>0</v>
      </c>
      <c r="W259" s="55">
        <v>0</v>
      </c>
      <c r="X259" s="55">
        <v>0</v>
      </c>
      <c r="Y259" s="55">
        <v>0</v>
      </c>
      <c r="Z259" s="55">
        <v>0</v>
      </c>
      <c r="AA259" s="55">
        <v>0</v>
      </c>
      <c r="AB259" s="55">
        <v>0</v>
      </c>
      <c r="AC259" s="55">
        <v>0</v>
      </c>
      <c r="AD259" s="55">
        <v>0</v>
      </c>
      <c r="AE259" s="55">
        <v>0</v>
      </c>
      <c r="AF259" s="55">
        <v>0</v>
      </c>
      <c r="AG259" s="55">
        <v>0</v>
      </c>
      <c r="AH259" s="55">
        <v>0</v>
      </c>
      <c r="AI259" s="55">
        <v>0</v>
      </c>
      <c r="AJ259" s="55" t="s">
        <v>966</v>
      </c>
      <c r="AK259" s="55" t="s">
        <v>170</v>
      </c>
    </row>
    <row r="260" spans="1:37" x14ac:dyDescent="0.25">
      <c r="A260" s="54" t="str">
        <f t="shared" si="4"/>
        <v>KY</v>
      </c>
      <c r="B260" s="54" t="str">
        <f t="shared" si="4"/>
        <v>BDEQ-BDESC-commercial</v>
      </c>
      <c r="C260" s="55">
        <v>2</v>
      </c>
      <c r="D260" s="55" t="s">
        <v>8</v>
      </c>
      <c r="E260" s="55">
        <v>0</v>
      </c>
      <c r="F260" s="55">
        <v>0</v>
      </c>
      <c r="G260" s="55">
        <v>0</v>
      </c>
      <c r="H260" s="55">
        <v>0</v>
      </c>
      <c r="I260" s="55">
        <v>0</v>
      </c>
      <c r="J260" s="55">
        <v>0</v>
      </c>
      <c r="K260" s="55">
        <v>0</v>
      </c>
      <c r="L260" s="55">
        <v>0</v>
      </c>
      <c r="M260" s="55">
        <v>0</v>
      </c>
      <c r="N260" s="55">
        <v>0</v>
      </c>
      <c r="O260" s="55">
        <v>0</v>
      </c>
      <c r="P260" s="55">
        <v>0</v>
      </c>
      <c r="Q260" s="55">
        <v>0</v>
      </c>
      <c r="R260" s="55">
        <v>0</v>
      </c>
      <c r="S260" s="55">
        <v>0</v>
      </c>
      <c r="T260" s="55">
        <v>0</v>
      </c>
      <c r="U260" s="55">
        <v>0</v>
      </c>
      <c r="V260" s="55">
        <v>0</v>
      </c>
      <c r="W260" s="55">
        <v>0</v>
      </c>
      <c r="X260" s="55">
        <v>0</v>
      </c>
      <c r="Y260" s="55">
        <v>0</v>
      </c>
      <c r="Z260" s="55">
        <v>0</v>
      </c>
      <c r="AA260" s="55">
        <v>0</v>
      </c>
      <c r="AB260" s="55">
        <v>0</v>
      </c>
      <c r="AC260" s="55">
        <v>0</v>
      </c>
      <c r="AD260" s="55">
        <v>0</v>
      </c>
      <c r="AE260" s="55">
        <v>0</v>
      </c>
      <c r="AF260" s="55">
        <v>0</v>
      </c>
      <c r="AG260" s="55">
        <v>0</v>
      </c>
      <c r="AH260" s="55">
        <v>0</v>
      </c>
      <c r="AI260" s="55">
        <v>0</v>
      </c>
      <c r="AJ260" s="55" t="s">
        <v>966</v>
      </c>
      <c r="AK260" s="55" t="s">
        <v>170</v>
      </c>
    </row>
    <row r="261" spans="1:37" x14ac:dyDescent="0.25">
      <c r="A261" s="54" t="str">
        <f t="shared" si="4"/>
        <v>KY</v>
      </c>
      <c r="B261" s="54" t="str">
        <f t="shared" si="4"/>
        <v>BDEQ-BDESC-commercial</v>
      </c>
      <c r="C261" s="55">
        <v>3</v>
      </c>
      <c r="D261" s="55" t="s">
        <v>9</v>
      </c>
      <c r="E261" s="55">
        <v>0</v>
      </c>
      <c r="F261" s="55">
        <v>0</v>
      </c>
      <c r="G261" s="55">
        <v>0</v>
      </c>
      <c r="H261" s="55">
        <v>0</v>
      </c>
      <c r="I261" s="55">
        <v>0</v>
      </c>
      <c r="J261" s="55">
        <v>0</v>
      </c>
      <c r="K261" s="55">
        <v>0</v>
      </c>
      <c r="L261" s="55">
        <v>0</v>
      </c>
      <c r="M261" s="55">
        <v>0</v>
      </c>
      <c r="N261" s="55">
        <v>0</v>
      </c>
      <c r="O261" s="55">
        <v>0</v>
      </c>
      <c r="P261" s="55">
        <v>0</v>
      </c>
      <c r="Q261" s="55">
        <v>0</v>
      </c>
      <c r="R261" s="55">
        <v>0</v>
      </c>
      <c r="S261" s="55">
        <v>0</v>
      </c>
      <c r="T261" s="55">
        <v>0</v>
      </c>
      <c r="U261" s="55">
        <v>0</v>
      </c>
      <c r="V261" s="55">
        <v>0</v>
      </c>
      <c r="W261" s="55">
        <v>0</v>
      </c>
      <c r="X261" s="55">
        <v>0</v>
      </c>
      <c r="Y261" s="55">
        <v>0</v>
      </c>
      <c r="Z261" s="55">
        <v>0</v>
      </c>
      <c r="AA261" s="55">
        <v>0</v>
      </c>
      <c r="AB261" s="55">
        <v>0</v>
      </c>
      <c r="AC261" s="55">
        <v>0</v>
      </c>
      <c r="AD261" s="55">
        <v>0</v>
      </c>
      <c r="AE261" s="55">
        <v>0</v>
      </c>
      <c r="AF261" s="55">
        <v>0</v>
      </c>
      <c r="AG261" s="55">
        <v>0</v>
      </c>
      <c r="AH261" s="55">
        <v>0</v>
      </c>
      <c r="AI261" s="55">
        <v>0</v>
      </c>
      <c r="AJ261" s="55" t="s">
        <v>966</v>
      </c>
      <c r="AK261" s="55" t="s">
        <v>170</v>
      </c>
    </row>
    <row r="262" spans="1:37" x14ac:dyDescent="0.25">
      <c r="A262" s="54" t="str">
        <f t="shared" si="4"/>
        <v>KY</v>
      </c>
      <c r="B262" s="54" t="str">
        <f t="shared" si="4"/>
        <v>BDEQ-BDESC-commercial</v>
      </c>
      <c r="C262" s="55">
        <v>4</v>
      </c>
      <c r="D262" s="55" t="s">
        <v>59</v>
      </c>
      <c r="E262" s="55">
        <v>0</v>
      </c>
      <c r="F262" s="55">
        <v>0</v>
      </c>
      <c r="G262" s="55">
        <v>0</v>
      </c>
      <c r="H262" s="55">
        <v>0</v>
      </c>
      <c r="I262" s="55">
        <v>0</v>
      </c>
      <c r="J262" s="55">
        <v>0</v>
      </c>
      <c r="K262" s="55">
        <v>0</v>
      </c>
      <c r="L262" s="55">
        <v>0</v>
      </c>
      <c r="M262" s="55">
        <v>0</v>
      </c>
      <c r="N262" s="55">
        <v>0</v>
      </c>
      <c r="O262" s="55">
        <v>0</v>
      </c>
      <c r="P262" s="55">
        <v>0</v>
      </c>
      <c r="Q262" s="55">
        <v>0</v>
      </c>
      <c r="R262" s="55">
        <v>0</v>
      </c>
      <c r="S262" s="55">
        <v>0</v>
      </c>
      <c r="T262" s="55">
        <v>0</v>
      </c>
      <c r="U262" s="55">
        <v>0</v>
      </c>
      <c r="V262" s="55">
        <v>0</v>
      </c>
      <c r="W262" s="55">
        <v>0</v>
      </c>
      <c r="X262" s="55">
        <v>0</v>
      </c>
      <c r="Y262" s="55">
        <v>0</v>
      </c>
      <c r="Z262" s="55">
        <v>0</v>
      </c>
      <c r="AA262" s="55">
        <v>0</v>
      </c>
      <c r="AB262" s="55">
        <v>0</v>
      </c>
      <c r="AC262" s="55">
        <v>0</v>
      </c>
      <c r="AD262" s="55">
        <v>0</v>
      </c>
      <c r="AE262" s="55">
        <v>0</v>
      </c>
      <c r="AF262" s="55">
        <v>0</v>
      </c>
      <c r="AG262" s="55">
        <v>0</v>
      </c>
      <c r="AH262" s="55">
        <v>0</v>
      </c>
      <c r="AI262" s="55">
        <v>0</v>
      </c>
      <c r="AJ262" s="55" t="s">
        <v>966</v>
      </c>
      <c r="AK262" s="55" t="s">
        <v>170</v>
      </c>
    </row>
    <row r="263" spans="1:37" x14ac:dyDescent="0.25">
      <c r="A263" s="54" t="str">
        <f t="shared" si="4"/>
        <v>KY</v>
      </c>
      <c r="B263" s="54" t="str">
        <f t="shared" si="4"/>
        <v>BDEQ-BDESC-commercial</v>
      </c>
      <c r="C263" s="55">
        <v>5</v>
      </c>
      <c r="D263" s="55" t="s">
        <v>10</v>
      </c>
      <c r="E263" s="55">
        <v>27.4298</v>
      </c>
      <c r="F263" s="55">
        <v>31.263829999999999</v>
      </c>
      <c r="G263" s="55">
        <v>35.633490000000002</v>
      </c>
      <c r="H263" s="55">
        <v>40.092039999999997</v>
      </c>
      <c r="I263" s="55">
        <v>44.473469999999999</v>
      </c>
      <c r="J263" s="55">
        <v>47.505969999999998</v>
      </c>
      <c r="K263" s="55">
        <v>50.922220000000003</v>
      </c>
      <c r="L263" s="55">
        <v>53.817070000000001</v>
      </c>
      <c r="M263" s="55">
        <v>55.945540000000001</v>
      </c>
      <c r="N263" s="55">
        <v>58.718440000000001</v>
      </c>
      <c r="O263" s="55">
        <v>60.380279999999999</v>
      </c>
      <c r="P263" s="55">
        <v>62.992809999999999</v>
      </c>
      <c r="Q263" s="55">
        <v>64.750860000000003</v>
      </c>
      <c r="R263" s="55">
        <v>67.401650000000004</v>
      </c>
      <c r="S263" s="55">
        <v>69.724010000000007</v>
      </c>
      <c r="T263" s="55">
        <v>70.668559999999999</v>
      </c>
      <c r="U263" s="55">
        <v>73.265969999999996</v>
      </c>
      <c r="V263" s="55">
        <v>75.85181</v>
      </c>
      <c r="W263" s="55">
        <v>78.177189999999996</v>
      </c>
      <c r="X263" s="55">
        <v>81.819370000000006</v>
      </c>
      <c r="Y263" s="55">
        <v>85.152690000000007</v>
      </c>
      <c r="Z263" s="55">
        <v>87.853939999999994</v>
      </c>
      <c r="AA263" s="55">
        <v>91.115600000000001</v>
      </c>
      <c r="AB263" s="55">
        <v>94.743189999999998</v>
      </c>
      <c r="AC263" s="55">
        <v>96.901420000000002</v>
      </c>
      <c r="AD263" s="55">
        <v>100.65964</v>
      </c>
      <c r="AE263" s="55">
        <v>105.50824</v>
      </c>
      <c r="AF263" s="55">
        <v>108.23545</v>
      </c>
      <c r="AG263" s="55">
        <v>112.40597</v>
      </c>
      <c r="AH263" s="55">
        <v>115.81795</v>
      </c>
      <c r="AI263" s="55">
        <v>118.20437</v>
      </c>
      <c r="AJ263" s="55" t="s">
        <v>966</v>
      </c>
      <c r="AK263" s="55" t="s">
        <v>170</v>
      </c>
    </row>
    <row r="264" spans="1:37" x14ac:dyDescent="0.25">
      <c r="A264" s="54" t="str">
        <f t="shared" si="4"/>
        <v>KY</v>
      </c>
      <c r="B264" s="54" t="str">
        <f t="shared" si="4"/>
        <v>BDEQ-BDESC-commercial</v>
      </c>
      <c r="C264" s="55">
        <v>6</v>
      </c>
      <c r="D264" s="55" t="s">
        <v>11</v>
      </c>
      <c r="E264" s="55">
        <v>0</v>
      </c>
      <c r="F264" s="55">
        <v>0</v>
      </c>
      <c r="G264" s="55">
        <v>0</v>
      </c>
      <c r="H264" s="55">
        <v>0</v>
      </c>
      <c r="I264" s="55">
        <v>0</v>
      </c>
      <c r="J264" s="55">
        <v>0</v>
      </c>
      <c r="K264" s="55">
        <v>0</v>
      </c>
      <c r="L264" s="55">
        <v>0</v>
      </c>
      <c r="M264" s="55">
        <v>0</v>
      </c>
      <c r="N264" s="55">
        <v>0</v>
      </c>
      <c r="O264" s="55">
        <v>0</v>
      </c>
      <c r="P264" s="55">
        <v>0</v>
      </c>
      <c r="Q264" s="55">
        <v>0</v>
      </c>
      <c r="R264" s="55">
        <v>0</v>
      </c>
      <c r="S264" s="55">
        <v>0</v>
      </c>
      <c r="T264" s="55">
        <v>0</v>
      </c>
      <c r="U264" s="55">
        <v>0</v>
      </c>
      <c r="V264" s="55">
        <v>0</v>
      </c>
      <c r="W264" s="55">
        <v>0</v>
      </c>
      <c r="X264" s="55">
        <v>0</v>
      </c>
      <c r="Y264" s="55">
        <v>0</v>
      </c>
      <c r="Z264" s="55">
        <v>0</v>
      </c>
      <c r="AA264" s="55">
        <v>0</v>
      </c>
      <c r="AB264" s="55">
        <v>0</v>
      </c>
      <c r="AC264" s="55">
        <v>0</v>
      </c>
      <c r="AD264" s="55">
        <v>0</v>
      </c>
      <c r="AE264" s="55">
        <v>0</v>
      </c>
      <c r="AF264" s="55">
        <v>0</v>
      </c>
      <c r="AG264" s="55">
        <v>0</v>
      </c>
      <c r="AH264" s="55">
        <v>0</v>
      </c>
      <c r="AI264" s="55">
        <v>0</v>
      </c>
      <c r="AJ264" s="55" t="s">
        <v>966</v>
      </c>
      <c r="AK264" s="55" t="s">
        <v>170</v>
      </c>
    </row>
    <row r="265" spans="1:37" x14ac:dyDescent="0.25">
      <c r="A265" s="54" t="str">
        <f t="shared" si="4"/>
        <v>KY</v>
      </c>
      <c r="B265" s="54" t="str">
        <f t="shared" si="4"/>
        <v>BDEQ-BDESC-commercial</v>
      </c>
      <c r="C265" s="55">
        <v>7</v>
      </c>
      <c r="D265" s="55" t="s">
        <v>12</v>
      </c>
      <c r="E265" s="55">
        <v>0</v>
      </c>
      <c r="F265" s="55">
        <v>0</v>
      </c>
      <c r="G265" s="55">
        <v>0</v>
      </c>
      <c r="H265" s="55">
        <v>0</v>
      </c>
      <c r="I265" s="55">
        <v>0</v>
      </c>
      <c r="J265" s="55">
        <v>0</v>
      </c>
      <c r="K265" s="55">
        <v>0</v>
      </c>
      <c r="L265" s="55">
        <v>0</v>
      </c>
      <c r="M265" s="55">
        <v>0</v>
      </c>
      <c r="N265" s="55">
        <v>0</v>
      </c>
      <c r="O265" s="55">
        <v>0</v>
      </c>
      <c r="P265" s="55">
        <v>0</v>
      </c>
      <c r="Q265" s="55">
        <v>0</v>
      </c>
      <c r="R265" s="55">
        <v>0</v>
      </c>
      <c r="S265" s="55">
        <v>0</v>
      </c>
      <c r="T265" s="55">
        <v>0</v>
      </c>
      <c r="U265" s="55">
        <v>0</v>
      </c>
      <c r="V265" s="55">
        <v>0</v>
      </c>
      <c r="W265" s="55">
        <v>0</v>
      </c>
      <c r="X265" s="55">
        <v>0</v>
      </c>
      <c r="Y265" s="55">
        <v>0</v>
      </c>
      <c r="Z265" s="55">
        <v>0</v>
      </c>
      <c r="AA265" s="55">
        <v>0</v>
      </c>
      <c r="AB265" s="55">
        <v>0</v>
      </c>
      <c r="AC265" s="55">
        <v>0</v>
      </c>
      <c r="AD265" s="55">
        <v>0</v>
      </c>
      <c r="AE265" s="55">
        <v>0</v>
      </c>
      <c r="AF265" s="55">
        <v>0</v>
      </c>
      <c r="AG265" s="55">
        <v>0</v>
      </c>
      <c r="AH265" s="55">
        <v>0</v>
      </c>
      <c r="AI265" s="55">
        <v>0</v>
      </c>
      <c r="AJ265" s="55" t="s">
        <v>966</v>
      </c>
      <c r="AK265" s="55" t="s">
        <v>170</v>
      </c>
    </row>
    <row r="266" spans="1:37" x14ac:dyDescent="0.25">
      <c r="A266" s="54" t="str">
        <f t="shared" si="4"/>
        <v>KY</v>
      </c>
      <c r="B266" s="54" t="str">
        <f t="shared" si="4"/>
        <v>BDEQ-BDESC-commercial</v>
      </c>
      <c r="C266" s="55">
        <v>8</v>
      </c>
      <c r="D266" s="55" t="s">
        <v>13</v>
      </c>
      <c r="E266" s="55">
        <v>0</v>
      </c>
      <c r="F266" s="55">
        <v>0</v>
      </c>
      <c r="G266" s="55">
        <v>0</v>
      </c>
      <c r="H266" s="55">
        <v>0</v>
      </c>
      <c r="I266" s="55">
        <v>0</v>
      </c>
      <c r="J266" s="55">
        <v>0</v>
      </c>
      <c r="K266" s="55">
        <v>0</v>
      </c>
      <c r="L266" s="55">
        <v>0</v>
      </c>
      <c r="M266" s="55">
        <v>0</v>
      </c>
      <c r="N266" s="55">
        <v>0</v>
      </c>
      <c r="O266" s="55">
        <v>0</v>
      </c>
      <c r="P266" s="55">
        <v>0</v>
      </c>
      <c r="Q266" s="55">
        <v>0</v>
      </c>
      <c r="R266" s="55">
        <v>0</v>
      </c>
      <c r="S266" s="55">
        <v>0</v>
      </c>
      <c r="T266" s="55">
        <v>0</v>
      </c>
      <c r="U266" s="55">
        <v>0</v>
      </c>
      <c r="V266" s="55">
        <v>0</v>
      </c>
      <c r="W266" s="55">
        <v>0</v>
      </c>
      <c r="X266" s="55">
        <v>0</v>
      </c>
      <c r="Y266" s="55">
        <v>0</v>
      </c>
      <c r="Z266" s="55">
        <v>0</v>
      </c>
      <c r="AA266" s="55">
        <v>0</v>
      </c>
      <c r="AB266" s="55">
        <v>0</v>
      </c>
      <c r="AC266" s="55">
        <v>0</v>
      </c>
      <c r="AD266" s="55">
        <v>0</v>
      </c>
      <c r="AE266" s="55">
        <v>0</v>
      </c>
      <c r="AF266" s="55">
        <v>0</v>
      </c>
      <c r="AG266" s="55">
        <v>0</v>
      </c>
      <c r="AH266" s="55">
        <v>0</v>
      </c>
      <c r="AI266" s="55">
        <v>0</v>
      </c>
      <c r="AJ266" s="55" t="s">
        <v>966</v>
      </c>
      <c r="AK266" s="55" t="s">
        <v>170</v>
      </c>
    </row>
    <row r="267" spans="1:37" x14ac:dyDescent="0.25">
      <c r="A267" s="54" t="str">
        <f t="shared" si="4"/>
        <v>KY</v>
      </c>
      <c r="B267" s="54" t="str">
        <f t="shared" si="4"/>
        <v>BDEQ-BDESC-commercial</v>
      </c>
      <c r="C267" s="55">
        <v>9</v>
      </c>
      <c r="D267" s="55" t="s">
        <v>14</v>
      </c>
      <c r="E267" s="55">
        <v>0</v>
      </c>
      <c r="F267" s="55">
        <v>0</v>
      </c>
      <c r="G267" s="55">
        <v>0</v>
      </c>
      <c r="H267" s="55">
        <v>0</v>
      </c>
      <c r="I267" s="55">
        <v>0</v>
      </c>
      <c r="J267" s="55">
        <v>0</v>
      </c>
      <c r="K267" s="55">
        <v>0</v>
      </c>
      <c r="L267" s="55">
        <v>0</v>
      </c>
      <c r="M267" s="55">
        <v>0</v>
      </c>
      <c r="N267" s="55">
        <v>0</v>
      </c>
      <c r="O267" s="55">
        <v>0</v>
      </c>
      <c r="P267" s="55">
        <v>0</v>
      </c>
      <c r="Q267" s="55">
        <v>0</v>
      </c>
      <c r="R267" s="55">
        <v>0</v>
      </c>
      <c r="S267" s="55">
        <v>0</v>
      </c>
      <c r="T267" s="55">
        <v>0</v>
      </c>
      <c r="U267" s="55">
        <v>0</v>
      </c>
      <c r="V267" s="55">
        <v>0</v>
      </c>
      <c r="W267" s="55">
        <v>0</v>
      </c>
      <c r="X267" s="55">
        <v>0</v>
      </c>
      <c r="Y267" s="55">
        <v>0</v>
      </c>
      <c r="Z267" s="55">
        <v>0</v>
      </c>
      <c r="AA267" s="55">
        <v>0</v>
      </c>
      <c r="AB267" s="55">
        <v>0</v>
      </c>
      <c r="AC267" s="55">
        <v>0</v>
      </c>
      <c r="AD267" s="55">
        <v>0</v>
      </c>
      <c r="AE267" s="55">
        <v>0</v>
      </c>
      <c r="AF267" s="55">
        <v>0</v>
      </c>
      <c r="AG267" s="55">
        <v>0</v>
      </c>
      <c r="AH267" s="55">
        <v>0</v>
      </c>
      <c r="AI267" s="55">
        <v>0</v>
      </c>
      <c r="AJ267" s="55" t="s">
        <v>966</v>
      </c>
      <c r="AK267" s="55" t="s">
        <v>170</v>
      </c>
    </row>
    <row r="268" spans="1:37" x14ac:dyDescent="0.25">
      <c r="A268" s="54" t="str">
        <f t="shared" si="4"/>
        <v>KY</v>
      </c>
      <c r="B268" s="54" t="str">
        <f t="shared" si="4"/>
        <v>BDEQ-BDESC-commercial</v>
      </c>
      <c r="C268" s="55">
        <v>10</v>
      </c>
      <c r="D268" s="55" t="s">
        <v>15</v>
      </c>
      <c r="E268" s="55">
        <v>0</v>
      </c>
      <c r="F268" s="55">
        <v>0</v>
      </c>
      <c r="G268" s="55">
        <v>0</v>
      </c>
      <c r="H268" s="55">
        <v>0</v>
      </c>
      <c r="I268" s="55">
        <v>0</v>
      </c>
      <c r="J268" s="55">
        <v>0</v>
      </c>
      <c r="K268" s="55">
        <v>0</v>
      </c>
      <c r="L268" s="55">
        <v>0</v>
      </c>
      <c r="M268" s="55">
        <v>0</v>
      </c>
      <c r="N268" s="55">
        <v>0</v>
      </c>
      <c r="O268" s="55">
        <v>0</v>
      </c>
      <c r="P268" s="55">
        <v>0</v>
      </c>
      <c r="Q268" s="55">
        <v>0</v>
      </c>
      <c r="R268" s="55">
        <v>0</v>
      </c>
      <c r="S268" s="55">
        <v>0</v>
      </c>
      <c r="T268" s="55">
        <v>0</v>
      </c>
      <c r="U268" s="55">
        <v>0</v>
      </c>
      <c r="V268" s="55">
        <v>0</v>
      </c>
      <c r="W268" s="55">
        <v>0</v>
      </c>
      <c r="X268" s="55">
        <v>0</v>
      </c>
      <c r="Y268" s="55">
        <v>0</v>
      </c>
      <c r="Z268" s="55">
        <v>0</v>
      </c>
      <c r="AA268" s="55">
        <v>0</v>
      </c>
      <c r="AB268" s="55">
        <v>0</v>
      </c>
      <c r="AC268" s="55">
        <v>0</v>
      </c>
      <c r="AD268" s="55">
        <v>0</v>
      </c>
      <c r="AE268" s="55">
        <v>0</v>
      </c>
      <c r="AF268" s="55">
        <v>0</v>
      </c>
      <c r="AG268" s="55">
        <v>0</v>
      </c>
      <c r="AH268" s="55">
        <v>0</v>
      </c>
      <c r="AI268" s="55">
        <v>0</v>
      </c>
      <c r="AJ268" s="55" t="s">
        <v>966</v>
      </c>
      <c r="AK268" s="55" t="s">
        <v>170</v>
      </c>
    </row>
    <row r="269" spans="1:37" x14ac:dyDescent="0.25">
      <c r="A269" s="54" t="str">
        <f t="shared" si="4"/>
        <v>KY</v>
      </c>
      <c r="B269" s="54" t="str">
        <f t="shared" si="4"/>
        <v>BDEQ-BDESC-commercial</v>
      </c>
      <c r="C269" s="55">
        <v>11</v>
      </c>
      <c r="D269" s="55" t="s">
        <v>57</v>
      </c>
      <c r="E269" s="55">
        <v>0</v>
      </c>
      <c r="F269" s="55">
        <v>0</v>
      </c>
      <c r="G269" s="55">
        <v>0</v>
      </c>
      <c r="H269" s="55">
        <v>0</v>
      </c>
      <c r="I269" s="55">
        <v>0</v>
      </c>
      <c r="J269" s="55">
        <v>0</v>
      </c>
      <c r="K269" s="55">
        <v>0</v>
      </c>
      <c r="L269" s="55">
        <v>0</v>
      </c>
      <c r="M269" s="55">
        <v>0</v>
      </c>
      <c r="N269" s="55">
        <v>0</v>
      </c>
      <c r="O269" s="55">
        <v>0</v>
      </c>
      <c r="P269" s="55">
        <v>0</v>
      </c>
      <c r="Q269" s="55">
        <v>0</v>
      </c>
      <c r="R269" s="55">
        <v>0</v>
      </c>
      <c r="S269" s="55">
        <v>0</v>
      </c>
      <c r="T269" s="55">
        <v>0</v>
      </c>
      <c r="U269" s="55">
        <v>0</v>
      </c>
      <c r="V269" s="55">
        <v>0</v>
      </c>
      <c r="W269" s="55">
        <v>0</v>
      </c>
      <c r="X269" s="55">
        <v>0</v>
      </c>
      <c r="Y269" s="55">
        <v>0</v>
      </c>
      <c r="Z269" s="55">
        <v>0</v>
      </c>
      <c r="AA269" s="55">
        <v>0</v>
      </c>
      <c r="AB269" s="55">
        <v>0</v>
      </c>
      <c r="AC269" s="55">
        <v>0</v>
      </c>
      <c r="AD269" s="55">
        <v>0</v>
      </c>
      <c r="AE269" s="55">
        <v>0</v>
      </c>
      <c r="AF269" s="55">
        <v>0</v>
      </c>
      <c r="AG269" s="55">
        <v>0</v>
      </c>
      <c r="AH269" s="55">
        <v>0</v>
      </c>
      <c r="AI269" s="55">
        <v>0</v>
      </c>
      <c r="AJ269" s="55" t="s">
        <v>966</v>
      </c>
      <c r="AK269" s="55" t="s">
        <v>170</v>
      </c>
    </row>
    <row r="270" spans="1:37" x14ac:dyDescent="0.25">
      <c r="A270" s="54" t="str">
        <f t="shared" si="4"/>
        <v>KY</v>
      </c>
      <c r="B270" s="54" t="str">
        <f t="shared" si="4"/>
        <v>BDEQ-BDESC-commercial</v>
      </c>
      <c r="C270" s="55">
        <v>12</v>
      </c>
      <c r="D270" s="55" t="s">
        <v>60</v>
      </c>
      <c r="E270" s="55">
        <v>0</v>
      </c>
      <c r="F270" s="55">
        <v>0</v>
      </c>
      <c r="G270" s="55">
        <v>0</v>
      </c>
      <c r="H270" s="55">
        <v>0</v>
      </c>
      <c r="I270" s="55">
        <v>0</v>
      </c>
      <c r="J270" s="55">
        <v>0</v>
      </c>
      <c r="K270" s="55">
        <v>0</v>
      </c>
      <c r="L270" s="55">
        <v>0</v>
      </c>
      <c r="M270" s="55">
        <v>0</v>
      </c>
      <c r="N270" s="55">
        <v>0</v>
      </c>
      <c r="O270" s="55">
        <v>0</v>
      </c>
      <c r="P270" s="55">
        <v>0</v>
      </c>
      <c r="Q270" s="55">
        <v>0</v>
      </c>
      <c r="R270" s="55">
        <v>0</v>
      </c>
      <c r="S270" s="55">
        <v>0</v>
      </c>
      <c r="T270" s="55">
        <v>0</v>
      </c>
      <c r="U270" s="55">
        <v>0</v>
      </c>
      <c r="V270" s="55">
        <v>0</v>
      </c>
      <c r="W270" s="55">
        <v>0</v>
      </c>
      <c r="X270" s="55">
        <v>0</v>
      </c>
      <c r="Y270" s="55">
        <v>0</v>
      </c>
      <c r="Z270" s="55">
        <v>0</v>
      </c>
      <c r="AA270" s="55">
        <v>0</v>
      </c>
      <c r="AB270" s="55">
        <v>0</v>
      </c>
      <c r="AC270" s="55">
        <v>0</v>
      </c>
      <c r="AD270" s="55">
        <v>0</v>
      </c>
      <c r="AE270" s="55">
        <v>0</v>
      </c>
      <c r="AF270" s="55">
        <v>0</v>
      </c>
      <c r="AG270" s="55">
        <v>0</v>
      </c>
      <c r="AH270" s="55">
        <v>0</v>
      </c>
      <c r="AI270" s="55">
        <v>0</v>
      </c>
      <c r="AJ270" s="55" t="s">
        <v>966</v>
      </c>
      <c r="AK270" s="55" t="s">
        <v>170</v>
      </c>
    </row>
    <row r="271" spans="1:37" x14ac:dyDescent="0.25">
      <c r="A271" s="54" t="str">
        <f t="shared" si="4"/>
        <v>KY</v>
      </c>
      <c r="B271" s="54" t="str">
        <f t="shared" si="4"/>
        <v>BDEQ-BDESC-commercial</v>
      </c>
      <c r="C271" s="55">
        <v>13</v>
      </c>
      <c r="D271" s="55" t="s">
        <v>158</v>
      </c>
      <c r="E271" s="55">
        <v>0</v>
      </c>
      <c r="F271" s="55">
        <v>0</v>
      </c>
      <c r="G271" s="55">
        <v>0</v>
      </c>
      <c r="H271" s="55">
        <v>0</v>
      </c>
      <c r="I271" s="55">
        <v>0</v>
      </c>
      <c r="J271" s="55">
        <v>0</v>
      </c>
      <c r="K271" s="55">
        <v>0</v>
      </c>
      <c r="L271" s="55">
        <v>0</v>
      </c>
      <c r="M271" s="55">
        <v>0</v>
      </c>
      <c r="N271" s="55">
        <v>0</v>
      </c>
      <c r="O271" s="55">
        <v>0</v>
      </c>
      <c r="P271" s="55">
        <v>0</v>
      </c>
      <c r="Q271" s="55">
        <v>0</v>
      </c>
      <c r="R271" s="55">
        <v>0</v>
      </c>
      <c r="S271" s="55">
        <v>0</v>
      </c>
      <c r="T271" s="55">
        <v>0</v>
      </c>
      <c r="U271" s="55">
        <v>0</v>
      </c>
      <c r="V271" s="55">
        <v>0</v>
      </c>
      <c r="W271" s="55">
        <v>0</v>
      </c>
      <c r="X271" s="55">
        <v>0</v>
      </c>
      <c r="Y271" s="55">
        <v>0</v>
      </c>
      <c r="Z271" s="55">
        <v>0</v>
      </c>
      <c r="AA271" s="55">
        <v>0</v>
      </c>
      <c r="AB271" s="55">
        <v>0</v>
      </c>
      <c r="AC271" s="55">
        <v>0</v>
      </c>
      <c r="AD271" s="55">
        <v>0</v>
      </c>
      <c r="AE271" s="55">
        <v>0</v>
      </c>
      <c r="AF271" s="55">
        <v>0</v>
      </c>
      <c r="AG271" s="55">
        <v>0</v>
      </c>
      <c r="AH271" s="55">
        <v>0</v>
      </c>
      <c r="AI271" s="55">
        <v>0</v>
      </c>
      <c r="AJ271" s="55" t="s">
        <v>966</v>
      </c>
      <c r="AK271" s="55" t="s">
        <v>170</v>
      </c>
    </row>
    <row r="272" spans="1:37" x14ac:dyDescent="0.25">
      <c r="A272" s="54" t="str">
        <f t="shared" si="4"/>
        <v>KY</v>
      </c>
      <c r="B272" s="54" t="str">
        <f t="shared" si="4"/>
        <v>BDEQ-BDESC-commercial</v>
      </c>
      <c r="C272" s="55">
        <v>14</v>
      </c>
      <c r="D272" s="55" t="s">
        <v>159</v>
      </c>
      <c r="E272" s="55">
        <v>0</v>
      </c>
      <c r="F272" s="55">
        <v>0</v>
      </c>
      <c r="G272" s="55">
        <v>0</v>
      </c>
      <c r="H272" s="55">
        <v>0</v>
      </c>
      <c r="I272" s="55">
        <v>0</v>
      </c>
      <c r="J272" s="55">
        <v>0</v>
      </c>
      <c r="K272" s="55">
        <v>0</v>
      </c>
      <c r="L272" s="55">
        <v>0</v>
      </c>
      <c r="M272" s="55">
        <v>0</v>
      </c>
      <c r="N272" s="55">
        <v>0</v>
      </c>
      <c r="O272" s="55">
        <v>0</v>
      </c>
      <c r="P272" s="55">
        <v>0</v>
      </c>
      <c r="Q272" s="55">
        <v>0</v>
      </c>
      <c r="R272" s="55">
        <v>0</v>
      </c>
      <c r="S272" s="55">
        <v>0</v>
      </c>
      <c r="T272" s="55">
        <v>0</v>
      </c>
      <c r="U272" s="55">
        <v>0</v>
      </c>
      <c r="V272" s="55">
        <v>0</v>
      </c>
      <c r="W272" s="55">
        <v>0</v>
      </c>
      <c r="X272" s="55">
        <v>0</v>
      </c>
      <c r="Y272" s="55">
        <v>0</v>
      </c>
      <c r="Z272" s="55">
        <v>0</v>
      </c>
      <c r="AA272" s="55">
        <v>0</v>
      </c>
      <c r="AB272" s="55">
        <v>0</v>
      </c>
      <c r="AC272" s="55">
        <v>0</v>
      </c>
      <c r="AD272" s="55">
        <v>0</v>
      </c>
      <c r="AE272" s="55">
        <v>0</v>
      </c>
      <c r="AF272" s="55">
        <v>0</v>
      </c>
      <c r="AG272" s="55">
        <v>0</v>
      </c>
      <c r="AH272" s="55">
        <v>0</v>
      </c>
      <c r="AI272" s="55">
        <v>0</v>
      </c>
      <c r="AJ272" s="55" t="s">
        <v>966</v>
      </c>
      <c r="AK272" s="55" t="s">
        <v>170</v>
      </c>
    </row>
    <row r="273" spans="1:37" x14ac:dyDescent="0.25">
      <c r="A273" s="54" t="str">
        <f t="shared" si="4"/>
        <v>KY</v>
      </c>
      <c r="B273" s="54" t="str">
        <f t="shared" si="4"/>
        <v>BDEQ-BDESC-commercial</v>
      </c>
      <c r="C273" s="55">
        <v>15</v>
      </c>
      <c r="D273" s="55" t="s">
        <v>160</v>
      </c>
      <c r="E273" s="55">
        <v>0</v>
      </c>
      <c r="F273" s="55">
        <v>0</v>
      </c>
      <c r="G273" s="55">
        <v>0</v>
      </c>
      <c r="H273" s="55">
        <v>0</v>
      </c>
      <c r="I273" s="55">
        <v>0</v>
      </c>
      <c r="J273" s="55">
        <v>0</v>
      </c>
      <c r="K273" s="55">
        <v>0</v>
      </c>
      <c r="L273" s="55">
        <v>0</v>
      </c>
      <c r="M273" s="55">
        <v>0</v>
      </c>
      <c r="N273" s="55">
        <v>0</v>
      </c>
      <c r="O273" s="55">
        <v>0</v>
      </c>
      <c r="P273" s="55">
        <v>0</v>
      </c>
      <c r="Q273" s="55">
        <v>0</v>
      </c>
      <c r="R273" s="55">
        <v>0</v>
      </c>
      <c r="S273" s="55">
        <v>0</v>
      </c>
      <c r="T273" s="55">
        <v>0</v>
      </c>
      <c r="U273" s="55">
        <v>0</v>
      </c>
      <c r="V273" s="55">
        <v>0</v>
      </c>
      <c r="W273" s="55">
        <v>0</v>
      </c>
      <c r="X273" s="55">
        <v>0</v>
      </c>
      <c r="Y273" s="55">
        <v>0</v>
      </c>
      <c r="Z273" s="55">
        <v>0</v>
      </c>
      <c r="AA273" s="55">
        <v>0</v>
      </c>
      <c r="AB273" s="55">
        <v>0</v>
      </c>
      <c r="AC273" s="55">
        <v>0</v>
      </c>
      <c r="AD273" s="55">
        <v>0</v>
      </c>
      <c r="AE273" s="55">
        <v>0</v>
      </c>
      <c r="AF273" s="55">
        <v>0</v>
      </c>
      <c r="AG273" s="55">
        <v>0</v>
      </c>
      <c r="AH273" s="55">
        <v>0</v>
      </c>
      <c r="AI273" s="55">
        <v>0</v>
      </c>
      <c r="AJ273" s="55" t="s">
        <v>966</v>
      </c>
      <c r="AK273" s="55" t="s">
        <v>170</v>
      </c>
    </row>
    <row r="274" spans="1:37" x14ac:dyDescent="0.25">
      <c r="A274" s="54" t="str">
        <f t="shared" si="4"/>
        <v>LA</v>
      </c>
      <c r="B274" s="54" t="str">
        <f t="shared" si="4"/>
        <v>BDEQ-BDESC-commercial</v>
      </c>
      <c r="C274" s="55">
        <v>0</v>
      </c>
      <c r="D274" s="55" t="s">
        <v>58</v>
      </c>
      <c r="E274" s="55">
        <v>0</v>
      </c>
      <c r="F274" s="55">
        <v>0</v>
      </c>
      <c r="G274" s="55">
        <v>0</v>
      </c>
      <c r="H274" s="55">
        <v>0</v>
      </c>
      <c r="I274" s="55">
        <v>0</v>
      </c>
      <c r="J274" s="55">
        <v>0</v>
      </c>
      <c r="K274" s="55">
        <v>0</v>
      </c>
      <c r="L274" s="55">
        <v>0</v>
      </c>
      <c r="M274" s="55">
        <v>0</v>
      </c>
      <c r="N274" s="55">
        <v>0</v>
      </c>
      <c r="O274" s="55">
        <v>0</v>
      </c>
      <c r="P274" s="55">
        <v>0</v>
      </c>
      <c r="Q274" s="55">
        <v>0</v>
      </c>
      <c r="R274" s="55">
        <v>0</v>
      </c>
      <c r="S274" s="55">
        <v>0</v>
      </c>
      <c r="T274" s="55">
        <v>0</v>
      </c>
      <c r="U274" s="55">
        <v>0</v>
      </c>
      <c r="V274" s="55">
        <v>0</v>
      </c>
      <c r="W274" s="55">
        <v>0</v>
      </c>
      <c r="X274" s="55">
        <v>0</v>
      </c>
      <c r="Y274" s="55">
        <v>0</v>
      </c>
      <c r="Z274" s="55">
        <v>0</v>
      </c>
      <c r="AA274" s="55">
        <v>0</v>
      </c>
      <c r="AB274" s="55">
        <v>0</v>
      </c>
      <c r="AC274" s="55">
        <v>0</v>
      </c>
      <c r="AD274" s="55">
        <v>0</v>
      </c>
      <c r="AE274" s="55">
        <v>0</v>
      </c>
      <c r="AF274" s="55">
        <v>0</v>
      </c>
      <c r="AG274" s="55">
        <v>0</v>
      </c>
      <c r="AH274" s="55">
        <v>0</v>
      </c>
      <c r="AI274" s="55">
        <v>0</v>
      </c>
      <c r="AJ274" s="55" t="s">
        <v>967</v>
      </c>
      <c r="AK274" s="55" t="s">
        <v>170</v>
      </c>
    </row>
    <row r="275" spans="1:37" x14ac:dyDescent="0.25">
      <c r="A275" s="54" t="str">
        <f t="shared" si="4"/>
        <v>LA</v>
      </c>
      <c r="B275" s="54" t="str">
        <f t="shared" si="4"/>
        <v>BDEQ-BDESC-commercial</v>
      </c>
      <c r="C275" s="55">
        <v>1</v>
      </c>
      <c r="D275" s="55" t="s">
        <v>7</v>
      </c>
      <c r="E275" s="55">
        <v>31.784669999999998</v>
      </c>
      <c r="F275" s="55">
        <v>30.10249</v>
      </c>
      <c r="G275" s="55">
        <v>30.533819999999999</v>
      </c>
      <c r="H275" s="55">
        <v>30.917840000000002</v>
      </c>
      <c r="I275" s="55">
        <v>31.26576</v>
      </c>
      <c r="J275" s="55">
        <v>31.726209999999998</v>
      </c>
      <c r="K275" s="55">
        <v>32.164679999999997</v>
      </c>
      <c r="L275" s="55">
        <v>32.587760000000003</v>
      </c>
      <c r="M275" s="55">
        <v>32.933140000000002</v>
      </c>
      <c r="N275" s="55">
        <v>33.269770000000001</v>
      </c>
      <c r="O275" s="55">
        <v>33.61598</v>
      </c>
      <c r="P275" s="55">
        <v>33.99765</v>
      </c>
      <c r="Q275" s="55">
        <v>34.348799999999997</v>
      </c>
      <c r="R275" s="55">
        <v>34.79853</v>
      </c>
      <c r="S275" s="55">
        <v>35.204030000000003</v>
      </c>
      <c r="T275" s="55">
        <v>35.531120000000001</v>
      </c>
      <c r="U275" s="55">
        <v>35.854170000000003</v>
      </c>
      <c r="V275" s="55">
        <v>36.17586</v>
      </c>
      <c r="W275" s="55">
        <v>36.490499999999997</v>
      </c>
      <c r="X275" s="55">
        <v>36.918430000000001</v>
      </c>
      <c r="Y275" s="55">
        <v>37.286290000000001</v>
      </c>
      <c r="Z275" s="55">
        <v>37.60669</v>
      </c>
      <c r="AA275" s="55">
        <v>38.035040000000002</v>
      </c>
      <c r="AB275" s="55">
        <v>38.482979999999998</v>
      </c>
      <c r="AC275" s="55">
        <v>38.79495</v>
      </c>
      <c r="AD275" s="55">
        <v>39.197890000000001</v>
      </c>
      <c r="AE275" s="55">
        <v>39.545119999999997</v>
      </c>
      <c r="AF275" s="55">
        <v>39.870330000000003</v>
      </c>
      <c r="AG275" s="55">
        <v>40.30688</v>
      </c>
      <c r="AH275" s="55">
        <v>40.647069999999999</v>
      </c>
      <c r="AI275" s="55">
        <v>40.976909999999997</v>
      </c>
      <c r="AJ275" s="55" t="s">
        <v>967</v>
      </c>
      <c r="AK275" s="55" t="s">
        <v>170</v>
      </c>
    </row>
    <row r="276" spans="1:37" x14ac:dyDescent="0.25">
      <c r="A276" s="54" t="str">
        <f t="shared" si="4"/>
        <v>LA</v>
      </c>
      <c r="B276" s="54" t="str">
        <f t="shared" si="4"/>
        <v>BDEQ-BDESC-commercial</v>
      </c>
      <c r="C276" s="55">
        <v>2</v>
      </c>
      <c r="D276" s="55" t="s">
        <v>8</v>
      </c>
      <c r="E276" s="55">
        <v>0</v>
      </c>
      <c r="F276" s="55">
        <v>0</v>
      </c>
      <c r="G276" s="55">
        <v>0</v>
      </c>
      <c r="H276" s="55">
        <v>0</v>
      </c>
      <c r="I276" s="55">
        <v>0</v>
      </c>
      <c r="J276" s="55">
        <v>0</v>
      </c>
      <c r="K276" s="55">
        <v>0</v>
      </c>
      <c r="L276" s="55">
        <v>0</v>
      </c>
      <c r="M276" s="55">
        <v>0</v>
      </c>
      <c r="N276" s="55">
        <v>0</v>
      </c>
      <c r="O276" s="55">
        <v>0</v>
      </c>
      <c r="P276" s="55">
        <v>0</v>
      </c>
      <c r="Q276" s="55">
        <v>0</v>
      </c>
      <c r="R276" s="55">
        <v>0</v>
      </c>
      <c r="S276" s="55">
        <v>0</v>
      </c>
      <c r="T276" s="55">
        <v>0</v>
      </c>
      <c r="U276" s="55">
        <v>0</v>
      </c>
      <c r="V276" s="55">
        <v>0</v>
      </c>
      <c r="W276" s="55">
        <v>0</v>
      </c>
      <c r="X276" s="55">
        <v>0</v>
      </c>
      <c r="Y276" s="55">
        <v>0</v>
      </c>
      <c r="Z276" s="55">
        <v>0</v>
      </c>
      <c r="AA276" s="55">
        <v>0</v>
      </c>
      <c r="AB276" s="55">
        <v>0</v>
      </c>
      <c r="AC276" s="55">
        <v>0</v>
      </c>
      <c r="AD276" s="55">
        <v>0</v>
      </c>
      <c r="AE276" s="55">
        <v>0</v>
      </c>
      <c r="AF276" s="55">
        <v>0</v>
      </c>
      <c r="AG276" s="55">
        <v>0</v>
      </c>
      <c r="AH276" s="55">
        <v>0</v>
      </c>
      <c r="AI276" s="55">
        <v>0</v>
      </c>
      <c r="AJ276" s="55" t="s">
        <v>967</v>
      </c>
      <c r="AK276" s="55" t="s">
        <v>170</v>
      </c>
    </row>
    <row r="277" spans="1:37" x14ac:dyDescent="0.25">
      <c r="A277" s="54" t="str">
        <f t="shared" si="4"/>
        <v>LA</v>
      </c>
      <c r="B277" s="54" t="str">
        <f t="shared" si="4"/>
        <v>BDEQ-BDESC-commercial</v>
      </c>
      <c r="C277" s="55">
        <v>3</v>
      </c>
      <c r="D277" s="55" t="s">
        <v>9</v>
      </c>
      <c r="E277" s="55">
        <v>0</v>
      </c>
      <c r="F277" s="55">
        <v>0</v>
      </c>
      <c r="G277" s="55">
        <v>0</v>
      </c>
      <c r="H277" s="55">
        <v>0</v>
      </c>
      <c r="I277" s="55">
        <v>0</v>
      </c>
      <c r="J277" s="55">
        <v>0</v>
      </c>
      <c r="K277" s="55">
        <v>0</v>
      </c>
      <c r="L277" s="55">
        <v>0</v>
      </c>
      <c r="M277" s="55">
        <v>0</v>
      </c>
      <c r="N277" s="55">
        <v>0</v>
      </c>
      <c r="O277" s="55">
        <v>0</v>
      </c>
      <c r="P277" s="55">
        <v>0</v>
      </c>
      <c r="Q277" s="55">
        <v>0</v>
      </c>
      <c r="R277" s="55">
        <v>0</v>
      </c>
      <c r="S277" s="55">
        <v>0</v>
      </c>
      <c r="T277" s="55">
        <v>0</v>
      </c>
      <c r="U277" s="55">
        <v>0</v>
      </c>
      <c r="V277" s="55">
        <v>0</v>
      </c>
      <c r="W277" s="55">
        <v>0</v>
      </c>
      <c r="X277" s="55">
        <v>0</v>
      </c>
      <c r="Y277" s="55">
        <v>0</v>
      </c>
      <c r="Z277" s="55">
        <v>0</v>
      </c>
      <c r="AA277" s="55">
        <v>0</v>
      </c>
      <c r="AB277" s="55">
        <v>0</v>
      </c>
      <c r="AC277" s="55">
        <v>0</v>
      </c>
      <c r="AD277" s="55">
        <v>0</v>
      </c>
      <c r="AE277" s="55">
        <v>0</v>
      </c>
      <c r="AF277" s="55">
        <v>0</v>
      </c>
      <c r="AG277" s="55">
        <v>0</v>
      </c>
      <c r="AH277" s="55">
        <v>0</v>
      </c>
      <c r="AI277" s="55">
        <v>0</v>
      </c>
      <c r="AJ277" s="55" t="s">
        <v>967</v>
      </c>
      <c r="AK277" s="55" t="s">
        <v>170</v>
      </c>
    </row>
    <row r="278" spans="1:37" x14ac:dyDescent="0.25">
      <c r="A278" s="54" t="str">
        <f t="shared" si="4"/>
        <v>LA</v>
      </c>
      <c r="B278" s="54" t="str">
        <f t="shared" si="4"/>
        <v>BDEQ-BDESC-commercial</v>
      </c>
      <c r="C278" s="55">
        <v>4</v>
      </c>
      <c r="D278" s="55" t="s">
        <v>59</v>
      </c>
      <c r="E278" s="55">
        <v>0</v>
      </c>
      <c r="F278" s="55">
        <v>0</v>
      </c>
      <c r="G278" s="55">
        <v>0</v>
      </c>
      <c r="H278" s="55">
        <v>0</v>
      </c>
      <c r="I278" s="55">
        <v>0</v>
      </c>
      <c r="J278" s="55">
        <v>0</v>
      </c>
      <c r="K278" s="55">
        <v>0</v>
      </c>
      <c r="L278" s="55">
        <v>0</v>
      </c>
      <c r="M278" s="55">
        <v>0</v>
      </c>
      <c r="N278" s="55">
        <v>0</v>
      </c>
      <c r="O278" s="55">
        <v>0</v>
      </c>
      <c r="P278" s="55">
        <v>0</v>
      </c>
      <c r="Q278" s="55">
        <v>0</v>
      </c>
      <c r="R278" s="55">
        <v>0</v>
      </c>
      <c r="S278" s="55">
        <v>0</v>
      </c>
      <c r="T278" s="55">
        <v>0</v>
      </c>
      <c r="U278" s="55">
        <v>0</v>
      </c>
      <c r="V278" s="55">
        <v>0</v>
      </c>
      <c r="W278" s="55">
        <v>0</v>
      </c>
      <c r="X278" s="55">
        <v>0</v>
      </c>
      <c r="Y278" s="55">
        <v>0</v>
      </c>
      <c r="Z278" s="55">
        <v>0</v>
      </c>
      <c r="AA278" s="55">
        <v>0</v>
      </c>
      <c r="AB278" s="55">
        <v>0</v>
      </c>
      <c r="AC278" s="55">
        <v>0</v>
      </c>
      <c r="AD278" s="55">
        <v>0</v>
      </c>
      <c r="AE278" s="55">
        <v>0</v>
      </c>
      <c r="AF278" s="55">
        <v>0</v>
      </c>
      <c r="AG278" s="55">
        <v>0</v>
      </c>
      <c r="AH278" s="55">
        <v>0</v>
      </c>
      <c r="AI278" s="55">
        <v>0</v>
      </c>
      <c r="AJ278" s="55" t="s">
        <v>967</v>
      </c>
      <c r="AK278" s="55" t="s">
        <v>170</v>
      </c>
    </row>
    <row r="279" spans="1:37" x14ac:dyDescent="0.25">
      <c r="A279" s="54" t="str">
        <f t="shared" si="4"/>
        <v>LA</v>
      </c>
      <c r="B279" s="54" t="str">
        <f t="shared" si="4"/>
        <v>BDEQ-BDESC-commercial</v>
      </c>
      <c r="C279" s="55">
        <v>5</v>
      </c>
      <c r="D279" s="55" t="s">
        <v>10</v>
      </c>
      <c r="E279" s="55">
        <v>18.867899999999999</v>
      </c>
      <c r="F279" s="55">
        <v>18.379339999999999</v>
      </c>
      <c r="G279" s="55">
        <v>20.948170000000001</v>
      </c>
      <c r="H279" s="55">
        <v>23.56926</v>
      </c>
      <c r="I279" s="55">
        <v>26.145009999999999</v>
      </c>
      <c r="J279" s="55">
        <v>27.92775</v>
      </c>
      <c r="K279" s="55">
        <v>29.93609</v>
      </c>
      <c r="L279" s="55">
        <v>31.637920000000001</v>
      </c>
      <c r="M279" s="55">
        <v>32.889200000000002</v>
      </c>
      <c r="N279" s="55">
        <v>34.519329999999997</v>
      </c>
      <c r="O279" s="55">
        <v>35.496290000000002</v>
      </c>
      <c r="P279" s="55">
        <v>37.032139999999998</v>
      </c>
      <c r="Q279" s="55">
        <v>38.065660000000001</v>
      </c>
      <c r="R279" s="55">
        <v>39.624000000000002</v>
      </c>
      <c r="S279" s="55">
        <v>40.989269999999998</v>
      </c>
      <c r="T279" s="55">
        <v>41.544550000000001</v>
      </c>
      <c r="U279" s="55">
        <v>43.071510000000004</v>
      </c>
      <c r="V279" s="55">
        <v>44.591670000000001</v>
      </c>
      <c r="W279" s="55">
        <v>45.958710000000004</v>
      </c>
      <c r="X279" s="55">
        <v>48.099870000000003</v>
      </c>
      <c r="Y279" s="55">
        <v>50.059460000000001</v>
      </c>
      <c r="Z279" s="55">
        <v>51.647469999999998</v>
      </c>
      <c r="AA279" s="55">
        <v>53.564929999999997</v>
      </c>
      <c r="AB279" s="55">
        <v>55.697510000000001</v>
      </c>
      <c r="AC279" s="55">
        <v>56.966290000000001</v>
      </c>
      <c r="AD279" s="55">
        <v>59.175669999999997</v>
      </c>
      <c r="AE279" s="55">
        <v>62.026060000000001</v>
      </c>
      <c r="AF279" s="55">
        <v>63.629330000000003</v>
      </c>
      <c r="AG279" s="55">
        <v>66.081090000000003</v>
      </c>
      <c r="AH279" s="55">
        <v>68.086920000000006</v>
      </c>
      <c r="AI279" s="55">
        <v>69.489840000000001</v>
      </c>
      <c r="AJ279" s="55" t="s">
        <v>967</v>
      </c>
      <c r="AK279" s="55" t="s">
        <v>170</v>
      </c>
    </row>
    <row r="280" spans="1:37" x14ac:dyDescent="0.25">
      <c r="A280" s="54" t="str">
        <f t="shared" si="4"/>
        <v>LA</v>
      </c>
      <c r="B280" s="54" t="str">
        <f t="shared" si="4"/>
        <v>BDEQ-BDESC-commercial</v>
      </c>
      <c r="C280" s="55">
        <v>6</v>
      </c>
      <c r="D280" s="55" t="s">
        <v>11</v>
      </c>
      <c r="E280" s="55">
        <v>0</v>
      </c>
      <c r="F280" s="55">
        <v>0</v>
      </c>
      <c r="G280" s="55">
        <v>0</v>
      </c>
      <c r="H280" s="55">
        <v>0</v>
      </c>
      <c r="I280" s="55">
        <v>0</v>
      </c>
      <c r="J280" s="55">
        <v>0</v>
      </c>
      <c r="K280" s="55">
        <v>0</v>
      </c>
      <c r="L280" s="55">
        <v>0</v>
      </c>
      <c r="M280" s="55">
        <v>0</v>
      </c>
      <c r="N280" s="55">
        <v>0</v>
      </c>
      <c r="O280" s="55">
        <v>0</v>
      </c>
      <c r="P280" s="55">
        <v>0</v>
      </c>
      <c r="Q280" s="55">
        <v>0</v>
      </c>
      <c r="R280" s="55">
        <v>0</v>
      </c>
      <c r="S280" s="55">
        <v>0</v>
      </c>
      <c r="T280" s="55">
        <v>0</v>
      </c>
      <c r="U280" s="55">
        <v>0</v>
      </c>
      <c r="V280" s="55">
        <v>0</v>
      </c>
      <c r="W280" s="55">
        <v>0</v>
      </c>
      <c r="X280" s="55">
        <v>0</v>
      </c>
      <c r="Y280" s="55">
        <v>0</v>
      </c>
      <c r="Z280" s="55">
        <v>0</v>
      </c>
      <c r="AA280" s="55">
        <v>0</v>
      </c>
      <c r="AB280" s="55">
        <v>0</v>
      </c>
      <c r="AC280" s="55">
        <v>0</v>
      </c>
      <c r="AD280" s="55">
        <v>0</v>
      </c>
      <c r="AE280" s="55">
        <v>0</v>
      </c>
      <c r="AF280" s="55">
        <v>0</v>
      </c>
      <c r="AG280" s="55">
        <v>0</v>
      </c>
      <c r="AH280" s="55">
        <v>0</v>
      </c>
      <c r="AI280" s="55">
        <v>0</v>
      </c>
      <c r="AJ280" s="55" t="s">
        <v>967</v>
      </c>
      <c r="AK280" s="55" t="s">
        <v>170</v>
      </c>
    </row>
    <row r="281" spans="1:37" x14ac:dyDescent="0.25">
      <c r="A281" s="54" t="str">
        <f t="shared" si="4"/>
        <v>LA</v>
      </c>
      <c r="B281" s="54" t="str">
        <f t="shared" si="4"/>
        <v>BDEQ-BDESC-commercial</v>
      </c>
      <c r="C281" s="55">
        <v>7</v>
      </c>
      <c r="D281" s="55" t="s">
        <v>12</v>
      </c>
      <c r="E281" s="55">
        <v>0</v>
      </c>
      <c r="F281" s="55">
        <v>0</v>
      </c>
      <c r="G281" s="55">
        <v>0</v>
      </c>
      <c r="H281" s="55">
        <v>0</v>
      </c>
      <c r="I281" s="55">
        <v>0</v>
      </c>
      <c r="J281" s="55">
        <v>0</v>
      </c>
      <c r="K281" s="55">
        <v>0</v>
      </c>
      <c r="L281" s="55">
        <v>0</v>
      </c>
      <c r="M281" s="55">
        <v>0</v>
      </c>
      <c r="N281" s="55">
        <v>0</v>
      </c>
      <c r="O281" s="55">
        <v>0</v>
      </c>
      <c r="P281" s="55">
        <v>0</v>
      </c>
      <c r="Q281" s="55">
        <v>0</v>
      </c>
      <c r="R281" s="55">
        <v>0</v>
      </c>
      <c r="S281" s="55">
        <v>0</v>
      </c>
      <c r="T281" s="55">
        <v>0</v>
      </c>
      <c r="U281" s="55">
        <v>0</v>
      </c>
      <c r="V281" s="55">
        <v>0</v>
      </c>
      <c r="W281" s="55">
        <v>0</v>
      </c>
      <c r="X281" s="55">
        <v>0</v>
      </c>
      <c r="Y281" s="55">
        <v>0</v>
      </c>
      <c r="Z281" s="55">
        <v>0</v>
      </c>
      <c r="AA281" s="55">
        <v>0</v>
      </c>
      <c r="AB281" s="55">
        <v>0</v>
      </c>
      <c r="AC281" s="55">
        <v>0</v>
      </c>
      <c r="AD281" s="55">
        <v>0</v>
      </c>
      <c r="AE281" s="55">
        <v>0</v>
      </c>
      <c r="AF281" s="55">
        <v>0</v>
      </c>
      <c r="AG281" s="55">
        <v>0</v>
      </c>
      <c r="AH281" s="55">
        <v>0</v>
      </c>
      <c r="AI281" s="55">
        <v>0</v>
      </c>
      <c r="AJ281" s="55" t="s">
        <v>967</v>
      </c>
      <c r="AK281" s="55" t="s">
        <v>170</v>
      </c>
    </row>
    <row r="282" spans="1:37" x14ac:dyDescent="0.25">
      <c r="A282" s="54" t="str">
        <f t="shared" si="4"/>
        <v>LA</v>
      </c>
      <c r="B282" s="54" t="str">
        <f t="shared" si="4"/>
        <v>BDEQ-BDESC-commercial</v>
      </c>
      <c r="C282" s="55">
        <v>8</v>
      </c>
      <c r="D282" s="55" t="s">
        <v>13</v>
      </c>
      <c r="E282" s="55">
        <v>0</v>
      </c>
      <c r="F282" s="55">
        <v>0</v>
      </c>
      <c r="G282" s="55">
        <v>0</v>
      </c>
      <c r="H282" s="55">
        <v>0</v>
      </c>
      <c r="I282" s="55">
        <v>0</v>
      </c>
      <c r="J282" s="55">
        <v>0</v>
      </c>
      <c r="K282" s="55">
        <v>0</v>
      </c>
      <c r="L282" s="55">
        <v>0</v>
      </c>
      <c r="M282" s="55">
        <v>0</v>
      </c>
      <c r="N282" s="55">
        <v>0</v>
      </c>
      <c r="O282" s="55">
        <v>0</v>
      </c>
      <c r="P282" s="55">
        <v>0</v>
      </c>
      <c r="Q282" s="55">
        <v>0</v>
      </c>
      <c r="R282" s="55">
        <v>0</v>
      </c>
      <c r="S282" s="55">
        <v>0</v>
      </c>
      <c r="T282" s="55">
        <v>0</v>
      </c>
      <c r="U282" s="55">
        <v>0</v>
      </c>
      <c r="V282" s="55">
        <v>0</v>
      </c>
      <c r="W282" s="55">
        <v>0</v>
      </c>
      <c r="X282" s="55">
        <v>0</v>
      </c>
      <c r="Y282" s="55">
        <v>0</v>
      </c>
      <c r="Z282" s="55">
        <v>0</v>
      </c>
      <c r="AA282" s="55">
        <v>0</v>
      </c>
      <c r="AB282" s="55">
        <v>0</v>
      </c>
      <c r="AC282" s="55">
        <v>0</v>
      </c>
      <c r="AD282" s="55">
        <v>0</v>
      </c>
      <c r="AE282" s="55">
        <v>0</v>
      </c>
      <c r="AF282" s="55">
        <v>0</v>
      </c>
      <c r="AG282" s="55">
        <v>0</v>
      </c>
      <c r="AH282" s="55">
        <v>0</v>
      </c>
      <c r="AI282" s="55">
        <v>0</v>
      </c>
      <c r="AJ282" s="55" t="s">
        <v>967</v>
      </c>
      <c r="AK282" s="55" t="s">
        <v>170</v>
      </c>
    </row>
    <row r="283" spans="1:37" x14ac:dyDescent="0.25">
      <c r="A283" s="54" t="str">
        <f t="shared" si="4"/>
        <v>LA</v>
      </c>
      <c r="B283" s="54" t="str">
        <f t="shared" si="4"/>
        <v>BDEQ-BDESC-commercial</v>
      </c>
      <c r="C283" s="55">
        <v>9</v>
      </c>
      <c r="D283" s="55" t="s">
        <v>14</v>
      </c>
      <c r="E283" s="55">
        <v>0</v>
      </c>
      <c r="F283" s="55">
        <v>0</v>
      </c>
      <c r="G283" s="55">
        <v>0</v>
      </c>
      <c r="H283" s="55">
        <v>0</v>
      </c>
      <c r="I283" s="55">
        <v>0</v>
      </c>
      <c r="J283" s="55">
        <v>0</v>
      </c>
      <c r="K283" s="55">
        <v>0</v>
      </c>
      <c r="L283" s="55">
        <v>0</v>
      </c>
      <c r="M283" s="55">
        <v>0</v>
      </c>
      <c r="N283" s="55">
        <v>0</v>
      </c>
      <c r="O283" s="55">
        <v>0</v>
      </c>
      <c r="P283" s="55">
        <v>0</v>
      </c>
      <c r="Q283" s="55">
        <v>0</v>
      </c>
      <c r="R283" s="55">
        <v>0</v>
      </c>
      <c r="S283" s="55">
        <v>0</v>
      </c>
      <c r="T283" s="55">
        <v>0</v>
      </c>
      <c r="U283" s="55">
        <v>0</v>
      </c>
      <c r="V283" s="55">
        <v>0</v>
      </c>
      <c r="W283" s="55">
        <v>0</v>
      </c>
      <c r="X283" s="55">
        <v>0</v>
      </c>
      <c r="Y283" s="55">
        <v>0</v>
      </c>
      <c r="Z283" s="55">
        <v>0</v>
      </c>
      <c r="AA283" s="55">
        <v>0</v>
      </c>
      <c r="AB283" s="55">
        <v>0</v>
      </c>
      <c r="AC283" s="55">
        <v>0</v>
      </c>
      <c r="AD283" s="55">
        <v>0</v>
      </c>
      <c r="AE283" s="55">
        <v>0</v>
      </c>
      <c r="AF283" s="55">
        <v>0</v>
      </c>
      <c r="AG283" s="55">
        <v>0</v>
      </c>
      <c r="AH283" s="55">
        <v>0</v>
      </c>
      <c r="AI283" s="55">
        <v>0</v>
      </c>
      <c r="AJ283" s="55" t="s">
        <v>967</v>
      </c>
      <c r="AK283" s="55" t="s">
        <v>170</v>
      </c>
    </row>
    <row r="284" spans="1:37" x14ac:dyDescent="0.25">
      <c r="A284" s="54" t="str">
        <f t="shared" si="4"/>
        <v>LA</v>
      </c>
      <c r="B284" s="54" t="str">
        <f t="shared" si="4"/>
        <v>BDEQ-BDESC-commercial</v>
      </c>
      <c r="C284" s="55">
        <v>10</v>
      </c>
      <c r="D284" s="55" t="s">
        <v>15</v>
      </c>
      <c r="E284" s="55">
        <v>0</v>
      </c>
      <c r="F284" s="55">
        <v>0</v>
      </c>
      <c r="G284" s="55">
        <v>0</v>
      </c>
      <c r="H284" s="55">
        <v>0</v>
      </c>
      <c r="I284" s="55">
        <v>0</v>
      </c>
      <c r="J284" s="55">
        <v>0</v>
      </c>
      <c r="K284" s="55">
        <v>0</v>
      </c>
      <c r="L284" s="55">
        <v>0</v>
      </c>
      <c r="M284" s="55">
        <v>0</v>
      </c>
      <c r="N284" s="55">
        <v>0</v>
      </c>
      <c r="O284" s="55">
        <v>0</v>
      </c>
      <c r="P284" s="55">
        <v>0</v>
      </c>
      <c r="Q284" s="55">
        <v>0</v>
      </c>
      <c r="R284" s="55">
        <v>0</v>
      </c>
      <c r="S284" s="55">
        <v>0</v>
      </c>
      <c r="T284" s="55">
        <v>0</v>
      </c>
      <c r="U284" s="55">
        <v>0</v>
      </c>
      <c r="V284" s="55">
        <v>0</v>
      </c>
      <c r="W284" s="55">
        <v>0</v>
      </c>
      <c r="X284" s="55">
        <v>0</v>
      </c>
      <c r="Y284" s="55">
        <v>0</v>
      </c>
      <c r="Z284" s="55">
        <v>0</v>
      </c>
      <c r="AA284" s="55">
        <v>0</v>
      </c>
      <c r="AB284" s="55">
        <v>0</v>
      </c>
      <c r="AC284" s="55">
        <v>0</v>
      </c>
      <c r="AD284" s="55">
        <v>0</v>
      </c>
      <c r="AE284" s="55">
        <v>0</v>
      </c>
      <c r="AF284" s="55">
        <v>0</v>
      </c>
      <c r="AG284" s="55">
        <v>0</v>
      </c>
      <c r="AH284" s="55">
        <v>0</v>
      </c>
      <c r="AI284" s="55">
        <v>0</v>
      </c>
      <c r="AJ284" s="55" t="s">
        <v>967</v>
      </c>
      <c r="AK284" s="55" t="s">
        <v>170</v>
      </c>
    </row>
    <row r="285" spans="1:37" x14ac:dyDescent="0.25">
      <c r="A285" s="54" t="str">
        <f t="shared" si="4"/>
        <v>LA</v>
      </c>
      <c r="B285" s="54" t="str">
        <f t="shared" si="4"/>
        <v>BDEQ-BDESC-commercial</v>
      </c>
      <c r="C285" s="55">
        <v>11</v>
      </c>
      <c r="D285" s="55" t="s">
        <v>57</v>
      </c>
      <c r="E285" s="55">
        <v>0</v>
      </c>
      <c r="F285" s="55">
        <v>0</v>
      </c>
      <c r="G285" s="55">
        <v>0</v>
      </c>
      <c r="H285" s="55">
        <v>0</v>
      </c>
      <c r="I285" s="55">
        <v>0</v>
      </c>
      <c r="J285" s="55">
        <v>0</v>
      </c>
      <c r="K285" s="55">
        <v>0</v>
      </c>
      <c r="L285" s="55">
        <v>0</v>
      </c>
      <c r="M285" s="55">
        <v>0</v>
      </c>
      <c r="N285" s="55">
        <v>0</v>
      </c>
      <c r="O285" s="55">
        <v>0</v>
      </c>
      <c r="P285" s="55">
        <v>0</v>
      </c>
      <c r="Q285" s="55">
        <v>0</v>
      </c>
      <c r="R285" s="55">
        <v>0</v>
      </c>
      <c r="S285" s="55">
        <v>0</v>
      </c>
      <c r="T285" s="55">
        <v>0</v>
      </c>
      <c r="U285" s="55">
        <v>0</v>
      </c>
      <c r="V285" s="55">
        <v>0</v>
      </c>
      <c r="W285" s="55">
        <v>0</v>
      </c>
      <c r="X285" s="55">
        <v>0</v>
      </c>
      <c r="Y285" s="55">
        <v>0</v>
      </c>
      <c r="Z285" s="55">
        <v>0</v>
      </c>
      <c r="AA285" s="55">
        <v>0</v>
      </c>
      <c r="AB285" s="55">
        <v>0</v>
      </c>
      <c r="AC285" s="55">
        <v>0</v>
      </c>
      <c r="AD285" s="55">
        <v>0</v>
      </c>
      <c r="AE285" s="55">
        <v>0</v>
      </c>
      <c r="AF285" s="55">
        <v>0</v>
      </c>
      <c r="AG285" s="55">
        <v>0</v>
      </c>
      <c r="AH285" s="55">
        <v>0</v>
      </c>
      <c r="AI285" s="55">
        <v>0</v>
      </c>
      <c r="AJ285" s="55" t="s">
        <v>967</v>
      </c>
      <c r="AK285" s="55" t="s">
        <v>170</v>
      </c>
    </row>
    <row r="286" spans="1:37" x14ac:dyDescent="0.25">
      <c r="A286" s="54" t="str">
        <f t="shared" si="4"/>
        <v>LA</v>
      </c>
      <c r="B286" s="54" t="str">
        <f t="shared" si="4"/>
        <v>BDEQ-BDESC-commercial</v>
      </c>
      <c r="C286" s="55">
        <v>12</v>
      </c>
      <c r="D286" s="55" t="s">
        <v>60</v>
      </c>
      <c r="E286" s="55">
        <v>0</v>
      </c>
      <c r="F286" s="55">
        <v>0</v>
      </c>
      <c r="G286" s="55">
        <v>0</v>
      </c>
      <c r="H286" s="55">
        <v>0</v>
      </c>
      <c r="I286" s="55">
        <v>0</v>
      </c>
      <c r="J286" s="55">
        <v>0</v>
      </c>
      <c r="K286" s="55">
        <v>0</v>
      </c>
      <c r="L286" s="55">
        <v>0</v>
      </c>
      <c r="M286" s="55">
        <v>0</v>
      </c>
      <c r="N286" s="55">
        <v>0</v>
      </c>
      <c r="O286" s="55">
        <v>0</v>
      </c>
      <c r="P286" s="55">
        <v>0</v>
      </c>
      <c r="Q286" s="55">
        <v>0</v>
      </c>
      <c r="R286" s="55">
        <v>0</v>
      </c>
      <c r="S286" s="55">
        <v>0</v>
      </c>
      <c r="T286" s="55">
        <v>0</v>
      </c>
      <c r="U286" s="55">
        <v>0</v>
      </c>
      <c r="V286" s="55">
        <v>0</v>
      </c>
      <c r="W286" s="55">
        <v>0</v>
      </c>
      <c r="X286" s="55">
        <v>0</v>
      </c>
      <c r="Y286" s="55">
        <v>0</v>
      </c>
      <c r="Z286" s="55">
        <v>0</v>
      </c>
      <c r="AA286" s="55">
        <v>0</v>
      </c>
      <c r="AB286" s="55">
        <v>0</v>
      </c>
      <c r="AC286" s="55">
        <v>0</v>
      </c>
      <c r="AD286" s="55">
        <v>0</v>
      </c>
      <c r="AE286" s="55">
        <v>0</v>
      </c>
      <c r="AF286" s="55">
        <v>0</v>
      </c>
      <c r="AG286" s="55">
        <v>0</v>
      </c>
      <c r="AH286" s="55">
        <v>0</v>
      </c>
      <c r="AI286" s="55">
        <v>0</v>
      </c>
      <c r="AJ286" s="55" t="s">
        <v>967</v>
      </c>
      <c r="AK286" s="55" t="s">
        <v>170</v>
      </c>
    </row>
    <row r="287" spans="1:37" x14ac:dyDescent="0.25">
      <c r="A287" s="54" t="str">
        <f t="shared" si="4"/>
        <v>LA</v>
      </c>
      <c r="B287" s="54" t="str">
        <f t="shared" si="4"/>
        <v>BDEQ-BDESC-commercial</v>
      </c>
      <c r="C287" s="55">
        <v>13</v>
      </c>
      <c r="D287" s="55" t="s">
        <v>158</v>
      </c>
      <c r="E287" s="55">
        <v>0</v>
      </c>
      <c r="F287" s="55">
        <v>0</v>
      </c>
      <c r="G287" s="55">
        <v>0</v>
      </c>
      <c r="H287" s="55">
        <v>0</v>
      </c>
      <c r="I287" s="55">
        <v>0</v>
      </c>
      <c r="J287" s="55">
        <v>0</v>
      </c>
      <c r="K287" s="55">
        <v>0</v>
      </c>
      <c r="L287" s="55">
        <v>0</v>
      </c>
      <c r="M287" s="55">
        <v>0</v>
      </c>
      <c r="N287" s="55">
        <v>0</v>
      </c>
      <c r="O287" s="55">
        <v>0</v>
      </c>
      <c r="P287" s="55">
        <v>0</v>
      </c>
      <c r="Q287" s="55">
        <v>0</v>
      </c>
      <c r="R287" s="55">
        <v>0</v>
      </c>
      <c r="S287" s="55">
        <v>0</v>
      </c>
      <c r="T287" s="55">
        <v>0</v>
      </c>
      <c r="U287" s="55">
        <v>0</v>
      </c>
      <c r="V287" s="55">
        <v>0</v>
      </c>
      <c r="W287" s="55">
        <v>0</v>
      </c>
      <c r="X287" s="55">
        <v>0</v>
      </c>
      <c r="Y287" s="55">
        <v>0</v>
      </c>
      <c r="Z287" s="55">
        <v>0</v>
      </c>
      <c r="AA287" s="55">
        <v>0</v>
      </c>
      <c r="AB287" s="55">
        <v>0</v>
      </c>
      <c r="AC287" s="55">
        <v>0</v>
      </c>
      <c r="AD287" s="55">
        <v>0</v>
      </c>
      <c r="AE287" s="55">
        <v>0</v>
      </c>
      <c r="AF287" s="55">
        <v>0</v>
      </c>
      <c r="AG287" s="55">
        <v>0</v>
      </c>
      <c r="AH287" s="55">
        <v>0</v>
      </c>
      <c r="AI287" s="55">
        <v>0</v>
      </c>
      <c r="AJ287" s="55" t="s">
        <v>967</v>
      </c>
      <c r="AK287" s="55" t="s">
        <v>170</v>
      </c>
    </row>
    <row r="288" spans="1:37" x14ac:dyDescent="0.25">
      <c r="A288" s="54" t="str">
        <f t="shared" si="4"/>
        <v>LA</v>
      </c>
      <c r="B288" s="54" t="str">
        <f t="shared" si="4"/>
        <v>BDEQ-BDESC-commercial</v>
      </c>
      <c r="C288" s="55">
        <v>14</v>
      </c>
      <c r="D288" s="55" t="s">
        <v>159</v>
      </c>
      <c r="E288" s="55">
        <v>0</v>
      </c>
      <c r="F288" s="55">
        <v>0</v>
      </c>
      <c r="G288" s="55">
        <v>0</v>
      </c>
      <c r="H288" s="55">
        <v>0</v>
      </c>
      <c r="I288" s="55">
        <v>0</v>
      </c>
      <c r="J288" s="55">
        <v>0</v>
      </c>
      <c r="K288" s="55">
        <v>0</v>
      </c>
      <c r="L288" s="55">
        <v>0</v>
      </c>
      <c r="M288" s="55">
        <v>0</v>
      </c>
      <c r="N288" s="55">
        <v>0</v>
      </c>
      <c r="O288" s="55">
        <v>0</v>
      </c>
      <c r="P288" s="55">
        <v>0</v>
      </c>
      <c r="Q288" s="55">
        <v>0</v>
      </c>
      <c r="R288" s="55">
        <v>0</v>
      </c>
      <c r="S288" s="55">
        <v>0</v>
      </c>
      <c r="T288" s="55">
        <v>0</v>
      </c>
      <c r="U288" s="55">
        <v>0</v>
      </c>
      <c r="V288" s="55">
        <v>0</v>
      </c>
      <c r="W288" s="55">
        <v>0</v>
      </c>
      <c r="X288" s="55">
        <v>0</v>
      </c>
      <c r="Y288" s="55">
        <v>0</v>
      </c>
      <c r="Z288" s="55">
        <v>0</v>
      </c>
      <c r="AA288" s="55">
        <v>0</v>
      </c>
      <c r="AB288" s="55">
        <v>0</v>
      </c>
      <c r="AC288" s="55">
        <v>0</v>
      </c>
      <c r="AD288" s="55">
        <v>0</v>
      </c>
      <c r="AE288" s="55">
        <v>0</v>
      </c>
      <c r="AF288" s="55">
        <v>0</v>
      </c>
      <c r="AG288" s="55">
        <v>0</v>
      </c>
      <c r="AH288" s="55">
        <v>0</v>
      </c>
      <c r="AI288" s="55">
        <v>0</v>
      </c>
      <c r="AJ288" s="55" t="s">
        <v>967</v>
      </c>
      <c r="AK288" s="55" t="s">
        <v>170</v>
      </c>
    </row>
    <row r="289" spans="1:37" x14ac:dyDescent="0.25">
      <c r="A289" s="54" t="str">
        <f t="shared" si="4"/>
        <v>LA</v>
      </c>
      <c r="B289" s="54" t="str">
        <f t="shared" si="4"/>
        <v>BDEQ-BDESC-commercial</v>
      </c>
      <c r="C289" s="55">
        <v>15</v>
      </c>
      <c r="D289" s="55" t="s">
        <v>160</v>
      </c>
      <c r="E289" s="55">
        <v>0</v>
      </c>
      <c r="F289" s="55">
        <v>0</v>
      </c>
      <c r="G289" s="55">
        <v>0</v>
      </c>
      <c r="H289" s="55">
        <v>0</v>
      </c>
      <c r="I289" s="55">
        <v>0</v>
      </c>
      <c r="J289" s="55">
        <v>0</v>
      </c>
      <c r="K289" s="55">
        <v>0</v>
      </c>
      <c r="L289" s="55">
        <v>0</v>
      </c>
      <c r="M289" s="55">
        <v>0</v>
      </c>
      <c r="N289" s="55">
        <v>0</v>
      </c>
      <c r="O289" s="55">
        <v>0</v>
      </c>
      <c r="P289" s="55">
        <v>0</v>
      </c>
      <c r="Q289" s="55">
        <v>0</v>
      </c>
      <c r="R289" s="55">
        <v>0</v>
      </c>
      <c r="S289" s="55">
        <v>0</v>
      </c>
      <c r="T289" s="55">
        <v>0</v>
      </c>
      <c r="U289" s="55">
        <v>0</v>
      </c>
      <c r="V289" s="55">
        <v>0</v>
      </c>
      <c r="W289" s="55">
        <v>0</v>
      </c>
      <c r="X289" s="55">
        <v>0</v>
      </c>
      <c r="Y289" s="55">
        <v>0</v>
      </c>
      <c r="Z289" s="55">
        <v>0</v>
      </c>
      <c r="AA289" s="55">
        <v>0</v>
      </c>
      <c r="AB289" s="55">
        <v>0</v>
      </c>
      <c r="AC289" s="55">
        <v>0</v>
      </c>
      <c r="AD289" s="55">
        <v>0</v>
      </c>
      <c r="AE289" s="55">
        <v>0</v>
      </c>
      <c r="AF289" s="55">
        <v>0</v>
      </c>
      <c r="AG289" s="55">
        <v>0</v>
      </c>
      <c r="AH289" s="55">
        <v>0</v>
      </c>
      <c r="AI289" s="55">
        <v>0</v>
      </c>
      <c r="AJ289" s="55" t="s">
        <v>967</v>
      </c>
      <c r="AK289" s="55" t="s">
        <v>170</v>
      </c>
    </row>
    <row r="290" spans="1:37" x14ac:dyDescent="0.25">
      <c r="A290" s="54" t="str">
        <f t="shared" si="4"/>
        <v>MA</v>
      </c>
      <c r="B290" s="54" t="str">
        <f t="shared" si="4"/>
        <v>BDEQ-BDESC-commercial</v>
      </c>
      <c r="C290" s="55">
        <v>0</v>
      </c>
      <c r="D290" s="55" t="s">
        <v>58</v>
      </c>
      <c r="E290" s="55">
        <v>0</v>
      </c>
      <c r="F290" s="55">
        <v>0</v>
      </c>
      <c r="G290" s="55">
        <v>0</v>
      </c>
      <c r="H290" s="55">
        <v>0</v>
      </c>
      <c r="I290" s="55">
        <v>0</v>
      </c>
      <c r="J290" s="55">
        <v>0</v>
      </c>
      <c r="K290" s="55">
        <v>0</v>
      </c>
      <c r="L290" s="55">
        <v>0</v>
      </c>
      <c r="M290" s="55">
        <v>0</v>
      </c>
      <c r="N290" s="55">
        <v>0</v>
      </c>
      <c r="O290" s="55">
        <v>0</v>
      </c>
      <c r="P290" s="55">
        <v>0</v>
      </c>
      <c r="Q290" s="55">
        <v>0</v>
      </c>
      <c r="R290" s="55">
        <v>0</v>
      </c>
      <c r="S290" s="55">
        <v>0</v>
      </c>
      <c r="T290" s="55">
        <v>0</v>
      </c>
      <c r="U290" s="55">
        <v>0</v>
      </c>
      <c r="V290" s="55">
        <v>0</v>
      </c>
      <c r="W290" s="55">
        <v>0</v>
      </c>
      <c r="X290" s="55">
        <v>0</v>
      </c>
      <c r="Y290" s="55">
        <v>0</v>
      </c>
      <c r="Z290" s="55">
        <v>0</v>
      </c>
      <c r="AA290" s="55">
        <v>0</v>
      </c>
      <c r="AB290" s="55">
        <v>0</v>
      </c>
      <c r="AC290" s="55">
        <v>0</v>
      </c>
      <c r="AD290" s="55">
        <v>0</v>
      </c>
      <c r="AE290" s="55">
        <v>0</v>
      </c>
      <c r="AF290" s="55">
        <v>0</v>
      </c>
      <c r="AG290" s="55">
        <v>0</v>
      </c>
      <c r="AH290" s="55">
        <v>0</v>
      </c>
      <c r="AI290" s="55">
        <v>0</v>
      </c>
      <c r="AJ290" s="55" t="s">
        <v>968</v>
      </c>
      <c r="AK290" s="55" t="s">
        <v>170</v>
      </c>
    </row>
    <row r="291" spans="1:37" x14ac:dyDescent="0.25">
      <c r="A291" s="54" t="str">
        <f t="shared" si="4"/>
        <v>MA</v>
      </c>
      <c r="B291" s="54" t="str">
        <f t="shared" si="4"/>
        <v>BDEQ-BDESC-commercial</v>
      </c>
      <c r="C291" s="55">
        <v>1</v>
      </c>
      <c r="D291" s="55" t="s">
        <v>7</v>
      </c>
      <c r="E291" s="55">
        <v>91.773409999999998</v>
      </c>
      <c r="F291" s="55">
        <v>92.230339999999998</v>
      </c>
      <c r="G291" s="55">
        <v>93.551879999999997</v>
      </c>
      <c r="H291" s="55">
        <v>94.728480000000005</v>
      </c>
      <c r="I291" s="55">
        <v>95.794470000000004</v>
      </c>
      <c r="J291" s="55">
        <v>97.20523</v>
      </c>
      <c r="K291" s="55">
        <v>98.548630000000003</v>
      </c>
      <c r="L291" s="55">
        <v>99.844899999999996</v>
      </c>
      <c r="M291" s="55">
        <v>100.90313</v>
      </c>
      <c r="N291" s="55">
        <v>101.93452000000001</v>
      </c>
      <c r="O291" s="55">
        <v>102.99526</v>
      </c>
      <c r="P291" s="55">
        <v>104.16464000000001</v>
      </c>
      <c r="Q291" s="55">
        <v>105.24051</v>
      </c>
      <c r="R291" s="55">
        <v>106.61844000000001</v>
      </c>
      <c r="S291" s="55">
        <v>107.86083000000001</v>
      </c>
      <c r="T291" s="55">
        <v>108.86301</v>
      </c>
      <c r="U291" s="55">
        <v>109.85278</v>
      </c>
      <c r="V291" s="55">
        <v>110.83839999999999</v>
      </c>
      <c r="W291" s="55">
        <v>111.80243</v>
      </c>
      <c r="X291" s="55">
        <v>113.11355</v>
      </c>
      <c r="Y291" s="55">
        <v>114.24063</v>
      </c>
      <c r="Z291" s="55">
        <v>115.2223</v>
      </c>
      <c r="AA291" s="55">
        <v>116.53471</v>
      </c>
      <c r="AB291" s="55">
        <v>117.90713</v>
      </c>
      <c r="AC291" s="55">
        <v>118.86297999999999</v>
      </c>
      <c r="AD291" s="55">
        <v>120.09755</v>
      </c>
      <c r="AE291" s="55">
        <v>121.16142000000001</v>
      </c>
      <c r="AF291" s="55">
        <v>122.15781</v>
      </c>
      <c r="AG291" s="55">
        <v>123.49535</v>
      </c>
      <c r="AH291" s="55">
        <v>124.53764</v>
      </c>
      <c r="AI291" s="55">
        <v>125.54825</v>
      </c>
      <c r="AJ291" s="55" t="s">
        <v>968</v>
      </c>
      <c r="AK291" s="55" t="s">
        <v>170</v>
      </c>
    </row>
    <row r="292" spans="1:37" x14ac:dyDescent="0.25">
      <c r="A292" s="54" t="str">
        <f t="shared" si="4"/>
        <v>MA</v>
      </c>
      <c r="B292" s="54" t="str">
        <f t="shared" si="4"/>
        <v>BDEQ-BDESC-commercial</v>
      </c>
      <c r="C292" s="55">
        <v>2</v>
      </c>
      <c r="D292" s="55" t="s">
        <v>8</v>
      </c>
      <c r="E292" s="55">
        <v>0</v>
      </c>
      <c r="F292" s="55">
        <v>0</v>
      </c>
      <c r="G292" s="55">
        <v>0</v>
      </c>
      <c r="H292" s="55">
        <v>0</v>
      </c>
      <c r="I292" s="55">
        <v>0</v>
      </c>
      <c r="J292" s="55">
        <v>0</v>
      </c>
      <c r="K292" s="55">
        <v>0</v>
      </c>
      <c r="L292" s="55">
        <v>0</v>
      </c>
      <c r="M292" s="55">
        <v>0</v>
      </c>
      <c r="N292" s="55">
        <v>0</v>
      </c>
      <c r="O292" s="55">
        <v>0</v>
      </c>
      <c r="P292" s="55">
        <v>0</v>
      </c>
      <c r="Q292" s="55">
        <v>0</v>
      </c>
      <c r="R292" s="55">
        <v>0</v>
      </c>
      <c r="S292" s="55">
        <v>0</v>
      </c>
      <c r="T292" s="55">
        <v>0</v>
      </c>
      <c r="U292" s="55">
        <v>0</v>
      </c>
      <c r="V292" s="55">
        <v>0</v>
      </c>
      <c r="W292" s="55">
        <v>0</v>
      </c>
      <c r="X292" s="55">
        <v>0</v>
      </c>
      <c r="Y292" s="55">
        <v>0</v>
      </c>
      <c r="Z292" s="55">
        <v>0</v>
      </c>
      <c r="AA292" s="55">
        <v>0</v>
      </c>
      <c r="AB292" s="55">
        <v>0</v>
      </c>
      <c r="AC292" s="55">
        <v>0</v>
      </c>
      <c r="AD292" s="55">
        <v>0</v>
      </c>
      <c r="AE292" s="55">
        <v>0</v>
      </c>
      <c r="AF292" s="55">
        <v>0</v>
      </c>
      <c r="AG292" s="55">
        <v>0</v>
      </c>
      <c r="AH292" s="55">
        <v>0</v>
      </c>
      <c r="AI292" s="55">
        <v>0</v>
      </c>
      <c r="AJ292" s="55" t="s">
        <v>968</v>
      </c>
      <c r="AK292" s="55" t="s">
        <v>170</v>
      </c>
    </row>
    <row r="293" spans="1:37" x14ac:dyDescent="0.25">
      <c r="A293" s="54" t="str">
        <f t="shared" si="4"/>
        <v>MA</v>
      </c>
      <c r="B293" s="54" t="str">
        <f t="shared" si="4"/>
        <v>BDEQ-BDESC-commercial</v>
      </c>
      <c r="C293" s="55">
        <v>3</v>
      </c>
      <c r="D293" s="55" t="s">
        <v>9</v>
      </c>
      <c r="E293" s="55">
        <v>0</v>
      </c>
      <c r="F293" s="55">
        <v>0</v>
      </c>
      <c r="G293" s="55">
        <v>0</v>
      </c>
      <c r="H293" s="55">
        <v>0</v>
      </c>
      <c r="I293" s="55">
        <v>0</v>
      </c>
      <c r="J293" s="55">
        <v>0</v>
      </c>
      <c r="K293" s="55">
        <v>0</v>
      </c>
      <c r="L293" s="55">
        <v>0</v>
      </c>
      <c r="M293" s="55">
        <v>0</v>
      </c>
      <c r="N293" s="55">
        <v>0</v>
      </c>
      <c r="O293" s="55">
        <v>0</v>
      </c>
      <c r="P293" s="55">
        <v>0</v>
      </c>
      <c r="Q293" s="55">
        <v>0</v>
      </c>
      <c r="R293" s="55">
        <v>0</v>
      </c>
      <c r="S293" s="55">
        <v>0</v>
      </c>
      <c r="T293" s="55">
        <v>0</v>
      </c>
      <c r="U293" s="55">
        <v>0</v>
      </c>
      <c r="V293" s="55">
        <v>0</v>
      </c>
      <c r="W293" s="55">
        <v>0</v>
      </c>
      <c r="X293" s="55">
        <v>0</v>
      </c>
      <c r="Y293" s="55">
        <v>0</v>
      </c>
      <c r="Z293" s="55">
        <v>0</v>
      </c>
      <c r="AA293" s="55">
        <v>0</v>
      </c>
      <c r="AB293" s="55">
        <v>0</v>
      </c>
      <c r="AC293" s="55">
        <v>0</v>
      </c>
      <c r="AD293" s="55">
        <v>0</v>
      </c>
      <c r="AE293" s="55">
        <v>0</v>
      </c>
      <c r="AF293" s="55">
        <v>0</v>
      </c>
      <c r="AG293" s="55">
        <v>0</v>
      </c>
      <c r="AH293" s="55">
        <v>0</v>
      </c>
      <c r="AI293" s="55">
        <v>0</v>
      </c>
      <c r="AJ293" s="55" t="s">
        <v>968</v>
      </c>
      <c r="AK293" s="55" t="s">
        <v>170</v>
      </c>
    </row>
    <row r="294" spans="1:37" x14ac:dyDescent="0.25">
      <c r="A294" s="54" t="str">
        <f t="shared" si="4"/>
        <v>MA</v>
      </c>
      <c r="B294" s="54" t="str">
        <f t="shared" si="4"/>
        <v>BDEQ-BDESC-commercial</v>
      </c>
      <c r="C294" s="55">
        <v>4</v>
      </c>
      <c r="D294" s="55" t="s">
        <v>59</v>
      </c>
      <c r="E294" s="55">
        <v>67.839749999999995</v>
      </c>
      <c r="F294" s="55">
        <v>74.431740000000005</v>
      </c>
      <c r="G294" s="55">
        <v>75.121080000000006</v>
      </c>
      <c r="H294" s="55">
        <v>75.121080000000006</v>
      </c>
      <c r="I294" s="55">
        <v>75.121080000000006</v>
      </c>
      <c r="J294" s="55">
        <v>75.177689999999998</v>
      </c>
      <c r="K294" s="55">
        <v>75.286479999999997</v>
      </c>
      <c r="L294" s="55">
        <v>75.490369999999999</v>
      </c>
      <c r="M294" s="55">
        <v>75.535579999999996</v>
      </c>
      <c r="N294" s="55">
        <v>75.627600000000001</v>
      </c>
      <c r="O294" s="55">
        <v>75.637249999999995</v>
      </c>
      <c r="P294" s="55">
        <v>75.762140000000002</v>
      </c>
      <c r="Q294" s="55">
        <v>75.779169999999993</v>
      </c>
      <c r="R294" s="55">
        <v>75.970320000000001</v>
      </c>
      <c r="S294" s="55">
        <v>76.213790000000003</v>
      </c>
      <c r="T294" s="55">
        <v>76.213790000000003</v>
      </c>
      <c r="U294" s="55">
        <v>76.213790000000003</v>
      </c>
      <c r="V294" s="55">
        <v>76.225189999999998</v>
      </c>
      <c r="W294" s="55">
        <v>76.25282</v>
      </c>
      <c r="X294" s="55">
        <v>76.373009999999994</v>
      </c>
      <c r="Y294" s="55">
        <v>76.39716</v>
      </c>
      <c r="Z294" s="55">
        <v>76.42398</v>
      </c>
      <c r="AA294" s="55">
        <v>76.667450000000002</v>
      </c>
      <c r="AB294" s="55">
        <v>76.764970000000005</v>
      </c>
      <c r="AC294" s="55">
        <v>76.767650000000003</v>
      </c>
      <c r="AD294" s="55">
        <v>76.829220000000007</v>
      </c>
      <c r="AE294" s="55">
        <v>76.858869999999996</v>
      </c>
      <c r="AF294" s="55">
        <v>76.863699999999994</v>
      </c>
      <c r="AG294" s="55">
        <v>77.009910000000005</v>
      </c>
      <c r="AH294" s="55">
        <v>77.034189999999995</v>
      </c>
      <c r="AI294" s="55">
        <v>77.039019999999994</v>
      </c>
      <c r="AJ294" s="55" t="s">
        <v>968</v>
      </c>
      <c r="AK294" s="55" t="s">
        <v>170</v>
      </c>
    </row>
    <row r="295" spans="1:37" x14ac:dyDescent="0.25">
      <c r="A295" s="54" t="str">
        <f t="shared" si="4"/>
        <v>MA</v>
      </c>
      <c r="B295" s="54" t="str">
        <f t="shared" si="4"/>
        <v>BDEQ-BDESC-commercial</v>
      </c>
      <c r="C295" s="55">
        <v>5</v>
      </c>
      <c r="D295" s="55" t="s">
        <v>10</v>
      </c>
      <c r="E295" s="55">
        <v>1628.3472200000001</v>
      </c>
      <c r="F295" s="55">
        <v>1884.3564200000001</v>
      </c>
      <c r="G295" s="55">
        <v>2147.72757</v>
      </c>
      <c r="H295" s="55">
        <v>2416.4563899999998</v>
      </c>
      <c r="I295" s="55">
        <v>2680.5376099999999</v>
      </c>
      <c r="J295" s="55">
        <v>2863.3142800000001</v>
      </c>
      <c r="K295" s="55">
        <v>3069.22093</v>
      </c>
      <c r="L295" s="55">
        <v>3243.7018800000001</v>
      </c>
      <c r="M295" s="55">
        <v>3371.99019</v>
      </c>
      <c r="N295" s="55">
        <v>3539.1204899999998</v>
      </c>
      <c r="O295" s="55">
        <v>3639.2844399999999</v>
      </c>
      <c r="P295" s="55">
        <v>3796.7483999999999</v>
      </c>
      <c r="Q295" s="55">
        <v>3902.71108</v>
      </c>
      <c r="R295" s="55">
        <v>4062.48108</v>
      </c>
      <c r="S295" s="55">
        <v>4202.4563600000001</v>
      </c>
      <c r="T295" s="55">
        <v>4259.38681</v>
      </c>
      <c r="U295" s="55">
        <v>4415.9398099999999</v>
      </c>
      <c r="V295" s="55">
        <v>4571.7955599999996</v>
      </c>
      <c r="W295" s="55">
        <v>4711.9525400000002</v>
      </c>
      <c r="X295" s="55">
        <v>4931.4762799999999</v>
      </c>
      <c r="Y295" s="55">
        <v>5132.3846700000004</v>
      </c>
      <c r="Z295" s="55">
        <v>5295.1965499999997</v>
      </c>
      <c r="AA295" s="55">
        <v>5491.7858299999998</v>
      </c>
      <c r="AB295" s="55">
        <v>5710.4305400000003</v>
      </c>
      <c r="AC295" s="55">
        <v>5840.5129299999999</v>
      </c>
      <c r="AD295" s="55">
        <v>6067.0311899999997</v>
      </c>
      <c r="AE295" s="55">
        <v>6359.2694899999997</v>
      </c>
      <c r="AF295" s="55">
        <v>6523.6459199999999</v>
      </c>
      <c r="AG295" s="55">
        <v>6775.0145400000001</v>
      </c>
      <c r="AH295" s="55">
        <v>6980.6636200000003</v>
      </c>
      <c r="AI295" s="55">
        <v>7124.5000399999999</v>
      </c>
      <c r="AJ295" s="55" t="s">
        <v>968</v>
      </c>
      <c r="AK295" s="55" t="s">
        <v>170</v>
      </c>
    </row>
    <row r="296" spans="1:37" x14ac:dyDescent="0.25">
      <c r="A296" s="54" t="str">
        <f t="shared" si="4"/>
        <v>MA</v>
      </c>
      <c r="B296" s="54" t="str">
        <f t="shared" si="4"/>
        <v>BDEQ-BDESC-commercial</v>
      </c>
      <c r="C296" s="55">
        <v>6</v>
      </c>
      <c r="D296" s="55" t="s">
        <v>11</v>
      </c>
      <c r="E296" s="55">
        <v>0</v>
      </c>
      <c r="F296" s="55">
        <v>0</v>
      </c>
      <c r="G296" s="55">
        <v>0</v>
      </c>
      <c r="H296" s="55">
        <v>0</v>
      </c>
      <c r="I296" s="55">
        <v>0</v>
      </c>
      <c r="J296" s="55">
        <v>0</v>
      </c>
      <c r="K296" s="55">
        <v>0</v>
      </c>
      <c r="L296" s="55">
        <v>0</v>
      </c>
      <c r="M296" s="55">
        <v>0</v>
      </c>
      <c r="N296" s="55">
        <v>0</v>
      </c>
      <c r="O296" s="55">
        <v>0</v>
      </c>
      <c r="P296" s="55">
        <v>0</v>
      </c>
      <c r="Q296" s="55">
        <v>0</v>
      </c>
      <c r="R296" s="55">
        <v>0</v>
      </c>
      <c r="S296" s="55">
        <v>0</v>
      </c>
      <c r="T296" s="55">
        <v>0</v>
      </c>
      <c r="U296" s="55">
        <v>0</v>
      </c>
      <c r="V296" s="55">
        <v>0</v>
      </c>
      <c r="W296" s="55">
        <v>0</v>
      </c>
      <c r="X296" s="55">
        <v>0</v>
      </c>
      <c r="Y296" s="55">
        <v>0</v>
      </c>
      <c r="Z296" s="55">
        <v>0</v>
      </c>
      <c r="AA296" s="55">
        <v>0</v>
      </c>
      <c r="AB296" s="55">
        <v>0</v>
      </c>
      <c r="AC296" s="55">
        <v>0</v>
      </c>
      <c r="AD296" s="55">
        <v>0</v>
      </c>
      <c r="AE296" s="55">
        <v>0</v>
      </c>
      <c r="AF296" s="55">
        <v>0</v>
      </c>
      <c r="AG296" s="55">
        <v>0</v>
      </c>
      <c r="AH296" s="55">
        <v>0</v>
      </c>
      <c r="AI296" s="55">
        <v>0</v>
      </c>
      <c r="AJ296" s="55" t="s">
        <v>968</v>
      </c>
      <c r="AK296" s="55" t="s">
        <v>170</v>
      </c>
    </row>
    <row r="297" spans="1:37" x14ac:dyDescent="0.25">
      <c r="A297" s="54" t="str">
        <f t="shared" si="4"/>
        <v>MA</v>
      </c>
      <c r="B297" s="54" t="str">
        <f t="shared" si="4"/>
        <v>BDEQ-BDESC-commercial</v>
      </c>
      <c r="C297" s="55">
        <v>7</v>
      </c>
      <c r="D297" s="55" t="s">
        <v>12</v>
      </c>
      <c r="E297" s="55">
        <v>0</v>
      </c>
      <c r="F297" s="55">
        <v>0</v>
      </c>
      <c r="G297" s="55">
        <v>0</v>
      </c>
      <c r="H297" s="55">
        <v>0</v>
      </c>
      <c r="I297" s="55">
        <v>0</v>
      </c>
      <c r="J297" s="55">
        <v>0</v>
      </c>
      <c r="K297" s="55">
        <v>0</v>
      </c>
      <c r="L297" s="55">
        <v>0</v>
      </c>
      <c r="M297" s="55">
        <v>0</v>
      </c>
      <c r="N297" s="55">
        <v>0</v>
      </c>
      <c r="O297" s="55">
        <v>0</v>
      </c>
      <c r="P297" s="55">
        <v>0</v>
      </c>
      <c r="Q297" s="55">
        <v>0</v>
      </c>
      <c r="R297" s="55">
        <v>0</v>
      </c>
      <c r="S297" s="55">
        <v>0</v>
      </c>
      <c r="T297" s="55">
        <v>0</v>
      </c>
      <c r="U297" s="55">
        <v>0</v>
      </c>
      <c r="V297" s="55">
        <v>0</v>
      </c>
      <c r="W297" s="55">
        <v>0</v>
      </c>
      <c r="X297" s="55">
        <v>0</v>
      </c>
      <c r="Y297" s="55">
        <v>0</v>
      </c>
      <c r="Z297" s="55">
        <v>0</v>
      </c>
      <c r="AA297" s="55">
        <v>0</v>
      </c>
      <c r="AB297" s="55">
        <v>0</v>
      </c>
      <c r="AC297" s="55">
        <v>0</v>
      </c>
      <c r="AD297" s="55">
        <v>0</v>
      </c>
      <c r="AE297" s="55">
        <v>0</v>
      </c>
      <c r="AF297" s="55">
        <v>0</v>
      </c>
      <c r="AG297" s="55">
        <v>0</v>
      </c>
      <c r="AH297" s="55">
        <v>0</v>
      </c>
      <c r="AI297" s="55">
        <v>0</v>
      </c>
      <c r="AJ297" s="55" t="s">
        <v>968</v>
      </c>
      <c r="AK297" s="55" t="s">
        <v>170</v>
      </c>
    </row>
    <row r="298" spans="1:37" x14ac:dyDescent="0.25">
      <c r="A298" s="54" t="str">
        <f t="shared" si="4"/>
        <v>MA</v>
      </c>
      <c r="B298" s="54" t="str">
        <f t="shared" si="4"/>
        <v>BDEQ-BDESC-commercial</v>
      </c>
      <c r="C298" s="55">
        <v>8</v>
      </c>
      <c r="D298" s="55" t="s">
        <v>13</v>
      </c>
      <c r="E298" s="55">
        <v>0</v>
      </c>
      <c r="F298" s="55">
        <v>0</v>
      </c>
      <c r="G298" s="55">
        <v>0</v>
      </c>
      <c r="H298" s="55">
        <v>0</v>
      </c>
      <c r="I298" s="55">
        <v>0</v>
      </c>
      <c r="J298" s="55">
        <v>0</v>
      </c>
      <c r="K298" s="55">
        <v>0</v>
      </c>
      <c r="L298" s="55">
        <v>0</v>
      </c>
      <c r="M298" s="55">
        <v>0</v>
      </c>
      <c r="N298" s="55">
        <v>0</v>
      </c>
      <c r="O298" s="55">
        <v>0</v>
      </c>
      <c r="P298" s="55">
        <v>0</v>
      </c>
      <c r="Q298" s="55">
        <v>0</v>
      </c>
      <c r="R298" s="55">
        <v>0</v>
      </c>
      <c r="S298" s="55">
        <v>0</v>
      </c>
      <c r="T298" s="55">
        <v>0</v>
      </c>
      <c r="U298" s="55">
        <v>0</v>
      </c>
      <c r="V298" s="55">
        <v>0</v>
      </c>
      <c r="W298" s="55">
        <v>0</v>
      </c>
      <c r="X298" s="55">
        <v>0</v>
      </c>
      <c r="Y298" s="55">
        <v>0</v>
      </c>
      <c r="Z298" s="55">
        <v>0</v>
      </c>
      <c r="AA298" s="55">
        <v>0</v>
      </c>
      <c r="AB298" s="55">
        <v>0</v>
      </c>
      <c r="AC298" s="55">
        <v>0</v>
      </c>
      <c r="AD298" s="55">
        <v>0</v>
      </c>
      <c r="AE298" s="55">
        <v>0</v>
      </c>
      <c r="AF298" s="55">
        <v>0</v>
      </c>
      <c r="AG298" s="55">
        <v>0</v>
      </c>
      <c r="AH298" s="55">
        <v>0</v>
      </c>
      <c r="AI298" s="55">
        <v>0</v>
      </c>
      <c r="AJ298" s="55" t="s">
        <v>968</v>
      </c>
      <c r="AK298" s="55" t="s">
        <v>170</v>
      </c>
    </row>
    <row r="299" spans="1:37" x14ac:dyDescent="0.25">
      <c r="A299" s="54" t="str">
        <f t="shared" si="4"/>
        <v>MA</v>
      </c>
      <c r="B299" s="54" t="str">
        <f t="shared" si="4"/>
        <v>BDEQ-BDESC-commercial</v>
      </c>
      <c r="C299" s="55">
        <v>9</v>
      </c>
      <c r="D299" s="55" t="s">
        <v>14</v>
      </c>
      <c r="E299" s="55">
        <v>1.64375</v>
      </c>
      <c r="F299" s="55">
        <v>0.75017999999999996</v>
      </c>
      <c r="G299" s="55">
        <v>0.75017999999999996</v>
      </c>
      <c r="H299" s="55">
        <v>0.75017999999999996</v>
      </c>
      <c r="I299" s="55">
        <v>0.75017999999999996</v>
      </c>
      <c r="J299" s="55">
        <v>0.75017999999999996</v>
      </c>
      <c r="K299" s="55">
        <v>0.75017999999999996</v>
      </c>
      <c r="L299" s="55">
        <v>0.75017999999999996</v>
      </c>
      <c r="M299" s="55">
        <v>0.75017999999999996</v>
      </c>
      <c r="N299" s="55">
        <v>0.75017999999999996</v>
      </c>
      <c r="O299" s="55">
        <v>0.75017999999999996</v>
      </c>
      <c r="P299" s="55">
        <v>0.75017999999999996</v>
      </c>
      <c r="Q299" s="55">
        <v>0.75017999999999996</v>
      </c>
      <c r="R299" s="55">
        <v>0.75017999999999996</v>
      </c>
      <c r="S299" s="55">
        <v>0.75017999999999996</v>
      </c>
      <c r="T299" s="55">
        <v>0.75017999999999996</v>
      </c>
      <c r="U299" s="55">
        <v>0.75017999999999996</v>
      </c>
      <c r="V299" s="55">
        <v>0.75017999999999996</v>
      </c>
      <c r="W299" s="55">
        <v>0.75017999999999996</v>
      </c>
      <c r="X299" s="55">
        <v>0.75017999999999996</v>
      </c>
      <c r="Y299" s="55">
        <v>0.75017999999999996</v>
      </c>
      <c r="Z299" s="55">
        <v>0.75017999999999996</v>
      </c>
      <c r="AA299" s="55">
        <v>0.75017999999999996</v>
      </c>
      <c r="AB299" s="55">
        <v>0.75017999999999996</v>
      </c>
      <c r="AC299" s="55">
        <v>0.75017999999999996</v>
      </c>
      <c r="AD299" s="55">
        <v>0.75017999999999996</v>
      </c>
      <c r="AE299" s="55">
        <v>0.75017999999999996</v>
      </c>
      <c r="AF299" s="55">
        <v>0.75017999999999996</v>
      </c>
      <c r="AG299" s="55">
        <v>0.75017999999999996</v>
      </c>
      <c r="AH299" s="55">
        <v>0.75017999999999996</v>
      </c>
      <c r="AI299" s="55">
        <v>0.75017999999999996</v>
      </c>
      <c r="AJ299" s="55" t="s">
        <v>968</v>
      </c>
      <c r="AK299" s="55" t="s">
        <v>170</v>
      </c>
    </row>
    <row r="300" spans="1:37" x14ac:dyDescent="0.25">
      <c r="A300" s="54" t="str">
        <f t="shared" si="4"/>
        <v>MA</v>
      </c>
      <c r="B300" s="54" t="str">
        <f t="shared" si="4"/>
        <v>BDEQ-BDESC-commercial</v>
      </c>
      <c r="C300" s="55">
        <v>10</v>
      </c>
      <c r="D300" s="55" t="s">
        <v>15</v>
      </c>
      <c r="E300" s="55">
        <v>0</v>
      </c>
      <c r="F300" s="55">
        <v>0</v>
      </c>
      <c r="G300" s="55">
        <v>0</v>
      </c>
      <c r="H300" s="55">
        <v>0</v>
      </c>
      <c r="I300" s="55">
        <v>0</v>
      </c>
      <c r="J300" s="55">
        <v>0</v>
      </c>
      <c r="K300" s="55">
        <v>0</v>
      </c>
      <c r="L300" s="55">
        <v>0</v>
      </c>
      <c r="M300" s="55">
        <v>0</v>
      </c>
      <c r="N300" s="55">
        <v>0</v>
      </c>
      <c r="O300" s="55">
        <v>0</v>
      </c>
      <c r="P300" s="55">
        <v>0</v>
      </c>
      <c r="Q300" s="55">
        <v>0</v>
      </c>
      <c r="R300" s="55">
        <v>0</v>
      </c>
      <c r="S300" s="55">
        <v>0</v>
      </c>
      <c r="T300" s="55">
        <v>0</v>
      </c>
      <c r="U300" s="55">
        <v>0</v>
      </c>
      <c r="V300" s="55">
        <v>0</v>
      </c>
      <c r="W300" s="55">
        <v>0</v>
      </c>
      <c r="X300" s="55">
        <v>0</v>
      </c>
      <c r="Y300" s="55">
        <v>0</v>
      </c>
      <c r="Z300" s="55">
        <v>0</v>
      </c>
      <c r="AA300" s="55">
        <v>0</v>
      </c>
      <c r="AB300" s="55">
        <v>0</v>
      </c>
      <c r="AC300" s="55">
        <v>0</v>
      </c>
      <c r="AD300" s="55">
        <v>0</v>
      </c>
      <c r="AE300" s="55">
        <v>0</v>
      </c>
      <c r="AF300" s="55">
        <v>0</v>
      </c>
      <c r="AG300" s="55">
        <v>0</v>
      </c>
      <c r="AH300" s="55">
        <v>0</v>
      </c>
      <c r="AI300" s="55">
        <v>0</v>
      </c>
      <c r="AJ300" s="55" t="s">
        <v>968</v>
      </c>
      <c r="AK300" s="55" t="s">
        <v>170</v>
      </c>
    </row>
    <row r="301" spans="1:37" x14ac:dyDescent="0.25">
      <c r="A301" s="54" t="str">
        <f t="shared" si="4"/>
        <v>MA</v>
      </c>
      <c r="B301" s="54" t="str">
        <f t="shared" si="4"/>
        <v>BDEQ-BDESC-commercial</v>
      </c>
      <c r="C301" s="55">
        <v>11</v>
      </c>
      <c r="D301" s="55" t="s">
        <v>57</v>
      </c>
      <c r="E301" s="55">
        <v>0</v>
      </c>
      <c r="F301" s="55">
        <v>0</v>
      </c>
      <c r="G301" s="55">
        <v>0</v>
      </c>
      <c r="H301" s="55">
        <v>0</v>
      </c>
      <c r="I301" s="55">
        <v>0</v>
      </c>
      <c r="J301" s="55">
        <v>0</v>
      </c>
      <c r="K301" s="55">
        <v>0</v>
      </c>
      <c r="L301" s="55">
        <v>0</v>
      </c>
      <c r="M301" s="55">
        <v>0</v>
      </c>
      <c r="N301" s="55">
        <v>0</v>
      </c>
      <c r="O301" s="55">
        <v>0</v>
      </c>
      <c r="P301" s="55">
        <v>0</v>
      </c>
      <c r="Q301" s="55">
        <v>0</v>
      </c>
      <c r="R301" s="55">
        <v>0</v>
      </c>
      <c r="S301" s="55">
        <v>0</v>
      </c>
      <c r="T301" s="55">
        <v>0</v>
      </c>
      <c r="U301" s="55">
        <v>0</v>
      </c>
      <c r="V301" s="55">
        <v>0</v>
      </c>
      <c r="W301" s="55">
        <v>0</v>
      </c>
      <c r="X301" s="55">
        <v>0</v>
      </c>
      <c r="Y301" s="55">
        <v>0</v>
      </c>
      <c r="Z301" s="55">
        <v>0</v>
      </c>
      <c r="AA301" s="55">
        <v>0</v>
      </c>
      <c r="AB301" s="55">
        <v>0</v>
      </c>
      <c r="AC301" s="55">
        <v>0</v>
      </c>
      <c r="AD301" s="55">
        <v>0</v>
      </c>
      <c r="AE301" s="55">
        <v>0</v>
      </c>
      <c r="AF301" s="55">
        <v>0</v>
      </c>
      <c r="AG301" s="55">
        <v>0</v>
      </c>
      <c r="AH301" s="55">
        <v>0</v>
      </c>
      <c r="AI301" s="55">
        <v>0</v>
      </c>
      <c r="AJ301" s="55" t="s">
        <v>968</v>
      </c>
      <c r="AK301" s="55" t="s">
        <v>170</v>
      </c>
    </row>
    <row r="302" spans="1:37" x14ac:dyDescent="0.25">
      <c r="A302" s="54" t="str">
        <f t="shared" si="4"/>
        <v>MA</v>
      </c>
      <c r="B302" s="54" t="str">
        <f t="shared" si="4"/>
        <v>BDEQ-BDESC-commercial</v>
      </c>
      <c r="C302" s="55">
        <v>12</v>
      </c>
      <c r="D302" s="55" t="s">
        <v>60</v>
      </c>
      <c r="E302" s="55">
        <v>0</v>
      </c>
      <c r="F302" s="55">
        <v>0</v>
      </c>
      <c r="G302" s="55">
        <v>0</v>
      </c>
      <c r="H302" s="55">
        <v>0</v>
      </c>
      <c r="I302" s="55">
        <v>0</v>
      </c>
      <c r="J302" s="55">
        <v>0</v>
      </c>
      <c r="K302" s="55">
        <v>0</v>
      </c>
      <c r="L302" s="55">
        <v>0</v>
      </c>
      <c r="M302" s="55">
        <v>0</v>
      </c>
      <c r="N302" s="55">
        <v>0</v>
      </c>
      <c r="O302" s="55">
        <v>0</v>
      </c>
      <c r="P302" s="55">
        <v>0</v>
      </c>
      <c r="Q302" s="55">
        <v>0</v>
      </c>
      <c r="R302" s="55">
        <v>0</v>
      </c>
      <c r="S302" s="55">
        <v>0</v>
      </c>
      <c r="T302" s="55">
        <v>0</v>
      </c>
      <c r="U302" s="55">
        <v>0</v>
      </c>
      <c r="V302" s="55">
        <v>0</v>
      </c>
      <c r="W302" s="55">
        <v>0</v>
      </c>
      <c r="X302" s="55">
        <v>0</v>
      </c>
      <c r="Y302" s="55">
        <v>0</v>
      </c>
      <c r="Z302" s="55">
        <v>0</v>
      </c>
      <c r="AA302" s="55">
        <v>0</v>
      </c>
      <c r="AB302" s="55">
        <v>0</v>
      </c>
      <c r="AC302" s="55">
        <v>0</v>
      </c>
      <c r="AD302" s="55">
        <v>0</v>
      </c>
      <c r="AE302" s="55">
        <v>0</v>
      </c>
      <c r="AF302" s="55">
        <v>0</v>
      </c>
      <c r="AG302" s="55">
        <v>0</v>
      </c>
      <c r="AH302" s="55">
        <v>0</v>
      </c>
      <c r="AI302" s="55">
        <v>0</v>
      </c>
      <c r="AJ302" s="55" t="s">
        <v>968</v>
      </c>
      <c r="AK302" s="55" t="s">
        <v>170</v>
      </c>
    </row>
    <row r="303" spans="1:37" x14ac:dyDescent="0.25">
      <c r="A303" s="54" t="str">
        <f t="shared" si="4"/>
        <v>MA</v>
      </c>
      <c r="B303" s="54" t="str">
        <f t="shared" si="4"/>
        <v>BDEQ-BDESC-commercial</v>
      </c>
      <c r="C303" s="55">
        <v>13</v>
      </c>
      <c r="D303" s="55" t="s">
        <v>158</v>
      </c>
      <c r="E303" s="55">
        <v>0</v>
      </c>
      <c r="F303" s="55">
        <v>0</v>
      </c>
      <c r="G303" s="55">
        <v>0</v>
      </c>
      <c r="H303" s="55">
        <v>0</v>
      </c>
      <c r="I303" s="55">
        <v>0</v>
      </c>
      <c r="J303" s="55">
        <v>0</v>
      </c>
      <c r="K303" s="55">
        <v>0</v>
      </c>
      <c r="L303" s="55">
        <v>0</v>
      </c>
      <c r="M303" s="55">
        <v>0</v>
      </c>
      <c r="N303" s="55">
        <v>0</v>
      </c>
      <c r="O303" s="55">
        <v>0</v>
      </c>
      <c r="P303" s="55">
        <v>0</v>
      </c>
      <c r="Q303" s="55">
        <v>0</v>
      </c>
      <c r="R303" s="55">
        <v>0</v>
      </c>
      <c r="S303" s="55">
        <v>0</v>
      </c>
      <c r="T303" s="55">
        <v>0</v>
      </c>
      <c r="U303" s="55">
        <v>0</v>
      </c>
      <c r="V303" s="55">
        <v>0</v>
      </c>
      <c r="W303" s="55">
        <v>0</v>
      </c>
      <c r="X303" s="55">
        <v>0</v>
      </c>
      <c r="Y303" s="55">
        <v>0</v>
      </c>
      <c r="Z303" s="55">
        <v>0</v>
      </c>
      <c r="AA303" s="55">
        <v>0</v>
      </c>
      <c r="AB303" s="55">
        <v>0</v>
      </c>
      <c r="AC303" s="55">
        <v>0</v>
      </c>
      <c r="AD303" s="55">
        <v>0</v>
      </c>
      <c r="AE303" s="55">
        <v>0</v>
      </c>
      <c r="AF303" s="55">
        <v>0</v>
      </c>
      <c r="AG303" s="55">
        <v>0</v>
      </c>
      <c r="AH303" s="55">
        <v>0</v>
      </c>
      <c r="AI303" s="55">
        <v>0</v>
      </c>
      <c r="AJ303" s="55" t="s">
        <v>968</v>
      </c>
      <c r="AK303" s="55" t="s">
        <v>170</v>
      </c>
    </row>
    <row r="304" spans="1:37" x14ac:dyDescent="0.25">
      <c r="A304" s="54" t="str">
        <f t="shared" si="4"/>
        <v>MA</v>
      </c>
      <c r="B304" s="54" t="str">
        <f t="shared" si="4"/>
        <v>BDEQ-BDESC-commercial</v>
      </c>
      <c r="C304" s="55">
        <v>14</v>
      </c>
      <c r="D304" s="55" t="s">
        <v>159</v>
      </c>
      <c r="E304" s="55">
        <v>0</v>
      </c>
      <c r="F304" s="55">
        <v>0</v>
      </c>
      <c r="G304" s="55">
        <v>0</v>
      </c>
      <c r="H304" s="55">
        <v>0</v>
      </c>
      <c r="I304" s="55">
        <v>0</v>
      </c>
      <c r="J304" s="55">
        <v>0</v>
      </c>
      <c r="K304" s="55">
        <v>0</v>
      </c>
      <c r="L304" s="55">
        <v>0</v>
      </c>
      <c r="M304" s="55">
        <v>0</v>
      </c>
      <c r="N304" s="55">
        <v>0</v>
      </c>
      <c r="O304" s="55">
        <v>0</v>
      </c>
      <c r="P304" s="55">
        <v>0</v>
      </c>
      <c r="Q304" s="55">
        <v>0</v>
      </c>
      <c r="R304" s="55">
        <v>0</v>
      </c>
      <c r="S304" s="55">
        <v>0</v>
      </c>
      <c r="T304" s="55">
        <v>0</v>
      </c>
      <c r="U304" s="55">
        <v>0</v>
      </c>
      <c r="V304" s="55">
        <v>0</v>
      </c>
      <c r="W304" s="55">
        <v>0</v>
      </c>
      <c r="X304" s="55">
        <v>0</v>
      </c>
      <c r="Y304" s="55">
        <v>0</v>
      </c>
      <c r="Z304" s="55">
        <v>0</v>
      </c>
      <c r="AA304" s="55">
        <v>0</v>
      </c>
      <c r="AB304" s="55">
        <v>0</v>
      </c>
      <c r="AC304" s="55">
        <v>0</v>
      </c>
      <c r="AD304" s="55">
        <v>0</v>
      </c>
      <c r="AE304" s="55">
        <v>0</v>
      </c>
      <c r="AF304" s="55">
        <v>0</v>
      </c>
      <c r="AG304" s="55">
        <v>0</v>
      </c>
      <c r="AH304" s="55">
        <v>0</v>
      </c>
      <c r="AI304" s="55">
        <v>0</v>
      </c>
      <c r="AJ304" s="55" t="s">
        <v>968</v>
      </c>
      <c r="AK304" s="55" t="s">
        <v>170</v>
      </c>
    </row>
    <row r="305" spans="1:37" x14ac:dyDescent="0.25">
      <c r="A305" s="54" t="str">
        <f t="shared" si="4"/>
        <v>MA</v>
      </c>
      <c r="B305" s="54" t="str">
        <f t="shared" si="4"/>
        <v>BDEQ-BDESC-commercial</v>
      </c>
      <c r="C305" s="55">
        <v>15</v>
      </c>
      <c r="D305" s="55" t="s">
        <v>160</v>
      </c>
      <c r="E305" s="55">
        <v>0</v>
      </c>
      <c r="F305" s="55">
        <v>0</v>
      </c>
      <c r="G305" s="55">
        <v>0</v>
      </c>
      <c r="H305" s="55">
        <v>0</v>
      </c>
      <c r="I305" s="55">
        <v>0</v>
      </c>
      <c r="J305" s="55">
        <v>0</v>
      </c>
      <c r="K305" s="55">
        <v>0</v>
      </c>
      <c r="L305" s="55">
        <v>0</v>
      </c>
      <c r="M305" s="55">
        <v>0</v>
      </c>
      <c r="N305" s="55">
        <v>0</v>
      </c>
      <c r="O305" s="55">
        <v>0</v>
      </c>
      <c r="P305" s="55">
        <v>0</v>
      </c>
      <c r="Q305" s="55">
        <v>0</v>
      </c>
      <c r="R305" s="55">
        <v>0</v>
      </c>
      <c r="S305" s="55">
        <v>0</v>
      </c>
      <c r="T305" s="55">
        <v>0</v>
      </c>
      <c r="U305" s="55">
        <v>0</v>
      </c>
      <c r="V305" s="55">
        <v>0</v>
      </c>
      <c r="W305" s="55">
        <v>0</v>
      </c>
      <c r="X305" s="55">
        <v>0</v>
      </c>
      <c r="Y305" s="55">
        <v>0</v>
      </c>
      <c r="Z305" s="55">
        <v>0</v>
      </c>
      <c r="AA305" s="55">
        <v>0</v>
      </c>
      <c r="AB305" s="55">
        <v>0</v>
      </c>
      <c r="AC305" s="55">
        <v>0</v>
      </c>
      <c r="AD305" s="55">
        <v>0</v>
      </c>
      <c r="AE305" s="55">
        <v>0</v>
      </c>
      <c r="AF305" s="55">
        <v>0</v>
      </c>
      <c r="AG305" s="55">
        <v>0</v>
      </c>
      <c r="AH305" s="55">
        <v>0</v>
      </c>
      <c r="AI305" s="55">
        <v>0</v>
      </c>
      <c r="AJ305" s="55" t="s">
        <v>968</v>
      </c>
      <c r="AK305" s="55" t="s">
        <v>170</v>
      </c>
    </row>
    <row r="306" spans="1:37" x14ac:dyDescent="0.25">
      <c r="A306" s="54" t="str">
        <f t="shared" si="4"/>
        <v>MD</v>
      </c>
      <c r="B306" s="54" t="str">
        <f t="shared" si="4"/>
        <v>BDEQ-BDESC-commercial</v>
      </c>
      <c r="C306" s="55">
        <v>0</v>
      </c>
      <c r="D306" s="55" t="s">
        <v>58</v>
      </c>
      <c r="E306" s="55">
        <v>0</v>
      </c>
      <c r="F306" s="55">
        <v>0</v>
      </c>
      <c r="G306" s="55">
        <v>0</v>
      </c>
      <c r="H306" s="55">
        <v>0</v>
      </c>
      <c r="I306" s="55">
        <v>0</v>
      </c>
      <c r="J306" s="55">
        <v>0</v>
      </c>
      <c r="K306" s="55">
        <v>0</v>
      </c>
      <c r="L306" s="55">
        <v>0</v>
      </c>
      <c r="M306" s="55">
        <v>0</v>
      </c>
      <c r="N306" s="55">
        <v>0</v>
      </c>
      <c r="O306" s="55">
        <v>0</v>
      </c>
      <c r="P306" s="55">
        <v>0</v>
      </c>
      <c r="Q306" s="55">
        <v>0</v>
      </c>
      <c r="R306" s="55">
        <v>0</v>
      </c>
      <c r="S306" s="55">
        <v>0</v>
      </c>
      <c r="T306" s="55">
        <v>0</v>
      </c>
      <c r="U306" s="55">
        <v>0</v>
      </c>
      <c r="V306" s="55">
        <v>0</v>
      </c>
      <c r="W306" s="55">
        <v>0</v>
      </c>
      <c r="X306" s="55">
        <v>0</v>
      </c>
      <c r="Y306" s="55">
        <v>0</v>
      </c>
      <c r="Z306" s="55">
        <v>0</v>
      </c>
      <c r="AA306" s="55">
        <v>0</v>
      </c>
      <c r="AB306" s="55">
        <v>0</v>
      </c>
      <c r="AC306" s="55">
        <v>0</v>
      </c>
      <c r="AD306" s="55">
        <v>0</v>
      </c>
      <c r="AE306" s="55">
        <v>0</v>
      </c>
      <c r="AF306" s="55">
        <v>0</v>
      </c>
      <c r="AG306" s="55">
        <v>0</v>
      </c>
      <c r="AH306" s="55">
        <v>0</v>
      </c>
      <c r="AI306" s="55">
        <v>0</v>
      </c>
      <c r="AJ306" s="55" t="s">
        <v>969</v>
      </c>
      <c r="AK306" s="55" t="s">
        <v>170</v>
      </c>
    </row>
    <row r="307" spans="1:37" x14ac:dyDescent="0.25">
      <c r="A307" s="54" t="str">
        <f t="shared" si="4"/>
        <v>MD</v>
      </c>
      <c r="B307" s="54" t="str">
        <f t="shared" si="4"/>
        <v>BDEQ-BDESC-commercial</v>
      </c>
      <c r="C307" s="55">
        <v>1</v>
      </c>
      <c r="D307" s="55" t="s">
        <v>7</v>
      </c>
      <c r="E307" s="55">
        <v>154.76434</v>
      </c>
      <c r="F307" s="55">
        <v>146.59898000000001</v>
      </c>
      <c r="G307" s="55">
        <v>148.69954999999999</v>
      </c>
      <c r="H307" s="55">
        <v>150.56974</v>
      </c>
      <c r="I307" s="55">
        <v>152.26411999999999</v>
      </c>
      <c r="J307" s="55">
        <v>154.50650999999999</v>
      </c>
      <c r="K307" s="55">
        <v>156.64183</v>
      </c>
      <c r="L307" s="55">
        <v>158.70222999999999</v>
      </c>
      <c r="M307" s="55">
        <v>160.38426999999999</v>
      </c>
      <c r="N307" s="55">
        <v>162.02365</v>
      </c>
      <c r="O307" s="55">
        <v>163.70968999999999</v>
      </c>
      <c r="P307" s="55">
        <v>165.56841</v>
      </c>
      <c r="Q307" s="55">
        <v>167.27848</v>
      </c>
      <c r="R307" s="55">
        <v>169.46869000000001</v>
      </c>
      <c r="S307" s="55">
        <v>171.44345999999999</v>
      </c>
      <c r="T307" s="55">
        <v>173.03639999999999</v>
      </c>
      <c r="U307" s="55">
        <v>174.60963000000001</v>
      </c>
      <c r="V307" s="55">
        <v>176.17626000000001</v>
      </c>
      <c r="W307" s="55">
        <v>177.70857000000001</v>
      </c>
      <c r="X307" s="55">
        <v>179.79257999999999</v>
      </c>
      <c r="Y307" s="55">
        <v>181.58405999999999</v>
      </c>
      <c r="Z307" s="55">
        <v>183.14442</v>
      </c>
      <c r="AA307" s="55">
        <v>185.23048</v>
      </c>
      <c r="AB307" s="55">
        <v>187.41192000000001</v>
      </c>
      <c r="AC307" s="55">
        <v>188.93124</v>
      </c>
      <c r="AD307" s="55">
        <v>190.89356000000001</v>
      </c>
      <c r="AE307" s="55">
        <v>192.58457999999999</v>
      </c>
      <c r="AF307" s="55">
        <v>194.16831999999999</v>
      </c>
      <c r="AG307" s="55">
        <v>196.29433</v>
      </c>
      <c r="AH307" s="55">
        <v>197.95103</v>
      </c>
      <c r="AI307" s="55">
        <v>199.55739</v>
      </c>
      <c r="AJ307" s="55" t="s">
        <v>969</v>
      </c>
      <c r="AK307" s="55" t="s">
        <v>170</v>
      </c>
    </row>
    <row r="308" spans="1:37" x14ac:dyDescent="0.25">
      <c r="A308" s="54" t="str">
        <f t="shared" si="4"/>
        <v>MD</v>
      </c>
      <c r="B308" s="54" t="str">
        <f t="shared" si="4"/>
        <v>BDEQ-BDESC-commercial</v>
      </c>
      <c r="C308" s="55">
        <v>2</v>
      </c>
      <c r="D308" s="55" t="s">
        <v>8</v>
      </c>
      <c r="E308" s="55">
        <v>0</v>
      </c>
      <c r="F308" s="55">
        <v>0</v>
      </c>
      <c r="G308" s="55">
        <v>0</v>
      </c>
      <c r="H308" s="55">
        <v>0</v>
      </c>
      <c r="I308" s="55">
        <v>0</v>
      </c>
      <c r="J308" s="55">
        <v>0</v>
      </c>
      <c r="K308" s="55">
        <v>0</v>
      </c>
      <c r="L308" s="55">
        <v>0</v>
      </c>
      <c r="M308" s="55">
        <v>0</v>
      </c>
      <c r="N308" s="55">
        <v>0</v>
      </c>
      <c r="O308" s="55">
        <v>0</v>
      </c>
      <c r="P308" s="55">
        <v>0</v>
      </c>
      <c r="Q308" s="55">
        <v>0</v>
      </c>
      <c r="R308" s="55">
        <v>0</v>
      </c>
      <c r="S308" s="55">
        <v>0</v>
      </c>
      <c r="T308" s="55">
        <v>0</v>
      </c>
      <c r="U308" s="55">
        <v>0</v>
      </c>
      <c r="V308" s="55">
        <v>0</v>
      </c>
      <c r="W308" s="55">
        <v>0</v>
      </c>
      <c r="X308" s="55">
        <v>0</v>
      </c>
      <c r="Y308" s="55">
        <v>0</v>
      </c>
      <c r="Z308" s="55">
        <v>0</v>
      </c>
      <c r="AA308" s="55">
        <v>0</v>
      </c>
      <c r="AB308" s="55">
        <v>0</v>
      </c>
      <c r="AC308" s="55">
        <v>0</v>
      </c>
      <c r="AD308" s="55">
        <v>0</v>
      </c>
      <c r="AE308" s="55">
        <v>0</v>
      </c>
      <c r="AF308" s="55">
        <v>0</v>
      </c>
      <c r="AG308" s="55">
        <v>0</v>
      </c>
      <c r="AH308" s="55">
        <v>0</v>
      </c>
      <c r="AI308" s="55">
        <v>0</v>
      </c>
      <c r="AJ308" s="55" t="s">
        <v>969</v>
      </c>
      <c r="AK308" s="55" t="s">
        <v>170</v>
      </c>
    </row>
    <row r="309" spans="1:37" x14ac:dyDescent="0.25">
      <c r="A309" s="54" t="str">
        <f t="shared" si="4"/>
        <v>MD</v>
      </c>
      <c r="B309" s="54" t="str">
        <f t="shared" si="4"/>
        <v>BDEQ-BDESC-commercial</v>
      </c>
      <c r="C309" s="55">
        <v>3</v>
      </c>
      <c r="D309" s="55" t="s">
        <v>9</v>
      </c>
      <c r="E309" s="55">
        <v>0</v>
      </c>
      <c r="F309" s="55">
        <v>0</v>
      </c>
      <c r="G309" s="55">
        <v>0</v>
      </c>
      <c r="H309" s="55">
        <v>0</v>
      </c>
      <c r="I309" s="55">
        <v>0</v>
      </c>
      <c r="J309" s="55">
        <v>0</v>
      </c>
      <c r="K309" s="55">
        <v>0</v>
      </c>
      <c r="L309" s="55">
        <v>0</v>
      </c>
      <c r="M309" s="55">
        <v>0</v>
      </c>
      <c r="N309" s="55">
        <v>0</v>
      </c>
      <c r="O309" s="55">
        <v>0</v>
      </c>
      <c r="P309" s="55">
        <v>0</v>
      </c>
      <c r="Q309" s="55">
        <v>0</v>
      </c>
      <c r="R309" s="55">
        <v>0</v>
      </c>
      <c r="S309" s="55">
        <v>0</v>
      </c>
      <c r="T309" s="55">
        <v>0</v>
      </c>
      <c r="U309" s="55">
        <v>0</v>
      </c>
      <c r="V309" s="55">
        <v>0</v>
      </c>
      <c r="W309" s="55">
        <v>0</v>
      </c>
      <c r="X309" s="55">
        <v>0</v>
      </c>
      <c r="Y309" s="55">
        <v>0</v>
      </c>
      <c r="Z309" s="55">
        <v>0</v>
      </c>
      <c r="AA309" s="55">
        <v>0</v>
      </c>
      <c r="AB309" s="55">
        <v>0</v>
      </c>
      <c r="AC309" s="55">
        <v>0</v>
      </c>
      <c r="AD309" s="55">
        <v>0</v>
      </c>
      <c r="AE309" s="55">
        <v>0</v>
      </c>
      <c r="AF309" s="55">
        <v>0</v>
      </c>
      <c r="AG309" s="55">
        <v>0</v>
      </c>
      <c r="AH309" s="55">
        <v>0</v>
      </c>
      <c r="AI309" s="55">
        <v>0</v>
      </c>
      <c r="AJ309" s="55" t="s">
        <v>969</v>
      </c>
      <c r="AK309" s="55" t="s">
        <v>170</v>
      </c>
    </row>
    <row r="310" spans="1:37" x14ac:dyDescent="0.25">
      <c r="A310" s="54" t="str">
        <f t="shared" si="4"/>
        <v>MD</v>
      </c>
      <c r="B310" s="54" t="str">
        <f t="shared" si="4"/>
        <v>BDEQ-BDESC-commercial</v>
      </c>
      <c r="C310" s="55">
        <v>4</v>
      </c>
      <c r="D310" s="55" t="s">
        <v>59</v>
      </c>
      <c r="E310" s="55">
        <v>0</v>
      </c>
      <c r="F310" s="55">
        <v>0</v>
      </c>
      <c r="G310" s="55">
        <v>0</v>
      </c>
      <c r="H310" s="55">
        <v>0</v>
      </c>
      <c r="I310" s="55">
        <v>0</v>
      </c>
      <c r="J310" s="55">
        <v>0</v>
      </c>
      <c r="K310" s="55">
        <v>0</v>
      </c>
      <c r="L310" s="55">
        <v>0</v>
      </c>
      <c r="M310" s="55">
        <v>0</v>
      </c>
      <c r="N310" s="55">
        <v>0</v>
      </c>
      <c r="O310" s="55">
        <v>0</v>
      </c>
      <c r="P310" s="55">
        <v>0</v>
      </c>
      <c r="Q310" s="55">
        <v>0</v>
      </c>
      <c r="R310" s="55">
        <v>0</v>
      </c>
      <c r="S310" s="55">
        <v>0</v>
      </c>
      <c r="T310" s="55">
        <v>0</v>
      </c>
      <c r="U310" s="55">
        <v>0</v>
      </c>
      <c r="V310" s="55">
        <v>0</v>
      </c>
      <c r="W310" s="55">
        <v>0</v>
      </c>
      <c r="X310" s="55">
        <v>0</v>
      </c>
      <c r="Y310" s="55">
        <v>0</v>
      </c>
      <c r="Z310" s="55">
        <v>0</v>
      </c>
      <c r="AA310" s="55">
        <v>0</v>
      </c>
      <c r="AB310" s="55">
        <v>0</v>
      </c>
      <c r="AC310" s="55">
        <v>0</v>
      </c>
      <c r="AD310" s="55">
        <v>0</v>
      </c>
      <c r="AE310" s="55">
        <v>0</v>
      </c>
      <c r="AF310" s="55">
        <v>0</v>
      </c>
      <c r="AG310" s="55">
        <v>0</v>
      </c>
      <c r="AH310" s="55">
        <v>0</v>
      </c>
      <c r="AI310" s="55">
        <v>0</v>
      </c>
      <c r="AJ310" s="55" t="s">
        <v>969</v>
      </c>
      <c r="AK310" s="55" t="s">
        <v>170</v>
      </c>
    </row>
    <row r="311" spans="1:37" x14ac:dyDescent="0.25">
      <c r="A311" s="54" t="str">
        <f t="shared" si="4"/>
        <v>MD</v>
      </c>
      <c r="B311" s="54" t="str">
        <f t="shared" si="4"/>
        <v>BDEQ-BDESC-commercial</v>
      </c>
      <c r="C311" s="55">
        <v>5</v>
      </c>
      <c r="D311" s="55" t="s">
        <v>10</v>
      </c>
      <c r="E311" s="55">
        <v>322.97403000000003</v>
      </c>
      <c r="F311" s="55">
        <v>374.78703000000002</v>
      </c>
      <c r="G311" s="55">
        <v>427.16994999999997</v>
      </c>
      <c r="H311" s="55">
        <v>480.61847999999998</v>
      </c>
      <c r="I311" s="55">
        <v>533.14261999999997</v>
      </c>
      <c r="J311" s="55">
        <v>569.49579000000006</v>
      </c>
      <c r="K311" s="55">
        <v>610.44937000000004</v>
      </c>
      <c r="L311" s="55">
        <v>645.15256999999997</v>
      </c>
      <c r="M311" s="55">
        <v>670.66832999999997</v>
      </c>
      <c r="N311" s="55">
        <v>703.90953000000002</v>
      </c>
      <c r="O311" s="55">
        <v>723.83154000000002</v>
      </c>
      <c r="P311" s="55">
        <v>755.15016000000003</v>
      </c>
      <c r="Q311" s="55">
        <v>776.22549000000004</v>
      </c>
      <c r="R311" s="55">
        <v>808.00277000000006</v>
      </c>
      <c r="S311" s="55">
        <v>835.84301000000005</v>
      </c>
      <c r="T311" s="55">
        <v>847.16612999999995</v>
      </c>
      <c r="U311" s="55">
        <v>878.30355999999995</v>
      </c>
      <c r="V311" s="55">
        <v>909.30232999999998</v>
      </c>
      <c r="W311" s="55">
        <v>937.17868999999996</v>
      </c>
      <c r="X311" s="55">
        <v>980.84063000000003</v>
      </c>
      <c r="Y311" s="55">
        <v>1020.80009</v>
      </c>
      <c r="Z311" s="55">
        <v>1053.18238</v>
      </c>
      <c r="AA311" s="55">
        <v>1092.28279</v>
      </c>
      <c r="AB311" s="55">
        <v>1135.76989</v>
      </c>
      <c r="AC311" s="55">
        <v>1161.64249</v>
      </c>
      <c r="AD311" s="55">
        <v>1206.69559</v>
      </c>
      <c r="AE311" s="55">
        <v>1264.8200099999999</v>
      </c>
      <c r="AF311" s="55">
        <v>1297.51349</v>
      </c>
      <c r="AG311" s="55">
        <v>1347.50918</v>
      </c>
      <c r="AH311" s="55">
        <v>1388.4115300000001</v>
      </c>
      <c r="AI311" s="55">
        <v>1417.01972</v>
      </c>
      <c r="AJ311" s="55" t="s">
        <v>969</v>
      </c>
      <c r="AK311" s="55" t="s">
        <v>170</v>
      </c>
    </row>
    <row r="312" spans="1:37" x14ac:dyDescent="0.25">
      <c r="A312" s="54" t="str">
        <f t="shared" si="4"/>
        <v>MD</v>
      </c>
      <c r="B312" s="54" t="str">
        <f t="shared" si="4"/>
        <v>BDEQ-BDESC-commercial</v>
      </c>
      <c r="C312" s="55">
        <v>6</v>
      </c>
      <c r="D312" s="55" t="s">
        <v>11</v>
      </c>
      <c r="E312" s="55">
        <v>0</v>
      </c>
      <c r="F312" s="55">
        <v>0</v>
      </c>
      <c r="G312" s="55">
        <v>0</v>
      </c>
      <c r="H312" s="55">
        <v>0</v>
      </c>
      <c r="I312" s="55">
        <v>0</v>
      </c>
      <c r="J312" s="55">
        <v>0</v>
      </c>
      <c r="K312" s="55">
        <v>0</v>
      </c>
      <c r="L312" s="55">
        <v>0</v>
      </c>
      <c r="M312" s="55">
        <v>0</v>
      </c>
      <c r="N312" s="55">
        <v>0</v>
      </c>
      <c r="O312" s="55">
        <v>0</v>
      </c>
      <c r="P312" s="55">
        <v>0</v>
      </c>
      <c r="Q312" s="55">
        <v>0</v>
      </c>
      <c r="R312" s="55">
        <v>0</v>
      </c>
      <c r="S312" s="55">
        <v>0</v>
      </c>
      <c r="T312" s="55">
        <v>0</v>
      </c>
      <c r="U312" s="55">
        <v>0</v>
      </c>
      <c r="V312" s="55">
        <v>0</v>
      </c>
      <c r="W312" s="55">
        <v>0</v>
      </c>
      <c r="X312" s="55">
        <v>0</v>
      </c>
      <c r="Y312" s="55">
        <v>0</v>
      </c>
      <c r="Z312" s="55">
        <v>0</v>
      </c>
      <c r="AA312" s="55">
        <v>0</v>
      </c>
      <c r="AB312" s="55">
        <v>0</v>
      </c>
      <c r="AC312" s="55">
        <v>0</v>
      </c>
      <c r="AD312" s="55">
        <v>0</v>
      </c>
      <c r="AE312" s="55">
        <v>0</v>
      </c>
      <c r="AF312" s="55">
        <v>0</v>
      </c>
      <c r="AG312" s="55">
        <v>0</v>
      </c>
      <c r="AH312" s="55">
        <v>0</v>
      </c>
      <c r="AI312" s="55">
        <v>0</v>
      </c>
      <c r="AJ312" s="55" t="s">
        <v>969</v>
      </c>
      <c r="AK312" s="55" t="s">
        <v>170</v>
      </c>
    </row>
    <row r="313" spans="1:37" x14ac:dyDescent="0.25">
      <c r="A313" s="54" t="str">
        <f t="shared" si="4"/>
        <v>MD</v>
      </c>
      <c r="B313" s="54" t="str">
        <f t="shared" si="4"/>
        <v>BDEQ-BDESC-commercial</v>
      </c>
      <c r="C313" s="55">
        <v>7</v>
      </c>
      <c r="D313" s="55" t="s">
        <v>12</v>
      </c>
      <c r="E313" s="55">
        <v>0</v>
      </c>
      <c r="F313" s="55">
        <v>0</v>
      </c>
      <c r="G313" s="55">
        <v>0</v>
      </c>
      <c r="H313" s="55">
        <v>0</v>
      </c>
      <c r="I313" s="55">
        <v>0</v>
      </c>
      <c r="J313" s="55">
        <v>0</v>
      </c>
      <c r="K313" s="55">
        <v>0</v>
      </c>
      <c r="L313" s="55">
        <v>0</v>
      </c>
      <c r="M313" s="55">
        <v>0</v>
      </c>
      <c r="N313" s="55">
        <v>0</v>
      </c>
      <c r="O313" s="55">
        <v>0</v>
      </c>
      <c r="P313" s="55">
        <v>0</v>
      </c>
      <c r="Q313" s="55">
        <v>0</v>
      </c>
      <c r="R313" s="55">
        <v>0</v>
      </c>
      <c r="S313" s="55">
        <v>0</v>
      </c>
      <c r="T313" s="55">
        <v>0</v>
      </c>
      <c r="U313" s="55">
        <v>0</v>
      </c>
      <c r="V313" s="55">
        <v>0</v>
      </c>
      <c r="W313" s="55">
        <v>0</v>
      </c>
      <c r="X313" s="55">
        <v>0</v>
      </c>
      <c r="Y313" s="55">
        <v>0</v>
      </c>
      <c r="Z313" s="55">
        <v>0</v>
      </c>
      <c r="AA313" s="55">
        <v>0</v>
      </c>
      <c r="AB313" s="55">
        <v>0</v>
      </c>
      <c r="AC313" s="55">
        <v>0</v>
      </c>
      <c r="AD313" s="55">
        <v>0</v>
      </c>
      <c r="AE313" s="55">
        <v>0</v>
      </c>
      <c r="AF313" s="55">
        <v>0</v>
      </c>
      <c r="AG313" s="55">
        <v>0</v>
      </c>
      <c r="AH313" s="55">
        <v>0</v>
      </c>
      <c r="AI313" s="55">
        <v>0</v>
      </c>
      <c r="AJ313" s="55" t="s">
        <v>969</v>
      </c>
      <c r="AK313" s="55" t="s">
        <v>170</v>
      </c>
    </row>
    <row r="314" spans="1:37" x14ac:dyDescent="0.25">
      <c r="A314" s="54" t="str">
        <f t="shared" si="4"/>
        <v>MD</v>
      </c>
      <c r="B314" s="54" t="str">
        <f t="shared" si="4"/>
        <v>BDEQ-BDESC-commercial</v>
      </c>
      <c r="C314" s="55">
        <v>8</v>
      </c>
      <c r="D314" s="55" t="s">
        <v>13</v>
      </c>
      <c r="E314" s="55">
        <v>0</v>
      </c>
      <c r="F314" s="55">
        <v>0</v>
      </c>
      <c r="G314" s="55">
        <v>0</v>
      </c>
      <c r="H314" s="55">
        <v>0</v>
      </c>
      <c r="I314" s="55">
        <v>0</v>
      </c>
      <c r="J314" s="55">
        <v>0</v>
      </c>
      <c r="K314" s="55">
        <v>0</v>
      </c>
      <c r="L314" s="55">
        <v>0</v>
      </c>
      <c r="M314" s="55">
        <v>0</v>
      </c>
      <c r="N314" s="55">
        <v>0</v>
      </c>
      <c r="O314" s="55">
        <v>0</v>
      </c>
      <c r="P314" s="55">
        <v>0</v>
      </c>
      <c r="Q314" s="55">
        <v>0</v>
      </c>
      <c r="R314" s="55">
        <v>0</v>
      </c>
      <c r="S314" s="55">
        <v>0</v>
      </c>
      <c r="T314" s="55">
        <v>0</v>
      </c>
      <c r="U314" s="55">
        <v>0</v>
      </c>
      <c r="V314" s="55">
        <v>0</v>
      </c>
      <c r="W314" s="55">
        <v>0</v>
      </c>
      <c r="X314" s="55">
        <v>0</v>
      </c>
      <c r="Y314" s="55">
        <v>0</v>
      </c>
      <c r="Z314" s="55">
        <v>0</v>
      </c>
      <c r="AA314" s="55">
        <v>0</v>
      </c>
      <c r="AB314" s="55">
        <v>0</v>
      </c>
      <c r="AC314" s="55">
        <v>0</v>
      </c>
      <c r="AD314" s="55">
        <v>0</v>
      </c>
      <c r="AE314" s="55">
        <v>0</v>
      </c>
      <c r="AF314" s="55">
        <v>0</v>
      </c>
      <c r="AG314" s="55">
        <v>0</v>
      </c>
      <c r="AH314" s="55">
        <v>0</v>
      </c>
      <c r="AI314" s="55">
        <v>0</v>
      </c>
      <c r="AJ314" s="55" t="s">
        <v>969</v>
      </c>
      <c r="AK314" s="55" t="s">
        <v>170</v>
      </c>
    </row>
    <row r="315" spans="1:37" x14ac:dyDescent="0.25">
      <c r="A315" s="54" t="str">
        <f t="shared" si="4"/>
        <v>MD</v>
      </c>
      <c r="B315" s="54" t="str">
        <f t="shared" si="4"/>
        <v>BDEQ-BDESC-commercial</v>
      </c>
      <c r="C315" s="55">
        <v>9</v>
      </c>
      <c r="D315" s="55" t="s">
        <v>14</v>
      </c>
      <c r="E315" s="55">
        <v>0.12222</v>
      </c>
      <c r="F315" s="55">
        <v>5.0979999999999998E-2</v>
      </c>
      <c r="G315" s="55">
        <v>5.0979999999999998E-2</v>
      </c>
      <c r="H315" s="55">
        <v>5.0979999999999998E-2</v>
      </c>
      <c r="I315" s="55">
        <v>5.0979999999999998E-2</v>
      </c>
      <c r="J315" s="55">
        <v>5.0979999999999998E-2</v>
      </c>
      <c r="K315" s="55">
        <v>5.0979999999999998E-2</v>
      </c>
      <c r="L315" s="55">
        <v>5.0979999999999998E-2</v>
      </c>
      <c r="M315" s="55">
        <v>5.0979999999999998E-2</v>
      </c>
      <c r="N315" s="55">
        <v>5.0979999999999998E-2</v>
      </c>
      <c r="O315" s="55">
        <v>5.0979999999999998E-2</v>
      </c>
      <c r="P315" s="55">
        <v>5.0979999999999998E-2</v>
      </c>
      <c r="Q315" s="55">
        <v>5.0979999999999998E-2</v>
      </c>
      <c r="R315" s="55">
        <v>5.0979999999999998E-2</v>
      </c>
      <c r="S315" s="55">
        <v>5.0979999999999998E-2</v>
      </c>
      <c r="T315" s="55">
        <v>5.0979999999999998E-2</v>
      </c>
      <c r="U315" s="55">
        <v>5.0979999999999998E-2</v>
      </c>
      <c r="V315" s="55">
        <v>5.0979999999999998E-2</v>
      </c>
      <c r="W315" s="55">
        <v>5.0979999999999998E-2</v>
      </c>
      <c r="X315" s="55">
        <v>5.0979999999999998E-2</v>
      </c>
      <c r="Y315" s="55">
        <v>5.0979999999999998E-2</v>
      </c>
      <c r="Z315" s="55">
        <v>5.0979999999999998E-2</v>
      </c>
      <c r="AA315" s="55">
        <v>5.0979999999999998E-2</v>
      </c>
      <c r="AB315" s="55">
        <v>5.0979999999999998E-2</v>
      </c>
      <c r="AC315" s="55">
        <v>5.0979999999999998E-2</v>
      </c>
      <c r="AD315" s="55">
        <v>5.0979999999999998E-2</v>
      </c>
      <c r="AE315" s="55">
        <v>5.0979999999999998E-2</v>
      </c>
      <c r="AF315" s="55">
        <v>5.0979999999999998E-2</v>
      </c>
      <c r="AG315" s="55">
        <v>5.0979999999999998E-2</v>
      </c>
      <c r="AH315" s="55">
        <v>5.0979999999999998E-2</v>
      </c>
      <c r="AI315" s="55">
        <v>5.0979999999999998E-2</v>
      </c>
      <c r="AJ315" s="55" t="s">
        <v>969</v>
      </c>
      <c r="AK315" s="55" t="s">
        <v>170</v>
      </c>
    </row>
    <row r="316" spans="1:37" x14ac:dyDescent="0.25">
      <c r="A316" s="54" t="str">
        <f t="shared" si="4"/>
        <v>MD</v>
      </c>
      <c r="B316" s="54" t="str">
        <f t="shared" si="4"/>
        <v>BDEQ-BDESC-commercial</v>
      </c>
      <c r="C316" s="55">
        <v>10</v>
      </c>
      <c r="D316" s="55" t="s">
        <v>15</v>
      </c>
      <c r="E316" s="55">
        <v>0</v>
      </c>
      <c r="F316" s="55">
        <v>0</v>
      </c>
      <c r="G316" s="55">
        <v>0</v>
      </c>
      <c r="H316" s="55">
        <v>0</v>
      </c>
      <c r="I316" s="55">
        <v>0</v>
      </c>
      <c r="J316" s="55">
        <v>0</v>
      </c>
      <c r="K316" s="55">
        <v>0</v>
      </c>
      <c r="L316" s="55">
        <v>0</v>
      </c>
      <c r="M316" s="55">
        <v>0</v>
      </c>
      <c r="N316" s="55">
        <v>0</v>
      </c>
      <c r="O316" s="55">
        <v>0</v>
      </c>
      <c r="P316" s="55">
        <v>0</v>
      </c>
      <c r="Q316" s="55">
        <v>0</v>
      </c>
      <c r="R316" s="55">
        <v>0</v>
      </c>
      <c r="S316" s="55">
        <v>0</v>
      </c>
      <c r="T316" s="55">
        <v>0</v>
      </c>
      <c r="U316" s="55">
        <v>0</v>
      </c>
      <c r="V316" s="55">
        <v>0</v>
      </c>
      <c r="W316" s="55">
        <v>0</v>
      </c>
      <c r="X316" s="55">
        <v>0</v>
      </c>
      <c r="Y316" s="55">
        <v>0</v>
      </c>
      <c r="Z316" s="55">
        <v>0</v>
      </c>
      <c r="AA316" s="55">
        <v>0</v>
      </c>
      <c r="AB316" s="55">
        <v>0</v>
      </c>
      <c r="AC316" s="55">
        <v>0</v>
      </c>
      <c r="AD316" s="55">
        <v>0</v>
      </c>
      <c r="AE316" s="55">
        <v>0</v>
      </c>
      <c r="AF316" s="55">
        <v>0</v>
      </c>
      <c r="AG316" s="55">
        <v>0</v>
      </c>
      <c r="AH316" s="55">
        <v>0</v>
      </c>
      <c r="AI316" s="55">
        <v>0</v>
      </c>
      <c r="AJ316" s="55" t="s">
        <v>969</v>
      </c>
      <c r="AK316" s="55" t="s">
        <v>170</v>
      </c>
    </row>
    <row r="317" spans="1:37" x14ac:dyDescent="0.25">
      <c r="A317" s="54" t="str">
        <f t="shared" si="4"/>
        <v>MD</v>
      </c>
      <c r="B317" s="54" t="str">
        <f t="shared" si="4"/>
        <v>BDEQ-BDESC-commercial</v>
      </c>
      <c r="C317" s="55">
        <v>11</v>
      </c>
      <c r="D317" s="55" t="s">
        <v>57</v>
      </c>
      <c r="E317" s="55">
        <v>0</v>
      </c>
      <c r="F317" s="55">
        <v>0</v>
      </c>
      <c r="G317" s="55">
        <v>0</v>
      </c>
      <c r="H317" s="55">
        <v>0</v>
      </c>
      <c r="I317" s="55">
        <v>0</v>
      </c>
      <c r="J317" s="55">
        <v>0</v>
      </c>
      <c r="K317" s="55">
        <v>0</v>
      </c>
      <c r="L317" s="55">
        <v>0</v>
      </c>
      <c r="M317" s="55">
        <v>0</v>
      </c>
      <c r="N317" s="55">
        <v>0</v>
      </c>
      <c r="O317" s="55">
        <v>0</v>
      </c>
      <c r="P317" s="55">
        <v>0</v>
      </c>
      <c r="Q317" s="55">
        <v>0</v>
      </c>
      <c r="R317" s="55">
        <v>0</v>
      </c>
      <c r="S317" s="55">
        <v>0</v>
      </c>
      <c r="T317" s="55">
        <v>0</v>
      </c>
      <c r="U317" s="55">
        <v>0</v>
      </c>
      <c r="V317" s="55">
        <v>0</v>
      </c>
      <c r="W317" s="55">
        <v>0</v>
      </c>
      <c r="X317" s="55">
        <v>0</v>
      </c>
      <c r="Y317" s="55">
        <v>0</v>
      </c>
      <c r="Z317" s="55">
        <v>0</v>
      </c>
      <c r="AA317" s="55">
        <v>0</v>
      </c>
      <c r="AB317" s="55">
        <v>0</v>
      </c>
      <c r="AC317" s="55">
        <v>0</v>
      </c>
      <c r="AD317" s="55">
        <v>0</v>
      </c>
      <c r="AE317" s="55">
        <v>0</v>
      </c>
      <c r="AF317" s="55">
        <v>0</v>
      </c>
      <c r="AG317" s="55">
        <v>0</v>
      </c>
      <c r="AH317" s="55">
        <v>0</v>
      </c>
      <c r="AI317" s="55">
        <v>0</v>
      </c>
      <c r="AJ317" s="55" t="s">
        <v>969</v>
      </c>
      <c r="AK317" s="55" t="s">
        <v>170</v>
      </c>
    </row>
    <row r="318" spans="1:37" x14ac:dyDescent="0.25">
      <c r="A318" s="54" t="str">
        <f t="shared" si="4"/>
        <v>MD</v>
      </c>
      <c r="B318" s="54" t="str">
        <f t="shared" si="4"/>
        <v>BDEQ-BDESC-commercial</v>
      </c>
      <c r="C318" s="55">
        <v>12</v>
      </c>
      <c r="D318" s="55" t="s">
        <v>60</v>
      </c>
      <c r="E318" s="55">
        <v>0</v>
      </c>
      <c r="F318" s="55">
        <v>0</v>
      </c>
      <c r="G318" s="55">
        <v>0</v>
      </c>
      <c r="H318" s="55">
        <v>0</v>
      </c>
      <c r="I318" s="55">
        <v>0</v>
      </c>
      <c r="J318" s="55">
        <v>0</v>
      </c>
      <c r="K318" s="55">
        <v>0</v>
      </c>
      <c r="L318" s="55">
        <v>0</v>
      </c>
      <c r="M318" s="55">
        <v>0</v>
      </c>
      <c r="N318" s="55">
        <v>0</v>
      </c>
      <c r="O318" s="55">
        <v>0</v>
      </c>
      <c r="P318" s="55">
        <v>0</v>
      </c>
      <c r="Q318" s="55">
        <v>0</v>
      </c>
      <c r="R318" s="55">
        <v>0</v>
      </c>
      <c r="S318" s="55">
        <v>0</v>
      </c>
      <c r="T318" s="55">
        <v>0</v>
      </c>
      <c r="U318" s="55">
        <v>0</v>
      </c>
      <c r="V318" s="55">
        <v>0</v>
      </c>
      <c r="W318" s="55">
        <v>0</v>
      </c>
      <c r="X318" s="55">
        <v>0</v>
      </c>
      <c r="Y318" s="55">
        <v>0</v>
      </c>
      <c r="Z318" s="55">
        <v>0</v>
      </c>
      <c r="AA318" s="55">
        <v>0</v>
      </c>
      <c r="AB318" s="55">
        <v>0</v>
      </c>
      <c r="AC318" s="55">
        <v>0</v>
      </c>
      <c r="AD318" s="55">
        <v>0</v>
      </c>
      <c r="AE318" s="55">
        <v>0</v>
      </c>
      <c r="AF318" s="55">
        <v>0</v>
      </c>
      <c r="AG318" s="55">
        <v>0</v>
      </c>
      <c r="AH318" s="55">
        <v>0</v>
      </c>
      <c r="AI318" s="55">
        <v>0</v>
      </c>
      <c r="AJ318" s="55" t="s">
        <v>969</v>
      </c>
      <c r="AK318" s="55" t="s">
        <v>170</v>
      </c>
    </row>
    <row r="319" spans="1:37" x14ac:dyDescent="0.25">
      <c r="A319" s="54" t="str">
        <f t="shared" si="4"/>
        <v>MD</v>
      </c>
      <c r="B319" s="54" t="str">
        <f t="shared" si="4"/>
        <v>BDEQ-BDESC-commercial</v>
      </c>
      <c r="C319" s="55">
        <v>13</v>
      </c>
      <c r="D319" s="55" t="s">
        <v>158</v>
      </c>
      <c r="E319" s="55">
        <v>0</v>
      </c>
      <c r="F319" s="55">
        <v>0</v>
      </c>
      <c r="G319" s="55">
        <v>0</v>
      </c>
      <c r="H319" s="55">
        <v>0</v>
      </c>
      <c r="I319" s="55">
        <v>0</v>
      </c>
      <c r="J319" s="55">
        <v>0</v>
      </c>
      <c r="K319" s="55">
        <v>0</v>
      </c>
      <c r="L319" s="55">
        <v>0</v>
      </c>
      <c r="M319" s="55">
        <v>0</v>
      </c>
      <c r="N319" s="55">
        <v>0</v>
      </c>
      <c r="O319" s="55">
        <v>0</v>
      </c>
      <c r="P319" s="55">
        <v>0</v>
      </c>
      <c r="Q319" s="55">
        <v>0</v>
      </c>
      <c r="R319" s="55">
        <v>0</v>
      </c>
      <c r="S319" s="55">
        <v>0</v>
      </c>
      <c r="T319" s="55">
        <v>0</v>
      </c>
      <c r="U319" s="55">
        <v>0</v>
      </c>
      <c r="V319" s="55">
        <v>0</v>
      </c>
      <c r="W319" s="55">
        <v>0</v>
      </c>
      <c r="X319" s="55">
        <v>0</v>
      </c>
      <c r="Y319" s="55">
        <v>0</v>
      </c>
      <c r="Z319" s="55">
        <v>0</v>
      </c>
      <c r="AA319" s="55">
        <v>0</v>
      </c>
      <c r="AB319" s="55">
        <v>0</v>
      </c>
      <c r="AC319" s="55">
        <v>0</v>
      </c>
      <c r="AD319" s="55">
        <v>0</v>
      </c>
      <c r="AE319" s="55">
        <v>0</v>
      </c>
      <c r="AF319" s="55">
        <v>0</v>
      </c>
      <c r="AG319" s="55">
        <v>0</v>
      </c>
      <c r="AH319" s="55">
        <v>0</v>
      </c>
      <c r="AI319" s="55">
        <v>0</v>
      </c>
      <c r="AJ319" s="55" t="s">
        <v>969</v>
      </c>
      <c r="AK319" s="55" t="s">
        <v>170</v>
      </c>
    </row>
    <row r="320" spans="1:37" x14ac:dyDescent="0.25">
      <c r="A320" s="54" t="str">
        <f t="shared" si="4"/>
        <v>MD</v>
      </c>
      <c r="B320" s="54" t="str">
        <f t="shared" si="4"/>
        <v>BDEQ-BDESC-commercial</v>
      </c>
      <c r="C320" s="55">
        <v>14</v>
      </c>
      <c r="D320" s="55" t="s">
        <v>159</v>
      </c>
      <c r="E320" s="55">
        <v>0</v>
      </c>
      <c r="F320" s="55">
        <v>0</v>
      </c>
      <c r="G320" s="55">
        <v>0</v>
      </c>
      <c r="H320" s="55">
        <v>0</v>
      </c>
      <c r="I320" s="55">
        <v>0</v>
      </c>
      <c r="J320" s="55">
        <v>0</v>
      </c>
      <c r="K320" s="55">
        <v>0</v>
      </c>
      <c r="L320" s="55">
        <v>0</v>
      </c>
      <c r="M320" s="55">
        <v>0</v>
      </c>
      <c r="N320" s="55">
        <v>0</v>
      </c>
      <c r="O320" s="55">
        <v>0</v>
      </c>
      <c r="P320" s="55">
        <v>0</v>
      </c>
      <c r="Q320" s="55">
        <v>0</v>
      </c>
      <c r="R320" s="55">
        <v>0</v>
      </c>
      <c r="S320" s="55">
        <v>0</v>
      </c>
      <c r="T320" s="55">
        <v>0</v>
      </c>
      <c r="U320" s="55">
        <v>0</v>
      </c>
      <c r="V320" s="55">
        <v>0</v>
      </c>
      <c r="W320" s="55">
        <v>0</v>
      </c>
      <c r="X320" s="55">
        <v>0</v>
      </c>
      <c r="Y320" s="55">
        <v>0</v>
      </c>
      <c r="Z320" s="55">
        <v>0</v>
      </c>
      <c r="AA320" s="55">
        <v>0</v>
      </c>
      <c r="AB320" s="55">
        <v>0</v>
      </c>
      <c r="AC320" s="55">
        <v>0</v>
      </c>
      <c r="AD320" s="55">
        <v>0</v>
      </c>
      <c r="AE320" s="55">
        <v>0</v>
      </c>
      <c r="AF320" s="55">
        <v>0</v>
      </c>
      <c r="AG320" s="55">
        <v>0</v>
      </c>
      <c r="AH320" s="55">
        <v>0</v>
      </c>
      <c r="AI320" s="55">
        <v>0</v>
      </c>
      <c r="AJ320" s="55" t="s">
        <v>969</v>
      </c>
      <c r="AK320" s="55" t="s">
        <v>170</v>
      </c>
    </row>
    <row r="321" spans="1:37" x14ac:dyDescent="0.25">
      <c r="A321" s="54" t="str">
        <f t="shared" si="4"/>
        <v>MD</v>
      </c>
      <c r="B321" s="54" t="str">
        <f t="shared" si="4"/>
        <v>BDEQ-BDESC-commercial</v>
      </c>
      <c r="C321" s="55">
        <v>15</v>
      </c>
      <c r="D321" s="55" t="s">
        <v>160</v>
      </c>
      <c r="E321" s="55">
        <v>0</v>
      </c>
      <c r="F321" s="55">
        <v>0</v>
      </c>
      <c r="G321" s="55">
        <v>0</v>
      </c>
      <c r="H321" s="55">
        <v>0</v>
      </c>
      <c r="I321" s="55">
        <v>0</v>
      </c>
      <c r="J321" s="55">
        <v>0</v>
      </c>
      <c r="K321" s="55">
        <v>0</v>
      </c>
      <c r="L321" s="55">
        <v>0</v>
      </c>
      <c r="M321" s="55">
        <v>0</v>
      </c>
      <c r="N321" s="55">
        <v>0</v>
      </c>
      <c r="O321" s="55">
        <v>0</v>
      </c>
      <c r="P321" s="55">
        <v>0</v>
      </c>
      <c r="Q321" s="55">
        <v>0</v>
      </c>
      <c r="R321" s="55">
        <v>0</v>
      </c>
      <c r="S321" s="55">
        <v>0</v>
      </c>
      <c r="T321" s="55">
        <v>0</v>
      </c>
      <c r="U321" s="55">
        <v>0</v>
      </c>
      <c r="V321" s="55">
        <v>0</v>
      </c>
      <c r="W321" s="55">
        <v>0</v>
      </c>
      <c r="X321" s="55">
        <v>0</v>
      </c>
      <c r="Y321" s="55">
        <v>0</v>
      </c>
      <c r="Z321" s="55">
        <v>0</v>
      </c>
      <c r="AA321" s="55">
        <v>0</v>
      </c>
      <c r="AB321" s="55">
        <v>0</v>
      </c>
      <c r="AC321" s="55">
        <v>0</v>
      </c>
      <c r="AD321" s="55">
        <v>0</v>
      </c>
      <c r="AE321" s="55">
        <v>0</v>
      </c>
      <c r="AF321" s="55">
        <v>0</v>
      </c>
      <c r="AG321" s="55">
        <v>0</v>
      </c>
      <c r="AH321" s="55">
        <v>0</v>
      </c>
      <c r="AI321" s="55">
        <v>0</v>
      </c>
      <c r="AJ321" s="55" t="s">
        <v>969</v>
      </c>
      <c r="AK321" s="55" t="s">
        <v>170</v>
      </c>
    </row>
    <row r="322" spans="1:37" x14ac:dyDescent="0.25">
      <c r="A322" s="54" t="str">
        <f t="shared" si="4"/>
        <v>ME</v>
      </c>
      <c r="B322" s="54" t="str">
        <f t="shared" si="4"/>
        <v>BDEQ-BDESC-commercial</v>
      </c>
      <c r="C322" s="55">
        <v>0</v>
      </c>
      <c r="D322" s="55" t="s">
        <v>58</v>
      </c>
      <c r="E322" s="55">
        <v>0</v>
      </c>
      <c r="F322" s="55">
        <v>0</v>
      </c>
      <c r="G322" s="55">
        <v>0</v>
      </c>
      <c r="H322" s="55">
        <v>0</v>
      </c>
      <c r="I322" s="55">
        <v>0</v>
      </c>
      <c r="J322" s="55">
        <v>0</v>
      </c>
      <c r="K322" s="55">
        <v>0</v>
      </c>
      <c r="L322" s="55">
        <v>0</v>
      </c>
      <c r="M322" s="55">
        <v>0</v>
      </c>
      <c r="N322" s="55">
        <v>0</v>
      </c>
      <c r="O322" s="55">
        <v>0</v>
      </c>
      <c r="P322" s="55">
        <v>0</v>
      </c>
      <c r="Q322" s="55">
        <v>0</v>
      </c>
      <c r="R322" s="55">
        <v>0</v>
      </c>
      <c r="S322" s="55">
        <v>0</v>
      </c>
      <c r="T322" s="55">
        <v>0</v>
      </c>
      <c r="U322" s="55">
        <v>0</v>
      </c>
      <c r="V322" s="55">
        <v>0</v>
      </c>
      <c r="W322" s="55">
        <v>0</v>
      </c>
      <c r="X322" s="55">
        <v>0</v>
      </c>
      <c r="Y322" s="55">
        <v>0</v>
      </c>
      <c r="Z322" s="55">
        <v>0</v>
      </c>
      <c r="AA322" s="55">
        <v>0</v>
      </c>
      <c r="AB322" s="55">
        <v>0</v>
      </c>
      <c r="AC322" s="55">
        <v>0</v>
      </c>
      <c r="AD322" s="55">
        <v>0</v>
      </c>
      <c r="AE322" s="55">
        <v>0</v>
      </c>
      <c r="AF322" s="55">
        <v>0</v>
      </c>
      <c r="AG322" s="55">
        <v>0</v>
      </c>
      <c r="AH322" s="55">
        <v>0</v>
      </c>
      <c r="AI322" s="55">
        <v>0</v>
      </c>
      <c r="AJ322" s="55" t="s">
        <v>970</v>
      </c>
      <c r="AK322" s="55" t="s">
        <v>170</v>
      </c>
    </row>
    <row r="323" spans="1:37" x14ac:dyDescent="0.25">
      <c r="A323" s="54" t="str">
        <f t="shared" ref="A323:B386" si="5">AJ323</f>
        <v>ME</v>
      </c>
      <c r="B323" s="54" t="str">
        <f t="shared" si="5"/>
        <v>BDEQ-BDESC-commercial</v>
      </c>
      <c r="C323" s="55">
        <v>1</v>
      </c>
      <c r="D323" s="55" t="s">
        <v>7</v>
      </c>
      <c r="E323" s="55">
        <v>5.2882600000000002</v>
      </c>
      <c r="F323" s="55">
        <v>5.25406</v>
      </c>
      <c r="G323" s="55">
        <v>5.3293400000000002</v>
      </c>
      <c r="H323" s="55">
        <v>5.3963700000000001</v>
      </c>
      <c r="I323" s="55">
        <v>5.45709</v>
      </c>
      <c r="J323" s="55">
        <v>5.5374600000000003</v>
      </c>
      <c r="K323" s="55">
        <v>5.6139900000000003</v>
      </c>
      <c r="L323" s="55">
        <v>5.6878299999999999</v>
      </c>
      <c r="M323" s="55">
        <v>5.7481200000000001</v>
      </c>
      <c r="N323" s="55">
        <v>5.80687</v>
      </c>
      <c r="O323" s="55">
        <v>5.8673000000000002</v>
      </c>
      <c r="P323" s="55">
        <v>5.93391</v>
      </c>
      <c r="Q323" s="55">
        <v>5.9951999999999996</v>
      </c>
      <c r="R323" s="55">
        <v>6.0736999999999997</v>
      </c>
      <c r="S323" s="55">
        <v>6.1444700000000001</v>
      </c>
      <c r="T323" s="55">
        <v>6.2015599999999997</v>
      </c>
      <c r="U323" s="55">
        <v>6.2579500000000001</v>
      </c>
      <c r="V323" s="55">
        <v>6.3140900000000002</v>
      </c>
      <c r="W323" s="55">
        <v>6.3690100000000003</v>
      </c>
      <c r="X323" s="55">
        <v>6.4436999999999998</v>
      </c>
      <c r="Y323" s="55">
        <v>6.5079099999999999</v>
      </c>
      <c r="Z323" s="55">
        <v>6.5638300000000003</v>
      </c>
      <c r="AA323" s="55">
        <v>6.6385899999999998</v>
      </c>
      <c r="AB323" s="55">
        <v>6.71678</v>
      </c>
      <c r="AC323" s="55">
        <v>6.7712300000000001</v>
      </c>
      <c r="AD323" s="55">
        <v>6.8415600000000003</v>
      </c>
      <c r="AE323" s="55">
        <v>6.9021600000000003</v>
      </c>
      <c r="AF323" s="55">
        <v>6.95892</v>
      </c>
      <c r="AG323" s="55">
        <v>7.03512</v>
      </c>
      <c r="AH323" s="55">
        <v>7.0944900000000004</v>
      </c>
      <c r="AI323" s="55">
        <v>7.1520700000000001</v>
      </c>
      <c r="AJ323" s="55" t="s">
        <v>970</v>
      </c>
      <c r="AK323" s="55" t="s">
        <v>170</v>
      </c>
    </row>
    <row r="324" spans="1:37" x14ac:dyDescent="0.25">
      <c r="A324" s="54" t="str">
        <f t="shared" si="5"/>
        <v>ME</v>
      </c>
      <c r="B324" s="54" t="str">
        <f t="shared" si="5"/>
        <v>BDEQ-BDESC-commercial</v>
      </c>
      <c r="C324" s="55">
        <v>2</v>
      </c>
      <c r="D324" s="55" t="s">
        <v>8</v>
      </c>
      <c r="E324" s="55">
        <v>0</v>
      </c>
      <c r="F324" s="55">
        <v>0</v>
      </c>
      <c r="G324" s="55">
        <v>0</v>
      </c>
      <c r="H324" s="55">
        <v>0</v>
      </c>
      <c r="I324" s="55">
        <v>0</v>
      </c>
      <c r="J324" s="55">
        <v>0</v>
      </c>
      <c r="K324" s="55">
        <v>0</v>
      </c>
      <c r="L324" s="55">
        <v>0</v>
      </c>
      <c r="M324" s="55">
        <v>0</v>
      </c>
      <c r="N324" s="55">
        <v>0</v>
      </c>
      <c r="O324" s="55">
        <v>0</v>
      </c>
      <c r="P324" s="55">
        <v>0</v>
      </c>
      <c r="Q324" s="55">
        <v>0</v>
      </c>
      <c r="R324" s="55">
        <v>0</v>
      </c>
      <c r="S324" s="55">
        <v>0</v>
      </c>
      <c r="T324" s="55">
        <v>0</v>
      </c>
      <c r="U324" s="55">
        <v>0</v>
      </c>
      <c r="V324" s="55">
        <v>0</v>
      </c>
      <c r="W324" s="55">
        <v>0</v>
      </c>
      <c r="X324" s="55">
        <v>0</v>
      </c>
      <c r="Y324" s="55">
        <v>0</v>
      </c>
      <c r="Z324" s="55">
        <v>0</v>
      </c>
      <c r="AA324" s="55">
        <v>0</v>
      </c>
      <c r="AB324" s="55">
        <v>0</v>
      </c>
      <c r="AC324" s="55">
        <v>0</v>
      </c>
      <c r="AD324" s="55">
        <v>0</v>
      </c>
      <c r="AE324" s="55">
        <v>0</v>
      </c>
      <c r="AF324" s="55">
        <v>0</v>
      </c>
      <c r="AG324" s="55">
        <v>0</v>
      </c>
      <c r="AH324" s="55">
        <v>0</v>
      </c>
      <c r="AI324" s="55">
        <v>0</v>
      </c>
      <c r="AJ324" s="55" t="s">
        <v>970</v>
      </c>
      <c r="AK324" s="55" t="s">
        <v>170</v>
      </c>
    </row>
    <row r="325" spans="1:37" x14ac:dyDescent="0.25">
      <c r="A325" s="54" t="str">
        <f t="shared" si="5"/>
        <v>ME</v>
      </c>
      <c r="B325" s="54" t="str">
        <f t="shared" si="5"/>
        <v>BDEQ-BDESC-commercial</v>
      </c>
      <c r="C325" s="55">
        <v>3</v>
      </c>
      <c r="D325" s="55" t="s">
        <v>9</v>
      </c>
      <c r="E325" s="55">
        <v>0</v>
      </c>
      <c r="F325" s="55">
        <v>0</v>
      </c>
      <c r="G325" s="55">
        <v>0</v>
      </c>
      <c r="H325" s="55">
        <v>0</v>
      </c>
      <c r="I325" s="55">
        <v>0</v>
      </c>
      <c r="J325" s="55">
        <v>0</v>
      </c>
      <c r="K325" s="55">
        <v>0</v>
      </c>
      <c r="L325" s="55">
        <v>0</v>
      </c>
      <c r="M325" s="55">
        <v>0</v>
      </c>
      <c r="N325" s="55">
        <v>0</v>
      </c>
      <c r="O325" s="55">
        <v>0</v>
      </c>
      <c r="P325" s="55">
        <v>0</v>
      </c>
      <c r="Q325" s="55">
        <v>0</v>
      </c>
      <c r="R325" s="55">
        <v>0</v>
      </c>
      <c r="S325" s="55">
        <v>0</v>
      </c>
      <c r="T325" s="55">
        <v>0</v>
      </c>
      <c r="U325" s="55">
        <v>0</v>
      </c>
      <c r="V325" s="55">
        <v>0</v>
      </c>
      <c r="W325" s="55">
        <v>0</v>
      </c>
      <c r="X325" s="55">
        <v>0</v>
      </c>
      <c r="Y325" s="55">
        <v>0</v>
      </c>
      <c r="Z325" s="55">
        <v>0</v>
      </c>
      <c r="AA325" s="55">
        <v>0</v>
      </c>
      <c r="AB325" s="55">
        <v>0</v>
      </c>
      <c r="AC325" s="55">
        <v>0</v>
      </c>
      <c r="AD325" s="55">
        <v>0</v>
      </c>
      <c r="AE325" s="55">
        <v>0</v>
      </c>
      <c r="AF325" s="55">
        <v>0</v>
      </c>
      <c r="AG325" s="55">
        <v>0</v>
      </c>
      <c r="AH325" s="55">
        <v>0</v>
      </c>
      <c r="AI325" s="55">
        <v>0</v>
      </c>
      <c r="AJ325" s="55" t="s">
        <v>970</v>
      </c>
      <c r="AK325" s="55" t="s">
        <v>170</v>
      </c>
    </row>
    <row r="326" spans="1:37" x14ac:dyDescent="0.25">
      <c r="A326" s="54" t="str">
        <f t="shared" si="5"/>
        <v>ME</v>
      </c>
      <c r="B326" s="54" t="str">
        <f t="shared" si="5"/>
        <v>BDEQ-BDESC-commercial</v>
      </c>
      <c r="C326" s="55">
        <v>4</v>
      </c>
      <c r="D326" s="55" t="s">
        <v>59</v>
      </c>
      <c r="E326" s="55">
        <v>0</v>
      </c>
      <c r="F326" s="55">
        <v>0</v>
      </c>
      <c r="G326" s="55">
        <v>0</v>
      </c>
      <c r="H326" s="55">
        <v>0</v>
      </c>
      <c r="I326" s="55">
        <v>0</v>
      </c>
      <c r="J326" s="55">
        <v>0</v>
      </c>
      <c r="K326" s="55">
        <v>0</v>
      </c>
      <c r="L326" s="55">
        <v>0</v>
      </c>
      <c r="M326" s="55">
        <v>0</v>
      </c>
      <c r="N326" s="55">
        <v>0</v>
      </c>
      <c r="O326" s="55">
        <v>0</v>
      </c>
      <c r="P326" s="55">
        <v>0</v>
      </c>
      <c r="Q326" s="55">
        <v>0</v>
      </c>
      <c r="R326" s="55">
        <v>0</v>
      </c>
      <c r="S326" s="55">
        <v>0</v>
      </c>
      <c r="T326" s="55">
        <v>0</v>
      </c>
      <c r="U326" s="55">
        <v>0</v>
      </c>
      <c r="V326" s="55">
        <v>0</v>
      </c>
      <c r="W326" s="55">
        <v>0</v>
      </c>
      <c r="X326" s="55">
        <v>0</v>
      </c>
      <c r="Y326" s="55">
        <v>0</v>
      </c>
      <c r="Z326" s="55">
        <v>0</v>
      </c>
      <c r="AA326" s="55">
        <v>0</v>
      </c>
      <c r="AB326" s="55">
        <v>0</v>
      </c>
      <c r="AC326" s="55">
        <v>0</v>
      </c>
      <c r="AD326" s="55">
        <v>0</v>
      </c>
      <c r="AE326" s="55">
        <v>0</v>
      </c>
      <c r="AF326" s="55">
        <v>0</v>
      </c>
      <c r="AG326" s="55">
        <v>0</v>
      </c>
      <c r="AH326" s="55">
        <v>0</v>
      </c>
      <c r="AI326" s="55">
        <v>0</v>
      </c>
      <c r="AJ326" s="55" t="s">
        <v>970</v>
      </c>
      <c r="AK326" s="55" t="s">
        <v>170</v>
      </c>
    </row>
    <row r="327" spans="1:37" x14ac:dyDescent="0.25">
      <c r="A327" s="54" t="str">
        <f t="shared" si="5"/>
        <v>ME</v>
      </c>
      <c r="B327" s="54" t="str">
        <f t="shared" si="5"/>
        <v>BDEQ-BDESC-commercial</v>
      </c>
      <c r="C327" s="55">
        <v>5</v>
      </c>
      <c r="D327" s="55" t="s">
        <v>10</v>
      </c>
      <c r="E327" s="55">
        <v>37.101579999999998</v>
      </c>
      <c r="F327" s="55">
        <v>82.043869999999998</v>
      </c>
      <c r="G327" s="55">
        <v>93.510909999999996</v>
      </c>
      <c r="H327" s="55">
        <v>105.21122</v>
      </c>
      <c r="I327" s="55">
        <v>116.70918</v>
      </c>
      <c r="J327" s="55">
        <v>124.66718</v>
      </c>
      <c r="K327" s="55">
        <v>133.63224</v>
      </c>
      <c r="L327" s="55">
        <v>141.22905</v>
      </c>
      <c r="M327" s="55">
        <v>146.81466</v>
      </c>
      <c r="N327" s="55">
        <v>154.09142</v>
      </c>
      <c r="O327" s="55">
        <v>158.45249999999999</v>
      </c>
      <c r="P327" s="55">
        <v>165.30840000000001</v>
      </c>
      <c r="Q327" s="55">
        <v>169.92196000000001</v>
      </c>
      <c r="R327" s="55">
        <v>176.87826000000001</v>
      </c>
      <c r="S327" s="55">
        <v>182.97271000000001</v>
      </c>
      <c r="T327" s="55">
        <v>185.45142999999999</v>
      </c>
      <c r="U327" s="55">
        <v>192.26767000000001</v>
      </c>
      <c r="V327" s="55">
        <v>199.05354</v>
      </c>
      <c r="W327" s="55">
        <v>205.1559</v>
      </c>
      <c r="X327" s="55">
        <v>214.71385000000001</v>
      </c>
      <c r="Y327" s="55">
        <v>223.46128999999999</v>
      </c>
      <c r="Z327" s="55">
        <v>230.55004</v>
      </c>
      <c r="AA327" s="55">
        <v>239.10943</v>
      </c>
      <c r="AB327" s="55">
        <v>248.62909999999999</v>
      </c>
      <c r="AC327" s="55">
        <v>254.29282000000001</v>
      </c>
      <c r="AD327" s="55">
        <v>264.15530000000001</v>
      </c>
      <c r="AE327" s="55">
        <v>276.87920000000003</v>
      </c>
      <c r="AF327" s="55">
        <v>284.03607</v>
      </c>
      <c r="AG327" s="55">
        <v>294.98052000000001</v>
      </c>
      <c r="AH327" s="55">
        <v>303.93437</v>
      </c>
      <c r="AI327" s="55">
        <v>310.19693000000001</v>
      </c>
      <c r="AJ327" s="55" t="s">
        <v>970</v>
      </c>
      <c r="AK327" s="55" t="s">
        <v>170</v>
      </c>
    </row>
    <row r="328" spans="1:37" x14ac:dyDescent="0.25">
      <c r="A328" s="54" t="str">
        <f t="shared" si="5"/>
        <v>ME</v>
      </c>
      <c r="B328" s="54" t="str">
        <f t="shared" si="5"/>
        <v>BDEQ-BDESC-commercial</v>
      </c>
      <c r="C328" s="55">
        <v>6</v>
      </c>
      <c r="D328" s="55" t="s">
        <v>11</v>
      </c>
      <c r="E328" s="55">
        <v>0</v>
      </c>
      <c r="F328" s="55">
        <v>0</v>
      </c>
      <c r="G328" s="55">
        <v>0</v>
      </c>
      <c r="H328" s="55">
        <v>0</v>
      </c>
      <c r="I328" s="55">
        <v>0</v>
      </c>
      <c r="J328" s="55">
        <v>0</v>
      </c>
      <c r="K328" s="55">
        <v>0</v>
      </c>
      <c r="L328" s="55">
        <v>0</v>
      </c>
      <c r="M328" s="55">
        <v>0</v>
      </c>
      <c r="N328" s="55">
        <v>0</v>
      </c>
      <c r="O328" s="55">
        <v>0</v>
      </c>
      <c r="P328" s="55">
        <v>0</v>
      </c>
      <c r="Q328" s="55">
        <v>0</v>
      </c>
      <c r="R328" s="55">
        <v>0</v>
      </c>
      <c r="S328" s="55">
        <v>0</v>
      </c>
      <c r="T328" s="55">
        <v>0</v>
      </c>
      <c r="U328" s="55">
        <v>0</v>
      </c>
      <c r="V328" s="55">
        <v>0</v>
      </c>
      <c r="W328" s="55">
        <v>0</v>
      </c>
      <c r="X328" s="55">
        <v>0</v>
      </c>
      <c r="Y328" s="55">
        <v>0</v>
      </c>
      <c r="Z328" s="55">
        <v>0</v>
      </c>
      <c r="AA328" s="55">
        <v>0</v>
      </c>
      <c r="AB328" s="55">
        <v>0</v>
      </c>
      <c r="AC328" s="55">
        <v>0</v>
      </c>
      <c r="AD328" s="55">
        <v>0</v>
      </c>
      <c r="AE328" s="55">
        <v>0</v>
      </c>
      <c r="AF328" s="55">
        <v>0</v>
      </c>
      <c r="AG328" s="55">
        <v>0</v>
      </c>
      <c r="AH328" s="55">
        <v>0</v>
      </c>
      <c r="AI328" s="55">
        <v>0</v>
      </c>
      <c r="AJ328" s="55" t="s">
        <v>970</v>
      </c>
      <c r="AK328" s="55" t="s">
        <v>170</v>
      </c>
    </row>
    <row r="329" spans="1:37" x14ac:dyDescent="0.25">
      <c r="A329" s="54" t="str">
        <f t="shared" si="5"/>
        <v>ME</v>
      </c>
      <c r="B329" s="54" t="str">
        <f t="shared" si="5"/>
        <v>BDEQ-BDESC-commercial</v>
      </c>
      <c r="C329" s="55">
        <v>7</v>
      </c>
      <c r="D329" s="55" t="s">
        <v>12</v>
      </c>
      <c r="E329" s="55">
        <v>0</v>
      </c>
      <c r="F329" s="55">
        <v>0</v>
      </c>
      <c r="G329" s="55">
        <v>0</v>
      </c>
      <c r="H329" s="55">
        <v>0</v>
      </c>
      <c r="I329" s="55">
        <v>0</v>
      </c>
      <c r="J329" s="55">
        <v>0</v>
      </c>
      <c r="K329" s="55">
        <v>0</v>
      </c>
      <c r="L329" s="55">
        <v>0</v>
      </c>
      <c r="M329" s="55">
        <v>0</v>
      </c>
      <c r="N329" s="55">
        <v>0</v>
      </c>
      <c r="O329" s="55">
        <v>0</v>
      </c>
      <c r="P329" s="55">
        <v>0</v>
      </c>
      <c r="Q329" s="55">
        <v>0</v>
      </c>
      <c r="R329" s="55">
        <v>0</v>
      </c>
      <c r="S329" s="55">
        <v>0</v>
      </c>
      <c r="T329" s="55">
        <v>0</v>
      </c>
      <c r="U329" s="55">
        <v>0</v>
      </c>
      <c r="V329" s="55">
        <v>0</v>
      </c>
      <c r="W329" s="55">
        <v>0</v>
      </c>
      <c r="X329" s="55">
        <v>0</v>
      </c>
      <c r="Y329" s="55">
        <v>0</v>
      </c>
      <c r="Z329" s="55">
        <v>0</v>
      </c>
      <c r="AA329" s="55">
        <v>0</v>
      </c>
      <c r="AB329" s="55">
        <v>0</v>
      </c>
      <c r="AC329" s="55">
        <v>0</v>
      </c>
      <c r="AD329" s="55">
        <v>0</v>
      </c>
      <c r="AE329" s="55">
        <v>0</v>
      </c>
      <c r="AF329" s="55">
        <v>0</v>
      </c>
      <c r="AG329" s="55">
        <v>0</v>
      </c>
      <c r="AH329" s="55">
        <v>0</v>
      </c>
      <c r="AI329" s="55">
        <v>0</v>
      </c>
      <c r="AJ329" s="55" t="s">
        <v>970</v>
      </c>
      <c r="AK329" s="55" t="s">
        <v>170</v>
      </c>
    </row>
    <row r="330" spans="1:37" x14ac:dyDescent="0.25">
      <c r="A330" s="54" t="str">
        <f t="shared" si="5"/>
        <v>ME</v>
      </c>
      <c r="B330" s="54" t="str">
        <f t="shared" si="5"/>
        <v>BDEQ-BDESC-commercial</v>
      </c>
      <c r="C330" s="55">
        <v>8</v>
      </c>
      <c r="D330" s="55" t="s">
        <v>13</v>
      </c>
      <c r="E330" s="55">
        <v>0</v>
      </c>
      <c r="F330" s="55">
        <v>0</v>
      </c>
      <c r="G330" s="55">
        <v>0</v>
      </c>
      <c r="H330" s="55">
        <v>0</v>
      </c>
      <c r="I330" s="55">
        <v>0</v>
      </c>
      <c r="J330" s="55">
        <v>0</v>
      </c>
      <c r="K330" s="55">
        <v>0</v>
      </c>
      <c r="L330" s="55">
        <v>0</v>
      </c>
      <c r="M330" s="55">
        <v>0</v>
      </c>
      <c r="N330" s="55">
        <v>0</v>
      </c>
      <c r="O330" s="55">
        <v>0</v>
      </c>
      <c r="P330" s="55">
        <v>0</v>
      </c>
      <c r="Q330" s="55">
        <v>0</v>
      </c>
      <c r="R330" s="55">
        <v>0</v>
      </c>
      <c r="S330" s="55">
        <v>0</v>
      </c>
      <c r="T330" s="55">
        <v>0</v>
      </c>
      <c r="U330" s="55">
        <v>0</v>
      </c>
      <c r="V330" s="55">
        <v>0</v>
      </c>
      <c r="W330" s="55">
        <v>0</v>
      </c>
      <c r="X330" s="55">
        <v>0</v>
      </c>
      <c r="Y330" s="55">
        <v>0</v>
      </c>
      <c r="Z330" s="55">
        <v>0</v>
      </c>
      <c r="AA330" s="55">
        <v>0</v>
      </c>
      <c r="AB330" s="55">
        <v>0</v>
      </c>
      <c r="AC330" s="55">
        <v>0</v>
      </c>
      <c r="AD330" s="55">
        <v>0</v>
      </c>
      <c r="AE330" s="55">
        <v>0</v>
      </c>
      <c r="AF330" s="55">
        <v>0</v>
      </c>
      <c r="AG330" s="55">
        <v>0</v>
      </c>
      <c r="AH330" s="55">
        <v>0</v>
      </c>
      <c r="AI330" s="55">
        <v>0</v>
      </c>
      <c r="AJ330" s="55" t="s">
        <v>970</v>
      </c>
      <c r="AK330" s="55" t="s">
        <v>170</v>
      </c>
    </row>
    <row r="331" spans="1:37" x14ac:dyDescent="0.25">
      <c r="A331" s="54" t="str">
        <f t="shared" si="5"/>
        <v>ME</v>
      </c>
      <c r="B331" s="54" t="str">
        <f t="shared" si="5"/>
        <v>BDEQ-BDESC-commercial</v>
      </c>
      <c r="C331" s="55">
        <v>9</v>
      </c>
      <c r="D331" s="55" t="s">
        <v>14</v>
      </c>
      <c r="E331" s="55">
        <v>0.25503999999999999</v>
      </c>
      <c r="F331" s="55">
        <v>0.17441000000000001</v>
      </c>
      <c r="G331" s="55">
        <v>0.17441000000000001</v>
      </c>
      <c r="H331" s="55">
        <v>0.17441000000000001</v>
      </c>
      <c r="I331" s="55">
        <v>0.17441000000000001</v>
      </c>
      <c r="J331" s="55">
        <v>0.17441000000000001</v>
      </c>
      <c r="K331" s="55">
        <v>0.17441000000000001</v>
      </c>
      <c r="L331" s="55">
        <v>0.17441000000000001</v>
      </c>
      <c r="M331" s="55">
        <v>0.17441000000000001</v>
      </c>
      <c r="N331" s="55">
        <v>0.17441000000000001</v>
      </c>
      <c r="O331" s="55">
        <v>0.17441000000000001</v>
      </c>
      <c r="P331" s="55">
        <v>0.17441000000000001</v>
      </c>
      <c r="Q331" s="55">
        <v>0.17441000000000001</v>
      </c>
      <c r="R331" s="55">
        <v>0.17441000000000001</v>
      </c>
      <c r="S331" s="55">
        <v>0.17441000000000001</v>
      </c>
      <c r="T331" s="55">
        <v>0.17441000000000001</v>
      </c>
      <c r="U331" s="55">
        <v>0.17441000000000001</v>
      </c>
      <c r="V331" s="55">
        <v>0.17441000000000001</v>
      </c>
      <c r="W331" s="55">
        <v>0.17441000000000001</v>
      </c>
      <c r="X331" s="55">
        <v>0.17441000000000001</v>
      </c>
      <c r="Y331" s="55">
        <v>0.17441000000000001</v>
      </c>
      <c r="Z331" s="55">
        <v>0.17441000000000001</v>
      </c>
      <c r="AA331" s="55">
        <v>0.17441000000000001</v>
      </c>
      <c r="AB331" s="55">
        <v>0.17441000000000001</v>
      </c>
      <c r="AC331" s="55">
        <v>0.17441000000000001</v>
      </c>
      <c r="AD331" s="55">
        <v>0.17441000000000001</v>
      </c>
      <c r="AE331" s="55">
        <v>0.17441000000000001</v>
      </c>
      <c r="AF331" s="55">
        <v>0.17441000000000001</v>
      </c>
      <c r="AG331" s="55">
        <v>0.17441000000000001</v>
      </c>
      <c r="AH331" s="55">
        <v>0.17441000000000001</v>
      </c>
      <c r="AI331" s="55">
        <v>0.17441000000000001</v>
      </c>
      <c r="AJ331" s="55" t="s">
        <v>970</v>
      </c>
      <c r="AK331" s="55" t="s">
        <v>170</v>
      </c>
    </row>
    <row r="332" spans="1:37" x14ac:dyDescent="0.25">
      <c r="A332" s="54" t="str">
        <f t="shared" si="5"/>
        <v>ME</v>
      </c>
      <c r="B332" s="54" t="str">
        <f t="shared" si="5"/>
        <v>BDEQ-BDESC-commercial</v>
      </c>
      <c r="C332" s="55">
        <v>10</v>
      </c>
      <c r="D332" s="55" t="s">
        <v>15</v>
      </c>
      <c r="E332" s="55">
        <v>0</v>
      </c>
      <c r="F332" s="55">
        <v>0</v>
      </c>
      <c r="G332" s="55">
        <v>0</v>
      </c>
      <c r="H332" s="55">
        <v>0</v>
      </c>
      <c r="I332" s="55">
        <v>0</v>
      </c>
      <c r="J332" s="55">
        <v>0</v>
      </c>
      <c r="K332" s="55">
        <v>0</v>
      </c>
      <c r="L332" s="55">
        <v>0</v>
      </c>
      <c r="M332" s="55">
        <v>0</v>
      </c>
      <c r="N332" s="55">
        <v>0</v>
      </c>
      <c r="O332" s="55">
        <v>0</v>
      </c>
      <c r="P332" s="55">
        <v>0</v>
      </c>
      <c r="Q332" s="55">
        <v>0</v>
      </c>
      <c r="R332" s="55">
        <v>0</v>
      </c>
      <c r="S332" s="55">
        <v>0</v>
      </c>
      <c r="T332" s="55">
        <v>0</v>
      </c>
      <c r="U332" s="55">
        <v>0</v>
      </c>
      <c r="V332" s="55">
        <v>0</v>
      </c>
      <c r="W332" s="55">
        <v>0</v>
      </c>
      <c r="X332" s="55">
        <v>0</v>
      </c>
      <c r="Y332" s="55">
        <v>0</v>
      </c>
      <c r="Z332" s="55">
        <v>0</v>
      </c>
      <c r="AA332" s="55">
        <v>0</v>
      </c>
      <c r="AB332" s="55">
        <v>0</v>
      </c>
      <c r="AC332" s="55">
        <v>0</v>
      </c>
      <c r="AD332" s="55">
        <v>0</v>
      </c>
      <c r="AE332" s="55">
        <v>0</v>
      </c>
      <c r="AF332" s="55">
        <v>0</v>
      </c>
      <c r="AG332" s="55">
        <v>0</v>
      </c>
      <c r="AH332" s="55">
        <v>0</v>
      </c>
      <c r="AI332" s="55">
        <v>0</v>
      </c>
      <c r="AJ332" s="55" t="s">
        <v>970</v>
      </c>
      <c r="AK332" s="55" t="s">
        <v>170</v>
      </c>
    </row>
    <row r="333" spans="1:37" x14ac:dyDescent="0.25">
      <c r="A333" s="54" t="str">
        <f t="shared" si="5"/>
        <v>ME</v>
      </c>
      <c r="B333" s="54" t="str">
        <f t="shared" si="5"/>
        <v>BDEQ-BDESC-commercial</v>
      </c>
      <c r="C333" s="55">
        <v>11</v>
      </c>
      <c r="D333" s="55" t="s">
        <v>57</v>
      </c>
      <c r="E333" s="55">
        <v>0</v>
      </c>
      <c r="F333" s="55">
        <v>0</v>
      </c>
      <c r="G333" s="55">
        <v>0</v>
      </c>
      <c r="H333" s="55">
        <v>0</v>
      </c>
      <c r="I333" s="55">
        <v>0</v>
      </c>
      <c r="J333" s="55">
        <v>0</v>
      </c>
      <c r="K333" s="55">
        <v>0</v>
      </c>
      <c r="L333" s="55">
        <v>0</v>
      </c>
      <c r="M333" s="55">
        <v>0</v>
      </c>
      <c r="N333" s="55">
        <v>0</v>
      </c>
      <c r="O333" s="55">
        <v>0</v>
      </c>
      <c r="P333" s="55">
        <v>0</v>
      </c>
      <c r="Q333" s="55">
        <v>0</v>
      </c>
      <c r="R333" s="55">
        <v>0</v>
      </c>
      <c r="S333" s="55">
        <v>0</v>
      </c>
      <c r="T333" s="55">
        <v>0</v>
      </c>
      <c r="U333" s="55">
        <v>0</v>
      </c>
      <c r="V333" s="55">
        <v>0</v>
      </c>
      <c r="W333" s="55">
        <v>0</v>
      </c>
      <c r="X333" s="55">
        <v>0</v>
      </c>
      <c r="Y333" s="55">
        <v>0</v>
      </c>
      <c r="Z333" s="55">
        <v>0</v>
      </c>
      <c r="AA333" s="55">
        <v>0</v>
      </c>
      <c r="AB333" s="55">
        <v>0</v>
      </c>
      <c r="AC333" s="55">
        <v>0</v>
      </c>
      <c r="AD333" s="55">
        <v>0</v>
      </c>
      <c r="AE333" s="55">
        <v>0</v>
      </c>
      <c r="AF333" s="55">
        <v>0</v>
      </c>
      <c r="AG333" s="55">
        <v>0</v>
      </c>
      <c r="AH333" s="55">
        <v>0</v>
      </c>
      <c r="AI333" s="55">
        <v>0</v>
      </c>
      <c r="AJ333" s="55" t="s">
        <v>970</v>
      </c>
      <c r="AK333" s="55" t="s">
        <v>170</v>
      </c>
    </row>
    <row r="334" spans="1:37" x14ac:dyDescent="0.25">
      <c r="A334" s="54" t="str">
        <f t="shared" si="5"/>
        <v>ME</v>
      </c>
      <c r="B334" s="54" t="str">
        <f t="shared" si="5"/>
        <v>BDEQ-BDESC-commercial</v>
      </c>
      <c r="C334" s="55">
        <v>12</v>
      </c>
      <c r="D334" s="55" t="s">
        <v>60</v>
      </c>
      <c r="E334" s="55">
        <v>0</v>
      </c>
      <c r="F334" s="55">
        <v>0</v>
      </c>
      <c r="G334" s="55">
        <v>0</v>
      </c>
      <c r="H334" s="55">
        <v>0</v>
      </c>
      <c r="I334" s="55">
        <v>0</v>
      </c>
      <c r="J334" s="55">
        <v>0</v>
      </c>
      <c r="K334" s="55">
        <v>0</v>
      </c>
      <c r="L334" s="55">
        <v>0</v>
      </c>
      <c r="M334" s="55">
        <v>0</v>
      </c>
      <c r="N334" s="55">
        <v>0</v>
      </c>
      <c r="O334" s="55">
        <v>0</v>
      </c>
      <c r="P334" s="55">
        <v>0</v>
      </c>
      <c r="Q334" s="55">
        <v>0</v>
      </c>
      <c r="R334" s="55">
        <v>0</v>
      </c>
      <c r="S334" s="55">
        <v>0</v>
      </c>
      <c r="T334" s="55">
        <v>0</v>
      </c>
      <c r="U334" s="55">
        <v>0</v>
      </c>
      <c r="V334" s="55">
        <v>0</v>
      </c>
      <c r="W334" s="55">
        <v>0</v>
      </c>
      <c r="X334" s="55">
        <v>0</v>
      </c>
      <c r="Y334" s="55">
        <v>0</v>
      </c>
      <c r="Z334" s="55">
        <v>0</v>
      </c>
      <c r="AA334" s="55">
        <v>0</v>
      </c>
      <c r="AB334" s="55">
        <v>0</v>
      </c>
      <c r="AC334" s="55">
        <v>0</v>
      </c>
      <c r="AD334" s="55">
        <v>0</v>
      </c>
      <c r="AE334" s="55">
        <v>0</v>
      </c>
      <c r="AF334" s="55">
        <v>0</v>
      </c>
      <c r="AG334" s="55">
        <v>0</v>
      </c>
      <c r="AH334" s="55">
        <v>0</v>
      </c>
      <c r="AI334" s="55">
        <v>0</v>
      </c>
      <c r="AJ334" s="55" t="s">
        <v>970</v>
      </c>
      <c r="AK334" s="55" t="s">
        <v>170</v>
      </c>
    </row>
    <row r="335" spans="1:37" x14ac:dyDescent="0.25">
      <c r="A335" s="54" t="str">
        <f t="shared" si="5"/>
        <v>ME</v>
      </c>
      <c r="B335" s="54" t="str">
        <f t="shared" si="5"/>
        <v>BDEQ-BDESC-commercial</v>
      </c>
      <c r="C335" s="55">
        <v>13</v>
      </c>
      <c r="D335" s="55" t="s">
        <v>158</v>
      </c>
      <c r="E335" s="55">
        <v>0</v>
      </c>
      <c r="F335" s="55">
        <v>0</v>
      </c>
      <c r="G335" s="55">
        <v>0</v>
      </c>
      <c r="H335" s="55">
        <v>0</v>
      </c>
      <c r="I335" s="55">
        <v>0</v>
      </c>
      <c r="J335" s="55">
        <v>0</v>
      </c>
      <c r="K335" s="55">
        <v>0</v>
      </c>
      <c r="L335" s="55">
        <v>0</v>
      </c>
      <c r="M335" s="55">
        <v>0</v>
      </c>
      <c r="N335" s="55">
        <v>0</v>
      </c>
      <c r="O335" s="55">
        <v>0</v>
      </c>
      <c r="P335" s="55">
        <v>0</v>
      </c>
      <c r="Q335" s="55">
        <v>0</v>
      </c>
      <c r="R335" s="55">
        <v>0</v>
      </c>
      <c r="S335" s="55">
        <v>0</v>
      </c>
      <c r="T335" s="55">
        <v>0</v>
      </c>
      <c r="U335" s="55">
        <v>0</v>
      </c>
      <c r="V335" s="55">
        <v>0</v>
      </c>
      <c r="W335" s="55">
        <v>0</v>
      </c>
      <c r="X335" s="55">
        <v>0</v>
      </c>
      <c r="Y335" s="55">
        <v>0</v>
      </c>
      <c r="Z335" s="55">
        <v>0</v>
      </c>
      <c r="AA335" s="55">
        <v>0</v>
      </c>
      <c r="AB335" s="55">
        <v>0</v>
      </c>
      <c r="AC335" s="55">
        <v>0</v>
      </c>
      <c r="AD335" s="55">
        <v>0</v>
      </c>
      <c r="AE335" s="55">
        <v>0</v>
      </c>
      <c r="AF335" s="55">
        <v>0</v>
      </c>
      <c r="AG335" s="55">
        <v>0</v>
      </c>
      <c r="AH335" s="55">
        <v>0</v>
      </c>
      <c r="AI335" s="55">
        <v>0</v>
      </c>
      <c r="AJ335" s="55" t="s">
        <v>970</v>
      </c>
      <c r="AK335" s="55" t="s">
        <v>170</v>
      </c>
    </row>
    <row r="336" spans="1:37" x14ac:dyDescent="0.25">
      <c r="A336" s="54" t="str">
        <f t="shared" si="5"/>
        <v>ME</v>
      </c>
      <c r="B336" s="54" t="str">
        <f t="shared" si="5"/>
        <v>BDEQ-BDESC-commercial</v>
      </c>
      <c r="C336" s="55">
        <v>14</v>
      </c>
      <c r="D336" s="55" t="s">
        <v>159</v>
      </c>
      <c r="E336" s="55">
        <v>0</v>
      </c>
      <c r="F336" s="55">
        <v>0</v>
      </c>
      <c r="G336" s="55">
        <v>0</v>
      </c>
      <c r="H336" s="55">
        <v>0</v>
      </c>
      <c r="I336" s="55">
        <v>0</v>
      </c>
      <c r="J336" s="55">
        <v>0</v>
      </c>
      <c r="K336" s="55">
        <v>0</v>
      </c>
      <c r="L336" s="55">
        <v>0</v>
      </c>
      <c r="M336" s="55">
        <v>0</v>
      </c>
      <c r="N336" s="55">
        <v>0</v>
      </c>
      <c r="O336" s="55">
        <v>0</v>
      </c>
      <c r="P336" s="55">
        <v>0</v>
      </c>
      <c r="Q336" s="55">
        <v>0</v>
      </c>
      <c r="R336" s="55">
        <v>0</v>
      </c>
      <c r="S336" s="55">
        <v>0</v>
      </c>
      <c r="T336" s="55">
        <v>0</v>
      </c>
      <c r="U336" s="55">
        <v>0</v>
      </c>
      <c r="V336" s="55">
        <v>0</v>
      </c>
      <c r="W336" s="55">
        <v>0</v>
      </c>
      <c r="X336" s="55">
        <v>0</v>
      </c>
      <c r="Y336" s="55">
        <v>0</v>
      </c>
      <c r="Z336" s="55">
        <v>0</v>
      </c>
      <c r="AA336" s="55">
        <v>0</v>
      </c>
      <c r="AB336" s="55">
        <v>0</v>
      </c>
      <c r="AC336" s="55">
        <v>0</v>
      </c>
      <c r="AD336" s="55">
        <v>0</v>
      </c>
      <c r="AE336" s="55">
        <v>0</v>
      </c>
      <c r="AF336" s="55">
        <v>0</v>
      </c>
      <c r="AG336" s="55">
        <v>0</v>
      </c>
      <c r="AH336" s="55">
        <v>0</v>
      </c>
      <c r="AI336" s="55">
        <v>0</v>
      </c>
      <c r="AJ336" s="55" t="s">
        <v>970</v>
      </c>
      <c r="AK336" s="55" t="s">
        <v>170</v>
      </c>
    </row>
    <row r="337" spans="1:37" x14ac:dyDescent="0.25">
      <c r="A337" s="54" t="str">
        <f t="shared" si="5"/>
        <v>ME</v>
      </c>
      <c r="B337" s="54" t="str">
        <f t="shared" si="5"/>
        <v>BDEQ-BDESC-commercial</v>
      </c>
      <c r="C337" s="55">
        <v>15</v>
      </c>
      <c r="D337" s="55" t="s">
        <v>160</v>
      </c>
      <c r="E337" s="55">
        <v>0</v>
      </c>
      <c r="F337" s="55">
        <v>0</v>
      </c>
      <c r="G337" s="55">
        <v>0</v>
      </c>
      <c r="H337" s="55">
        <v>0</v>
      </c>
      <c r="I337" s="55">
        <v>0</v>
      </c>
      <c r="J337" s="55">
        <v>0</v>
      </c>
      <c r="K337" s="55">
        <v>0</v>
      </c>
      <c r="L337" s="55">
        <v>0</v>
      </c>
      <c r="M337" s="55">
        <v>0</v>
      </c>
      <c r="N337" s="55">
        <v>0</v>
      </c>
      <c r="O337" s="55">
        <v>0</v>
      </c>
      <c r="P337" s="55">
        <v>0</v>
      </c>
      <c r="Q337" s="55">
        <v>0</v>
      </c>
      <c r="R337" s="55">
        <v>0</v>
      </c>
      <c r="S337" s="55">
        <v>0</v>
      </c>
      <c r="T337" s="55">
        <v>0</v>
      </c>
      <c r="U337" s="55">
        <v>0</v>
      </c>
      <c r="V337" s="55">
        <v>0</v>
      </c>
      <c r="W337" s="55">
        <v>0</v>
      </c>
      <c r="X337" s="55">
        <v>0</v>
      </c>
      <c r="Y337" s="55">
        <v>0</v>
      </c>
      <c r="Z337" s="55">
        <v>0</v>
      </c>
      <c r="AA337" s="55">
        <v>0</v>
      </c>
      <c r="AB337" s="55">
        <v>0</v>
      </c>
      <c r="AC337" s="55">
        <v>0</v>
      </c>
      <c r="AD337" s="55">
        <v>0</v>
      </c>
      <c r="AE337" s="55">
        <v>0</v>
      </c>
      <c r="AF337" s="55">
        <v>0</v>
      </c>
      <c r="AG337" s="55">
        <v>0</v>
      </c>
      <c r="AH337" s="55">
        <v>0</v>
      </c>
      <c r="AI337" s="55">
        <v>0</v>
      </c>
      <c r="AJ337" s="55" t="s">
        <v>970</v>
      </c>
      <c r="AK337" s="55" t="s">
        <v>170</v>
      </c>
    </row>
    <row r="338" spans="1:37" x14ac:dyDescent="0.25">
      <c r="A338" s="54" t="str">
        <f t="shared" si="5"/>
        <v>MI</v>
      </c>
      <c r="B338" s="54" t="str">
        <f t="shared" si="5"/>
        <v>BDEQ-BDESC-commercial</v>
      </c>
      <c r="C338" s="55">
        <v>0</v>
      </c>
      <c r="D338" s="55" t="s">
        <v>58</v>
      </c>
      <c r="E338" s="55">
        <v>0</v>
      </c>
      <c r="F338" s="55">
        <v>0</v>
      </c>
      <c r="G338" s="55">
        <v>0</v>
      </c>
      <c r="H338" s="55">
        <v>0</v>
      </c>
      <c r="I338" s="55">
        <v>0</v>
      </c>
      <c r="J338" s="55">
        <v>0</v>
      </c>
      <c r="K338" s="55">
        <v>0</v>
      </c>
      <c r="L338" s="55">
        <v>0</v>
      </c>
      <c r="M338" s="55">
        <v>0</v>
      </c>
      <c r="N338" s="55">
        <v>0</v>
      </c>
      <c r="O338" s="55">
        <v>0</v>
      </c>
      <c r="P338" s="55">
        <v>0</v>
      </c>
      <c r="Q338" s="55">
        <v>0</v>
      </c>
      <c r="R338" s="55">
        <v>0</v>
      </c>
      <c r="S338" s="55">
        <v>0</v>
      </c>
      <c r="T338" s="55">
        <v>0</v>
      </c>
      <c r="U338" s="55">
        <v>0</v>
      </c>
      <c r="V338" s="55">
        <v>0</v>
      </c>
      <c r="W338" s="55">
        <v>0</v>
      </c>
      <c r="X338" s="55">
        <v>0</v>
      </c>
      <c r="Y338" s="55">
        <v>0</v>
      </c>
      <c r="Z338" s="55">
        <v>0</v>
      </c>
      <c r="AA338" s="55">
        <v>0</v>
      </c>
      <c r="AB338" s="55">
        <v>0</v>
      </c>
      <c r="AC338" s="55">
        <v>0</v>
      </c>
      <c r="AD338" s="55">
        <v>0</v>
      </c>
      <c r="AE338" s="55">
        <v>0</v>
      </c>
      <c r="AF338" s="55">
        <v>0</v>
      </c>
      <c r="AG338" s="55">
        <v>0</v>
      </c>
      <c r="AH338" s="55">
        <v>0</v>
      </c>
      <c r="AI338" s="55">
        <v>0</v>
      </c>
      <c r="AJ338" s="55" t="s">
        <v>971</v>
      </c>
      <c r="AK338" s="55" t="s">
        <v>170</v>
      </c>
    </row>
    <row r="339" spans="1:37" x14ac:dyDescent="0.25">
      <c r="A339" s="54" t="str">
        <f t="shared" si="5"/>
        <v>MI</v>
      </c>
      <c r="B339" s="54" t="str">
        <f t="shared" si="5"/>
        <v>BDEQ-BDESC-commercial</v>
      </c>
      <c r="C339" s="55">
        <v>1</v>
      </c>
      <c r="D339" s="55" t="s">
        <v>7</v>
      </c>
      <c r="E339" s="55">
        <v>96.469499999999996</v>
      </c>
      <c r="F339" s="55">
        <v>94.952160000000006</v>
      </c>
      <c r="G339" s="55">
        <v>96.312690000000003</v>
      </c>
      <c r="H339" s="55">
        <v>97.524019999999993</v>
      </c>
      <c r="I339" s="55">
        <v>98.621470000000002</v>
      </c>
      <c r="J339" s="55">
        <v>100.07386</v>
      </c>
      <c r="K339" s="55">
        <v>101.45690999999999</v>
      </c>
      <c r="L339" s="55">
        <v>102.79143000000001</v>
      </c>
      <c r="M339" s="55">
        <v>103.88088999999999</v>
      </c>
      <c r="N339" s="55">
        <v>104.94271000000001</v>
      </c>
      <c r="O339" s="55">
        <v>106.03476000000001</v>
      </c>
      <c r="P339" s="55">
        <v>107.23865000000001</v>
      </c>
      <c r="Q339" s="55">
        <v>108.34627</v>
      </c>
      <c r="R339" s="55">
        <v>109.76487</v>
      </c>
      <c r="S339" s="55">
        <v>111.04393</v>
      </c>
      <c r="T339" s="55">
        <v>112.07567</v>
      </c>
      <c r="U339" s="55">
        <v>113.09465</v>
      </c>
      <c r="V339" s="55">
        <v>114.10936</v>
      </c>
      <c r="W339" s="55">
        <v>115.10184</v>
      </c>
      <c r="X339" s="55">
        <v>116.45165</v>
      </c>
      <c r="Y339" s="55">
        <v>117.61199999999999</v>
      </c>
      <c r="Z339" s="55">
        <v>118.62264</v>
      </c>
      <c r="AA339" s="55">
        <v>119.97378</v>
      </c>
      <c r="AB339" s="55">
        <v>121.3867</v>
      </c>
      <c r="AC339" s="55">
        <v>122.37076</v>
      </c>
      <c r="AD339" s="55">
        <v>123.64175</v>
      </c>
      <c r="AE339" s="55">
        <v>124.73703</v>
      </c>
      <c r="AF339" s="55">
        <v>125.76281</v>
      </c>
      <c r="AG339" s="55">
        <v>127.13983</v>
      </c>
      <c r="AH339" s="55">
        <v>128.21288000000001</v>
      </c>
      <c r="AI339" s="55">
        <v>129.25332</v>
      </c>
      <c r="AJ339" s="55" t="s">
        <v>971</v>
      </c>
      <c r="AK339" s="55" t="s">
        <v>170</v>
      </c>
    </row>
    <row r="340" spans="1:37" x14ac:dyDescent="0.25">
      <c r="A340" s="54" t="str">
        <f t="shared" si="5"/>
        <v>MI</v>
      </c>
      <c r="B340" s="54" t="str">
        <f t="shared" si="5"/>
        <v>BDEQ-BDESC-commercial</v>
      </c>
      <c r="C340" s="55">
        <v>2</v>
      </c>
      <c r="D340" s="55" t="s">
        <v>8</v>
      </c>
      <c r="E340" s="55">
        <v>0</v>
      </c>
      <c r="F340" s="55">
        <v>0</v>
      </c>
      <c r="G340" s="55">
        <v>0</v>
      </c>
      <c r="H340" s="55">
        <v>0</v>
      </c>
      <c r="I340" s="55">
        <v>0</v>
      </c>
      <c r="J340" s="55">
        <v>0</v>
      </c>
      <c r="K340" s="55">
        <v>0</v>
      </c>
      <c r="L340" s="55">
        <v>0</v>
      </c>
      <c r="M340" s="55">
        <v>0</v>
      </c>
      <c r="N340" s="55">
        <v>0</v>
      </c>
      <c r="O340" s="55">
        <v>0</v>
      </c>
      <c r="P340" s="55">
        <v>0</v>
      </c>
      <c r="Q340" s="55">
        <v>0</v>
      </c>
      <c r="R340" s="55">
        <v>0</v>
      </c>
      <c r="S340" s="55">
        <v>0</v>
      </c>
      <c r="T340" s="55">
        <v>0</v>
      </c>
      <c r="U340" s="55">
        <v>0</v>
      </c>
      <c r="V340" s="55">
        <v>0</v>
      </c>
      <c r="W340" s="55">
        <v>0</v>
      </c>
      <c r="X340" s="55">
        <v>0</v>
      </c>
      <c r="Y340" s="55">
        <v>0</v>
      </c>
      <c r="Z340" s="55">
        <v>0</v>
      </c>
      <c r="AA340" s="55">
        <v>0</v>
      </c>
      <c r="AB340" s="55">
        <v>0</v>
      </c>
      <c r="AC340" s="55">
        <v>0</v>
      </c>
      <c r="AD340" s="55">
        <v>0</v>
      </c>
      <c r="AE340" s="55">
        <v>0</v>
      </c>
      <c r="AF340" s="55">
        <v>0</v>
      </c>
      <c r="AG340" s="55">
        <v>0</v>
      </c>
      <c r="AH340" s="55">
        <v>0</v>
      </c>
      <c r="AI340" s="55">
        <v>0</v>
      </c>
      <c r="AJ340" s="55" t="s">
        <v>971</v>
      </c>
      <c r="AK340" s="55" t="s">
        <v>170</v>
      </c>
    </row>
    <row r="341" spans="1:37" x14ac:dyDescent="0.25">
      <c r="A341" s="54" t="str">
        <f t="shared" si="5"/>
        <v>MI</v>
      </c>
      <c r="B341" s="54" t="str">
        <f t="shared" si="5"/>
        <v>BDEQ-BDESC-commercial</v>
      </c>
      <c r="C341" s="55">
        <v>3</v>
      </c>
      <c r="D341" s="55" t="s">
        <v>9</v>
      </c>
      <c r="E341" s="55">
        <v>0</v>
      </c>
      <c r="F341" s="55">
        <v>0</v>
      </c>
      <c r="G341" s="55">
        <v>0</v>
      </c>
      <c r="H341" s="55">
        <v>0</v>
      </c>
      <c r="I341" s="55">
        <v>0</v>
      </c>
      <c r="J341" s="55">
        <v>0</v>
      </c>
      <c r="K341" s="55">
        <v>0</v>
      </c>
      <c r="L341" s="55">
        <v>0</v>
      </c>
      <c r="M341" s="55">
        <v>0</v>
      </c>
      <c r="N341" s="55">
        <v>0</v>
      </c>
      <c r="O341" s="55">
        <v>0</v>
      </c>
      <c r="P341" s="55">
        <v>0</v>
      </c>
      <c r="Q341" s="55">
        <v>0</v>
      </c>
      <c r="R341" s="55">
        <v>0</v>
      </c>
      <c r="S341" s="55">
        <v>0</v>
      </c>
      <c r="T341" s="55">
        <v>0</v>
      </c>
      <c r="U341" s="55">
        <v>0</v>
      </c>
      <c r="V341" s="55">
        <v>0</v>
      </c>
      <c r="W341" s="55">
        <v>0</v>
      </c>
      <c r="X341" s="55">
        <v>0</v>
      </c>
      <c r="Y341" s="55">
        <v>0</v>
      </c>
      <c r="Z341" s="55">
        <v>0</v>
      </c>
      <c r="AA341" s="55">
        <v>0</v>
      </c>
      <c r="AB341" s="55">
        <v>0</v>
      </c>
      <c r="AC341" s="55">
        <v>0</v>
      </c>
      <c r="AD341" s="55">
        <v>0</v>
      </c>
      <c r="AE341" s="55">
        <v>0</v>
      </c>
      <c r="AF341" s="55">
        <v>0</v>
      </c>
      <c r="AG341" s="55">
        <v>0</v>
      </c>
      <c r="AH341" s="55">
        <v>0</v>
      </c>
      <c r="AI341" s="55">
        <v>0</v>
      </c>
      <c r="AJ341" s="55" t="s">
        <v>971</v>
      </c>
      <c r="AK341" s="55" t="s">
        <v>170</v>
      </c>
    </row>
    <row r="342" spans="1:37" x14ac:dyDescent="0.25">
      <c r="A342" s="54" t="str">
        <f t="shared" si="5"/>
        <v>MI</v>
      </c>
      <c r="B342" s="54" t="str">
        <f t="shared" si="5"/>
        <v>BDEQ-BDESC-commercial</v>
      </c>
      <c r="C342" s="55">
        <v>4</v>
      </c>
      <c r="D342" s="55" t="s">
        <v>59</v>
      </c>
      <c r="E342" s="55">
        <v>0</v>
      </c>
      <c r="F342" s="55">
        <v>0</v>
      </c>
      <c r="G342" s="55">
        <v>0</v>
      </c>
      <c r="H342" s="55">
        <v>0</v>
      </c>
      <c r="I342" s="55">
        <v>0</v>
      </c>
      <c r="J342" s="55">
        <v>0</v>
      </c>
      <c r="K342" s="55">
        <v>0</v>
      </c>
      <c r="L342" s="55">
        <v>0</v>
      </c>
      <c r="M342" s="55">
        <v>0</v>
      </c>
      <c r="N342" s="55">
        <v>0</v>
      </c>
      <c r="O342" s="55">
        <v>0</v>
      </c>
      <c r="P342" s="55">
        <v>0</v>
      </c>
      <c r="Q342" s="55">
        <v>0</v>
      </c>
      <c r="R342" s="55">
        <v>0</v>
      </c>
      <c r="S342" s="55">
        <v>0</v>
      </c>
      <c r="T342" s="55">
        <v>0</v>
      </c>
      <c r="U342" s="55">
        <v>0</v>
      </c>
      <c r="V342" s="55">
        <v>0</v>
      </c>
      <c r="W342" s="55">
        <v>0</v>
      </c>
      <c r="X342" s="55">
        <v>0</v>
      </c>
      <c r="Y342" s="55">
        <v>0</v>
      </c>
      <c r="Z342" s="55">
        <v>0</v>
      </c>
      <c r="AA342" s="55">
        <v>0</v>
      </c>
      <c r="AB342" s="55">
        <v>0</v>
      </c>
      <c r="AC342" s="55">
        <v>0</v>
      </c>
      <c r="AD342" s="55">
        <v>0</v>
      </c>
      <c r="AE342" s="55">
        <v>0</v>
      </c>
      <c r="AF342" s="55">
        <v>0</v>
      </c>
      <c r="AG342" s="55">
        <v>0</v>
      </c>
      <c r="AH342" s="55">
        <v>0</v>
      </c>
      <c r="AI342" s="55">
        <v>0</v>
      </c>
      <c r="AJ342" s="55" t="s">
        <v>971</v>
      </c>
      <c r="AK342" s="55" t="s">
        <v>170</v>
      </c>
    </row>
    <row r="343" spans="1:37" x14ac:dyDescent="0.25">
      <c r="A343" s="54" t="str">
        <f t="shared" si="5"/>
        <v>MI</v>
      </c>
      <c r="B343" s="54" t="str">
        <f t="shared" si="5"/>
        <v>BDEQ-BDESC-commercial</v>
      </c>
      <c r="C343" s="55">
        <v>5</v>
      </c>
      <c r="D343" s="55" t="s">
        <v>10</v>
      </c>
      <c r="E343" s="55">
        <v>80.545320000000004</v>
      </c>
      <c r="F343" s="55">
        <v>99.854780000000005</v>
      </c>
      <c r="G343" s="55">
        <v>113.8112</v>
      </c>
      <c r="H343" s="55">
        <v>128.05153999999999</v>
      </c>
      <c r="I343" s="55">
        <v>142.04558</v>
      </c>
      <c r="J343" s="55">
        <v>151.73117999999999</v>
      </c>
      <c r="K343" s="55">
        <v>162.64248000000001</v>
      </c>
      <c r="L343" s="55">
        <v>171.88847999999999</v>
      </c>
      <c r="M343" s="55">
        <v>178.68665999999999</v>
      </c>
      <c r="N343" s="55">
        <v>187.54313999999999</v>
      </c>
      <c r="O343" s="55">
        <v>192.85096999999999</v>
      </c>
      <c r="P343" s="55">
        <v>201.19521</v>
      </c>
      <c r="Q343" s="55">
        <v>206.81032999999999</v>
      </c>
      <c r="R343" s="55">
        <v>215.27678</v>
      </c>
      <c r="S343" s="55">
        <v>222.69426999999999</v>
      </c>
      <c r="T343" s="55">
        <v>225.71109999999999</v>
      </c>
      <c r="U343" s="55">
        <v>234.00707</v>
      </c>
      <c r="V343" s="55">
        <v>242.26608999999999</v>
      </c>
      <c r="W343" s="55">
        <v>249.69320999999999</v>
      </c>
      <c r="X343" s="55">
        <v>261.32609000000002</v>
      </c>
      <c r="Y343" s="55">
        <v>271.97251999999997</v>
      </c>
      <c r="Z343" s="55">
        <v>280.60016000000002</v>
      </c>
      <c r="AA343" s="55">
        <v>291.01771000000002</v>
      </c>
      <c r="AB343" s="55">
        <v>302.60401000000002</v>
      </c>
      <c r="AC343" s="55">
        <v>309.49727000000001</v>
      </c>
      <c r="AD343" s="55">
        <v>321.50080000000003</v>
      </c>
      <c r="AE343" s="55">
        <v>336.98692999999997</v>
      </c>
      <c r="AF343" s="55">
        <v>345.69747999999998</v>
      </c>
      <c r="AG343" s="55">
        <v>359.01785999999998</v>
      </c>
      <c r="AH343" s="55">
        <v>369.91550999999998</v>
      </c>
      <c r="AI343" s="55">
        <v>377.53760999999997</v>
      </c>
      <c r="AJ343" s="55" t="s">
        <v>971</v>
      </c>
      <c r="AK343" s="55" t="s">
        <v>170</v>
      </c>
    </row>
    <row r="344" spans="1:37" x14ac:dyDescent="0.25">
      <c r="A344" s="54" t="str">
        <f t="shared" si="5"/>
        <v>MI</v>
      </c>
      <c r="B344" s="54" t="str">
        <f t="shared" si="5"/>
        <v>BDEQ-BDESC-commercial</v>
      </c>
      <c r="C344" s="55">
        <v>6</v>
      </c>
      <c r="D344" s="55" t="s">
        <v>11</v>
      </c>
      <c r="E344" s="55">
        <v>0</v>
      </c>
      <c r="F344" s="55">
        <v>0</v>
      </c>
      <c r="G344" s="55">
        <v>0</v>
      </c>
      <c r="H344" s="55">
        <v>0</v>
      </c>
      <c r="I344" s="55">
        <v>0</v>
      </c>
      <c r="J344" s="55">
        <v>0</v>
      </c>
      <c r="K344" s="55">
        <v>0</v>
      </c>
      <c r="L344" s="55">
        <v>0</v>
      </c>
      <c r="M344" s="55">
        <v>0</v>
      </c>
      <c r="N344" s="55">
        <v>0</v>
      </c>
      <c r="O344" s="55">
        <v>0</v>
      </c>
      <c r="P344" s="55">
        <v>0</v>
      </c>
      <c r="Q344" s="55">
        <v>0</v>
      </c>
      <c r="R344" s="55">
        <v>0</v>
      </c>
      <c r="S344" s="55">
        <v>0</v>
      </c>
      <c r="T344" s="55">
        <v>0</v>
      </c>
      <c r="U344" s="55">
        <v>0</v>
      </c>
      <c r="V344" s="55">
        <v>0</v>
      </c>
      <c r="W344" s="55">
        <v>0</v>
      </c>
      <c r="X344" s="55">
        <v>0</v>
      </c>
      <c r="Y344" s="55">
        <v>0</v>
      </c>
      <c r="Z344" s="55">
        <v>0</v>
      </c>
      <c r="AA344" s="55">
        <v>0</v>
      </c>
      <c r="AB344" s="55">
        <v>0</v>
      </c>
      <c r="AC344" s="55">
        <v>0</v>
      </c>
      <c r="AD344" s="55">
        <v>0</v>
      </c>
      <c r="AE344" s="55">
        <v>0</v>
      </c>
      <c r="AF344" s="55">
        <v>0</v>
      </c>
      <c r="AG344" s="55">
        <v>0</v>
      </c>
      <c r="AH344" s="55">
        <v>0</v>
      </c>
      <c r="AI344" s="55">
        <v>0</v>
      </c>
      <c r="AJ344" s="55" t="s">
        <v>971</v>
      </c>
      <c r="AK344" s="55" t="s">
        <v>170</v>
      </c>
    </row>
    <row r="345" spans="1:37" x14ac:dyDescent="0.25">
      <c r="A345" s="54" t="str">
        <f t="shared" si="5"/>
        <v>MI</v>
      </c>
      <c r="B345" s="54" t="str">
        <f t="shared" si="5"/>
        <v>BDEQ-BDESC-commercial</v>
      </c>
      <c r="C345" s="55">
        <v>7</v>
      </c>
      <c r="D345" s="55" t="s">
        <v>12</v>
      </c>
      <c r="E345" s="55">
        <v>0</v>
      </c>
      <c r="F345" s="55">
        <v>0</v>
      </c>
      <c r="G345" s="55">
        <v>0</v>
      </c>
      <c r="H345" s="55">
        <v>0</v>
      </c>
      <c r="I345" s="55">
        <v>0</v>
      </c>
      <c r="J345" s="55">
        <v>0</v>
      </c>
      <c r="K345" s="55">
        <v>0</v>
      </c>
      <c r="L345" s="55">
        <v>0</v>
      </c>
      <c r="M345" s="55">
        <v>0</v>
      </c>
      <c r="N345" s="55">
        <v>0</v>
      </c>
      <c r="O345" s="55">
        <v>0</v>
      </c>
      <c r="P345" s="55">
        <v>0</v>
      </c>
      <c r="Q345" s="55">
        <v>0</v>
      </c>
      <c r="R345" s="55">
        <v>0</v>
      </c>
      <c r="S345" s="55">
        <v>0</v>
      </c>
      <c r="T345" s="55">
        <v>0</v>
      </c>
      <c r="U345" s="55">
        <v>0</v>
      </c>
      <c r="V345" s="55">
        <v>0</v>
      </c>
      <c r="W345" s="55">
        <v>0</v>
      </c>
      <c r="X345" s="55">
        <v>0</v>
      </c>
      <c r="Y345" s="55">
        <v>0</v>
      </c>
      <c r="Z345" s="55">
        <v>0</v>
      </c>
      <c r="AA345" s="55">
        <v>0</v>
      </c>
      <c r="AB345" s="55">
        <v>0</v>
      </c>
      <c r="AC345" s="55">
        <v>0</v>
      </c>
      <c r="AD345" s="55">
        <v>0</v>
      </c>
      <c r="AE345" s="55">
        <v>0</v>
      </c>
      <c r="AF345" s="55">
        <v>0</v>
      </c>
      <c r="AG345" s="55">
        <v>0</v>
      </c>
      <c r="AH345" s="55">
        <v>0</v>
      </c>
      <c r="AI345" s="55">
        <v>0</v>
      </c>
      <c r="AJ345" s="55" t="s">
        <v>971</v>
      </c>
      <c r="AK345" s="55" t="s">
        <v>170</v>
      </c>
    </row>
    <row r="346" spans="1:37" x14ac:dyDescent="0.25">
      <c r="A346" s="54" t="str">
        <f t="shared" si="5"/>
        <v>MI</v>
      </c>
      <c r="B346" s="54" t="str">
        <f t="shared" si="5"/>
        <v>BDEQ-BDESC-commercial</v>
      </c>
      <c r="C346" s="55">
        <v>8</v>
      </c>
      <c r="D346" s="55" t="s">
        <v>13</v>
      </c>
      <c r="E346" s="55">
        <v>0</v>
      </c>
      <c r="F346" s="55">
        <v>0</v>
      </c>
      <c r="G346" s="55">
        <v>0</v>
      </c>
      <c r="H346" s="55">
        <v>0</v>
      </c>
      <c r="I346" s="55">
        <v>0</v>
      </c>
      <c r="J346" s="55">
        <v>0</v>
      </c>
      <c r="K346" s="55">
        <v>0</v>
      </c>
      <c r="L346" s="55">
        <v>0</v>
      </c>
      <c r="M346" s="55">
        <v>0</v>
      </c>
      <c r="N346" s="55">
        <v>0</v>
      </c>
      <c r="O346" s="55">
        <v>0</v>
      </c>
      <c r="P346" s="55">
        <v>0</v>
      </c>
      <c r="Q346" s="55">
        <v>0</v>
      </c>
      <c r="R346" s="55">
        <v>0</v>
      </c>
      <c r="S346" s="55">
        <v>0</v>
      </c>
      <c r="T346" s="55">
        <v>0</v>
      </c>
      <c r="U346" s="55">
        <v>0</v>
      </c>
      <c r="V346" s="55">
        <v>0</v>
      </c>
      <c r="W346" s="55">
        <v>0</v>
      </c>
      <c r="X346" s="55">
        <v>0</v>
      </c>
      <c r="Y346" s="55">
        <v>0</v>
      </c>
      <c r="Z346" s="55">
        <v>0</v>
      </c>
      <c r="AA346" s="55">
        <v>0</v>
      </c>
      <c r="AB346" s="55">
        <v>0</v>
      </c>
      <c r="AC346" s="55">
        <v>0</v>
      </c>
      <c r="AD346" s="55">
        <v>0</v>
      </c>
      <c r="AE346" s="55">
        <v>0</v>
      </c>
      <c r="AF346" s="55">
        <v>0</v>
      </c>
      <c r="AG346" s="55">
        <v>0</v>
      </c>
      <c r="AH346" s="55">
        <v>0</v>
      </c>
      <c r="AI346" s="55">
        <v>0</v>
      </c>
      <c r="AJ346" s="55" t="s">
        <v>971</v>
      </c>
      <c r="AK346" s="55" t="s">
        <v>170</v>
      </c>
    </row>
    <row r="347" spans="1:37" x14ac:dyDescent="0.25">
      <c r="A347" s="54" t="str">
        <f t="shared" si="5"/>
        <v>MI</v>
      </c>
      <c r="B347" s="54" t="str">
        <f t="shared" si="5"/>
        <v>BDEQ-BDESC-commercial</v>
      </c>
      <c r="C347" s="55">
        <v>9</v>
      </c>
      <c r="D347" s="55" t="s">
        <v>14</v>
      </c>
      <c r="E347" s="55">
        <v>0.25041999999999998</v>
      </c>
      <c r="F347" s="55">
        <v>0.26323999999999997</v>
      </c>
      <c r="G347" s="55">
        <v>0.26323999999999997</v>
      </c>
      <c r="H347" s="55">
        <v>0.26323999999999997</v>
      </c>
      <c r="I347" s="55">
        <v>0.26323999999999997</v>
      </c>
      <c r="J347" s="55">
        <v>0.26323999999999997</v>
      </c>
      <c r="K347" s="55">
        <v>0.26323999999999997</v>
      </c>
      <c r="L347" s="55">
        <v>0.26323999999999997</v>
      </c>
      <c r="M347" s="55">
        <v>0.26323999999999997</v>
      </c>
      <c r="N347" s="55">
        <v>0.26323999999999997</v>
      </c>
      <c r="O347" s="55">
        <v>0.26323999999999997</v>
      </c>
      <c r="P347" s="55">
        <v>0.26323999999999997</v>
      </c>
      <c r="Q347" s="55">
        <v>0.26323999999999997</v>
      </c>
      <c r="R347" s="55">
        <v>0.26323999999999997</v>
      </c>
      <c r="S347" s="55">
        <v>0.26323999999999997</v>
      </c>
      <c r="T347" s="55">
        <v>0.26323999999999997</v>
      </c>
      <c r="U347" s="55">
        <v>0.26323999999999997</v>
      </c>
      <c r="V347" s="55">
        <v>0.26323999999999997</v>
      </c>
      <c r="W347" s="55">
        <v>0.26323999999999997</v>
      </c>
      <c r="X347" s="55">
        <v>0.26323999999999997</v>
      </c>
      <c r="Y347" s="55">
        <v>0.26323999999999997</v>
      </c>
      <c r="Z347" s="55">
        <v>0.26323999999999997</v>
      </c>
      <c r="AA347" s="55">
        <v>0.26323999999999997</v>
      </c>
      <c r="AB347" s="55">
        <v>0.26323999999999997</v>
      </c>
      <c r="AC347" s="55">
        <v>0.26323999999999997</v>
      </c>
      <c r="AD347" s="55">
        <v>0.26323999999999997</v>
      </c>
      <c r="AE347" s="55">
        <v>0.26323999999999997</v>
      </c>
      <c r="AF347" s="55">
        <v>0.26323999999999997</v>
      </c>
      <c r="AG347" s="55">
        <v>0.26323999999999997</v>
      </c>
      <c r="AH347" s="55">
        <v>0.26323999999999997</v>
      </c>
      <c r="AI347" s="55">
        <v>0.26323999999999997</v>
      </c>
      <c r="AJ347" s="55" t="s">
        <v>971</v>
      </c>
      <c r="AK347" s="55" t="s">
        <v>170</v>
      </c>
    </row>
    <row r="348" spans="1:37" x14ac:dyDescent="0.25">
      <c r="A348" s="54" t="str">
        <f t="shared" si="5"/>
        <v>MI</v>
      </c>
      <c r="B348" s="54" t="str">
        <f t="shared" si="5"/>
        <v>BDEQ-BDESC-commercial</v>
      </c>
      <c r="C348" s="55">
        <v>10</v>
      </c>
      <c r="D348" s="55" t="s">
        <v>15</v>
      </c>
      <c r="E348" s="55">
        <v>0</v>
      </c>
      <c r="F348" s="55">
        <v>0</v>
      </c>
      <c r="G348" s="55">
        <v>0</v>
      </c>
      <c r="H348" s="55">
        <v>0</v>
      </c>
      <c r="I348" s="55">
        <v>0</v>
      </c>
      <c r="J348" s="55">
        <v>0</v>
      </c>
      <c r="K348" s="55">
        <v>0</v>
      </c>
      <c r="L348" s="55">
        <v>0</v>
      </c>
      <c r="M348" s="55">
        <v>0</v>
      </c>
      <c r="N348" s="55">
        <v>0</v>
      </c>
      <c r="O348" s="55">
        <v>0</v>
      </c>
      <c r="P348" s="55">
        <v>0</v>
      </c>
      <c r="Q348" s="55">
        <v>0</v>
      </c>
      <c r="R348" s="55">
        <v>0</v>
      </c>
      <c r="S348" s="55">
        <v>0</v>
      </c>
      <c r="T348" s="55">
        <v>0</v>
      </c>
      <c r="U348" s="55">
        <v>0</v>
      </c>
      <c r="V348" s="55">
        <v>0</v>
      </c>
      <c r="W348" s="55">
        <v>0</v>
      </c>
      <c r="X348" s="55">
        <v>0</v>
      </c>
      <c r="Y348" s="55">
        <v>0</v>
      </c>
      <c r="Z348" s="55">
        <v>0</v>
      </c>
      <c r="AA348" s="55">
        <v>0</v>
      </c>
      <c r="AB348" s="55">
        <v>0</v>
      </c>
      <c r="AC348" s="55">
        <v>0</v>
      </c>
      <c r="AD348" s="55">
        <v>0</v>
      </c>
      <c r="AE348" s="55">
        <v>0</v>
      </c>
      <c r="AF348" s="55">
        <v>0</v>
      </c>
      <c r="AG348" s="55">
        <v>0</v>
      </c>
      <c r="AH348" s="55">
        <v>0</v>
      </c>
      <c r="AI348" s="55">
        <v>0</v>
      </c>
      <c r="AJ348" s="55" t="s">
        <v>971</v>
      </c>
      <c r="AK348" s="55" t="s">
        <v>170</v>
      </c>
    </row>
    <row r="349" spans="1:37" x14ac:dyDescent="0.25">
      <c r="A349" s="54" t="str">
        <f t="shared" si="5"/>
        <v>MI</v>
      </c>
      <c r="B349" s="54" t="str">
        <f t="shared" si="5"/>
        <v>BDEQ-BDESC-commercial</v>
      </c>
      <c r="C349" s="55">
        <v>11</v>
      </c>
      <c r="D349" s="55" t="s">
        <v>57</v>
      </c>
      <c r="E349" s="55">
        <v>0</v>
      </c>
      <c r="F349" s="55">
        <v>0</v>
      </c>
      <c r="G349" s="55">
        <v>0</v>
      </c>
      <c r="H349" s="55">
        <v>0</v>
      </c>
      <c r="I349" s="55">
        <v>0</v>
      </c>
      <c r="J349" s="55">
        <v>0</v>
      </c>
      <c r="K349" s="55">
        <v>0</v>
      </c>
      <c r="L349" s="55">
        <v>0</v>
      </c>
      <c r="M349" s="55">
        <v>0</v>
      </c>
      <c r="N349" s="55">
        <v>0</v>
      </c>
      <c r="O349" s="55">
        <v>0</v>
      </c>
      <c r="P349" s="55">
        <v>0</v>
      </c>
      <c r="Q349" s="55">
        <v>0</v>
      </c>
      <c r="R349" s="55">
        <v>0</v>
      </c>
      <c r="S349" s="55">
        <v>0</v>
      </c>
      <c r="T349" s="55">
        <v>0</v>
      </c>
      <c r="U349" s="55">
        <v>0</v>
      </c>
      <c r="V349" s="55">
        <v>0</v>
      </c>
      <c r="W349" s="55">
        <v>0</v>
      </c>
      <c r="X349" s="55">
        <v>0</v>
      </c>
      <c r="Y349" s="55">
        <v>0</v>
      </c>
      <c r="Z349" s="55">
        <v>0</v>
      </c>
      <c r="AA349" s="55">
        <v>0</v>
      </c>
      <c r="AB349" s="55">
        <v>0</v>
      </c>
      <c r="AC349" s="55">
        <v>0</v>
      </c>
      <c r="AD349" s="55">
        <v>0</v>
      </c>
      <c r="AE349" s="55">
        <v>0</v>
      </c>
      <c r="AF349" s="55">
        <v>0</v>
      </c>
      <c r="AG349" s="55">
        <v>0</v>
      </c>
      <c r="AH349" s="55">
        <v>0</v>
      </c>
      <c r="AI349" s="55">
        <v>0</v>
      </c>
      <c r="AJ349" s="55" t="s">
        <v>971</v>
      </c>
      <c r="AK349" s="55" t="s">
        <v>170</v>
      </c>
    </row>
    <row r="350" spans="1:37" x14ac:dyDescent="0.25">
      <c r="A350" s="54" t="str">
        <f t="shared" si="5"/>
        <v>MI</v>
      </c>
      <c r="B350" s="54" t="str">
        <f t="shared" si="5"/>
        <v>BDEQ-BDESC-commercial</v>
      </c>
      <c r="C350" s="55">
        <v>12</v>
      </c>
      <c r="D350" s="55" t="s">
        <v>60</v>
      </c>
      <c r="E350" s="55">
        <v>0</v>
      </c>
      <c r="F350" s="55">
        <v>0</v>
      </c>
      <c r="G350" s="55">
        <v>0</v>
      </c>
      <c r="H350" s="55">
        <v>0</v>
      </c>
      <c r="I350" s="55">
        <v>0</v>
      </c>
      <c r="J350" s="55">
        <v>0</v>
      </c>
      <c r="K350" s="55">
        <v>0</v>
      </c>
      <c r="L350" s="55">
        <v>0</v>
      </c>
      <c r="M350" s="55">
        <v>0</v>
      </c>
      <c r="N350" s="55">
        <v>0</v>
      </c>
      <c r="O350" s="55">
        <v>0</v>
      </c>
      <c r="P350" s="55">
        <v>0</v>
      </c>
      <c r="Q350" s="55">
        <v>0</v>
      </c>
      <c r="R350" s="55">
        <v>0</v>
      </c>
      <c r="S350" s="55">
        <v>0</v>
      </c>
      <c r="T350" s="55">
        <v>0</v>
      </c>
      <c r="U350" s="55">
        <v>0</v>
      </c>
      <c r="V350" s="55">
        <v>0</v>
      </c>
      <c r="W350" s="55">
        <v>0</v>
      </c>
      <c r="X350" s="55">
        <v>0</v>
      </c>
      <c r="Y350" s="55">
        <v>0</v>
      </c>
      <c r="Z350" s="55">
        <v>0</v>
      </c>
      <c r="AA350" s="55">
        <v>0</v>
      </c>
      <c r="AB350" s="55">
        <v>0</v>
      </c>
      <c r="AC350" s="55">
        <v>0</v>
      </c>
      <c r="AD350" s="55">
        <v>0</v>
      </c>
      <c r="AE350" s="55">
        <v>0</v>
      </c>
      <c r="AF350" s="55">
        <v>0</v>
      </c>
      <c r="AG350" s="55">
        <v>0</v>
      </c>
      <c r="AH350" s="55">
        <v>0</v>
      </c>
      <c r="AI350" s="55">
        <v>0</v>
      </c>
      <c r="AJ350" s="55" t="s">
        <v>971</v>
      </c>
      <c r="AK350" s="55" t="s">
        <v>170</v>
      </c>
    </row>
    <row r="351" spans="1:37" x14ac:dyDescent="0.25">
      <c r="A351" s="54" t="str">
        <f t="shared" si="5"/>
        <v>MI</v>
      </c>
      <c r="B351" s="54" t="str">
        <f t="shared" si="5"/>
        <v>BDEQ-BDESC-commercial</v>
      </c>
      <c r="C351" s="55">
        <v>13</v>
      </c>
      <c r="D351" s="55" t="s">
        <v>158</v>
      </c>
      <c r="E351" s="55">
        <v>0</v>
      </c>
      <c r="F351" s="55">
        <v>0</v>
      </c>
      <c r="G351" s="55">
        <v>0</v>
      </c>
      <c r="H351" s="55">
        <v>0</v>
      </c>
      <c r="I351" s="55">
        <v>0</v>
      </c>
      <c r="J351" s="55">
        <v>0</v>
      </c>
      <c r="K351" s="55">
        <v>0</v>
      </c>
      <c r="L351" s="55">
        <v>0</v>
      </c>
      <c r="M351" s="55">
        <v>0</v>
      </c>
      <c r="N351" s="55">
        <v>0</v>
      </c>
      <c r="O351" s="55">
        <v>0</v>
      </c>
      <c r="P351" s="55">
        <v>0</v>
      </c>
      <c r="Q351" s="55">
        <v>0</v>
      </c>
      <c r="R351" s="55">
        <v>0</v>
      </c>
      <c r="S351" s="55">
        <v>0</v>
      </c>
      <c r="T351" s="55">
        <v>0</v>
      </c>
      <c r="U351" s="55">
        <v>0</v>
      </c>
      <c r="V351" s="55">
        <v>0</v>
      </c>
      <c r="W351" s="55">
        <v>0</v>
      </c>
      <c r="X351" s="55">
        <v>0</v>
      </c>
      <c r="Y351" s="55">
        <v>0</v>
      </c>
      <c r="Z351" s="55">
        <v>0</v>
      </c>
      <c r="AA351" s="55">
        <v>0</v>
      </c>
      <c r="AB351" s="55">
        <v>0</v>
      </c>
      <c r="AC351" s="55">
        <v>0</v>
      </c>
      <c r="AD351" s="55">
        <v>0</v>
      </c>
      <c r="AE351" s="55">
        <v>0</v>
      </c>
      <c r="AF351" s="55">
        <v>0</v>
      </c>
      <c r="AG351" s="55">
        <v>0</v>
      </c>
      <c r="AH351" s="55">
        <v>0</v>
      </c>
      <c r="AI351" s="55">
        <v>0</v>
      </c>
      <c r="AJ351" s="55" t="s">
        <v>971</v>
      </c>
      <c r="AK351" s="55" t="s">
        <v>170</v>
      </c>
    </row>
    <row r="352" spans="1:37" x14ac:dyDescent="0.25">
      <c r="A352" s="54" t="str">
        <f t="shared" si="5"/>
        <v>MI</v>
      </c>
      <c r="B352" s="54" t="str">
        <f t="shared" si="5"/>
        <v>BDEQ-BDESC-commercial</v>
      </c>
      <c r="C352" s="55">
        <v>14</v>
      </c>
      <c r="D352" s="55" t="s">
        <v>159</v>
      </c>
      <c r="E352" s="55">
        <v>0</v>
      </c>
      <c r="F352" s="55">
        <v>0</v>
      </c>
      <c r="G352" s="55">
        <v>0</v>
      </c>
      <c r="H352" s="55">
        <v>0</v>
      </c>
      <c r="I352" s="55">
        <v>0</v>
      </c>
      <c r="J352" s="55">
        <v>0</v>
      </c>
      <c r="K352" s="55">
        <v>0</v>
      </c>
      <c r="L352" s="55">
        <v>0</v>
      </c>
      <c r="M352" s="55">
        <v>0</v>
      </c>
      <c r="N352" s="55">
        <v>0</v>
      </c>
      <c r="O352" s="55">
        <v>0</v>
      </c>
      <c r="P352" s="55">
        <v>0</v>
      </c>
      <c r="Q352" s="55">
        <v>0</v>
      </c>
      <c r="R352" s="55">
        <v>0</v>
      </c>
      <c r="S352" s="55">
        <v>0</v>
      </c>
      <c r="T352" s="55">
        <v>0</v>
      </c>
      <c r="U352" s="55">
        <v>0</v>
      </c>
      <c r="V352" s="55">
        <v>0</v>
      </c>
      <c r="W352" s="55">
        <v>0</v>
      </c>
      <c r="X352" s="55">
        <v>0</v>
      </c>
      <c r="Y352" s="55">
        <v>0</v>
      </c>
      <c r="Z352" s="55">
        <v>0</v>
      </c>
      <c r="AA352" s="55">
        <v>0</v>
      </c>
      <c r="AB352" s="55">
        <v>0</v>
      </c>
      <c r="AC352" s="55">
        <v>0</v>
      </c>
      <c r="AD352" s="55">
        <v>0</v>
      </c>
      <c r="AE352" s="55">
        <v>0</v>
      </c>
      <c r="AF352" s="55">
        <v>0</v>
      </c>
      <c r="AG352" s="55">
        <v>0</v>
      </c>
      <c r="AH352" s="55">
        <v>0</v>
      </c>
      <c r="AI352" s="55">
        <v>0</v>
      </c>
      <c r="AJ352" s="55" t="s">
        <v>971</v>
      </c>
      <c r="AK352" s="55" t="s">
        <v>170</v>
      </c>
    </row>
    <row r="353" spans="1:37" x14ac:dyDescent="0.25">
      <c r="A353" s="54" t="str">
        <f t="shared" si="5"/>
        <v>MI</v>
      </c>
      <c r="B353" s="54" t="str">
        <f t="shared" si="5"/>
        <v>BDEQ-BDESC-commercial</v>
      </c>
      <c r="C353" s="55">
        <v>15</v>
      </c>
      <c r="D353" s="55" t="s">
        <v>160</v>
      </c>
      <c r="E353" s="55">
        <v>0</v>
      </c>
      <c r="F353" s="55">
        <v>0</v>
      </c>
      <c r="G353" s="55">
        <v>0</v>
      </c>
      <c r="H353" s="55">
        <v>0</v>
      </c>
      <c r="I353" s="55">
        <v>0</v>
      </c>
      <c r="J353" s="55">
        <v>0</v>
      </c>
      <c r="K353" s="55">
        <v>0</v>
      </c>
      <c r="L353" s="55">
        <v>0</v>
      </c>
      <c r="M353" s="55">
        <v>0</v>
      </c>
      <c r="N353" s="55">
        <v>0</v>
      </c>
      <c r="O353" s="55">
        <v>0</v>
      </c>
      <c r="P353" s="55">
        <v>0</v>
      </c>
      <c r="Q353" s="55">
        <v>0</v>
      </c>
      <c r="R353" s="55">
        <v>0</v>
      </c>
      <c r="S353" s="55">
        <v>0</v>
      </c>
      <c r="T353" s="55">
        <v>0</v>
      </c>
      <c r="U353" s="55">
        <v>0</v>
      </c>
      <c r="V353" s="55">
        <v>0</v>
      </c>
      <c r="W353" s="55">
        <v>0</v>
      </c>
      <c r="X353" s="55">
        <v>0</v>
      </c>
      <c r="Y353" s="55">
        <v>0</v>
      </c>
      <c r="Z353" s="55">
        <v>0</v>
      </c>
      <c r="AA353" s="55">
        <v>0</v>
      </c>
      <c r="AB353" s="55">
        <v>0</v>
      </c>
      <c r="AC353" s="55">
        <v>0</v>
      </c>
      <c r="AD353" s="55">
        <v>0</v>
      </c>
      <c r="AE353" s="55">
        <v>0</v>
      </c>
      <c r="AF353" s="55">
        <v>0</v>
      </c>
      <c r="AG353" s="55">
        <v>0</v>
      </c>
      <c r="AH353" s="55">
        <v>0</v>
      </c>
      <c r="AI353" s="55">
        <v>0</v>
      </c>
      <c r="AJ353" s="55" t="s">
        <v>971</v>
      </c>
      <c r="AK353" s="55" t="s">
        <v>170</v>
      </c>
    </row>
    <row r="354" spans="1:37" x14ac:dyDescent="0.25">
      <c r="A354" s="54" t="str">
        <f t="shared" si="5"/>
        <v>MN</v>
      </c>
      <c r="B354" s="54" t="str">
        <f t="shared" si="5"/>
        <v>BDEQ-BDESC-commercial</v>
      </c>
      <c r="C354" s="55">
        <v>0</v>
      </c>
      <c r="D354" s="55" t="s">
        <v>58</v>
      </c>
      <c r="E354" s="55">
        <v>0</v>
      </c>
      <c r="F354" s="55">
        <v>0</v>
      </c>
      <c r="G354" s="55">
        <v>0</v>
      </c>
      <c r="H354" s="55">
        <v>0</v>
      </c>
      <c r="I354" s="55">
        <v>0</v>
      </c>
      <c r="J354" s="55">
        <v>0</v>
      </c>
      <c r="K354" s="55">
        <v>0</v>
      </c>
      <c r="L354" s="55">
        <v>0</v>
      </c>
      <c r="M354" s="55">
        <v>0</v>
      </c>
      <c r="N354" s="55">
        <v>0</v>
      </c>
      <c r="O354" s="55">
        <v>0</v>
      </c>
      <c r="P354" s="55">
        <v>0</v>
      </c>
      <c r="Q354" s="55">
        <v>0</v>
      </c>
      <c r="R354" s="55">
        <v>0</v>
      </c>
      <c r="S354" s="55">
        <v>0</v>
      </c>
      <c r="T354" s="55">
        <v>0</v>
      </c>
      <c r="U354" s="55">
        <v>0</v>
      </c>
      <c r="V354" s="55">
        <v>0</v>
      </c>
      <c r="W354" s="55">
        <v>0</v>
      </c>
      <c r="X354" s="55">
        <v>0</v>
      </c>
      <c r="Y354" s="55">
        <v>0</v>
      </c>
      <c r="Z354" s="55">
        <v>0</v>
      </c>
      <c r="AA354" s="55">
        <v>0</v>
      </c>
      <c r="AB354" s="55">
        <v>0</v>
      </c>
      <c r="AC354" s="55">
        <v>0</v>
      </c>
      <c r="AD354" s="55">
        <v>0</v>
      </c>
      <c r="AE354" s="55">
        <v>0</v>
      </c>
      <c r="AF354" s="55">
        <v>0</v>
      </c>
      <c r="AG354" s="55">
        <v>0</v>
      </c>
      <c r="AH354" s="55">
        <v>0</v>
      </c>
      <c r="AI354" s="55">
        <v>0</v>
      </c>
      <c r="AJ354" s="55" t="s">
        <v>972</v>
      </c>
      <c r="AK354" s="55" t="s">
        <v>170</v>
      </c>
    </row>
    <row r="355" spans="1:37" x14ac:dyDescent="0.25">
      <c r="A355" s="54" t="str">
        <f t="shared" si="5"/>
        <v>MN</v>
      </c>
      <c r="B355" s="54" t="str">
        <f t="shared" si="5"/>
        <v>BDEQ-BDESC-commercial</v>
      </c>
      <c r="C355" s="55">
        <v>1</v>
      </c>
      <c r="D355" s="55" t="s">
        <v>7</v>
      </c>
      <c r="E355" s="55">
        <v>16.883880000000001</v>
      </c>
      <c r="F355" s="55">
        <v>18.280860000000001</v>
      </c>
      <c r="G355" s="55">
        <v>18.5428</v>
      </c>
      <c r="H355" s="55">
        <v>18.776019999999999</v>
      </c>
      <c r="I355" s="55">
        <v>18.987300000000001</v>
      </c>
      <c r="J355" s="55">
        <v>19.266929999999999</v>
      </c>
      <c r="K355" s="55">
        <v>19.533200000000001</v>
      </c>
      <c r="L355" s="55">
        <v>19.790140000000001</v>
      </c>
      <c r="M355" s="55">
        <v>19.999890000000001</v>
      </c>
      <c r="N355" s="55">
        <v>20.204319999999999</v>
      </c>
      <c r="O355" s="55">
        <v>20.414560000000002</v>
      </c>
      <c r="P355" s="55">
        <v>20.646350000000002</v>
      </c>
      <c r="Q355" s="55">
        <v>20.859590000000001</v>
      </c>
      <c r="R355" s="55">
        <v>21.132709999999999</v>
      </c>
      <c r="S355" s="55">
        <v>21.378959999999999</v>
      </c>
      <c r="T355" s="55">
        <v>21.5776</v>
      </c>
      <c r="U355" s="55">
        <v>21.773790000000002</v>
      </c>
      <c r="V355" s="55">
        <v>21.969139999999999</v>
      </c>
      <c r="W355" s="55">
        <v>22.160219999999999</v>
      </c>
      <c r="X355" s="55">
        <v>22.420100000000001</v>
      </c>
      <c r="Y355" s="55">
        <v>22.6435</v>
      </c>
      <c r="Z355" s="55">
        <v>22.838069999999998</v>
      </c>
      <c r="AA355" s="55">
        <v>23.098199999999999</v>
      </c>
      <c r="AB355" s="55">
        <v>23.370229999999999</v>
      </c>
      <c r="AC355" s="55">
        <v>23.55969</v>
      </c>
      <c r="AD355" s="55">
        <v>23.804390000000001</v>
      </c>
      <c r="AE355" s="55">
        <v>24.015260000000001</v>
      </c>
      <c r="AF355" s="55">
        <v>24.21275</v>
      </c>
      <c r="AG355" s="55">
        <v>24.47786</v>
      </c>
      <c r="AH355" s="55">
        <v>24.684449999999998</v>
      </c>
      <c r="AI355" s="55">
        <v>24.88477</v>
      </c>
      <c r="AJ355" s="55" t="s">
        <v>972</v>
      </c>
      <c r="AK355" s="55" t="s">
        <v>170</v>
      </c>
    </row>
    <row r="356" spans="1:37" x14ac:dyDescent="0.25">
      <c r="A356" s="54" t="str">
        <f t="shared" si="5"/>
        <v>MN</v>
      </c>
      <c r="B356" s="54" t="str">
        <f t="shared" si="5"/>
        <v>BDEQ-BDESC-commercial</v>
      </c>
      <c r="C356" s="55">
        <v>2</v>
      </c>
      <c r="D356" s="55" t="s">
        <v>8</v>
      </c>
      <c r="E356" s="55">
        <v>0</v>
      </c>
      <c r="F356" s="55">
        <v>0</v>
      </c>
      <c r="G356" s="55">
        <v>0</v>
      </c>
      <c r="H356" s="55">
        <v>0</v>
      </c>
      <c r="I356" s="55">
        <v>0</v>
      </c>
      <c r="J356" s="55">
        <v>0</v>
      </c>
      <c r="K356" s="55">
        <v>0</v>
      </c>
      <c r="L356" s="55">
        <v>0</v>
      </c>
      <c r="M356" s="55">
        <v>0</v>
      </c>
      <c r="N356" s="55">
        <v>0</v>
      </c>
      <c r="O356" s="55">
        <v>0</v>
      </c>
      <c r="P356" s="55">
        <v>0</v>
      </c>
      <c r="Q356" s="55">
        <v>0</v>
      </c>
      <c r="R356" s="55">
        <v>0</v>
      </c>
      <c r="S356" s="55">
        <v>0</v>
      </c>
      <c r="T356" s="55">
        <v>0</v>
      </c>
      <c r="U356" s="55">
        <v>0</v>
      </c>
      <c r="V356" s="55">
        <v>0</v>
      </c>
      <c r="W356" s="55">
        <v>0</v>
      </c>
      <c r="X356" s="55">
        <v>0</v>
      </c>
      <c r="Y356" s="55">
        <v>0</v>
      </c>
      <c r="Z356" s="55">
        <v>0</v>
      </c>
      <c r="AA356" s="55">
        <v>0</v>
      </c>
      <c r="AB356" s="55">
        <v>0</v>
      </c>
      <c r="AC356" s="55">
        <v>0</v>
      </c>
      <c r="AD356" s="55">
        <v>0</v>
      </c>
      <c r="AE356" s="55">
        <v>0</v>
      </c>
      <c r="AF356" s="55">
        <v>0</v>
      </c>
      <c r="AG356" s="55">
        <v>0</v>
      </c>
      <c r="AH356" s="55">
        <v>0</v>
      </c>
      <c r="AI356" s="55">
        <v>0</v>
      </c>
      <c r="AJ356" s="55" t="s">
        <v>972</v>
      </c>
      <c r="AK356" s="55" t="s">
        <v>170</v>
      </c>
    </row>
    <row r="357" spans="1:37" x14ac:dyDescent="0.25">
      <c r="A357" s="54" t="str">
        <f t="shared" si="5"/>
        <v>MN</v>
      </c>
      <c r="B357" s="54" t="str">
        <f t="shared" si="5"/>
        <v>BDEQ-BDESC-commercial</v>
      </c>
      <c r="C357" s="55">
        <v>3</v>
      </c>
      <c r="D357" s="55" t="s">
        <v>9</v>
      </c>
      <c r="E357" s="55">
        <v>0</v>
      </c>
      <c r="F357" s="55">
        <v>0</v>
      </c>
      <c r="G357" s="55">
        <v>0</v>
      </c>
      <c r="H357" s="55">
        <v>0</v>
      </c>
      <c r="I357" s="55">
        <v>0</v>
      </c>
      <c r="J357" s="55">
        <v>0</v>
      </c>
      <c r="K357" s="55">
        <v>0</v>
      </c>
      <c r="L357" s="55">
        <v>0</v>
      </c>
      <c r="M357" s="55">
        <v>0</v>
      </c>
      <c r="N357" s="55">
        <v>0</v>
      </c>
      <c r="O357" s="55">
        <v>0</v>
      </c>
      <c r="P357" s="55">
        <v>0</v>
      </c>
      <c r="Q357" s="55">
        <v>0</v>
      </c>
      <c r="R357" s="55">
        <v>0</v>
      </c>
      <c r="S357" s="55">
        <v>0</v>
      </c>
      <c r="T357" s="55">
        <v>0</v>
      </c>
      <c r="U357" s="55">
        <v>0</v>
      </c>
      <c r="V357" s="55">
        <v>0</v>
      </c>
      <c r="W357" s="55">
        <v>0</v>
      </c>
      <c r="X357" s="55">
        <v>0</v>
      </c>
      <c r="Y357" s="55">
        <v>0</v>
      </c>
      <c r="Z357" s="55">
        <v>0</v>
      </c>
      <c r="AA357" s="55">
        <v>0</v>
      </c>
      <c r="AB357" s="55">
        <v>0</v>
      </c>
      <c r="AC357" s="55">
        <v>0</v>
      </c>
      <c r="AD357" s="55">
        <v>0</v>
      </c>
      <c r="AE357" s="55">
        <v>0</v>
      </c>
      <c r="AF357" s="55">
        <v>0</v>
      </c>
      <c r="AG357" s="55">
        <v>0</v>
      </c>
      <c r="AH357" s="55">
        <v>0</v>
      </c>
      <c r="AI357" s="55">
        <v>0</v>
      </c>
      <c r="AJ357" s="55" t="s">
        <v>972</v>
      </c>
      <c r="AK357" s="55" t="s">
        <v>170</v>
      </c>
    </row>
    <row r="358" spans="1:37" x14ac:dyDescent="0.25">
      <c r="A358" s="54" t="str">
        <f t="shared" si="5"/>
        <v>MN</v>
      </c>
      <c r="B358" s="54" t="str">
        <f t="shared" si="5"/>
        <v>BDEQ-BDESC-commercial</v>
      </c>
      <c r="C358" s="55">
        <v>4</v>
      </c>
      <c r="D358" s="55" t="s">
        <v>59</v>
      </c>
      <c r="E358" s="55">
        <v>75.818939999999998</v>
      </c>
      <c r="F358" s="55">
        <v>78.992859999999993</v>
      </c>
      <c r="G358" s="55">
        <v>79.724450000000004</v>
      </c>
      <c r="H358" s="55">
        <v>79.724450000000004</v>
      </c>
      <c r="I358" s="55">
        <v>79.724450000000004</v>
      </c>
      <c r="J358" s="55">
        <v>79.784520000000001</v>
      </c>
      <c r="K358" s="55">
        <v>79.899979999999999</v>
      </c>
      <c r="L358" s="55">
        <v>80.11636</v>
      </c>
      <c r="M358" s="55">
        <v>80.164339999999996</v>
      </c>
      <c r="N358" s="55">
        <v>80.262</v>
      </c>
      <c r="O358" s="55">
        <v>80.27225</v>
      </c>
      <c r="P358" s="55">
        <v>80.404790000000006</v>
      </c>
      <c r="Q358" s="55">
        <v>80.422870000000003</v>
      </c>
      <c r="R358" s="55">
        <v>80.625730000000004</v>
      </c>
      <c r="S358" s="55">
        <v>80.884110000000007</v>
      </c>
      <c r="T358" s="55">
        <v>80.884110000000007</v>
      </c>
      <c r="U358" s="55">
        <v>80.884110000000007</v>
      </c>
      <c r="V358" s="55">
        <v>80.896209999999996</v>
      </c>
      <c r="W358" s="55">
        <v>80.925539999999998</v>
      </c>
      <c r="X358" s="55">
        <v>81.053089999999997</v>
      </c>
      <c r="Y358" s="55">
        <v>81.078720000000004</v>
      </c>
      <c r="Z358" s="55">
        <v>81.107190000000003</v>
      </c>
      <c r="AA358" s="55">
        <v>81.365570000000005</v>
      </c>
      <c r="AB358" s="55">
        <v>81.469070000000002</v>
      </c>
      <c r="AC358" s="55">
        <v>81.471919999999997</v>
      </c>
      <c r="AD358" s="55">
        <v>81.537260000000003</v>
      </c>
      <c r="AE358" s="55">
        <v>81.568719999999999</v>
      </c>
      <c r="AF358" s="55">
        <v>81.573849999999993</v>
      </c>
      <c r="AG358" s="55">
        <v>81.729020000000006</v>
      </c>
      <c r="AH358" s="55">
        <v>81.75479</v>
      </c>
      <c r="AI358" s="55">
        <v>81.759910000000005</v>
      </c>
      <c r="AJ358" s="55" t="s">
        <v>972</v>
      </c>
      <c r="AK358" s="55" t="s">
        <v>170</v>
      </c>
    </row>
    <row r="359" spans="1:37" x14ac:dyDescent="0.25">
      <c r="A359" s="54" t="str">
        <f t="shared" si="5"/>
        <v>MN</v>
      </c>
      <c r="B359" s="54" t="str">
        <f t="shared" si="5"/>
        <v>BDEQ-BDESC-commercial</v>
      </c>
      <c r="C359" s="55">
        <v>5</v>
      </c>
      <c r="D359" s="55" t="s">
        <v>10</v>
      </c>
      <c r="E359" s="55">
        <v>39.955550000000002</v>
      </c>
      <c r="F359" s="55">
        <v>60.44341</v>
      </c>
      <c r="G359" s="55">
        <v>68.891409999999993</v>
      </c>
      <c r="H359" s="55">
        <v>77.511269999999996</v>
      </c>
      <c r="I359" s="55">
        <v>85.982050000000001</v>
      </c>
      <c r="J359" s="55">
        <v>91.84487</v>
      </c>
      <c r="K359" s="55">
        <v>98.449619999999996</v>
      </c>
      <c r="L359" s="55">
        <v>104.04634</v>
      </c>
      <c r="M359" s="55">
        <v>108.16137000000001</v>
      </c>
      <c r="N359" s="55">
        <v>113.52231999999999</v>
      </c>
      <c r="O359" s="55">
        <v>116.73522</v>
      </c>
      <c r="P359" s="55">
        <v>121.7861</v>
      </c>
      <c r="Q359" s="55">
        <v>125.185</v>
      </c>
      <c r="R359" s="55">
        <v>130.30985000000001</v>
      </c>
      <c r="S359" s="55">
        <v>134.79975999999999</v>
      </c>
      <c r="T359" s="55">
        <v>136.62588</v>
      </c>
      <c r="U359" s="55">
        <v>141.64753999999999</v>
      </c>
      <c r="V359" s="55">
        <v>146.64684</v>
      </c>
      <c r="W359" s="55">
        <v>151.14257000000001</v>
      </c>
      <c r="X359" s="55">
        <v>158.18411</v>
      </c>
      <c r="Y359" s="55">
        <v>164.62853000000001</v>
      </c>
      <c r="Z359" s="55">
        <v>169.85095000000001</v>
      </c>
      <c r="AA359" s="55">
        <v>176.15683000000001</v>
      </c>
      <c r="AB359" s="55">
        <v>183.17017000000001</v>
      </c>
      <c r="AC359" s="55">
        <v>187.34275</v>
      </c>
      <c r="AD359" s="55">
        <v>194.60864000000001</v>
      </c>
      <c r="AE359" s="55">
        <v>203.98259999999999</v>
      </c>
      <c r="AF359" s="55">
        <v>209.25521000000001</v>
      </c>
      <c r="AG359" s="55">
        <v>217.31820999999999</v>
      </c>
      <c r="AH359" s="55">
        <v>223.91470000000001</v>
      </c>
      <c r="AI359" s="55">
        <v>228.52846</v>
      </c>
      <c r="AJ359" s="55" t="s">
        <v>972</v>
      </c>
      <c r="AK359" s="55" t="s">
        <v>170</v>
      </c>
    </row>
    <row r="360" spans="1:37" x14ac:dyDescent="0.25">
      <c r="A360" s="54" t="str">
        <f t="shared" si="5"/>
        <v>MN</v>
      </c>
      <c r="B360" s="54" t="str">
        <f t="shared" si="5"/>
        <v>BDEQ-BDESC-commercial</v>
      </c>
      <c r="C360" s="55">
        <v>6</v>
      </c>
      <c r="D360" s="55" t="s">
        <v>11</v>
      </c>
      <c r="E360" s="55">
        <v>0</v>
      </c>
      <c r="F360" s="55">
        <v>0</v>
      </c>
      <c r="G360" s="55">
        <v>0</v>
      </c>
      <c r="H360" s="55">
        <v>0</v>
      </c>
      <c r="I360" s="55">
        <v>0</v>
      </c>
      <c r="J360" s="55">
        <v>0</v>
      </c>
      <c r="K360" s="55">
        <v>0</v>
      </c>
      <c r="L360" s="55">
        <v>0</v>
      </c>
      <c r="M360" s="55">
        <v>0</v>
      </c>
      <c r="N360" s="55">
        <v>0</v>
      </c>
      <c r="O360" s="55">
        <v>0</v>
      </c>
      <c r="P360" s="55">
        <v>0</v>
      </c>
      <c r="Q360" s="55">
        <v>0</v>
      </c>
      <c r="R360" s="55">
        <v>0</v>
      </c>
      <c r="S360" s="55">
        <v>0</v>
      </c>
      <c r="T360" s="55">
        <v>0</v>
      </c>
      <c r="U360" s="55">
        <v>0</v>
      </c>
      <c r="V360" s="55">
        <v>0</v>
      </c>
      <c r="W360" s="55">
        <v>0</v>
      </c>
      <c r="X360" s="55">
        <v>0</v>
      </c>
      <c r="Y360" s="55">
        <v>0</v>
      </c>
      <c r="Z360" s="55">
        <v>0</v>
      </c>
      <c r="AA360" s="55">
        <v>0</v>
      </c>
      <c r="AB360" s="55">
        <v>0</v>
      </c>
      <c r="AC360" s="55">
        <v>0</v>
      </c>
      <c r="AD360" s="55">
        <v>0</v>
      </c>
      <c r="AE360" s="55">
        <v>0</v>
      </c>
      <c r="AF360" s="55">
        <v>0</v>
      </c>
      <c r="AG360" s="55">
        <v>0</v>
      </c>
      <c r="AH360" s="55">
        <v>0</v>
      </c>
      <c r="AI360" s="55">
        <v>0</v>
      </c>
      <c r="AJ360" s="55" t="s">
        <v>972</v>
      </c>
      <c r="AK360" s="55" t="s">
        <v>170</v>
      </c>
    </row>
    <row r="361" spans="1:37" x14ac:dyDescent="0.25">
      <c r="A361" s="54" t="str">
        <f t="shared" si="5"/>
        <v>MN</v>
      </c>
      <c r="B361" s="54" t="str">
        <f t="shared" si="5"/>
        <v>BDEQ-BDESC-commercial</v>
      </c>
      <c r="C361" s="55">
        <v>7</v>
      </c>
      <c r="D361" s="55" t="s">
        <v>12</v>
      </c>
      <c r="E361" s="55">
        <v>0</v>
      </c>
      <c r="F361" s="55">
        <v>0</v>
      </c>
      <c r="G361" s="55">
        <v>0</v>
      </c>
      <c r="H361" s="55">
        <v>0</v>
      </c>
      <c r="I361" s="55">
        <v>0</v>
      </c>
      <c r="J361" s="55">
        <v>0</v>
      </c>
      <c r="K361" s="55">
        <v>0</v>
      </c>
      <c r="L361" s="55">
        <v>0</v>
      </c>
      <c r="M361" s="55">
        <v>0</v>
      </c>
      <c r="N361" s="55">
        <v>0</v>
      </c>
      <c r="O361" s="55">
        <v>0</v>
      </c>
      <c r="P361" s="55">
        <v>0</v>
      </c>
      <c r="Q361" s="55">
        <v>0</v>
      </c>
      <c r="R361" s="55">
        <v>0</v>
      </c>
      <c r="S361" s="55">
        <v>0</v>
      </c>
      <c r="T361" s="55">
        <v>0</v>
      </c>
      <c r="U361" s="55">
        <v>0</v>
      </c>
      <c r="V361" s="55">
        <v>0</v>
      </c>
      <c r="W361" s="55">
        <v>0</v>
      </c>
      <c r="X361" s="55">
        <v>0</v>
      </c>
      <c r="Y361" s="55">
        <v>0</v>
      </c>
      <c r="Z361" s="55">
        <v>0</v>
      </c>
      <c r="AA361" s="55">
        <v>0</v>
      </c>
      <c r="AB361" s="55">
        <v>0</v>
      </c>
      <c r="AC361" s="55">
        <v>0</v>
      </c>
      <c r="AD361" s="55">
        <v>0</v>
      </c>
      <c r="AE361" s="55">
        <v>0</v>
      </c>
      <c r="AF361" s="55">
        <v>0</v>
      </c>
      <c r="AG361" s="55">
        <v>0</v>
      </c>
      <c r="AH361" s="55">
        <v>0</v>
      </c>
      <c r="AI361" s="55">
        <v>0</v>
      </c>
      <c r="AJ361" s="55" t="s">
        <v>972</v>
      </c>
      <c r="AK361" s="55" t="s">
        <v>170</v>
      </c>
    </row>
    <row r="362" spans="1:37" x14ac:dyDescent="0.25">
      <c r="A362" s="54" t="str">
        <f t="shared" si="5"/>
        <v>MN</v>
      </c>
      <c r="B362" s="54" t="str">
        <f t="shared" si="5"/>
        <v>BDEQ-BDESC-commercial</v>
      </c>
      <c r="C362" s="55">
        <v>8</v>
      </c>
      <c r="D362" s="55" t="s">
        <v>13</v>
      </c>
      <c r="E362" s="55">
        <v>0</v>
      </c>
      <c r="F362" s="55">
        <v>0</v>
      </c>
      <c r="G362" s="55">
        <v>0</v>
      </c>
      <c r="H362" s="55">
        <v>0</v>
      </c>
      <c r="I362" s="55">
        <v>0</v>
      </c>
      <c r="J362" s="55">
        <v>0</v>
      </c>
      <c r="K362" s="55">
        <v>0</v>
      </c>
      <c r="L362" s="55">
        <v>0</v>
      </c>
      <c r="M362" s="55">
        <v>0</v>
      </c>
      <c r="N362" s="55">
        <v>0</v>
      </c>
      <c r="O362" s="55">
        <v>0</v>
      </c>
      <c r="P362" s="55">
        <v>0</v>
      </c>
      <c r="Q362" s="55">
        <v>0</v>
      </c>
      <c r="R362" s="55">
        <v>0</v>
      </c>
      <c r="S362" s="55">
        <v>0</v>
      </c>
      <c r="T362" s="55">
        <v>0</v>
      </c>
      <c r="U362" s="55">
        <v>0</v>
      </c>
      <c r="V362" s="55">
        <v>0</v>
      </c>
      <c r="W362" s="55">
        <v>0</v>
      </c>
      <c r="X362" s="55">
        <v>0</v>
      </c>
      <c r="Y362" s="55">
        <v>0</v>
      </c>
      <c r="Z362" s="55">
        <v>0</v>
      </c>
      <c r="AA362" s="55">
        <v>0</v>
      </c>
      <c r="AB362" s="55">
        <v>0</v>
      </c>
      <c r="AC362" s="55">
        <v>0</v>
      </c>
      <c r="AD362" s="55">
        <v>0</v>
      </c>
      <c r="AE362" s="55">
        <v>0</v>
      </c>
      <c r="AF362" s="55">
        <v>0</v>
      </c>
      <c r="AG362" s="55">
        <v>0</v>
      </c>
      <c r="AH362" s="55">
        <v>0</v>
      </c>
      <c r="AI362" s="55">
        <v>0</v>
      </c>
      <c r="AJ362" s="55" t="s">
        <v>972</v>
      </c>
      <c r="AK362" s="55" t="s">
        <v>170</v>
      </c>
    </row>
    <row r="363" spans="1:37" x14ac:dyDescent="0.25">
      <c r="A363" s="54" t="str">
        <f t="shared" si="5"/>
        <v>MN</v>
      </c>
      <c r="B363" s="54" t="str">
        <f t="shared" si="5"/>
        <v>BDEQ-BDESC-commercial</v>
      </c>
      <c r="C363" s="55">
        <v>9</v>
      </c>
      <c r="D363" s="55" t="s">
        <v>14</v>
      </c>
      <c r="E363" s="55">
        <v>0.59328000000000003</v>
      </c>
      <c r="F363" s="55">
        <v>0.23430999999999999</v>
      </c>
      <c r="G363" s="55">
        <v>0.23430999999999999</v>
      </c>
      <c r="H363" s="55">
        <v>0.23430999999999999</v>
      </c>
      <c r="I363" s="55">
        <v>0.23430999999999999</v>
      </c>
      <c r="J363" s="55">
        <v>0.23430999999999999</v>
      </c>
      <c r="K363" s="55">
        <v>0.23430999999999999</v>
      </c>
      <c r="L363" s="55">
        <v>0.23430999999999999</v>
      </c>
      <c r="M363" s="55">
        <v>0.23430999999999999</v>
      </c>
      <c r="N363" s="55">
        <v>0.23430999999999999</v>
      </c>
      <c r="O363" s="55">
        <v>0.23430999999999999</v>
      </c>
      <c r="P363" s="55">
        <v>0.23430999999999999</v>
      </c>
      <c r="Q363" s="55">
        <v>0.23430999999999999</v>
      </c>
      <c r="R363" s="55">
        <v>0.23430999999999999</v>
      </c>
      <c r="S363" s="55">
        <v>0.23430999999999999</v>
      </c>
      <c r="T363" s="55">
        <v>0.23430999999999999</v>
      </c>
      <c r="U363" s="55">
        <v>0.23430999999999999</v>
      </c>
      <c r="V363" s="55">
        <v>0.23430999999999999</v>
      </c>
      <c r="W363" s="55">
        <v>0.23430999999999999</v>
      </c>
      <c r="X363" s="55">
        <v>0.23430999999999999</v>
      </c>
      <c r="Y363" s="55">
        <v>0.23430999999999999</v>
      </c>
      <c r="Z363" s="55">
        <v>0.23430999999999999</v>
      </c>
      <c r="AA363" s="55">
        <v>0.23430999999999999</v>
      </c>
      <c r="AB363" s="55">
        <v>0.23430999999999999</v>
      </c>
      <c r="AC363" s="55">
        <v>0.23430999999999999</v>
      </c>
      <c r="AD363" s="55">
        <v>0.23430999999999999</v>
      </c>
      <c r="AE363" s="55">
        <v>0.23430999999999999</v>
      </c>
      <c r="AF363" s="55">
        <v>0.23430999999999999</v>
      </c>
      <c r="AG363" s="55">
        <v>0.23430999999999999</v>
      </c>
      <c r="AH363" s="55">
        <v>0.23430999999999999</v>
      </c>
      <c r="AI363" s="55">
        <v>0.23430999999999999</v>
      </c>
      <c r="AJ363" s="55" t="s">
        <v>972</v>
      </c>
      <c r="AK363" s="55" t="s">
        <v>170</v>
      </c>
    </row>
    <row r="364" spans="1:37" x14ac:dyDescent="0.25">
      <c r="A364" s="54" t="str">
        <f t="shared" si="5"/>
        <v>MN</v>
      </c>
      <c r="B364" s="54" t="str">
        <f t="shared" si="5"/>
        <v>BDEQ-BDESC-commercial</v>
      </c>
      <c r="C364" s="55">
        <v>10</v>
      </c>
      <c r="D364" s="55" t="s">
        <v>15</v>
      </c>
      <c r="E364" s="55">
        <v>0</v>
      </c>
      <c r="F364" s="55">
        <v>0</v>
      </c>
      <c r="G364" s="55">
        <v>0</v>
      </c>
      <c r="H364" s="55">
        <v>0</v>
      </c>
      <c r="I364" s="55">
        <v>0</v>
      </c>
      <c r="J364" s="55">
        <v>0</v>
      </c>
      <c r="K364" s="55">
        <v>0</v>
      </c>
      <c r="L364" s="55">
        <v>0</v>
      </c>
      <c r="M364" s="55">
        <v>0</v>
      </c>
      <c r="N364" s="55">
        <v>0</v>
      </c>
      <c r="O364" s="55">
        <v>0</v>
      </c>
      <c r="P364" s="55">
        <v>0</v>
      </c>
      <c r="Q364" s="55">
        <v>0</v>
      </c>
      <c r="R364" s="55">
        <v>0</v>
      </c>
      <c r="S364" s="55">
        <v>0</v>
      </c>
      <c r="T364" s="55">
        <v>0</v>
      </c>
      <c r="U364" s="55">
        <v>0</v>
      </c>
      <c r="V364" s="55">
        <v>0</v>
      </c>
      <c r="W364" s="55">
        <v>0</v>
      </c>
      <c r="X364" s="55">
        <v>0</v>
      </c>
      <c r="Y364" s="55">
        <v>0</v>
      </c>
      <c r="Z364" s="55">
        <v>0</v>
      </c>
      <c r="AA364" s="55">
        <v>0</v>
      </c>
      <c r="AB364" s="55">
        <v>0</v>
      </c>
      <c r="AC364" s="55">
        <v>0</v>
      </c>
      <c r="AD364" s="55">
        <v>0</v>
      </c>
      <c r="AE364" s="55">
        <v>0</v>
      </c>
      <c r="AF364" s="55">
        <v>0</v>
      </c>
      <c r="AG364" s="55">
        <v>0</v>
      </c>
      <c r="AH364" s="55">
        <v>0</v>
      </c>
      <c r="AI364" s="55">
        <v>0</v>
      </c>
      <c r="AJ364" s="55" t="s">
        <v>972</v>
      </c>
      <c r="AK364" s="55" t="s">
        <v>170</v>
      </c>
    </row>
    <row r="365" spans="1:37" x14ac:dyDescent="0.25">
      <c r="A365" s="54" t="str">
        <f t="shared" si="5"/>
        <v>MN</v>
      </c>
      <c r="B365" s="54" t="str">
        <f t="shared" si="5"/>
        <v>BDEQ-BDESC-commercial</v>
      </c>
      <c r="C365" s="55">
        <v>11</v>
      </c>
      <c r="D365" s="55" t="s">
        <v>57</v>
      </c>
      <c r="E365" s="55">
        <v>0</v>
      </c>
      <c r="F365" s="55">
        <v>0</v>
      </c>
      <c r="G365" s="55">
        <v>0</v>
      </c>
      <c r="H365" s="55">
        <v>0</v>
      </c>
      <c r="I365" s="55">
        <v>0</v>
      </c>
      <c r="J365" s="55">
        <v>0</v>
      </c>
      <c r="K365" s="55">
        <v>0</v>
      </c>
      <c r="L365" s="55">
        <v>0</v>
      </c>
      <c r="M365" s="55">
        <v>0</v>
      </c>
      <c r="N365" s="55">
        <v>0</v>
      </c>
      <c r="O365" s="55">
        <v>0</v>
      </c>
      <c r="P365" s="55">
        <v>0</v>
      </c>
      <c r="Q365" s="55">
        <v>0</v>
      </c>
      <c r="R365" s="55">
        <v>0</v>
      </c>
      <c r="S365" s="55">
        <v>0</v>
      </c>
      <c r="T365" s="55">
        <v>0</v>
      </c>
      <c r="U365" s="55">
        <v>0</v>
      </c>
      <c r="V365" s="55">
        <v>0</v>
      </c>
      <c r="W365" s="55">
        <v>0</v>
      </c>
      <c r="X365" s="55">
        <v>0</v>
      </c>
      <c r="Y365" s="55">
        <v>0</v>
      </c>
      <c r="Z365" s="55">
        <v>0</v>
      </c>
      <c r="AA365" s="55">
        <v>0</v>
      </c>
      <c r="AB365" s="55">
        <v>0</v>
      </c>
      <c r="AC365" s="55">
        <v>0</v>
      </c>
      <c r="AD365" s="55">
        <v>0</v>
      </c>
      <c r="AE365" s="55">
        <v>0</v>
      </c>
      <c r="AF365" s="55">
        <v>0</v>
      </c>
      <c r="AG365" s="55">
        <v>0</v>
      </c>
      <c r="AH365" s="55">
        <v>0</v>
      </c>
      <c r="AI365" s="55">
        <v>0</v>
      </c>
      <c r="AJ365" s="55" t="s">
        <v>972</v>
      </c>
      <c r="AK365" s="55" t="s">
        <v>170</v>
      </c>
    </row>
    <row r="366" spans="1:37" x14ac:dyDescent="0.25">
      <c r="A366" s="54" t="str">
        <f t="shared" si="5"/>
        <v>MN</v>
      </c>
      <c r="B366" s="54" t="str">
        <f t="shared" si="5"/>
        <v>BDEQ-BDESC-commercial</v>
      </c>
      <c r="C366" s="55">
        <v>12</v>
      </c>
      <c r="D366" s="55" t="s">
        <v>60</v>
      </c>
      <c r="E366" s="55">
        <v>0</v>
      </c>
      <c r="F366" s="55">
        <v>0</v>
      </c>
      <c r="G366" s="55">
        <v>0</v>
      </c>
      <c r="H366" s="55">
        <v>0</v>
      </c>
      <c r="I366" s="55">
        <v>0</v>
      </c>
      <c r="J366" s="55">
        <v>0</v>
      </c>
      <c r="K366" s="55">
        <v>0</v>
      </c>
      <c r="L366" s="55">
        <v>0</v>
      </c>
      <c r="M366" s="55">
        <v>0</v>
      </c>
      <c r="N366" s="55">
        <v>0</v>
      </c>
      <c r="O366" s="55">
        <v>0</v>
      </c>
      <c r="P366" s="55">
        <v>0</v>
      </c>
      <c r="Q366" s="55">
        <v>0</v>
      </c>
      <c r="R366" s="55">
        <v>0</v>
      </c>
      <c r="S366" s="55">
        <v>0</v>
      </c>
      <c r="T366" s="55">
        <v>0</v>
      </c>
      <c r="U366" s="55">
        <v>0</v>
      </c>
      <c r="V366" s="55">
        <v>0</v>
      </c>
      <c r="W366" s="55">
        <v>0</v>
      </c>
      <c r="X366" s="55">
        <v>0</v>
      </c>
      <c r="Y366" s="55">
        <v>0</v>
      </c>
      <c r="Z366" s="55">
        <v>0</v>
      </c>
      <c r="AA366" s="55">
        <v>0</v>
      </c>
      <c r="AB366" s="55">
        <v>0</v>
      </c>
      <c r="AC366" s="55">
        <v>0</v>
      </c>
      <c r="AD366" s="55">
        <v>0</v>
      </c>
      <c r="AE366" s="55">
        <v>0</v>
      </c>
      <c r="AF366" s="55">
        <v>0</v>
      </c>
      <c r="AG366" s="55">
        <v>0</v>
      </c>
      <c r="AH366" s="55">
        <v>0</v>
      </c>
      <c r="AI366" s="55">
        <v>0</v>
      </c>
      <c r="AJ366" s="55" t="s">
        <v>972</v>
      </c>
      <c r="AK366" s="55" t="s">
        <v>170</v>
      </c>
    </row>
    <row r="367" spans="1:37" x14ac:dyDescent="0.25">
      <c r="A367" s="54" t="str">
        <f t="shared" si="5"/>
        <v>MN</v>
      </c>
      <c r="B367" s="54" t="str">
        <f t="shared" si="5"/>
        <v>BDEQ-BDESC-commercial</v>
      </c>
      <c r="C367" s="55">
        <v>13</v>
      </c>
      <c r="D367" s="55" t="s">
        <v>158</v>
      </c>
      <c r="E367" s="55">
        <v>0</v>
      </c>
      <c r="F367" s="55">
        <v>0</v>
      </c>
      <c r="G367" s="55">
        <v>0</v>
      </c>
      <c r="H367" s="55">
        <v>0</v>
      </c>
      <c r="I367" s="55">
        <v>0</v>
      </c>
      <c r="J367" s="55">
        <v>0</v>
      </c>
      <c r="K367" s="55">
        <v>0</v>
      </c>
      <c r="L367" s="55">
        <v>0</v>
      </c>
      <c r="M367" s="55">
        <v>0</v>
      </c>
      <c r="N367" s="55">
        <v>0</v>
      </c>
      <c r="O367" s="55">
        <v>0</v>
      </c>
      <c r="P367" s="55">
        <v>0</v>
      </c>
      <c r="Q367" s="55">
        <v>0</v>
      </c>
      <c r="R367" s="55">
        <v>0</v>
      </c>
      <c r="S367" s="55">
        <v>0</v>
      </c>
      <c r="T367" s="55">
        <v>0</v>
      </c>
      <c r="U367" s="55">
        <v>0</v>
      </c>
      <c r="V367" s="55">
        <v>0</v>
      </c>
      <c r="W367" s="55">
        <v>0</v>
      </c>
      <c r="X367" s="55">
        <v>0</v>
      </c>
      <c r="Y367" s="55">
        <v>0</v>
      </c>
      <c r="Z367" s="55">
        <v>0</v>
      </c>
      <c r="AA367" s="55">
        <v>0</v>
      </c>
      <c r="AB367" s="55">
        <v>0</v>
      </c>
      <c r="AC367" s="55">
        <v>0</v>
      </c>
      <c r="AD367" s="55">
        <v>0</v>
      </c>
      <c r="AE367" s="55">
        <v>0</v>
      </c>
      <c r="AF367" s="55">
        <v>0</v>
      </c>
      <c r="AG367" s="55">
        <v>0</v>
      </c>
      <c r="AH367" s="55">
        <v>0</v>
      </c>
      <c r="AI367" s="55">
        <v>0</v>
      </c>
      <c r="AJ367" s="55" t="s">
        <v>972</v>
      </c>
      <c r="AK367" s="55" t="s">
        <v>170</v>
      </c>
    </row>
    <row r="368" spans="1:37" x14ac:dyDescent="0.25">
      <c r="A368" s="54" t="str">
        <f t="shared" si="5"/>
        <v>MN</v>
      </c>
      <c r="B368" s="54" t="str">
        <f t="shared" si="5"/>
        <v>BDEQ-BDESC-commercial</v>
      </c>
      <c r="C368" s="55">
        <v>14</v>
      </c>
      <c r="D368" s="55" t="s">
        <v>159</v>
      </c>
      <c r="E368" s="55">
        <v>0</v>
      </c>
      <c r="F368" s="55">
        <v>0</v>
      </c>
      <c r="G368" s="55">
        <v>0</v>
      </c>
      <c r="H368" s="55">
        <v>0</v>
      </c>
      <c r="I368" s="55">
        <v>0</v>
      </c>
      <c r="J368" s="55">
        <v>0</v>
      </c>
      <c r="K368" s="55">
        <v>0</v>
      </c>
      <c r="L368" s="55">
        <v>0</v>
      </c>
      <c r="M368" s="55">
        <v>0</v>
      </c>
      <c r="N368" s="55">
        <v>0</v>
      </c>
      <c r="O368" s="55">
        <v>0</v>
      </c>
      <c r="P368" s="55">
        <v>0</v>
      </c>
      <c r="Q368" s="55">
        <v>0</v>
      </c>
      <c r="R368" s="55">
        <v>0</v>
      </c>
      <c r="S368" s="55">
        <v>0</v>
      </c>
      <c r="T368" s="55">
        <v>0</v>
      </c>
      <c r="U368" s="55">
        <v>0</v>
      </c>
      <c r="V368" s="55">
        <v>0</v>
      </c>
      <c r="W368" s="55">
        <v>0</v>
      </c>
      <c r="X368" s="55">
        <v>0</v>
      </c>
      <c r="Y368" s="55">
        <v>0</v>
      </c>
      <c r="Z368" s="55">
        <v>0</v>
      </c>
      <c r="AA368" s="55">
        <v>0</v>
      </c>
      <c r="AB368" s="55">
        <v>0</v>
      </c>
      <c r="AC368" s="55">
        <v>0</v>
      </c>
      <c r="AD368" s="55">
        <v>0</v>
      </c>
      <c r="AE368" s="55">
        <v>0</v>
      </c>
      <c r="AF368" s="55">
        <v>0</v>
      </c>
      <c r="AG368" s="55">
        <v>0</v>
      </c>
      <c r="AH368" s="55">
        <v>0</v>
      </c>
      <c r="AI368" s="55">
        <v>0</v>
      </c>
      <c r="AJ368" s="55" t="s">
        <v>972</v>
      </c>
      <c r="AK368" s="55" t="s">
        <v>170</v>
      </c>
    </row>
    <row r="369" spans="1:37" x14ac:dyDescent="0.25">
      <c r="A369" s="54" t="str">
        <f t="shared" si="5"/>
        <v>MN</v>
      </c>
      <c r="B369" s="54" t="str">
        <f t="shared" si="5"/>
        <v>BDEQ-BDESC-commercial</v>
      </c>
      <c r="C369" s="55">
        <v>15</v>
      </c>
      <c r="D369" s="55" t="s">
        <v>160</v>
      </c>
      <c r="E369" s="55">
        <v>0</v>
      </c>
      <c r="F369" s="55">
        <v>0</v>
      </c>
      <c r="G369" s="55">
        <v>0</v>
      </c>
      <c r="H369" s="55">
        <v>0</v>
      </c>
      <c r="I369" s="55">
        <v>0</v>
      </c>
      <c r="J369" s="55">
        <v>0</v>
      </c>
      <c r="K369" s="55">
        <v>0</v>
      </c>
      <c r="L369" s="55">
        <v>0</v>
      </c>
      <c r="M369" s="55">
        <v>0</v>
      </c>
      <c r="N369" s="55">
        <v>0</v>
      </c>
      <c r="O369" s="55">
        <v>0</v>
      </c>
      <c r="P369" s="55">
        <v>0</v>
      </c>
      <c r="Q369" s="55">
        <v>0</v>
      </c>
      <c r="R369" s="55">
        <v>0</v>
      </c>
      <c r="S369" s="55">
        <v>0</v>
      </c>
      <c r="T369" s="55">
        <v>0</v>
      </c>
      <c r="U369" s="55">
        <v>0</v>
      </c>
      <c r="V369" s="55">
        <v>0</v>
      </c>
      <c r="W369" s="55">
        <v>0</v>
      </c>
      <c r="X369" s="55">
        <v>0</v>
      </c>
      <c r="Y369" s="55">
        <v>0</v>
      </c>
      <c r="Z369" s="55">
        <v>0</v>
      </c>
      <c r="AA369" s="55">
        <v>0</v>
      </c>
      <c r="AB369" s="55">
        <v>0</v>
      </c>
      <c r="AC369" s="55">
        <v>0</v>
      </c>
      <c r="AD369" s="55">
        <v>0</v>
      </c>
      <c r="AE369" s="55">
        <v>0</v>
      </c>
      <c r="AF369" s="55">
        <v>0</v>
      </c>
      <c r="AG369" s="55">
        <v>0</v>
      </c>
      <c r="AH369" s="55">
        <v>0</v>
      </c>
      <c r="AI369" s="55">
        <v>0</v>
      </c>
      <c r="AJ369" s="55" t="s">
        <v>972</v>
      </c>
      <c r="AK369" s="55" t="s">
        <v>170</v>
      </c>
    </row>
    <row r="370" spans="1:37" x14ac:dyDescent="0.25">
      <c r="A370" s="54" t="str">
        <f t="shared" si="5"/>
        <v>MO</v>
      </c>
      <c r="B370" s="54" t="str">
        <f t="shared" si="5"/>
        <v>BDEQ-BDESC-commercial</v>
      </c>
      <c r="C370" s="55">
        <v>0</v>
      </c>
      <c r="D370" s="55" t="s">
        <v>58</v>
      </c>
      <c r="E370" s="55">
        <v>0</v>
      </c>
      <c r="F370" s="55">
        <v>0</v>
      </c>
      <c r="G370" s="55">
        <v>0</v>
      </c>
      <c r="H370" s="55">
        <v>0</v>
      </c>
      <c r="I370" s="55">
        <v>0</v>
      </c>
      <c r="J370" s="55">
        <v>0</v>
      </c>
      <c r="K370" s="55">
        <v>0</v>
      </c>
      <c r="L370" s="55">
        <v>0</v>
      </c>
      <c r="M370" s="55">
        <v>0</v>
      </c>
      <c r="N370" s="55">
        <v>0</v>
      </c>
      <c r="O370" s="55">
        <v>0</v>
      </c>
      <c r="P370" s="55">
        <v>0</v>
      </c>
      <c r="Q370" s="55">
        <v>0</v>
      </c>
      <c r="R370" s="55">
        <v>0</v>
      </c>
      <c r="S370" s="55">
        <v>0</v>
      </c>
      <c r="T370" s="55">
        <v>0</v>
      </c>
      <c r="U370" s="55">
        <v>0</v>
      </c>
      <c r="V370" s="55">
        <v>0</v>
      </c>
      <c r="W370" s="55">
        <v>0</v>
      </c>
      <c r="X370" s="55">
        <v>0</v>
      </c>
      <c r="Y370" s="55">
        <v>0</v>
      </c>
      <c r="Z370" s="55">
        <v>0</v>
      </c>
      <c r="AA370" s="55">
        <v>0</v>
      </c>
      <c r="AB370" s="55">
        <v>0</v>
      </c>
      <c r="AC370" s="55">
        <v>0</v>
      </c>
      <c r="AD370" s="55">
        <v>0</v>
      </c>
      <c r="AE370" s="55">
        <v>0</v>
      </c>
      <c r="AF370" s="55">
        <v>0</v>
      </c>
      <c r="AG370" s="55">
        <v>0</v>
      </c>
      <c r="AH370" s="55">
        <v>0</v>
      </c>
      <c r="AI370" s="55">
        <v>0</v>
      </c>
      <c r="AJ370" s="55" t="s">
        <v>973</v>
      </c>
      <c r="AK370" s="55" t="s">
        <v>170</v>
      </c>
    </row>
    <row r="371" spans="1:37" x14ac:dyDescent="0.25">
      <c r="A371" s="54" t="str">
        <f t="shared" si="5"/>
        <v>MO</v>
      </c>
      <c r="B371" s="54" t="str">
        <f t="shared" si="5"/>
        <v>BDEQ-BDESC-commercial</v>
      </c>
      <c r="C371" s="55">
        <v>1</v>
      </c>
      <c r="D371" s="55" t="s">
        <v>7</v>
      </c>
      <c r="E371" s="55">
        <v>21.20814</v>
      </c>
      <c r="F371" s="55">
        <v>24.103660000000001</v>
      </c>
      <c r="G371" s="55">
        <v>24.44903</v>
      </c>
      <c r="H371" s="55">
        <v>24.756519999999998</v>
      </c>
      <c r="I371" s="55">
        <v>25.03511</v>
      </c>
      <c r="J371" s="55">
        <v>25.4038</v>
      </c>
      <c r="K371" s="55">
        <v>25.75489</v>
      </c>
      <c r="L371" s="55">
        <v>26.09366</v>
      </c>
      <c r="M371" s="55">
        <v>26.37022</v>
      </c>
      <c r="N371" s="55">
        <v>26.639759999999999</v>
      </c>
      <c r="O371" s="55">
        <v>26.916979999999999</v>
      </c>
      <c r="P371" s="55">
        <v>27.22259</v>
      </c>
      <c r="Q371" s="55">
        <v>27.50376</v>
      </c>
      <c r="R371" s="55">
        <v>27.863869999999999</v>
      </c>
      <c r="S371" s="55">
        <v>28.188559999999999</v>
      </c>
      <c r="T371" s="55">
        <v>28.450469999999999</v>
      </c>
      <c r="U371" s="55">
        <v>28.709140000000001</v>
      </c>
      <c r="V371" s="55">
        <v>28.966719999999999</v>
      </c>
      <c r="W371" s="55">
        <v>29.21866</v>
      </c>
      <c r="X371" s="55">
        <v>29.561309999999999</v>
      </c>
      <c r="Y371" s="55">
        <v>29.855869999999999</v>
      </c>
      <c r="Z371" s="55">
        <v>30.11242</v>
      </c>
      <c r="AA371" s="55">
        <v>30.455410000000001</v>
      </c>
      <c r="AB371" s="55">
        <v>30.814080000000001</v>
      </c>
      <c r="AC371" s="55">
        <v>31.063880000000001</v>
      </c>
      <c r="AD371" s="55">
        <v>31.38653</v>
      </c>
      <c r="AE371" s="55">
        <v>31.664560000000002</v>
      </c>
      <c r="AF371" s="55">
        <v>31.924959999999999</v>
      </c>
      <c r="AG371" s="55">
        <v>32.274520000000003</v>
      </c>
      <c r="AH371" s="55">
        <v>32.546909999999997</v>
      </c>
      <c r="AI371" s="55">
        <v>32.811019999999999</v>
      </c>
      <c r="AJ371" s="55" t="s">
        <v>973</v>
      </c>
      <c r="AK371" s="55" t="s">
        <v>170</v>
      </c>
    </row>
    <row r="372" spans="1:37" x14ac:dyDescent="0.25">
      <c r="A372" s="54" t="str">
        <f t="shared" si="5"/>
        <v>MO</v>
      </c>
      <c r="B372" s="54" t="str">
        <f t="shared" si="5"/>
        <v>BDEQ-BDESC-commercial</v>
      </c>
      <c r="C372" s="55">
        <v>2</v>
      </c>
      <c r="D372" s="55" t="s">
        <v>8</v>
      </c>
      <c r="E372" s="55">
        <v>0</v>
      </c>
      <c r="F372" s="55">
        <v>0</v>
      </c>
      <c r="G372" s="55">
        <v>0</v>
      </c>
      <c r="H372" s="55">
        <v>0</v>
      </c>
      <c r="I372" s="55">
        <v>0</v>
      </c>
      <c r="J372" s="55">
        <v>0</v>
      </c>
      <c r="K372" s="55">
        <v>0</v>
      </c>
      <c r="L372" s="55">
        <v>0</v>
      </c>
      <c r="M372" s="55">
        <v>0</v>
      </c>
      <c r="N372" s="55">
        <v>0</v>
      </c>
      <c r="O372" s="55">
        <v>0</v>
      </c>
      <c r="P372" s="55">
        <v>0</v>
      </c>
      <c r="Q372" s="55">
        <v>0</v>
      </c>
      <c r="R372" s="55">
        <v>0</v>
      </c>
      <c r="S372" s="55">
        <v>0</v>
      </c>
      <c r="T372" s="55">
        <v>0</v>
      </c>
      <c r="U372" s="55">
        <v>0</v>
      </c>
      <c r="V372" s="55">
        <v>0</v>
      </c>
      <c r="W372" s="55">
        <v>0</v>
      </c>
      <c r="X372" s="55">
        <v>0</v>
      </c>
      <c r="Y372" s="55">
        <v>0</v>
      </c>
      <c r="Z372" s="55">
        <v>0</v>
      </c>
      <c r="AA372" s="55">
        <v>0</v>
      </c>
      <c r="AB372" s="55">
        <v>0</v>
      </c>
      <c r="AC372" s="55">
        <v>0</v>
      </c>
      <c r="AD372" s="55">
        <v>0</v>
      </c>
      <c r="AE372" s="55">
        <v>0</v>
      </c>
      <c r="AF372" s="55">
        <v>0</v>
      </c>
      <c r="AG372" s="55">
        <v>0</v>
      </c>
      <c r="AH372" s="55">
        <v>0</v>
      </c>
      <c r="AI372" s="55">
        <v>0</v>
      </c>
      <c r="AJ372" s="55" t="s">
        <v>973</v>
      </c>
      <c r="AK372" s="55" t="s">
        <v>170</v>
      </c>
    </row>
    <row r="373" spans="1:37" x14ac:dyDescent="0.25">
      <c r="A373" s="54" t="str">
        <f t="shared" si="5"/>
        <v>MO</v>
      </c>
      <c r="B373" s="54" t="str">
        <f t="shared" si="5"/>
        <v>BDEQ-BDESC-commercial</v>
      </c>
      <c r="C373" s="55">
        <v>3</v>
      </c>
      <c r="D373" s="55" t="s">
        <v>9</v>
      </c>
      <c r="E373" s="55">
        <v>0</v>
      </c>
      <c r="F373" s="55">
        <v>0</v>
      </c>
      <c r="G373" s="55">
        <v>0</v>
      </c>
      <c r="H373" s="55">
        <v>0</v>
      </c>
      <c r="I373" s="55">
        <v>0</v>
      </c>
      <c r="J373" s="55">
        <v>0</v>
      </c>
      <c r="K373" s="55">
        <v>0</v>
      </c>
      <c r="L373" s="55">
        <v>0</v>
      </c>
      <c r="M373" s="55">
        <v>0</v>
      </c>
      <c r="N373" s="55">
        <v>0</v>
      </c>
      <c r="O373" s="55">
        <v>0</v>
      </c>
      <c r="P373" s="55">
        <v>0</v>
      </c>
      <c r="Q373" s="55">
        <v>0</v>
      </c>
      <c r="R373" s="55">
        <v>0</v>
      </c>
      <c r="S373" s="55">
        <v>0</v>
      </c>
      <c r="T373" s="55">
        <v>0</v>
      </c>
      <c r="U373" s="55">
        <v>0</v>
      </c>
      <c r="V373" s="55">
        <v>0</v>
      </c>
      <c r="W373" s="55">
        <v>0</v>
      </c>
      <c r="X373" s="55">
        <v>0</v>
      </c>
      <c r="Y373" s="55">
        <v>0</v>
      </c>
      <c r="Z373" s="55">
        <v>0</v>
      </c>
      <c r="AA373" s="55">
        <v>0</v>
      </c>
      <c r="AB373" s="55">
        <v>0</v>
      </c>
      <c r="AC373" s="55">
        <v>0</v>
      </c>
      <c r="AD373" s="55">
        <v>0</v>
      </c>
      <c r="AE373" s="55">
        <v>0</v>
      </c>
      <c r="AF373" s="55">
        <v>0</v>
      </c>
      <c r="AG373" s="55">
        <v>0</v>
      </c>
      <c r="AH373" s="55">
        <v>0</v>
      </c>
      <c r="AI373" s="55">
        <v>0</v>
      </c>
      <c r="AJ373" s="55" t="s">
        <v>973</v>
      </c>
      <c r="AK373" s="55" t="s">
        <v>170</v>
      </c>
    </row>
    <row r="374" spans="1:37" x14ac:dyDescent="0.25">
      <c r="A374" s="54" t="str">
        <f t="shared" si="5"/>
        <v>MO</v>
      </c>
      <c r="B374" s="54" t="str">
        <f t="shared" si="5"/>
        <v>BDEQ-BDESC-commercial</v>
      </c>
      <c r="C374" s="55">
        <v>4</v>
      </c>
      <c r="D374" s="55" t="s">
        <v>59</v>
      </c>
      <c r="E374" s="55">
        <v>0</v>
      </c>
      <c r="F374" s="55">
        <v>0</v>
      </c>
      <c r="G374" s="55">
        <v>0</v>
      </c>
      <c r="H374" s="55">
        <v>0</v>
      </c>
      <c r="I374" s="55">
        <v>0</v>
      </c>
      <c r="J374" s="55">
        <v>0</v>
      </c>
      <c r="K374" s="55">
        <v>0</v>
      </c>
      <c r="L374" s="55">
        <v>0</v>
      </c>
      <c r="M374" s="55">
        <v>0</v>
      </c>
      <c r="N374" s="55">
        <v>0</v>
      </c>
      <c r="O374" s="55">
        <v>0</v>
      </c>
      <c r="P374" s="55">
        <v>0</v>
      </c>
      <c r="Q374" s="55">
        <v>0</v>
      </c>
      <c r="R374" s="55">
        <v>0</v>
      </c>
      <c r="S374" s="55">
        <v>0</v>
      </c>
      <c r="T374" s="55">
        <v>0</v>
      </c>
      <c r="U374" s="55">
        <v>0</v>
      </c>
      <c r="V374" s="55">
        <v>0</v>
      </c>
      <c r="W374" s="55">
        <v>0</v>
      </c>
      <c r="X374" s="55">
        <v>0</v>
      </c>
      <c r="Y374" s="55">
        <v>0</v>
      </c>
      <c r="Z374" s="55">
        <v>0</v>
      </c>
      <c r="AA374" s="55">
        <v>0</v>
      </c>
      <c r="AB374" s="55">
        <v>0</v>
      </c>
      <c r="AC374" s="55">
        <v>0</v>
      </c>
      <c r="AD374" s="55">
        <v>0</v>
      </c>
      <c r="AE374" s="55">
        <v>0</v>
      </c>
      <c r="AF374" s="55">
        <v>0</v>
      </c>
      <c r="AG374" s="55">
        <v>0</v>
      </c>
      <c r="AH374" s="55">
        <v>0</v>
      </c>
      <c r="AI374" s="55">
        <v>0</v>
      </c>
      <c r="AJ374" s="55" t="s">
        <v>973</v>
      </c>
      <c r="AK374" s="55" t="s">
        <v>170</v>
      </c>
    </row>
    <row r="375" spans="1:37" x14ac:dyDescent="0.25">
      <c r="A375" s="54" t="str">
        <f t="shared" si="5"/>
        <v>MO</v>
      </c>
      <c r="B375" s="54" t="str">
        <f t="shared" si="5"/>
        <v>BDEQ-BDESC-commercial</v>
      </c>
      <c r="C375" s="55">
        <v>5</v>
      </c>
      <c r="D375" s="55" t="s">
        <v>10</v>
      </c>
      <c r="E375" s="55">
        <v>185.34935999999999</v>
      </c>
      <c r="F375" s="55">
        <v>204.25703999999999</v>
      </c>
      <c r="G375" s="55">
        <v>232.80546000000001</v>
      </c>
      <c r="H375" s="55">
        <v>261.93464</v>
      </c>
      <c r="I375" s="55">
        <v>290.56002999999998</v>
      </c>
      <c r="J375" s="55">
        <v>310.37232999999998</v>
      </c>
      <c r="K375" s="55">
        <v>332.69182000000001</v>
      </c>
      <c r="L375" s="55">
        <v>351.60489000000001</v>
      </c>
      <c r="M375" s="55">
        <v>365.51085</v>
      </c>
      <c r="N375" s="55">
        <v>383.62714</v>
      </c>
      <c r="O375" s="55">
        <v>394.48453000000001</v>
      </c>
      <c r="P375" s="55">
        <v>411.55302</v>
      </c>
      <c r="Q375" s="55">
        <v>423.03897000000001</v>
      </c>
      <c r="R375" s="55">
        <v>440.35743000000002</v>
      </c>
      <c r="S375" s="55">
        <v>455.53021000000001</v>
      </c>
      <c r="T375" s="55">
        <v>461.70125999999999</v>
      </c>
      <c r="U375" s="55">
        <v>478.67099999999999</v>
      </c>
      <c r="V375" s="55">
        <v>495.56517000000002</v>
      </c>
      <c r="W375" s="55">
        <v>510.75765000000001</v>
      </c>
      <c r="X375" s="55">
        <v>534.55318999999997</v>
      </c>
      <c r="Y375" s="55">
        <v>556.33088999999995</v>
      </c>
      <c r="Z375" s="55">
        <v>573.97906999999998</v>
      </c>
      <c r="AA375" s="55">
        <v>595.28859999999997</v>
      </c>
      <c r="AB375" s="55">
        <v>618.98884999999996</v>
      </c>
      <c r="AC375" s="55">
        <v>633.08928000000003</v>
      </c>
      <c r="AD375" s="55">
        <v>657.64300000000003</v>
      </c>
      <c r="AE375" s="55">
        <v>689.32051000000001</v>
      </c>
      <c r="AF375" s="55">
        <v>707.13828999999998</v>
      </c>
      <c r="AG375" s="55">
        <v>734.38568999999995</v>
      </c>
      <c r="AH375" s="55">
        <v>756.67726000000005</v>
      </c>
      <c r="AI375" s="55">
        <v>772.26858000000004</v>
      </c>
      <c r="AJ375" s="55" t="s">
        <v>973</v>
      </c>
      <c r="AK375" s="55" t="s">
        <v>170</v>
      </c>
    </row>
    <row r="376" spans="1:37" x14ac:dyDescent="0.25">
      <c r="A376" s="54" t="str">
        <f t="shared" si="5"/>
        <v>MO</v>
      </c>
      <c r="B376" s="54" t="str">
        <f t="shared" si="5"/>
        <v>BDEQ-BDESC-commercial</v>
      </c>
      <c r="C376" s="55">
        <v>6</v>
      </c>
      <c r="D376" s="55" t="s">
        <v>11</v>
      </c>
      <c r="E376" s="55">
        <v>0</v>
      </c>
      <c r="F376" s="55">
        <v>0</v>
      </c>
      <c r="G376" s="55">
        <v>0</v>
      </c>
      <c r="H376" s="55">
        <v>0</v>
      </c>
      <c r="I376" s="55">
        <v>0</v>
      </c>
      <c r="J376" s="55">
        <v>0</v>
      </c>
      <c r="K376" s="55">
        <v>0</v>
      </c>
      <c r="L376" s="55">
        <v>0</v>
      </c>
      <c r="M376" s="55">
        <v>0</v>
      </c>
      <c r="N376" s="55">
        <v>0</v>
      </c>
      <c r="O376" s="55">
        <v>0</v>
      </c>
      <c r="P376" s="55">
        <v>0</v>
      </c>
      <c r="Q376" s="55">
        <v>0</v>
      </c>
      <c r="R376" s="55">
        <v>0</v>
      </c>
      <c r="S376" s="55">
        <v>0</v>
      </c>
      <c r="T376" s="55">
        <v>0</v>
      </c>
      <c r="U376" s="55">
        <v>0</v>
      </c>
      <c r="V376" s="55">
        <v>0</v>
      </c>
      <c r="W376" s="55">
        <v>0</v>
      </c>
      <c r="X376" s="55">
        <v>0</v>
      </c>
      <c r="Y376" s="55">
        <v>0</v>
      </c>
      <c r="Z376" s="55">
        <v>0</v>
      </c>
      <c r="AA376" s="55">
        <v>0</v>
      </c>
      <c r="AB376" s="55">
        <v>0</v>
      </c>
      <c r="AC376" s="55">
        <v>0</v>
      </c>
      <c r="AD376" s="55">
        <v>0</v>
      </c>
      <c r="AE376" s="55">
        <v>0</v>
      </c>
      <c r="AF376" s="55">
        <v>0</v>
      </c>
      <c r="AG376" s="55">
        <v>0</v>
      </c>
      <c r="AH376" s="55">
        <v>0</v>
      </c>
      <c r="AI376" s="55">
        <v>0</v>
      </c>
      <c r="AJ376" s="55" t="s">
        <v>973</v>
      </c>
      <c r="AK376" s="55" t="s">
        <v>170</v>
      </c>
    </row>
    <row r="377" spans="1:37" x14ac:dyDescent="0.25">
      <c r="A377" s="54" t="str">
        <f t="shared" si="5"/>
        <v>MO</v>
      </c>
      <c r="B377" s="54" t="str">
        <f t="shared" si="5"/>
        <v>BDEQ-BDESC-commercial</v>
      </c>
      <c r="C377" s="55">
        <v>7</v>
      </c>
      <c r="D377" s="55" t="s">
        <v>12</v>
      </c>
      <c r="E377" s="55">
        <v>0</v>
      </c>
      <c r="F377" s="55">
        <v>0</v>
      </c>
      <c r="G377" s="55">
        <v>0</v>
      </c>
      <c r="H377" s="55">
        <v>0</v>
      </c>
      <c r="I377" s="55">
        <v>0</v>
      </c>
      <c r="J377" s="55">
        <v>0</v>
      </c>
      <c r="K377" s="55">
        <v>0</v>
      </c>
      <c r="L377" s="55">
        <v>0</v>
      </c>
      <c r="M377" s="55">
        <v>0</v>
      </c>
      <c r="N377" s="55">
        <v>0</v>
      </c>
      <c r="O377" s="55">
        <v>0</v>
      </c>
      <c r="P377" s="55">
        <v>0</v>
      </c>
      <c r="Q377" s="55">
        <v>0</v>
      </c>
      <c r="R377" s="55">
        <v>0</v>
      </c>
      <c r="S377" s="55">
        <v>0</v>
      </c>
      <c r="T377" s="55">
        <v>0</v>
      </c>
      <c r="U377" s="55">
        <v>0</v>
      </c>
      <c r="V377" s="55">
        <v>0</v>
      </c>
      <c r="W377" s="55">
        <v>0</v>
      </c>
      <c r="X377" s="55">
        <v>0</v>
      </c>
      <c r="Y377" s="55">
        <v>0</v>
      </c>
      <c r="Z377" s="55">
        <v>0</v>
      </c>
      <c r="AA377" s="55">
        <v>0</v>
      </c>
      <c r="AB377" s="55">
        <v>0</v>
      </c>
      <c r="AC377" s="55">
        <v>0</v>
      </c>
      <c r="AD377" s="55">
        <v>0</v>
      </c>
      <c r="AE377" s="55">
        <v>0</v>
      </c>
      <c r="AF377" s="55">
        <v>0</v>
      </c>
      <c r="AG377" s="55">
        <v>0</v>
      </c>
      <c r="AH377" s="55">
        <v>0</v>
      </c>
      <c r="AI377" s="55">
        <v>0</v>
      </c>
      <c r="AJ377" s="55" t="s">
        <v>973</v>
      </c>
      <c r="AK377" s="55" t="s">
        <v>170</v>
      </c>
    </row>
    <row r="378" spans="1:37" x14ac:dyDescent="0.25">
      <c r="A378" s="54" t="str">
        <f t="shared" si="5"/>
        <v>MO</v>
      </c>
      <c r="B378" s="54" t="str">
        <f t="shared" si="5"/>
        <v>BDEQ-BDESC-commercial</v>
      </c>
      <c r="C378" s="55">
        <v>8</v>
      </c>
      <c r="D378" s="55" t="s">
        <v>13</v>
      </c>
      <c r="E378" s="55">
        <v>0</v>
      </c>
      <c r="F378" s="55">
        <v>0</v>
      </c>
      <c r="G378" s="55">
        <v>0</v>
      </c>
      <c r="H378" s="55">
        <v>0</v>
      </c>
      <c r="I378" s="55">
        <v>0</v>
      </c>
      <c r="J378" s="55">
        <v>0</v>
      </c>
      <c r="K378" s="55">
        <v>0</v>
      </c>
      <c r="L378" s="55">
        <v>0</v>
      </c>
      <c r="M378" s="55">
        <v>0</v>
      </c>
      <c r="N378" s="55">
        <v>0</v>
      </c>
      <c r="O378" s="55">
        <v>0</v>
      </c>
      <c r="P378" s="55">
        <v>0</v>
      </c>
      <c r="Q378" s="55">
        <v>0</v>
      </c>
      <c r="R378" s="55">
        <v>0</v>
      </c>
      <c r="S378" s="55">
        <v>0</v>
      </c>
      <c r="T378" s="55">
        <v>0</v>
      </c>
      <c r="U378" s="55">
        <v>0</v>
      </c>
      <c r="V378" s="55">
        <v>0</v>
      </c>
      <c r="W378" s="55">
        <v>0</v>
      </c>
      <c r="X378" s="55">
        <v>0</v>
      </c>
      <c r="Y378" s="55">
        <v>0</v>
      </c>
      <c r="Z378" s="55">
        <v>0</v>
      </c>
      <c r="AA378" s="55">
        <v>0</v>
      </c>
      <c r="AB378" s="55">
        <v>0</v>
      </c>
      <c r="AC378" s="55">
        <v>0</v>
      </c>
      <c r="AD378" s="55">
        <v>0</v>
      </c>
      <c r="AE378" s="55">
        <v>0</v>
      </c>
      <c r="AF378" s="55">
        <v>0</v>
      </c>
      <c r="AG378" s="55">
        <v>0</v>
      </c>
      <c r="AH378" s="55">
        <v>0</v>
      </c>
      <c r="AI378" s="55">
        <v>0</v>
      </c>
      <c r="AJ378" s="55" t="s">
        <v>973</v>
      </c>
      <c r="AK378" s="55" t="s">
        <v>170</v>
      </c>
    </row>
    <row r="379" spans="1:37" x14ac:dyDescent="0.25">
      <c r="A379" s="54" t="str">
        <f t="shared" si="5"/>
        <v>MO</v>
      </c>
      <c r="B379" s="54" t="str">
        <f t="shared" si="5"/>
        <v>BDEQ-BDESC-commercial</v>
      </c>
      <c r="C379" s="55">
        <v>9</v>
      </c>
      <c r="D379" s="55" t="s">
        <v>14</v>
      </c>
      <c r="E379" s="55">
        <v>9.9299999999999996E-3</v>
      </c>
      <c r="F379" s="55">
        <v>2.5069999999999999E-2</v>
      </c>
      <c r="G379" s="55">
        <v>2.5069999999999999E-2</v>
      </c>
      <c r="H379" s="55">
        <v>2.5069999999999999E-2</v>
      </c>
      <c r="I379" s="55">
        <v>2.5069999999999999E-2</v>
      </c>
      <c r="J379" s="55">
        <v>2.5069999999999999E-2</v>
      </c>
      <c r="K379" s="55">
        <v>2.5069999999999999E-2</v>
      </c>
      <c r="L379" s="55">
        <v>2.5069999999999999E-2</v>
      </c>
      <c r="M379" s="55">
        <v>2.5069999999999999E-2</v>
      </c>
      <c r="N379" s="55">
        <v>2.5069999999999999E-2</v>
      </c>
      <c r="O379" s="55">
        <v>2.5069999999999999E-2</v>
      </c>
      <c r="P379" s="55">
        <v>2.5069999999999999E-2</v>
      </c>
      <c r="Q379" s="55">
        <v>2.5069999999999999E-2</v>
      </c>
      <c r="R379" s="55">
        <v>2.5069999999999999E-2</v>
      </c>
      <c r="S379" s="55">
        <v>2.5069999999999999E-2</v>
      </c>
      <c r="T379" s="55">
        <v>2.5069999999999999E-2</v>
      </c>
      <c r="U379" s="55">
        <v>2.5069999999999999E-2</v>
      </c>
      <c r="V379" s="55">
        <v>2.5069999999999999E-2</v>
      </c>
      <c r="W379" s="55">
        <v>2.5069999999999999E-2</v>
      </c>
      <c r="X379" s="55">
        <v>2.5069999999999999E-2</v>
      </c>
      <c r="Y379" s="55">
        <v>2.5069999999999999E-2</v>
      </c>
      <c r="Z379" s="55">
        <v>2.5069999999999999E-2</v>
      </c>
      <c r="AA379" s="55">
        <v>2.5069999999999999E-2</v>
      </c>
      <c r="AB379" s="55">
        <v>2.5069999999999999E-2</v>
      </c>
      <c r="AC379" s="55">
        <v>2.5069999999999999E-2</v>
      </c>
      <c r="AD379" s="55">
        <v>2.5069999999999999E-2</v>
      </c>
      <c r="AE379" s="55">
        <v>2.5069999999999999E-2</v>
      </c>
      <c r="AF379" s="55">
        <v>2.5069999999999999E-2</v>
      </c>
      <c r="AG379" s="55">
        <v>2.5069999999999999E-2</v>
      </c>
      <c r="AH379" s="55">
        <v>2.5069999999999999E-2</v>
      </c>
      <c r="AI379" s="55">
        <v>2.5069999999999999E-2</v>
      </c>
      <c r="AJ379" s="55" t="s">
        <v>973</v>
      </c>
      <c r="AK379" s="55" t="s">
        <v>170</v>
      </c>
    </row>
    <row r="380" spans="1:37" x14ac:dyDescent="0.25">
      <c r="A380" s="54" t="str">
        <f t="shared" si="5"/>
        <v>MO</v>
      </c>
      <c r="B380" s="54" t="str">
        <f t="shared" si="5"/>
        <v>BDEQ-BDESC-commercial</v>
      </c>
      <c r="C380" s="55">
        <v>10</v>
      </c>
      <c r="D380" s="55" t="s">
        <v>15</v>
      </c>
      <c r="E380" s="55">
        <v>0</v>
      </c>
      <c r="F380" s="55">
        <v>0</v>
      </c>
      <c r="G380" s="55">
        <v>0</v>
      </c>
      <c r="H380" s="55">
        <v>0</v>
      </c>
      <c r="I380" s="55">
        <v>0</v>
      </c>
      <c r="J380" s="55">
        <v>0</v>
      </c>
      <c r="K380" s="55">
        <v>0</v>
      </c>
      <c r="L380" s="55">
        <v>0</v>
      </c>
      <c r="M380" s="55">
        <v>0</v>
      </c>
      <c r="N380" s="55">
        <v>0</v>
      </c>
      <c r="O380" s="55">
        <v>0</v>
      </c>
      <c r="P380" s="55">
        <v>0</v>
      </c>
      <c r="Q380" s="55">
        <v>0</v>
      </c>
      <c r="R380" s="55">
        <v>0</v>
      </c>
      <c r="S380" s="55">
        <v>0</v>
      </c>
      <c r="T380" s="55">
        <v>0</v>
      </c>
      <c r="U380" s="55">
        <v>0</v>
      </c>
      <c r="V380" s="55">
        <v>0</v>
      </c>
      <c r="W380" s="55">
        <v>0</v>
      </c>
      <c r="X380" s="55">
        <v>0</v>
      </c>
      <c r="Y380" s="55">
        <v>0</v>
      </c>
      <c r="Z380" s="55">
        <v>0</v>
      </c>
      <c r="AA380" s="55">
        <v>0</v>
      </c>
      <c r="AB380" s="55">
        <v>0</v>
      </c>
      <c r="AC380" s="55">
        <v>0</v>
      </c>
      <c r="AD380" s="55">
        <v>0</v>
      </c>
      <c r="AE380" s="55">
        <v>0</v>
      </c>
      <c r="AF380" s="55">
        <v>0</v>
      </c>
      <c r="AG380" s="55">
        <v>0</v>
      </c>
      <c r="AH380" s="55">
        <v>0</v>
      </c>
      <c r="AI380" s="55">
        <v>0</v>
      </c>
      <c r="AJ380" s="55" t="s">
        <v>973</v>
      </c>
      <c r="AK380" s="55" t="s">
        <v>170</v>
      </c>
    </row>
    <row r="381" spans="1:37" x14ac:dyDescent="0.25">
      <c r="A381" s="54" t="str">
        <f t="shared" si="5"/>
        <v>MO</v>
      </c>
      <c r="B381" s="54" t="str">
        <f t="shared" si="5"/>
        <v>BDEQ-BDESC-commercial</v>
      </c>
      <c r="C381" s="55">
        <v>11</v>
      </c>
      <c r="D381" s="55" t="s">
        <v>57</v>
      </c>
      <c r="E381" s="55">
        <v>0</v>
      </c>
      <c r="F381" s="55">
        <v>0</v>
      </c>
      <c r="G381" s="55">
        <v>0</v>
      </c>
      <c r="H381" s="55">
        <v>0</v>
      </c>
      <c r="I381" s="55">
        <v>0</v>
      </c>
      <c r="J381" s="55">
        <v>0</v>
      </c>
      <c r="K381" s="55">
        <v>0</v>
      </c>
      <c r="L381" s="55">
        <v>0</v>
      </c>
      <c r="M381" s="55">
        <v>0</v>
      </c>
      <c r="N381" s="55">
        <v>0</v>
      </c>
      <c r="O381" s="55">
        <v>0</v>
      </c>
      <c r="P381" s="55">
        <v>0</v>
      </c>
      <c r="Q381" s="55">
        <v>0</v>
      </c>
      <c r="R381" s="55">
        <v>0</v>
      </c>
      <c r="S381" s="55">
        <v>0</v>
      </c>
      <c r="T381" s="55">
        <v>0</v>
      </c>
      <c r="U381" s="55">
        <v>0</v>
      </c>
      <c r="V381" s="55">
        <v>0</v>
      </c>
      <c r="W381" s="55">
        <v>0</v>
      </c>
      <c r="X381" s="55">
        <v>0</v>
      </c>
      <c r="Y381" s="55">
        <v>0</v>
      </c>
      <c r="Z381" s="55">
        <v>0</v>
      </c>
      <c r="AA381" s="55">
        <v>0</v>
      </c>
      <c r="AB381" s="55">
        <v>0</v>
      </c>
      <c r="AC381" s="55">
        <v>0</v>
      </c>
      <c r="AD381" s="55">
        <v>0</v>
      </c>
      <c r="AE381" s="55">
        <v>0</v>
      </c>
      <c r="AF381" s="55">
        <v>0</v>
      </c>
      <c r="AG381" s="55">
        <v>0</v>
      </c>
      <c r="AH381" s="55">
        <v>0</v>
      </c>
      <c r="AI381" s="55">
        <v>0</v>
      </c>
      <c r="AJ381" s="55" t="s">
        <v>973</v>
      </c>
      <c r="AK381" s="55" t="s">
        <v>170</v>
      </c>
    </row>
    <row r="382" spans="1:37" x14ac:dyDescent="0.25">
      <c r="A382" s="54" t="str">
        <f t="shared" si="5"/>
        <v>MO</v>
      </c>
      <c r="B382" s="54" t="str">
        <f t="shared" si="5"/>
        <v>BDEQ-BDESC-commercial</v>
      </c>
      <c r="C382" s="55">
        <v>12</v>
      </c>
      <c r="D382" s="55" t="s">
        <v>60</v>
      </c>
      <c r="E382" s="55">
        <v>0</v>
      </c>
      <c r="F382" s="55">
        <v>0</v>
      </c>
      <c r="G382" s="55">
        <v>0</v>
      </c>
      <c r="H382" s="55">
        <v>0</v>
      </c>
      <c r="I382" s="55">
        <v>0</v>
      </c>
      <c r="J382" s="55">
        <v>0</v>
      </c>
      <c r="K382" s="55">
        <v>0</v>
      </c>
      <c r="L382" s="55">
        <v>0</v>
      </c>
      <c r="M382" s="55">
        <v>0</v>
      </c>
      <c r="N382" s="55">
        <v>0</v>
      </c>
      <c r="O382" s="55">
        <v>0</v>
      </c>
      <c r="P382" s="55">
        <v>0</v>
      </c>
      <c r="Q382" s="55">
        <v>0</v>
      </c>
      <c r="R382" s="55">
        <v>0</v>
      </c>
      <c r="S382" s="55">
        <v>0</v>
      </c>
      <c r="T382" s="55">
        <v>0</v>
      </c>
      <c r="U382" s="55">
        <v>0</v>
      </c>
      <c r="V382" s="55">
        <v>0</v>
      </c>
      <c r="W382" s="55">
        <v>0</v>
      </c>
      <c r="X382" s="55">
        <v>0</v>
      </c>
      <c r="Y382" s="55">
        <v>0</v>
      </c>
      <c r="Z382" s="55">
        <v>0</v>
      </c>
      <c r="AA382" s="55">
        <v>0</v>
      </c>
      <c r="AB382" s="55">
        <v>0</v>
      </c>
      <c r="AC382" s="55">
        <v>0</v>
      </c>
      <c r="AD382" s="55">
        <v>0</v>
      </c>
      <c r="AE382" s="55">
        <v>0</v>
      </c>
      <c r="AF382" s="55">
        <v>0</v>
      </c>
      <c r="AG382" s="55">
        <v>0</v>
      </c>
      <c r="AH382" s="55">
        <v>0</v>
      </c>
      <c r="AI382" s="55">
        <v>0</v>
      </c>
      <c r="AJ382" s="55" t="s">
        <v>973</v>
      </c>
      <c r="AK382" s="55" t="s">
        <v>170</v>
      </c>
    </row>
    <row r="383" spans="1:37" x14ac:dyDescent="0.25">
      <c r="A383" s="54" t="str">
        <f t="shared" si="5"/>
        <v>MO</v>
      </c>
      <c r="B383" s="54" t="str">
        <f t="shared" si="5"/>
        <v>BDEQ-BDESC-commercial</v>
      </c>
      <c r="C383" s="55">
        <v>13</v>
      </c>
      <c r="D383" s="55" t="s">
        <v>158</v>
      </c>
      <c r="E383" s="55">
        <v>0</v>
      </c>
      <c r="F383" s="55">
        <v>0</v>
      </c>
      <c r="G383" s="55">
        <v>0</v>
      </c>
      <c r="H383" s="55">
        <v>0</v>
      </c>
      <c r="I383" s="55">
        <v>0</v>
      </c>
      <c r="J383" s="55">
        <v>0</v>
      </c>
      <c r="K383" s="55">
        <v>0</v>
      </c>
      <c r="L383" s="55">
        <v>0</v>
      </c>
      <c r="M383" s="55">
        <v>0</v>
      </c>
      <c r="N383" s="55">
        <v>0</v>
      </c>
      <c r="O383" s="55">
        <v>0</v>
      </c>
      <c r="P383" s="55">
        <v>0</v>
      </c>
      <c r="Q383" s="55">
        <v>0</v>
      </c>
      <c r="R383" s="55">
        <v>0</v>
      </c>
      <c r="S383" s="55">
        <v>0</v>
      </c>
      <c r="T383" s="55">
        <v>0</v>
      </c>
      <c r="U383" s="55">
        <v>0</v>
      </c>
      <c r="V383" s="55">
        <v>0</v>
      </c>
      <c r="W383" s="55">
        <v>0</v>
      </c>
      <c r="X383" s="55">
        <v>0</v>
      </c>
      <c r="Y383" s="55">
        <v>0</v>
      </c>
      <c r="Z383" s="55">
        <v>0</v>
      </c>
      <c r="AA383" s="55">
        <v>0</v>
      </c>
      <c r="AB383" s="55">
        <v>0</v>
      </c>
      <c r="AC383" s="55">
        <v>0</v>
      </c>
      <c r="AD383" s="55">
        <v>0</v>
      </c>
      <c r="AE383" s="55">
        <v>0</v>
      </c>
      <c r="AF383" s="55">
        <v>0</v>
      </c>
      <c r="AG383" s="55">
        <v>0</v>
      </c>
      <c r="AH383" s="55">
        <v>0</v>
      </c>
      <c r="AI383" s="55">
        <v>0</v>
      </c>
      <c r="AJ383" s="55" t="s">
        <v>973</v>
      </c>
      <c r="AK383" s="55" t="s">
        <v>170</v>
      </c>
    </row>
    <row r="384" spans="1:37" x14ac:dyDescent="0.25">
      <c r="A384" s="54" t="str">
        <f t="shared" si="5"/>
        <v>MO</v>
      </c>
      <c r="B384" s="54" t="str">
        <f t="shared" si="5"/>
        <v>BDEQ-BDESC-commercial</v>
      </c>
      <c r="C384" s="55">
        <v>14</v>
      </c>
      <c r="D384" s="55" t="s">
        <v>159</v>
      </c>
      <c r="E384" s="55">
        <v>0</v>
      </c>
      <c r="F384" s="55">
        <v>0</v>
      </c>
      <c r="G384" s="55">
        <v>0</v>
      </c>
      <c r="H384" s="55">
        <v>0</v>
      </c>
      <c r="I384" s="55">
        <v>0</v>
      </c>
      <c r="J384" s="55">
        <v>0</v>
      </c>
      <c r="K384" s="55">
        <v>0</v>
      </c>
      <c r="L384" s="55">
        <v>0</v>
      </c>
      <c r="M384" s="55">
        <v>0</v>
      </c>
      <c r="N384" s="55">
        <v>0</v>
      </c>
      <c r="O384" s="55">
        <v>0</v>
      </c>
      <c r="P384" s="55">
        <v>0</v>
      </c>
      <c r="Q384" s="55">
        <v>0</v>
      </c>
      <c r="R384" s="55">
        <v>0</v>
      </c>
      <c r="S384" s="55">
        <v>0</v>
      </c>
      <c r="T384" s="55">
        <v>0</v>
      </c>
      <c r="U384" s="55">
        <v>0</v>
      </c>
      <c r="V384" s="55">
        <v>0</v>
      </c>
      <c r="W384" s="55">
        <v>0</v>
      </c>
      <c r="X384" s="55">
        <v>0</v>
      </c>
      <c r="Y384" s="55">
        <v>0</v>
      </c>
      <c r="Z384" s="55">
        <v>0</v>
      </c>
      <c r="AA384" s="55">
        <v>0</v>
      </c>
      <c r="AB384" s="55">
        <v>0</v>
      </c>
      <c r="AC384" s="55">
        <v>0</v>
      </c>
      <c r="AD384" s="55">
        <v>0</v>
      </c>
      <c r="AE384" s="55">
        <v>0</v>
      </c>
      <c r="AF384" s="55">
        <v>0</v>
      </c>
      <c r="AG384" s="55">
        <v>0</v>
      </c>
      <c r="AH384" s="55">
        <v>0</v>
      </c>
      <c r="AI384" s="55">
        <v>0</v>
      </c>
      <c r="AJ384" s="55" t="s">
        <v>973</v>
      </c>
      <c r="AK384" s="55" t="s">
        <v>170</v>
      </c>
    </row>
    <row r="385" spans="1:37" x14ac:dyDescent="0.25">
      <c r="A385" s="54" t="str">
        <f t="shared" si="5"/>
        <v>MO</v>
      </c>
      <c r="B385" s="54" t="str">
        <f t="shared" si="5"/>
        <v>BDEQ-BDESC-commercial</v>
      </c>
      <c r="C385" s="55">
        <v>15</v>
      </c>
      <c r="D385" s="55" t="s">
        <v>160</v>
      </c>
      <c r="E385" s="55">
        <v>0</v>
      </c>
      <c r="F385" s="55">
        <v>0</v>
      </c>
      <c r="G385" s="55">
        <v>0</v>
      </c>
      <c r="H385" s="55">
        <v>0</v>
      </c>
      <c r="I385" s="55">
        <v>0</v>
      </c>
      <c r="J385" s="55">
        <v>0</v>
      </c>
      <c r="K385" s="55">
        <v>0</v>
      </c>
      <c r="L385" s="55">
        <v>0</v>
      </c>
      <c r="M385" s="55">
        <v>0</v>
      </c>
      <c r="N385" s="55">
        <v>0</v>
      </c>
      <c r="O385" s="55">
        <v>0</v>
      </c>
      <c r="P385" s="55">
        <v>0</v>
      </c>
      <c r="Q385" s="55">
        <v>0</v>
      </c>
      <c r="R385" s="55">
        <v>0</v>
      </c>
      <c r="S385" s="55">
        <v>0</v>
      </c>
      <c r="T385" s="55">
        <v>0</v>
      </c>
      <c r="U385" s="55">
        <v>0</v>
      </c>
      <c r="V385" s="55">
        <v>0</v>
      </c>
      <c r="W385" s="55">
        <v>0</v>
      </c>
      <c r="X385" s="55">
        <v>0</v>
      </c>
      <c r="Y385" s="55">
        <v>0</v>
      </c>
      <c r="Z385" s="55">
        <v>0</v>
      </c>
      <c r="AA385" s="55">
        <v>0</v>
      </c>
      <c r="AB385" s="55">
        <v>0</v>
      </c>
      <c r="AC385" s="55">
        <v>0</v>
      </c>
      <c r="AD385" s="55">
        <v>0</v>
      </c>
      <c r="AE385" s="55">
        <v>0</v>
      </c>
      <c r="AF385" s="55">
        <v>0</v>
      </c>
      <c r="AG385" s="55">
        <v>0</v>
      </c>
      <c r="AH385" s="55">
        <v>0</v>
      </c>
      <c r="AI385" s="55">
        <v>0</v>
      </c>
      <c r="AJ385" s="55" t="s">
        <v>973</v>
      </c>
      <c r="AK385" s="55" t="s">
        <v>170</v>
      </c>
    </row>
    <row r="386" spans="1:37" x14ac:dyDescent="0.25">
      <c r="A386" s="54" t="str">
        <f t="shared" si="5"/>
        <v>MS</v>
      </c>
      <c r="B386" s="54" t="str">
        <f t="shared" si="5"/>
        <v>BDEQ-BDESC-commercial</v>
      </c>
      <c r="C386" s="55">
        <v>0</v>
      </c>
      <c r="D386" s="55" t="s">
        <v>58</v>
      </c>
      <c r="E386" s="55">
        <v>0</v>
      </c>
      <c r="F386" s="55">
        <v>0</v>
      </c>
      <c r="G386" s="55">
        <v>0</v>
      </c>
      <c r="H386" s="55">
        <v>0</v>
      </c>
      <c r="I386" s="55">
        <v>0</v>
      </c>
      <c r="J386" s="55">
        <v>0</v>
      </c>
      <c r="K386" s="55">
        <v>0</v>
      </c>
      <c r="L386" s="55">
        <v>0</v>
      </c>
      <c r="M386" s="55">
        <v>0</v>
      </c>
      <c r="N386" s="55">
        <v>0</v>
      </c>
      <c r="O386" s="55">
        <v>0</v>
      </c>
      <c r="P386" s="55">
        <v>0</v>
      </c>
      <c r="Q386" s="55">
        <v>0</v>
      </c>
      <c r="R386" s="55">
        <v>0</v>
      </c>
      <c r="S386" s="55">
        <v>0</v>
      </c>
      <c r="T386" s="55">
        <v>0</v>
      </c>
      <c r="U386" s="55">
        <v>0</v>
      </c>
      <c r="V386" s="55">
        <v>0</v>
      </c>
      <c r="W386" s="55">
        <v>0</v>
      </c>
      <c r="X386" s="55">
        <v>0</v>
      </c>
      <c r="Y386" s="55">
        <v>0</v>
      </c>
      <c r="Z386" s="55">
        <v>0</v>
      </c>
      <c r="AA386" s="55">
        <v>0</v>
      </c>
      <c r="AB386" s="55">
        <v>0</v>
      </c>
      <c r="AC386" s="55">
        <v>0</v>
      </c>
      <c r="AD386" s="55">
        <v>0</v>
      </c>
      <c r="AE386" s="55">
        <v>0</v>
      </c>
      <c r="AF386" s="55">
        <v>0</v>
      </c>
      <c r="AG386" s="55">
        <v>0</v>
      </c>
      <c r="AH386" s="55">
        <v>0</v>
      </c>
      <c r="AI386" s="55">
        <v>0</v>
      </c>
      <c r="AJ386" s="55" t="s">
        <v>974</v>
      </c>
      <c r="AK386" s="55" t="s">
        <v>170</v>
      </c>
    </row>
    <row r="387" spans="1:37" x14ac:dyDescent="0.25">
      <c r="A387" s="54" t="str">
        <f t="shared" ref="A387:B450" si="6">AJ387</f>
        <v>MS</v>
      </c>
      <c r="B387" s="54" t="str">
        <f t="shared" si="6"/>
        <v>BDEQ-BDESC-commercial</v>
      </c>
      <c r="C387" s="55">
        <v>1</v>
      </c>
      <c r="D387" s="55" t="s">
        <v>7</v>
      </c>
      <c r="E387" s="55">
        <v>0</v>
      </c>
      <c r="F387" s="55">
        <v>0</v>
      </c>
      <c r="G387" s="55">
        <v>0</v>
      </c>
      <c r="H387" s="55">
        <v>0</v>
      </c>
      <c r="I387" s="55">
        <v>0</v>
      </c>
      <c r="J387" s="55">
        <v>0</v>
      </c>
      <c r="K387" s="55">
        <v>0</v>
      </c>
      <c r="L387" s="55">
        <v>0</v>
      </c>
      <c r="M387" s="55">
        <v>0</v>
      </c>
      <c r="N387" s="55">
        <v>0</v>
      </c>
      <c r="O387" s="55">
        <v>0</v>
      </c>
      <c r="P387" s="55">
        <v>0</v>
      </c>
      <c r="Q387" s="55">
        <v>0</v>
      </c>
      <c r="R387" s="55">
        <v>0</v>
      </c>
      <c r="S387" s="55">
        <v>0</v>
      </c>
      <c r="T387" s="55">
        <v>0</v>
      </c>
      <c r="U387" s="55">
        <v>0</v>
      </c>
      <c r="V387" s="55">
        <v>0</v>
      </c>
      <c r="W387" s="55">
        <v>0</v>
      </c>
      <c r="X387" s="55">
        <v>0</v>
      </c>
      <c r="Y387" s="55">
        <v>0</v>
      </c>
      <c r="Z387" s="55">
        <v>0</v>
      </c>
      <c r="AA387" s="55">
        <v>0</v>
      </c>
      <c r="AB387" s="55">
        <v>0</v>
      </c>
      <c r="AC387" s="55">
        <v>0</v>
      </c>
      <c r="AD387" s="55">
        <v>0</v>
      </c>
      <c r="AE387" s="55">
        <v>0</v>
      </c>
      <c r="AF387" s="55">
        <v>0</v>
      </c>
      <c r="AG387" s="55">
        <v>0</v>
      </c>
      <c r="AH387" s="55">
        <v>0</v>
      </c>
      <c r="AI387" s="55">
        <v>0</v>
      </c>
      <c r="AJ387" s="55" t="s">
        <v>974</v>
      </c>
      <c r="AK387" s="55" t="s">
        <v>170</v>
      </c>
    </row>
    <row r="388" spans="1:37" x14ac:dyDescent="0.25">
      <c r="A388" s="54" t="str">
        <f t="shared" si="6"/>
        <v>MS</v>
      </c>
      <c r="B388" s="54" t="str">
        <f t="shared" si="6"/>
        <v>BDEQ-BDESC-commercial</v>
      </c>
      <c r="C388" s="55">
        <v>2</v>
      </c>
      <c r="D388" s="55" t="s">
        <v>8</v>
      </c>
      <c r="E388" s="55">
        <v>0</v>
      </c>
      <c r="F388" s="55">
        <v>0</v>
      </c>
      <c r="G388" s="55">
        <v>0</v>
      </c>
      <c r="H388" s="55">
        <v>0</v>
      </c>
      <c r="I388" s="55">
        <v>0</v>
      </c>
      <c r="J388" s="55">
        <v>0</v>
      </c>
      <c r="K388" s="55">
        <v>0</v>
      </c>
      <c r="L388" s="55">
        <v>0</v>
      </c>
      <c r="M388" s="55">
        <v>0</v>
      </c>
      <c r="N388" s="55">
        <v>0</v>
      </c>
      <c r="O388" s="55">
        <v>0</v>
      </c>
      <c r="P388" s="55">
        <v>0</v>
      </c>
      <c r="Q388" s="55">
        <v>0</v>
      </c>
      <c r="R388" s="55">
        <v>0</v>
      </c>
      <c r="S388" s="55">
        <v>0</v>
      </c>
      <c r="T388" s="55">
        <v>0</v>
      </c>
      <c r="U388" s="55">
        <v>0</v>
      </c>
      <c r="V388" s="55">
        <v>0</v>
      </c>
      <c r="W388" s="55">
        <v>0</v>
      </c>
      <c r="X388" s="55">
        <v>0</v>
      </c>
      <c r="Y388" s="55">
        <v>0</v>
      </c>
      <c r="Z388" s="55">
        <v>0</v>
      </c>
      <c r="AA388" s="55">
        <v>0</v>
      </c>
      <c r="AB388" s="55">
        <v>0</v>
      </c>
      <c r="AC388" s="55">
        <v>0</v>
      </c>
      <c r="AD388" s="55">
        <v>0</v>
      </c>
      <c r="AE388" s="55">
        <v>0</v>
      </c>
      <c r="AF388" s="55">
        <v>0</v>
      </c>
      <c r="AG388" s="55">
        <v>0</v>
      </c>
      <c r="AH388" s="55">
        <v>0</v>
      </c>
      <c r="AI388" s="55">
        <v>0</v>
      </c>
      <c r="AJ388" s="55" t="s">
        <v>974</v>
      </c>
      <c r="AK388" s="55" t="s">
        <v>170</v>
      </c>
    </row>
    <row r="389" spans="1:37" x14ac:dyDescent="0.25">
      <c r="A389" s="54" t="str">
        <f t="shared" si="6"/>
        <v>MS</v>
      </c>
      <c r="B389" s="54" t="str">
        <f t="shared" si="6"/>
        <v>BDEQ-BDESC-commercial</v>
      </c>
      <c r="C389" s="55">
        <v>3</v>
      </c>
      <c r="D389" s="55" t="s">
        <v>9</v>
      </c>
      <c r="E389" s="55">
        <v>0</v>
      </c>
      <c r="F389" s="55">
        <v>0</v>
      </c>
      <c r="G389" s="55">
        <v>0</v>
      </c>
      <c r="H389" s="55">
        <v>0</v>
      </c>
      <c r="I389" s="55">
        <v>0</v>
      </c>
      <c r="J389" s="55">
        <v>0</v>
      </c>
      <c r="K389" s="55">
        <v>0</v>
      </c>
      <c r="L389" s="55">
        <v>0</v>
      </c>
      <c r="M389" s="55">
        <v>0</v>
      </c>
      <c r="N389" s="55">
        <v>0</v>
      </c>
      <c r="O389" s="55">
        <v>0</v>
      </c>
      <c r="P389" s="55">
        <v>0</v>
      </c>
      <c r="Q389" s="55">
        <v>0</v>
      </c>
      <c r="R389" s="55">
        <v>0</v>
      </c>
      <c r="S389" s="55">
        <v>0</v>
      </c>
      <c r="T389" s="55">
        <v>0</v>
      </c>
      <c r="U389" s="55">
        <v>0</v>
      </c>
      <c r="V389" s="55">
        <v>0</v>
      </c>
      <c r="W389" s="55">
        <v>0</v>
      </c>
      <c r="X389" s="55">
        <v>0</v>
      </c>
      <c r="Y389" s="55">
        <v>0</v>
      </c>
      <c r="Z389" s="55">
        <v>0</v>
      </c>
      <c r="AA389" s="55">
        <v>0</v>
      </c>
      <c r="AB389" s="55">
        <v>0</v>
      </c>
      <c r="AC389" s="55">
        <v>0</v>
      </c>
      <c r="AD389" s="55">
        <v>0</v>
      </c>
      <c r="AE389" s="55">
        <v>0</v>
      </c>
      <c r="AF389" s="55">
        <v>0</v>
      </c>
      <c r="AG389" s="55">
        <v>0</v>
      </c>
      <c r="AH389" s="55">
        <v>0</v>
      </c>
      <c r="AI389" s="55">
        <v>0</v>
      </c>
      <c r="AJ389" s="55" t="s">
        <v>974</v>
      </c>
      <c r="AK389" s="55" t="s">
        <v>170</v>
      </c>
    </row>
    <row r="390" spans="1:37" x14ac:dyDescent="0.25">
      <c r="A390" s="54" t="str">
        <f t="shared" si="6"/>
        <v>MS</v>
      </c>
      <c r="B390" s="54" t="str">
        <f t="shared" si="6"/>
        <v>BDEQ-BDESC-commercial</v>
      </c>
      <c r="C390" s="55">
        <v>4</v>
      </c>
      <c r="D390" s="55" t="s">
        <v>59</v>
      </c>
      <c r="E390" s="55">
        <v>0</v>
      </c>
      <c r="F390" s="55">
        <v>0</v>
      </c>
      <c r="G390" s="55">
        <v>0</v>
      </c>
      <c r="H390" s="55">
        <v>0</v>
      </c>
      <c r="I390" s="55">
        <v>0</v>
      </c>
      <c r="J390" s="55">
        <v>0</v>
      </c>
      <c r="K390" s="55">
        <v>0</v>
      </c>
      <c r="L390" s="55">
        <v>0</v>
      </c>
      <c r="M390" s="55">
        <v>0</v>
      </c>
      <c r="N390" s="55">
        <v>0</v>
      </c>
      <c r="O390" s="55">
        <v>0</v>
      </c>
      <c r="P390" s="55">
        <v>0</v>
      </c>
      <c r="Q390" s="55">
        <v>0</v>
      </c>
      <c r="R390" s="55">
        <v>0</v>
      </c>
      <c r="S390" s="55">
        <v>0</v>
      </c>
      <c r="T390" s="55">
        <v>0</v>
      </c>
      <c r="U390" s="55">
        <v>0</v>
      </c>
      <c r="V390" s="55">
        <v>0</v>
      </c>
      <c r="W390" s="55">
        <v>0</v>
      </c>
      <c r="X390" s="55">
        <v>0</v>
      </c>
      <c r="Y390" s="55">
        <v>0</v>
      </c>
      <c r="Z390" s="55">
        <v>0</v>
      </c>
      <c r="AA390" s="55">
        <v>0</v>
      </c>
      <c r="AB390" s="55">
        <v>0</v>
      </c>
      <c r="AC390" s="55">
        <v>0</v>
      </c>
      <c r="AD390" s="55">
        <v>0</v>
      </c>
      <c r="AE390" s="55">
        <v>0</v>
      </c>
      <c r="AF390" s="55">
        <v>0</v>
      </c>
      <c r="AG390" s="55">
        <v>0</v>
      </c>
      <c r="AH390" s="55">
        <v>0</v>
      </c>
      <c r="AI390" s="55">
        <v>0</v>
      </c>
      <c r="AJ390" s="55" t="s">
        <v>974</v>
      </c>
      <c r="AK390" s="55" t="s">
        <v>170</v>
      </c>
    </row>
    <row r="391" spans="1:37" x14ac:dyDescent="0.25">
      <c r="A391" s="54" t="str">
        <f t="shared" si="6"/>
        <v>MS</v>
      </c>
      <c r="B391" s="54" t="str">
        <f t="shared" si="6"/>
        <v>BDEQ-BDESC-commercial</v>
      </c>
      <c r="C391" s="55">
        <v>5</v>
      </c>
      <c r="D391" s="55" t="s">
        <v>10</v>
      </c>
      <c r="E391" s="55">
        <v>9.0375599999999991</v>
      </c>
      <c r="F391" s="55">
        <v>9.2844099999999994</v>
      </c>
      <c r="G391" s="55">
        <v>10.58207</v>
      </c>
      <c r="H391" s="55">
        <v>11.90612</v>
      </c>
      <c r="I391" s="55">
        <v>13.207269999999999</v>
      </c>
      <c r="J391" s="55">
        <v>14.10783</v>
      </c>
      <c r="K391" s="55">
        <v>15.12236</v>
      </c>
      <c r="L391" s="55">
        <v>15.98204</v>
      </c>
      <c r="M391" s="55">
        <v>16.614129999999999</v>
      </c>
      <c r="N391" s="55">
        <v>17.4376</v>
      </c>
      <c r="O391" s="55">
        <v>17.93111</v>
      </c>
      <c r="P391" s="55">
        <v>18.706959999999999</v>
      </c>
      <c r="Q391" s="55">
        <v>19.229040000000001</v>
      </c>
      <c r="R391" s="55">
        <v>20.016249999999999</v>
      </c>
      <c r="S391" s="55">
        <v>20.705919999999999</v>
      </c>
      <c r="T391" s="55">
        <v>20.986419999999999</v>
      </c>
      <c r="U391" s="55">
        <v>21.757770000000001</v>
      </c>
      <c r="V391" s="55">
        <v>22.525690000000001</v>
      </c>
      <c r="W391" s="55">
        <v>23.216259999999998</v>
      </c>
      <c r="X391" s="55">
        <v>24.29787</v>
      </c>
      <c r="Y391" s="55">
        <v>25.287769999999998</v>
      </c>
      <c r="Z391" s="55">
        <v>26.089960000000001</v>
      </c>
      <c r="AA391" s="55">
        <v>27.05857</v>
      </c>
      <c r="AB391" s="55">
        <v>28.135860000000001</v>
      </c>
      <c r="AC391" s="55">
        <v>28.776789999999998</v>
      </c>
      <c r="AD391" s="55">
        <v>29.892859999999999</v>
      </c>
      <c r="AE391" s="55">
        <v>31.332750000000001</v>
      </c>
      <c r="AF391" s="55">
        <v>32.142650000000003</v>
      </c>
      <c r="AG391" s="55">
        <v>33.381169999999997</v>
      </c>
      <c r="AH391" s="55">
        <v>34.394419999999997</v>
      </c>
      <c r="AI391" s="55">
        <v>35.103119999999997</v>
      </c>
      <c r="AJ391" s="55" t="s">
        <v>974</v>
      </c>
      <c r="AK391" s="55" t="s">
        <v>170</v>
      </c>
    </row>
    <row r="392" spans="1:37" x14ac:dyDescent="0.25">
      <c r="A392" s="54" t="str">
        <f t="shared" si="6"/>
        <v>MS</v>
      </c>
      <c r="B392" s="54" t="str">
        <f t="shared" si="6"/>
        <v>BDEQ-BDESC-commercial</v>
      </c>
      <c r="C392" s="55">
        <v>6</v>
      </c>
      <c r="D392" s="55" t="s">
        <v>11</v>
      </c>
      <c r="E392" s="55">
        <v>0</v>
      </c>
      <c r="F392" s="55">
        <v>0</v>
      </c>
      <c r="G392" s="55">
        <v>0</v>
      </c>
      <c r="H392" s="55">
        <v>0</v>
      </c>
      <c r="I392" s="55">
        <v>0</v>
      </c>
      <c r="J392" s="55">
        <v>0</v>
      </c>
      <c r="K392" s="55">
        <v>0</v>
      </c>
      <c r="L392" s="55">
        <v>0</v>
      </c>
      <c r="M392" s="55">
        <v>0</v>
      </c>
      <c r="N392" s="55">
        <v>0</v>
      </c>
      <c r="O392" s="55">
        <v>0</v>
      </c>
      <c r="P392" s="55">
        <v>0</v>
      </c>
      <c r="Q392" s="55">
        <v>0</v>
      </c>
      <c r="R392" s="55">
        <v>0</v>
      </c>
      <c r="S392" s="55">
        <v>0</v>
      </c>
      <c r="T392" s="55">
        <v>0</v>
      </c>
      <c r="U392" s="55">
        <v>0</v>
      </c>
      <c r="V392" s="55">
        <v>0</v>
      </c>
      <c r="W392" s="55">
        <v>0</v>
      </c>
      <c r="X392" s="55">
        <v>0</v>
      </c>
      <c r="Y392" s="55">
        <v>0</v>
      </c>
      <c r="Z392" s="55">
        <v>0</v>
      </c>
      <c r="AA392" s="55">
        <v>0</v>
      </c>
      <c r="AB392" s="55">
        <v>0</v>
      </c>
      <c r="AC392" s="55">
        <v>0</v>
      </c>
      <c r="AD392" s="55">
        <v>0</v>
      </c>
      <c r="AE392" s="55">
        <v>0</v>
      </c>
      <c r="AF392" s="55">
        <v>0</v>
      </c>
      <c r="AG392" s="55">
        <v>0</v>
      </c>
      <c r="AH392" s="55">
        <v>0</v>
      </c>
      <c r="AI392" s="55">
        <v>0</v>
      </c>
      <c r="AJ392" s="55" t="s">
        <v>974</v>
      </c>
      <c r="AK392" s="55" t="s">
        <v>170</v>
      </c>
    </row>
    <row r="393" spans="1:37" x14ac:dyDescent="0.25">
      <c r="A393" s="54" t="str">
        <f t="shared" si="6"/>
        <v>MS</v>
      </c>
      <c r="B393" s="54" t="str">
        <f t="shared" si="6"/>
        <v>BDEQ-BDESC-commercial</v>
      </c>
      <c r="C393" s="55">
        <v>7</v>
      </c>
      <c r="D393" s="55" t="s">
        <v>12</v>
      </c>
      <c r="E393" s="55">
        <v>0</v>
      </c>
      <c r="F393" s="55">
        <v>0</v>
      </c>
      <c r="G393" s="55">
        <v>0</v>
      </c>
      <c r="H393" s="55">
        <v>0</v>
      </c>
      <c r="I393" s="55">
        <v>0</v>
      </c>
      <c r="J393" s="55">
        <v>0</v>
      </c>
      <c r="K393" s="55">
        <v>0</v>
      </c>
      <c r="L393" s="55">
        <v>0</v>
      </c>
      <c r="M393" s="55">
        <v>0</v>
      </c>
      <c r="N393" s="55">
        <v>0</v>
      </c>
      <c r="O393" s="55">
        <v>0</v>
      </c>
      <c r="P393" s="55">
        <v>0</v>
      </c>
      <c r="Q393" s="55">
        <v>0</v>
      </c>
      <c r="R393" s="55">
        <v>0</v>
      </c>
      <c r="S393" s="55">
        <v>0</v>
      </c>
      <c r="T393" s="55">
        <v>0</v>
      </c>
      <c r="U393" s="55">
        <v>0</v>
      </c>
      <c r="V393" s="55">
        <v>0</v>
      </c>
      <c r="W393" s="55">
        <v>0</v>
      </c>
      <c r="X393" s="55">
        <v>0</v>
      </c>
      <c r="Y393" s="55">
        <v>0</v>
      </c>
      <c r="Z393" s="55">
        <v>0</v>
      </c>
      <c r="AA393" s="55">
        <v>0</v>
      </c>
      <c r="AB393" s="55">
        <v>0</v>
      </c>
      <c r="AC393" s="55">
        <v>0</v>
      </c>
      <c r="AD393" s="55">
        <v>0</v>
      </c>
      <c r="AE393" s="55">
        <v>0</v>
      </c>
      <c r="AF393" s="55">
        <v>0</v>
      </c>
      <c r="AG393" s="55">
        <v>0</v>
      </c>
      <c r="AH393" s="55">
        <v>0</v>
      </c>
      <c r="AI393" s="55">
        <v>0</v>
      </c>
      <c r="AJ393" s="55" t="s">
        <v>974</v>
      </c>
      <c r="AK393" s="55" t="s">
        <v>170</v>
      </c>
    </row>
    <row r="394" spans="1:37" x14ac:dyDescent="0.25">
      <c r="A394" s="54" t="str">
        <f t="shared" si="6"/>
        <v>MS</v>
      </c>
      <c r="B394" s="54" t="str">
        <f t="shared" si="6"/>
        <v>BDEQ-BDESC-commercial</v>
      </c>
      <c r="C394" s="55">
        <v>8</v>
      </c>
      <c r="D394" s="55" t="s">
        <v>13</v>
      </c>
      <c r="E394" s="55">
        <v>0</v>
      </c>
      <c r="F394" s="55">
        <v>0</v>
      </c>
      <c r="G394" s="55">
        <v>0</v>
      </c>
      <c r="H394" s="55">
        <v>0</v>
      </c>
      <c r="I394" s="55">
        <v>0</v>
      </c>
      <c r="J394" s="55">
        <v>0</v>
      </c>
      <c r="K394" s="55">
        <v>0</v>
      </c>
      <c r="L394" s="55">
        <v>0</v>
      </c>
      <c r="M394" s="55">
        <v>0</v>
      </c>
      <c r="N394" s="55">
        <v>0</v>
      </c>
      <c r="O394" s="55">
        <v>0</v>
      </c>
      <c r="P394" s="55">
        <v>0</v>
      </c>
      <c r="Q394" s="55">
        <v>0</v>
      </c>
      <c r="R394" s="55">
        <v>0</v>
      </c>
      <c r="S394" s="55">
        <v>0</v>
      </c>
      <c r="T394" s="55">
        <v>0</v>
      </c>
      <c r="U394" s="55">
        <v>0</v>
      </c>
      <c r="V394" s="55">
        <v>0</v>
      </c>
      <c r="W394" s="55">
        <v>0</v>
      </c>
      <c r="X394" s="55">
        <v>0</v>
      </c>
      <c r="Y394" s="55">
        <v>0</v>
      </c>
      <c r="Z394" s="55">
        <v>0</v>
      </c>
      <c r="AA394" s="55">
        <v>0</v>
      </c>
      <c r="AB394" s="55">
        <v>0</v>
      </c>
      <c r="AC394" s="55">
        <v>0</v>
      </c>
      <c r="AD394" s="55">
        <v>0</v>
      </c>
      <c r="AE394" s="55">
        <v>0</v>
      </c>
      <c r="AF394" s="55">
        <v>0</v>
      </c>
      <c r="AG394" s="55">
        <v>0</v>
      </c>
      <c r="AH394" s="55">
        <v>0</v>
      </c>
      <c r="AI394" s="55">
        <v>0</v>
      </c>
      <c r="AJ394" s="55" t="s">
        <v>974</v>
      </c>
      <c r="AK394" s="55" t="s">
        <v>170</v>
      </c>
    </row>
    <row r="395" spans="1:37" x14ac:dyDescent="0.25">
      <c r="A395" s="54" t="str">
        <f t="shared" si="6"/>
        <v>MS</v>
      </c>
      <c r="B395" s="54" t="str">
        <f t="shared" si="6"/>
        <v>BDEQ-BDESC-commercial</v>
      </c>
      <c r="C395" s="55">
        <v>9</v>
      </c>
      <c r="D395" s="55" t="s">
        <v>14</v>
      </c>
      <c r="E395" s="55">
        <v>2.0879999999999999E-2</v>
      </c>
      <c r="F395" s="55">
        <v>1.47E-2</v>
      </c>
      <c r="G395" s="55">
        <v>1.47E-2</v>
      </c>
      <c r="H395" s="55">
        <v>1.47E-2</v>
      </c>
      <c r="I395" s="55">
        <v>1.47E-2</v>
      </c>
      <c r="J395" s="55">
        <v>1.47E-2</v>
      </c>
      <c r="K395" s="55">
        <v>1.47E-2</v>
      </c>
      <c r="L395" s="55">
        <v>1.47E-2</v>
      </c>
      <c r="M395" s="55">
        <v>1.47E-2</v>
      </c>
      <c r="N395" s="55">
        <v>1.47E-2</v>
      </c>
      <c r="O395" s="55">
        <v>1.47E-2</v>
      </c>
      <c r="P395" s="55">
        <v>1.47E-2</v>
      </c>
      <c r="Q395" s="55">
        <v>1.47E-2</v>
      </c>
      <c r="R395" s="55">
        <v>1.47E-2</v>
      </c>
      <c r="S395" s="55">
        <v>1.47E-2</v>
      </c>
      <c r="T395" s="55">
        <v>1.47E-2</v>
      </c>
      <c r="U395" s="55">
        <v>1.47E-2</v>
      </c>
      <c r="V395" s="55">
        <v>1.47E-2</v>
      </c>
      <c r="W395" s="55">
        <v>1.47E-2</v>
      </c>
      <c r="X395" s="55">
        <v>1.47E-2</v>
      </c>
      <c r="Y395" s="55">
        <v>1.47E-2</v>
      </c>
      <c r="Z395" s="55">
        <v>1.47E-2</v>
      </c>
      <c r="AA395" s="55">
        <v>1.47E-2</v>
      </c>
      <c r="AB395" s="55">
        <v>1.47E-2</v>
      </c>
      <c r="AC395" s="55">
        <v>1.47E-2</v>
      </c>
      <c r="AD395" s="55">
        <v>1.47E-2</v>
      </c>
      <c r="AE395" s="55">
        <v>1.47E-2</v>
      </c>
      <c r="AF395" s="55">
        <v>1.47E-2</v>
      </c>
      <c r="AG395" s="55">
        <v>1.47E-2</v>
      </c>
      <c r="AH395" s="55">
        <v>1.47E-2</v>
      </c>
      <c r="AI395" s="55">
        <v>1.47E-2</v>
      </c>
      <c r="AJ395" s="55" t="s">
        <v>974</v>
      </c>
      <c r="AK395" s="55" t="s">
        <v>170</v>
      </c>
    </row>
    <row r="396" spans="1:37" x14ac:dyDescent="0.25">
      <c r="A396" s="54" t="str">
        <f t="shared" si="6"/>
        <v>MS</v>
      </c>
      <c r="B396" s="54" t="str">
        <f t="shared" si="6"/>
        <v>BDEQ-BDESC-commercial</v>
      </c>
      <c r="C396" s="55">
        <v>10</v>
      </c>
      <c r="D396" s="55" t="s">
        <v>15</v>
      </c>
      <c r="E396" s="55">
        <v>0</v>
      </c>
      <c r="F396" s="55">
        <v>0</v>
      </c>
      <c r="G396" s="55">
        <v>0</v>
      </c>
      <c r="H396" s="55">
        <v>0</v>
      </c>
      <c r="I396" s="55">
        <v>0</v>
      </c>
      <c r="J396" s="55">
        <v>0</v>
      </c>
      <c r="K396" s="55">
        <v>0</v>
      </c>
      <c r="L396" s="55">
        <v>0</v>
      </c>
      <c r="M396" s="55">
        <v>0</v>
      </c>
      <c r="N396" s="55">
        <v>0</v>
      </c>
      <c r="O396" s="55">
        <v>0</v>
      </c>
      <c r="P396" s="55">
        <v>0</v>
      </c>
      <c r="Q396" s="55">
        <v>0</v>
      </c>
      <c r="R396" s="55">
        <v>0</v>
      </c>
      <c r="S396" s="55">
        <v>0</v>
      </c>
      <c r="T396" s="55">
        <v>0</v>
      </c>
      <c r="U396" s="55">
        <v>0</v>
      </c>
      <c r="V396" s="55">
        <v>0</v>
      </c>
      <c r="W396" s="55">
        <v>0</v>
      </c>
      <c r="X396" s="55">
        <v>0</v>
      </c>
      <c r="Y396" s="55">
        <v>0</v>
      </c>
      <c r="Z396" s="55">
        <v>0</v>
      </c>
      <c r="AA396" s="55">
        <v>0</v>
      </c>
      <c r="AB396" s="55">
        <v>0</v>
      </c>
      <c r="AC396" s="55">
        <v>0</v>
      </c>
      <c r="AD396" s="55">
        <v>0</v>
      </c>
      <c r="AE396" s="55">
        <v>0</v>
      </c>
      <c r="AF396" s="55">
        <v>0</v>
      </c>
      <c r="AG396" s="55">
        <v>0</v>
      </c>
      <c r="AH396" s="55">
        <v>0</v>
      </c>
      <c r="AI396" s="55">
        <v>0</v>
      </c>
      <c r="AJ396" s="55" t="s">
        <v>974</v>
      </c>
      <c r="AK396" s="55" t="s">
        <v>170</v>
      </c>
    </row>
    <row r="397" spans="1:37" x14ac:dyDescent="0.25">
      <c r="A397" s="54" t="str">
        <f t="shared" si="6"/>
        <v>MS</v>
      </c>
      <c r="B397" s="54" t="str">
        <f t="shared" si="6"/>
        <v>BDEQ-BDESC-commercial</v>
      </c>
      <c r="C397" s="55">
        <v>11</v>
      </c>
      <c r="D397" s="55" t="s">
        <v>57</v>
      </c>
      <c r="E397" s="55">
        <v>0</v>
      </c>
      <c r="F397" s="55">
        <v>0</v>
      </c>
      <c r="G397" s="55">
        <v>0</v>
      </c>
      <c r="H397" s="55">
        <v>0</v>
      </c>
      <c r="I397" s="55">
        <v>0</v>
      </c>
      <c r="J397" s="55">
        <v>0</v>
      </c>
      <c r="K397" s="55">
        <v>0</v>
      </c>
      <c r="L397" s="55">
        <v>0</v>
      </c>
      <c r="M397" s="55">
        <v>0</v>
      </c>
      <c r="N397" s="55">
        <v>0</v>
      </c>
      <c r="O397" s="55">
        <v>0</v>
      </c>
      <c r="P397" s="55">
        <v>0</v>
      </c>
      <c r="Q397" s="55">
        <v>0</v>
      </c>
      <c r="R397" s="55">
        <v>0</v>
      </c>
      <c r="S397" s="55">
        <v>0</v>
      </c>
      <c r="T397" s="55">
        <v>0</v>
      </c>
      <c r="U397" s="55">
        <v>0</v>
      </c>
      <c r="V397" s="55">
        <v>0</v>
      </c>
      <c r="W397" s="55">
        <v>0</v>
      </c>
      <c r="X397" s="55">
        <v>0</v>
      </c>
      <c r="Y397" s="55">
        <v>0</v>
      </c>
      <c r="Z397" s="55">
        <v>0</v>
      </c>
      <c r="AA397" s="55">
        <v>0</v>
      </c>
      <c r="AB397" s="55">
        <v>0</v>
      </c>
      <c r="AC397" s="55">
        <v>0</v>
      </c>
      <c r="AD397" s="55">
        <v>0</v>
      </c>
      <c r="AE397" s="55">
        <v>0</v>
      </c>
      <c r="AF397" s="55">
        <v>0</v>
      </c>
      <c r="AG397" s="55">
        <v>0</v>
      </c>
      <c r="AH397" s="55">
        <v>0</v>
      </c>
      <c r="AI397" s="55">
        <v>0</v>
      </c>
      <c r="AJ397" s="55" t="s">
        <v>974</v>
      </c>
      <c r="AK397" s="55" t="s">
        <v>170</v>
      </c>
    </row>
    <row r="398" spans="1:37" x14ac:dyDescent="0.25">
      <c r="A398" s="54" t="str">
        <f t="shared" si="6"/>
        <v>MS</v>
      </c>
      <c r="B398" s="54" t="str">
        <f t="shared" si="6"/>
        <v>BDEQ-BDESC-commercial</v>
      </c>
      <c r="C398" s="55">
        <v>12</v>
      </c>
      <c r="D398" s="55" t="s">
        <v>60</v>
      </c>
      <c r="E398" s="55">
        <v>0</v>
      </c>
      <c r="F398" s="55">
        <v>0</v>
      </c>
      <c r="G398" s="55">
        <v>0</v>
      </c>
      <c r="H398" s="55">
        <v>0</v>
      </c>
      <c r="I398" s="55">
        <v>0</v>
      </c>
      <c r="J398" s="55">
        <v>0</v>
      </c>
      <c r="K398" s="55">
        <v>0</v>
      </c>
      <c r="L398" s="55">
        <v>0</v>
      </c>
      <c r="M398" s="55">
        <v>0</v>
      </c>
      <c r="N398" s="55">
        <v>0</v>
      </c>
      <c r="O398" s="55">
        <v>0</v>
      </c>
      <c r="P398" s="55">
        <v>0</v>
      </c>
      <c r="Q398" s="55">
        <v>0</v>
      </c>
      <c r="R398" s="55">
        <v>0</v>
      </c>
      <c r="S398" s="55">
        <v>0</v>
      </c>
      <c r="T398" s="55">
        <v>0</v>
      </c>
      <c r="U398" s="55">
        <v>0</v>
      </c>
      <c r="V398" s="55">
        <v>0</v>
      </c>
      <c r="W398" s="55">
        <v>0</v>
      </c>
      <c r="X398" s="55">
        <v>0</v>
      </c>
      <c r="Y398" s="55">
        <v>0</v>
      </c>
      <c r="Z398" s="55">
        <v>0</v>
      </c>
      <c r="AA398" s="55">
        <v>0</v>
      </c>
      <c r="AB398" s="55">
        <v>0</v>
      </c>
      <c r="AC398" s="55">
        <v>0</v>
      </c>
      <c r="AD398" s="55">
        <v>0</v>
      </c>
      <c r="AE398" s="55">
        <v>0</v>
      </c>
      <c r="AF398" s="55">
        <v>0</v>
      </c>
      <c r="AG398" s="55">
        <v>0</v>
      </c>
      <c r="AH398" s="55">
        <v>0</v>
      </c>
      <c r="AI398" s="55">
        <v>0</v>
      </c>
      <c r="AJ398" s="55" t="s">
        <v>974</v>
      </c>
      <c r="AK398" s="55" t="s">
        <v>170</v>
      </c>
    </row>
    <row r="399" spans="1:37" x14ac:dyDescent="0.25">
      <c r="A399" s="54" t="str">
        <f t="shared" si="6"/>
        <v>MS</v>
      </c>
      <c r="B399" s="54" t="str">
        <f t="shared" si="6"/>
        <v>BDEQ-BDESC-commercial</v>
      </c>
      <c r="C399" s="55">
        <v>13</v>
      </c>
      <c r="D399" s="55" t="s">
        <v>158</v>
      </c>
      <c r="E399" s="55">
        <v>0</v>
      </c>
      <c r="F399" s="55">
        <v>0</v>
      </c>
      <c r="G399" s="55">
        <v>0</v>
      </c>
      <c r="H399" s="55">
        <v>0</v>
      </c>
      <c r="I399" s="55">
        <v>0</v>
      </c>
      <c r="J399" s="55">
        <v>0</v>
      </c>
      <c r="K399" s="55">
        <v>0</v>
      </c>
      <c r="L399" s="55">
        <v>0</v>
      </c>
      <c r="M399" s="55">
        <v>0</v>
      </c>
      <c r="N399" s="55">
        <v>0</v>
      </c>
      <c r="O399" s="55">
        <v>0</v>
      </c>
      <c r="P399" s="55">
        <v>0</v>
      </c>
      <c r="Q399" s="55">
        <v>0</v>
      </c>
      <c r="R399" s="55">
        <v>0</v>
      </c>
      <c r="S399" s="55">
        <v>0</v>
      </c>
      <c r="T399" s="55">
        <v>0</v>
      </c>
      <c r="U399" s="55">
        <v>0</v>
      </c>
      <c r="V399" s="55">
        <v>0</v>
      </c>
      <c r="W399" s="55">
        <v>0</v>
      </c>
      <c r="X399" s="55">
        <v>0</v>
      </c>
      <c r="Y399" s="55">
        <v>0</v>
      </c>
      <c r="Z399" s="55">
        <v>0</v>
      </c>
      <c r="AA399" s="55">
        <v>0</v>
      </c>
      <c r="AB399" s="55">
        <v>0</v>
      </c>
      <c r="AC399" s="55">
        <v>0</v>
      </c>
      <c r="AD399" s="55">
        <v>0</v>
      </c>
      <c r="AE399" s="55">
        <v>0</v>
      </c>
      <c r="AF399" s="55">
        <v>0</v>
      </c>
      <c r="AG399" s="55">
        <v>0</v>
      </c>
      <c r="AH399" s="55">
        <v>0</v>
      </c>
      <c r="AI399" s="55">
        <v>0</v>
      </c>
      <c r="AJ399" s="55" t="s">
        <v>974</v>
      </c>
      <c r="AK399" s="55" t="s">
        <v>170</v>
      </c>
    </row>
    <row r="400" spans="1:37" x14ac:dyDescent="0.25">
      <c r="A400" s="54" t="str">
        <f t="shared" si="6"/>
        <v>MS</v>
      </c>
      <c r="B400" s="54" t="str">
        <f t="shared" si="6"/>
        <v>BDEQ-BDESC-commercial</v>
      </c>
      <c r="C400" s="55">
        <v>14</v>
      </c>
      <c r="D400" s="55" t="s">
        <v>159</v>
      </c>
      <c r="E400" s="55">
        <v>0</v>
      </c>
      <c r="F400" s="55">
        <v>0</v>
      </c>
      <c r="G400" s="55">
        <v>0</v>
      </c>
      <c r="H400" s="55">
        <v>0</v>
      </c>
      <c r="I400" s="55">
        <v>0</v>
      </c>
      <c r="J400" s="55">
        <v>0</v>
      </c>
      <c r="K400" s="55">
        <v>0</v>
      </c>
      <c r="L400" s="55">
        <v>0</v>
      </c>
      <c r="M400" s="55">
        <v>0</v>
      </c>
      <c r="N400" s="55">
        <v>0</v>
      </c>
      <c r="O400" s="55">
        <v>0</v>
      </c>
      <c r="P400" s="55">
        <v>0</v>
      </c>
      <c r="Q400" s="55">
        <v>0</v>
      </c>
      <c r="R400" s="55">
        <v>0</v>
      </c>
      <c r="S400" s="55">
        <v>0</v>
      </c>
      <c r="T400" s="55">
        <v>0</v>
      </c>
      <c r="U400" s="55">
        <v>0</v>
      </c>
      <c r="V400" s="55">
        <v>0</v>
      </c>
      <c r="W400" s="55">
        <v>0</v>
      </c>
      <c r="X400" s="55">
        <v>0</v>
      </c>
      <c r="Y400" s="55">
        <v>0</v>
      </c>
      <c r="Z400" s="55">
        <v>0</v>
      </c>
      <c r="AA400" s="55">
        <v>0</v>
      </c>
      <c r="AB400" s="55">
        <v>0</v>
      </c>
      <c r="AC400" s="55">
        <v>0</v>
      </c>
      <c r="AD400" s="55">
        <v>0</v>
      </c>
      <c r="AE400" s="55">
        <v>0</v>
      </c>
      <c r="AF400" s="55">
        <v>0</v>
      </c>
      <c r="AG400" s="55">
        <v>0</v>
      </c>
      <c r="AH400" s="55">
        <v>0</v>
      </c>
      <c r="AI400" s="55">
        <v>0</v>
      </c>
      <c r="AJ400" s="55" t="s">
        <v>974</v>
      </c>
      <c r="AK400" s="55" t="s">
        <v>170</v>
      </c>
    </row>
    <row r="401" spans="1:37" x14ac:dyDescent="0.25">
      <c r="A401" s="54" t="str">
        <f t="shared" si="6"/>
        <v>MS</v>
      </c>
      <c r="B401" s="54" t="str">
        <f t="shared" si="6"/>
        <v>BDEQ-BDESC-commercial</v>
      </c>
      <c r="C401" s="55">
        <v>15</v>
      </c>
      <c r="D401" s="55" t="s">
        <v>160</v>
      </c>
      <c r="E401" s="55">
        <v>0</v>
      </c>
      <c r="F401" s="55">
        <v>0</v>
      </c>
      <c r="G401" s="55">
        <v>0</v>
      </c>
      <c r="H401" s="55">
        <v>0</v>
      </c>
      <c r="I401" s="55">
        <v>0</v>
      </c>
      <c r="J401" s="55">
        <v>0</v>
      </c>
      <c r="K401" s="55">
        <v>0</v>
      </c>
      <c r="L401" s="55">
        <v>0</v>
      </c>
      <c r="M401" s="55">
        <v>0</v>
      </c>
      <c r="N401" s="55">
        <v>0</v>
      </c>
      <c r="O401" s="55">
        <v>0</v>
      </c>
      <c r="P401" s="55">
        <v>0</v>
      </c>
      <c r="Q401" s="55">
        <v>0</v>
      </c>
      <c r="R401" s="55">
        <v>0</v>
      </c>
      <c r="S401" s="55">
        <v>0</v>
      </c>
      <c r="T401" s="55">
        <v>0</v>
      </c>
      <c r="U401" s="55">
        <v>0</v>
      </c>
      <c r="V401" s="55">
        <v>0</v>
      </c>
      <c r="W401" s="55">
        <v>0</v>
      </c>
      <c r="X401" s="55">
        <v>0</v>
      </c>
      <c r="Y401" s="55">
        <v>0</v>
      </c>
      <c r="Z401" s="55">
        <v>0</v>
      </c>
      <c r="AA401" s="55">
        <v>0</v>
      </c>
      <c r="AB401" s="55">
        <v>0</v>
      </c>
      <c r="AC401" s="55">
        <v>0</v>
      </c>
      <c r="AD401" s="55">
        <v>0</v>
      </c>
      <c r="AE401" s="55">
        <v>0</v>
      </c>
      <c r="AF401" s="55">
        <v>0</v>
      </c>
      <c r="AG401" s="55">
        <v>0</v>
      </c>
      <c r="AH401" s="55">
        <v>0</v>
      </c>
      <c r="AI401" s="55">
        <v>0</v>
      </c>
      <c r="AJ401" s="55" t="s">
        <v>974</v>
      </c>
      <c r="AK401" s="55" t="s">
        <v>170</v>
      </c>
    </row>
    <row r="402" spans="1:37" x14ac:dyDescent="0.25">
      <c r="A402" s="54" t="str">
        <f t="shared" si="6"/>
        <v>MT</v>
      </c>
      <c r="B402" s="54" t="str">
        <f t="shared" si="6"/>
        <v>BDEQ-BDESC-commercial</v>
      </c>
      <c r="C402" s="55">
        <v>0</v>
      </c>
      <c r="D402" s="55" t="s">
        <v>58</v>
      </c>
      <c r="E402" s="55">
        <v>0</v>
      </c>
      <c r="F402" s="55">
        <v>0</v>
      </c>
      <c r="G402" s="55">
        <v>0</v>
      </c>
      <c r="H402" s="55">
        <v>0</v>
      </c>
      <c r="I402" s="55">
        <v>0</v>
      </c>
      <c r="J402" s="55">
        <v>0</v>
      </c>
      <c r="K402" s="55">
        <v>0</v>
      </c>
      <c r="L402" s="55">
        <v>0</v>
      </c>
      <c r="M402" s="55">
        <v>0</v>
      </c>
      <c r="N402" s="55">
        <v>0</v>
      </c>
      <c r="O402" s="55">
        <v>0</v>
      </c>
      <c r="P402" s="55">
        <v>0</v>
      </c>
      <c r="Q402" s="55">
        <v>0</v>
      </c>
      <c r="R402" s="55">
        <v>0</v>
      </c>
      <c r="S402" s="55">
        <v>0</v>
      </c>
      <c r="T402" s="55">
        <v>0</v>
      </c>
      <c r="U402" s="55">
        <v>0</v>
      </c>
      <c r="V402" s="55">
        <v>0</v>
      </c>
      <c r="W402" s="55">
        <v>0</v>
      </c>
      <c r="X402" s="55">
        <v>0</v>
      </c>
      <c r="Y402" s="55">
        <v>0</v>
      </c>
      <c r="Z402" s="55">
        <v>0</v>
      </c>
      <c r="AA402" s="55">
        <v>0</v>
      </c>
      <c r="AB402" s="55">
        <v>0</v>
      </c>
      <c r="AC402" s="55">
        <v>0</v>
      </c>
      <c r="AD402" s="55">
        <v>0</v>
      </c>
      <c r="AE402" s="55">
        <v>0</v>
      </c>
      <c r="AF402" s="55">
        <v>0</v>
      </c>
      <c r="AG402" s="55">
        <v>0</v>
      </c>
      <c r="AH402" s="55">
        <v>0</v>
      </c>
      <c r="AI402" s="55">
        <v>0</v>
      </c>
      <c r="AJ402" s="55" t="s">
        <v>975</v>
      </c>
      <c r="AK402" s="55" t="s">
        <v>170</v>
      </c>
    </row>
    <row r="403" spans="1:37" x14ac:dyDescent="0.25">
      <c r="A403" s="54" t="str">
        <f t="shared" si="6"/>
        <v>MT</v>
      </c>
      <c r="B403" s="54" t="str">
        <f t="shared" si="6"/>
        <v>BDEQ-BDESC-commercial</v>
      </c>
      <c r="C403" s="55">
        <v>1</v>
      </c>
      <c r="D403" s="55" t="s">
        <v>7</v>
      </c>
      <c r="E403" s="55">
        <v>0</v>
      </c>
      <c r="F403" s="55">
        <v>0</v>
      </c>
      <c r="G403" s="55">
        <v>0</v>
      </c>
      <c r="H403" s="55">
        <v>0</v>
      </c>
      <c r="I403" s="55">
        <v>0</v>
      </c>
      <c r="J403" s="55">
        <v>0</v>
      </c>
      <c r="K403" s="55">
        <v>0</v>
      </c>
      <c r="L403" s="55">
        <v>0</v>
      </c>
      <c r="M403" s="55">
        <v>0</v>
      </c>
      <c r="N403" s="55">
        <v>0</v>
      </c>
      <c r="O403" s="55">
        <v>0</v>
      </c>
      <c r="P403" s="55">
        <v>0</v>
      </c>
      <c r="Q403" s="55">
        <v>0</v>
      </c>
      <c r="R403" s="55">
        <v>0</v>
      </c>
      <c r="S403" s="55">
        <v>0</v>
      </c>
      <c r="T403" s="55">
        <v>0</v>
      </c>
      <c r="U403" s="55">
        <v>0</v>
      </c>
      <c r="V403" s="55">
        <v>0</v>
      </c>
      <c r="W403" s="55">
        <v>0</v>
      </c>
      <c r="X403" s="55">
        <v>0</v>
      </c>
      <c r="Y403" s="55">
        <v>0</v>
      </c>
      <c r="Z403" s="55">
        <v>0</v>
      </c>
      <c r="AA403" s="55">
        <v>0</v>
      </c>
      <c r="AB403" s="55">
        <v>0</v>
      </c>
      <c r="AC403" s="55">
        <v>0</v>
      </c>
      <c r="AD403" s="55">
        <v>0</v>
      </c>
      <c r="AE403" s="55">
        <v>0</v>
      </c>
      <c r="AF403" s="55">
        <v>0</v>
      </c>
      <c r="AG403" s="55">
        <v>0</v>
      </c>
      <c r="AH403" s="55">
        <v>0</v>
      </c>
      <c r="AI403" s="55">
        <v>0</v>
      </c>
      <c r="AJ403" s="55" t="s">
        <v>975</v>
      </c>
      <c r="AK403" s="55" t="s">
        <v>170</v>
      </c>
    </row>
    <row r="404" spans="1:37" x14ac:dyDescent="0.25">
      <c r="A404" s="54" t="str">
        <f t="shared" si="6"/>
        <v>MT</v>
      </c>
      <c r="B404" s="54" t="str">
        <f t="shared" si="6"/>
        <v>BDEQ-BDESC-commercial</v>
      </c>
      <c r="C404" s="55">
        <v>2</v>
      </c>
      <c r="D404" s="55" t="s">
        <v>8</v>
      </c>
      <c r="E404" s="55">
        <v>0</v>
      </c>
      <c r="F404" s="55">
        <v>0</v>
      </c>
      <c r="G404" s="55">
        <v>0</v>
      </c>
      <c r="H404" s="55">
        <v>0</v>
      </c>
      <c r="I404" s="55">
        <v>0</v>
      </c>
      <c r="J404" s="55">
        <v>0</v>
      </c>
      <c r="K404" s="55">
        <v>0</v>
      </c>
      <c r="L404" s="55">
        <v>0</v>
      </c>
      <c r="M404" s="55">
        <v>0</v>
      </c>
      <c r="N404" s="55">
        <v>0</v>
      </c>
      <c r="O404" s="55">
        <v>0</v>
      </c>
      <c r="P404" s="55">
        <v>0</v>
      </c>
      <c r="Q404" s="55">
        <v>0</v>
      </c>
      <c r="R404" s="55">
        <v>0</v>
      </c>
      <c r="S404" s="55">
        <v>0</v>
      </c>
      <c r="T404" s="55">
        <v>0</v>
      </c>
      <c r="U404" s="55">
        <v>0</v>
      </c>
      <c r="V404" s="55">
        <v>0</v>
      </c>
      <c r="W404" s="55">
        <v>0</v>
      </c>
      <c r="X404" s="55">
        <v>0</v>
      </c>
      <c r="Y404" s="55">
        <v>0</v>
      </c>
      <c r="Z404" s="55">
        <v>0</v>
      </c>
      <c r="AA404" s="55">
        <v>0</v>
      </c>
      <c r="AB404" s="55">
        <v>0</v>
      </c>
      <c r="AC404" s="55">
        <v>0</v>
      </c>
      <c r="AD404" s="55">
        <v>0</v>
      </c>
      <c r="AE404" s="55">
        <v>0</v>
      </c>
      <c r="AF404" s="55">
        <v>0</v>
      </c>
      <c r="AG404" s="55">
        <v>0</v>
      </c>
      <c r="AH404" s="55">
        <v>0</v>
      </c>
      <c r="AI404" s="55">
        <v>0</v>
      </c>
      <c r="AJ404" s="55" t="s">
        <v>975</v>
      </c>
      <c r="AK404" s="55" t="s">
        <v>170</v>
      </c>
    </row>
    <row r="405" spans="1:37" x14ac:dyDescent="0.25">
      <c r="A405" s="54" t="str">
        <f t="shared" si="6"/>
        <v>MT</v>
      </c>
      <c r="B405" s="54" t="str">
        <f t="shared" si="6"/>
        <v>BDEQ-BDESC-commercial</v>
      </c>
      <c r="C405" s="55">
        <v>3</v>
      </c>
      <c r="D405" s="55" t="s">
        <v>9</v>
      </c>
      <c r="E405" s="55">
        <v>0</v>
      </c>
      <c r="F405" s="55">
        <v>0</v>
      </c>
      <c r="G405" s="55">
        <v>0</v>
      </c>
      <c r="H405" s="55">
        <v>0</v>
      </c>
      <c r="I405" s="55">
        <v>0</v>
      </c>
      <c r="J405" s="55">
        <v>0</v>
      </c>
      <c r="K405" s="55">
        <v>0</v>
      </c>
      <c r="L405" s="55">
        <v>0</v>
      </c>
      <c r="M405" s="55">
        <v>0</v>
      </c>
      <c r="N405" s="55">
        <v>0</v>
      </c>
      <c r="O405" s="55">
        <v>0</v>
      </c>
      <c r="P405" s="55">
        <v>0</v>
      </c>
      <c r="Q405" s="55">
        <v>0</v>
      </c>
      <c r="R405" s="55">
        <v>0</v>
      </c>
      <c r="S405" s="55">
        <v>0</v>
      </c>
      <c r="T405" s="55">
        <v>0</v>
      </c>
      <c r="U405" s="55">
        <v>0</v>
      </c>
      <c r="V405" s="55">
        <v>0</v>
      </c>
      <c r="W405" s="55">
        <v>0</v>
      </c>
      <c r="X405" s="55">
        <v>0</v>
      </c>
      <c r="Y405" s="55">
        <v>0</v>
      </c>
      <c r="Z405" s="55">
        <v>0</v>
      </c>
      <c r="AA405" s="55">
        <v>0</v>
      </c>
      <c r="AB405" s="55">
        <v>0</v>
      </c>
      <c r="AC405" s="55">
        <v>0</v>
      </c>
      <c r="AD405" s="55">
        <v>0</v>
      </c>
      <c r="AE405" s="55">
        <v>0</v>
      </c>
      <c r="AF405" s="55">
        <v>0</v>
      </c>
      <c r="AG405" s="55">
        <v>0</v>
      </c>
      <c r="AH405" s="55">
        <v>0</v>
      </c>
      <c r="AI405" s="55">
        <v>0</v>
      </c>
      <c r="AJ405" s="55" t="s">
        <v>975</v>
      </c>
      <c r="AK405" s="55" t="s">
        <v>170</v>
      </c>
    </row>
    <row r="406" spans="1:37" x14ac:dyDescent="0.25">
      <c r="A406" s="54" t="str">
        <f t="shared" si="6"/>
        <v>MT</v>
      </c>
      <c r="B406" s="54" t="str">
        <f t="shared" si="6"/>
        <v>BDEQ-BDESC-commercial</v>
      </c>
      <c r="C406" s="55">
        <v>4</v>
      </c>
      <c r="D406" s="55" t="s">
        <v>59</v>
      </c>
      <c r="E406" s="55">
        <v>0</v>
      </c>
      <c r="F406" s="55">
        <v>0</v>
      </c>
      <c r="G406" s="55">
        <v>0</v>
      </c>
      <c r="H406" s="55">
        <v>0</v>
      </c>
      <c r="I406" s="55">
        <v>0</v>
      </c>
      <c r="J406" s="55">
        <v>0</v>
      </c>
      <c r="K406" s="55">
        <v>0</v>
      </c>
      <c r="L406" s="55">
        <v>0</v>
      </c>
      <c r="M406" s="55">
        <v>0</v>
      </c>
      <c r="N406" s="55">
        <v>0</v>
      </c>
      <c r="O406" s="55">
        <v>0</v>
      </c>
      <c r="P406" s="55">
        <v>0</v>
      </c>
      <c r="Q406" s="55">
        <v>0</v>
      </c>
      <c r="R406" s="55">
        <v>0</v>
      </c>
      <c r="S406" s="55">
        <v>0</v>
      </c>
      <c r="T406" s="55">
        <v>0</v>
      </c>
      <c r="U406" s="55">
        <v>0</v>
      </c>
      <c r="V406" s="55">
        <v>0</v>
      </c>
      <c r="W406" s="55">
        <v>0</v>
      </c>
      <c r="X406" s="55">
        <v>0</v>
      </c>
      <c r="Y406" s="55">
        <v>0</v>
      </c>
      <c r="Z406" s="55">
        <v>0</v>
      </c>
      <c r="AA406" s="55">
        <v>0</v>
      </c>
      <c r="AB406" s="55">
        <v>0</v>
      </c>
      <c r="AC406" s="55">
        <v>0</v>
      </c>
      <c r="AD406" s="55">
        <v>0</v>
      </c>
      <c r="AE406" s="55">
        <v>0</v>
      </c>
      <c r="AF406" s="55">
        <v>0</v>
      </c>
      <c r="AG406" s="55">
        <v>0</v>
      </c>
      <c r="AH406" s="55">
        <v>0</v>
      </c>
      <c r="AI406" s="55">
        <v>0</v>
      </c>
      <c r="AJ406" s="55" t="s">
        <v>975</v>
      </c>
      <c r="AK406" s="55" t="s">
        <v>170</v>
      </c>
    </row>
    <row r="407" spans="1:37" x14ac:dyDescent="0.25">
      <c r="A407" s="54" t="str">
        <f t="shared" si="6"/>
        <v>MT</v>
      </c>
      <c r="B407" s="54" t="str">
        <f t="shared" si="6"/>
        <v>BDEQ-BDESC-commercial</v>
      </c>
      <c r="C407" s="55">
        <v>5</v>
      </c>
      <c r="D407" s="55" t="s">
        <v>10</v>
      </c>
      <c r="E407" s="55">
        <v>11.41587</v>
      </c>
      <c r="F407" s="55">
        <v>14.96874</v>
      </c>
      <c r="G407" s="55">
        <v>17.060880000000001</v>
      </c>
      <c r="H407" s="55">
        <v>19.19558</v>
      </c>
      <c r="I407" s="55">
        <v>21.29336</v>
      </c>
      <c r="J407" s="55">
        <v>22.745280000000001</v>
      </c>
      <c r="K407" s="55">
        <v>24.380939999999999</v>
      </c>
      <c r="L407" s="55">
        <v>25.766960000000001</v>
      </c>
      <c r="M407" s="55">
        <v>26.786049999999999</v>
      </c>
      <c r="N407" s="55">
        <v>28.113679999999999</v>
      </c>
      <c r="O407" s="55">
        <v>28.90935</v>
      </c>
      <c r="P407" s="55">
        <v>30.16019</v>
      </c>
      <c r="Q407" s="55">
        <v>31.001930000000002</v>
      </c>
      <c r="R407" s="55">
        <v>32.271090000000001</v>
      </c>
      <c r="S407" s="55">
        <v>33.383009999999999</v>
      </c>
      <c r="T407" s="55">
        <v>33.835250000000002</v>
      </c>
      <c r="U407" s="55">
        <v>35.078859999999999</v>
      </c>
      <c r="V407" s="55">
        <v>36.316929999999999</v>
      </c>
      <c r="W407" s="55">
        <v>37.430289999999999</v>
      </c>
      <c r="X407" s="55">
        <v>39.174120000000002</v>
      </c>
      <c r="Y407" s="55">
        <v>40.770069999999997</v>
      </c>
      <c r="Z407" s="55">
        <v>42.063400000000001</v>
      </c>
      <c r="AA407" s="55">
        <v>43.625050000000002</v>
      </c>
      <c r="AB407" s="55">
        <v>45.361890000000002</v>
      </c>
      <c r="AC407" s="55">
        <v>46.395229999999998</v>
      </c>
      <c r="AD407" s="55">
        <v>48.19462</v>
      </c>
      <c r="AE407" s="55">
        <v>50.516069999999999</v>
      </c>
      <c r="AF407" s="55">
        <v>51.821820000000002</v>
      </c>
      <c r="AG407" s="55">
        <v>53.818620000000003</v>
      </c>
      <c r="AH407" s="55">
        <v>55.45223</v>
      </c>
      <c r="AI407" s="55">
        <v>56.594819999999999</v>
      </c>
      <c r="AJ407" s="55" t="s">
        <v>975</v>
      </c>
      <c r="AK407" s="55" t="s">
        <v>170</v>
      </c>
    </row>
    <row r="408" spans="1:37" x14ac:dyDescent="0.25">
      <c r="A408" s="54" t="str">
        <f t="shared" si="6"/>
        <v>MT</v>
      </c>
      <c r="B408" s="54" t="str">
        <f t="shared" si="6"/>
        <v>BDEQ-BDESC-commercial</v>
      </c>
      <c r="C408" s="55">
        <v>6</v>
      </c>
      <c r="D408" s="55" t="s">
        <v>11</v>
      </c>
      <c r="E408" s="55">
        <v>0</v>
      </c>
      <c r="F408" s="55">
        <v>0</v>
      </c>
      <c r="G408" s="55">
        <v>0</v>
      </c>
      <c r="H408" s="55">
        <v>0</v>
      </c>
      <c r="I408" s="55">
        <v>0</v>
      </c>
      <c r="J408" s="55">
        <v>0</v>
      </c>
      <c r="K408" s="55">
        <v>0</v>
      </c>
      <c r="L408" s="55">
        <v>0</v>
      </c>
      <c r="M408" s="55">
        <v>0</v>
      </c>
      <c r="N408" s="55">
        <v>0</v>
      </c>
      <c r="O408" s="55">
        <v>0</v>
      </c>
      <c r="P408" s="55">
        <v>0</v>
      </c>
      <c r="Q408" s="55">
        <v>0</v>
      </c>
      <c r="R408" s="55">
        <v>0</v>
      </c>
      <c r="S408" s="55">
        <v>0</v>
      </c>
      <c r="T408" s="55">
        <v>0</v>
      </c>
      <c r="U408" s="55">
        <v>0</v>
      </c>
      <c r="V408" s="55">
        <v>0</v>
      </c>
      <c r="W408" s="55">
        <v>0</v>
      </c>
      <c r="X408" s="55">
        <v>0</v>
      </c>
      <c r="Y408" s="55">
        <v>0</v>
      </c>
      <c r="Z408" s="55">
        <v>0</v>
      </c>
      <c r="AA408" s="55">
        <v>0</v>
      </c>
      <c r="AB408" s="55">
        <v>0</v>
      </c>
      <c r="AC408" s="55">
        <v>0</v>
      </c>
      <c r="AD408" s="55">
        <v>0</v>
      </c>
      <c r="AE408" s="55">
        <v>0</v>
      </c>
      <c r="AF408" s="55">
        <v>0</v>
      </c>
      <c r="AG408" s="55">
        <v>0</v>
      </c>
      <c r="AH408" s="55">
        <v>0</v>
      </c>
      <c r="AI408" s="55">
        <v>0</v>
      </c>
      <c r="AJ408" s="55" t="s">
        <v>975</v>
      </c>
      <c r="AK408" s="55" t="s">
        <v>170</v>
      </c>
    </row>
    <row r="409" spans="1:37" x14ac:dyDescent="0.25">
      <c r="A409" s="54" t="str">
        <f t="shared" si="6"/>
        <v>MT</v>
      </c>
      <c r="B409" s="54" t="str">
        <f t="shared" si="6"/>
        <v>BDEQ-BDESC-commercial</v>
      </c>
      <c r="C409" s="55">
        <v>7</v>
      </c>
      <c r="D409" s="55" t="s">
        <v>12</v>
      </c>
      <c r="E409" s="55">
        <v>0</v>
      </c>
      <c r="F409" s="55">
        <v>0</v>
      </c>
      <c r="G409" s="55">
        <v>0</v>
      </c>
      <c r="H409" s="55">
        <v>0</v>
      </c>
      <c r="I409" s="55">
        <v>0</v>
      </c>
      <c r="J409" s="55">
        <v>0</v>
      </c>
      <c r="K409" s="55">
        <v>0</v>
      </c>
      <c r="L409" s="55">
        <v>0</v>
      </c>
      <c r="M409" s="55">
        <v>0</v>
      </c>
      <c r="N409" s="55">
        <v>0</v>
      </c>
      <c r="O409" s="55">
        <v>0</v>
      </c>
      <c r="P409" s="55">
        <v>0</v>
      </c>
      <c r="Q409" s="55">
        <v>0</v>
      </c>
      <c r="R409" s="55">
        <v>0</v>
      </c>
      <c r="S409" s="55">
        <v>0</v>
      </c>
      <c r="T409" s="55">
        <v>0</v>
      </c>
      <c r="U409" s="55">
        <v>0</v>
      </c>
      <c r="V409" s="55">
        <v>0</v>
      </c>
      <c r="W409" s="55">
        <v>0</v>
      </c>
      <c r="X409" s="55">
        <v>0</v>
      </c>
      <c r="Y409" s="55">
        <v>0</v>
      </c>
      <c r="Z409" s="55">
        <v>0</v>
      </c>
      <c r="AA409" s="55">
        <v>0</v>
      </c>
      <c r="AB409" s="55">
        <v>0</v>
      </c>
      <c r="AC409" s="55">
        <v>0</v>
      </c>
      <c r="AD409" s="55">
        <v>0</v>
      </c>
      <c r="AE409" s="55">
        <v>0</v>
      </c>
      <c r="AF409" s="55">
        <v>0</v>
      </c>
      <c r="AG409" s="55">
        <v>0</v>
      </c>
      <c r="AH409" s="55">
        <v>0</v>
      </c>
      <c r="AI409" s="55">
        <v>0</v>
      </c>
      <c r="AJ409" s="55" t="s">
        <v>975</v>
      </c>
      <c r="AK409" s="55" t="s">
        <v>170</v>
      </c>
    </row>
    <row r="410" spans="1:37" x14ac:dyDescent="0.25">
      <c r="A410" s="54" t="str">
        <f t="shared" si="6"/>
        <v>MT</v>
      </c>
      <c r="B410" s="54" t="str">
        <f t="shared" si="6"/>
        <v>BDEQ-BDESC-commercial</v>
      </c>
      <c r="C410" s="55">
        <v>8</v>
      </c>
      <c r="D410" s="55" t="s">
        <v>13</v>
      </c>
      <c r="E410" s="55">
        <v>0</v>
      </c>
      <c r="F410" s="55">
        <v>0</v>
      </c>
      <c r="G410" s="55">
        <v>0</v>
      </c>
      <c r="H410" s="55">
        <v>0</v>
      </c>
      <c r="I410" s="55">
        <v>0</v>
      </c>
      <c r="J410" s="55">
        <v>0</v>
      </c>
      <c r="K410" s="55">
        <v>0</v>
      </c>
      <c r="L410" s="55">
        <v>0</v>
      </c>
      <c r="M410" s="55">
        <v>0</v>
      </c>
      <c r="N410" s="55">
        <v>0</v>
      </c>
      <c r="O410" s="55">
        <v>0</v>
      </c>
      <c r="P410" s="55">
        <v>0</v>
      </c>
      <c r="Q410" s="55">
        <v>0</v>
      </c>
      <c r="R410" s="55">
        <v>0</v>
      </c>
      <c r="S410" s="55">
        <v>0</v>
      </c>
      <c r="T410" s="55">
        <v>0</v>
      </c>
      <c r="U410" s="55">
        <v>0</v>
      </c>
      <c r="V410" s="55">
        <v>0</v>
      </c>
      <c r="W410" s="55">
        <v>0</v>
      </c>
      <c r="X410" s="55">
        <v>0</v>
      </c>
      <c r="Y410" s="55">
        <v>0</v>
      </c>
      <c r="Z410" s="55">
        <v>0</v>
      </c>
      <c r="AA410" s="55">
        <v>0</v>
      </c>
      <c r="AB410" s="55">
        <v>0</v>
      </c>
      <c r="AC410" s="55">
        <v>0</v>
      </c>
      <c r="AD410" s="55">
        <v>0</v>
      </c>
      <c r="AE410" s="55">
        <v>0</v>
      </c>
      <c r="AF410" s="55">
        <v>0</v>
      </c>
      <c r="AG410" s="55">
        <v>0</v>
      </c>
      <c r="AH410" s="55">
        <v>0</v>
      </c>
      <c r="AI410" s="55">
        <v>0</v>
      </c>
      <c r="AJ410" s="55" t="s">
        <v>975</v>
      </c>
      <c r="AK410" s="55" t="s">
        <v>170</v>
      </c>
    </row>
    <row r="411" spans="1:37" x14ac:dyDescent="0.25">
      <c r="A411" s="54" t="str">
        <f t="shared" si="6"/>
        <v>MT</v>
      </c>
      <c r="B411" s="54" t="str">
        <f t="shared" si="6"/>
        <v>BDEQ-BDESC-commercial</v>
      </c>
      <c r="C411" s="55">
        <v>9</v>
      </c>
      <c r="D411" s="55" t="s">
        <v>14</v>
      </c>
      <c r="E411" s="55">
        <v>0</v>
      </c>
      <c r="F411" s="55">
        <v>0</v>
      </c>
      <c r="G411" s="55">
        <v>0</v>
      </c>
      <c r="H411" s="55">
        <v>0</v>
      </c>
      <c r="I411" s="55">
        <v>0</v>
      </c>
      <c r="J411" s="55">
        <v>0</v>
      </c>
      <c r="K411" s="55">
        <v>0</v>
      </c>
      <c r="L411" s="55">
        <v>0</v>
      </c>
      <c r="M411" s="55">
        <v>0</v>
      </c>
      <c r="N411" s="55">
        <v>0</v>
      </c>
      <c r="O411" s="55">
        <v>0</v>
      </c>
      <c r="P411" s="55">
        <v>0</v>
      </c>
      <c r="Q411" s="55">
        <v>0</v>
      </c>
      <c r="R411" s="55">
        <v>0</v>
      </c>
      <c r="S411" s="55">
        <v>0</v>
      </c>
      <c r="T411" s="55">
        <v>0</v>
      </c>
      <c r="U411" s="55">
        <v>0</v>
      </c>
      <c r="V411" s="55">
        <v>0</v>
      </c>
      <c r="W411" s="55">
        <v>0</v>
      </c>
      <c r="X411" s="55">
        <v>0</v>
      </c>
      <c r="Y411" s="55">
        <v>0</v>
      </c>
      <c r="Z411" s="55">
        <v>0</v>
      </c>
      <c r="AA411" s="55">
        <v>0</v>
      </c>
      <c r="AB411" s="55">
        <v>0</v>
      </c>
      <c r="AC411" s="55">
        <v>0</v>
      </c>
      <c r="AD411" s="55">
        <v>0</v>
      </c>
      <c r="AE411" s="55">
        <v>0</v>
      </c>
      <c r="AF411" s="55">
        <v>0</v>
      </c>
      <c r="AG411" s="55">
        <v>0</v>
      </c>
      <c r="AH411" s="55">
        <v>0</v>
      </c>
      <c r="AI411" s="55">
        <v>0</v>
      </c>
      <c r="AJ411" s="55" t="s">
        <v>975</v>
      </c>
      <c r="AK411" s="55" t="s">
        <v>170</v>
      </c>
    </row>
    <row r="412" spans="1:37" x14ac:dyDescent="0.25">
      <c r="A412" s="54" t="str">
        <f t="shared" si="6"/>
        <v>MT</v>
      </c>
      <c r="B412" s="54" t="str">
        <f t="shared" si="6"/>
        <v>BDEQ-BDESC-commercial</v>
      </c>
      <c r="C412" s="55">
        <v>10</v>
      </c>
      <c r="D412" s="55" t="s">
        <v>15</v>
      </c>
      <c r="E412" s="55">
        <v>0</v>
      </c>
      <c r="F412" s="55">
        <v>0</v>
      </c>
      <c r="G412" s="55">
        <v>0</v>
      </c>
      <c r="H412" s="55">
        <v>0</v>
      </c>
      <c r="I412" s="55">
        <v>0</v>
      </c>
      <c r="J412" s="55">
        <v>0</v>
      </c>
      <c r="K412" s="55">
        <v>0</v>
      </c>
      <c r="L412" s="55">
        <v>0</v>
      </c>
      <c r="M412" s="55">
        <v>0</v>
      </c>
      <c r="N412" s="55">
        <v>0</v>
      </c>
      <c r="O412" s="55">
        <v>0</v>
      </c>
      <c r="P412" s="55">
        <v>0</v>
      </c>
      <c r="Q412" s="55">
        <v>0</v>
      </c>
      <c r="R412" s="55">
        <v>0</v>
      </c>
      <c r="S412" s="55">
        <v>0</v>
      </c>
      <c r="T412" s="55">
        <v>0</v>
      </c>
      <c r="U412" s="55">
        <v>0</v>
      </c>
      <c r="V412" s="55">
        <v>0</v>
      </c>
      <c r="W412" s="55">
        <v>0</v>
      </c>
      <c r="X412" s="55">
        <v>0</v>
      </c>
      <c r="Y412" s="55">
        <v>0</v>
      </c>
      <c r="Z412" s="55">
        <v>0</v>
      </c>
      <c r="AA412" s="55">
        <v>0</v>
      </c>
      <c r="AB412" s="55">
        <v>0</v>
      </c>
      <c r="AC412" s="55">
        <v>0</v>
      </c>
      <c r="AD412" s="55">
        <v>0</v>
      </c>
      <c r="AE412" s="55">
        <v>0</v>
      </c>
      <c r="AF412" s="55">
        <v>0</v>
      </c>
      <c r="AG412" s="55">
        <v>0</v>
      </c>
      <c r="AH412" s="55">
        <v>0</v>
      </c>
      <c r="AI412" s="55">
        <v>0</v>
      </c>
      <c r="AJ412" s="55" t="s">
        <v>975</v>
      </c>
      <c r="AK412" s="55" t="s">
        <v>170</v>
      </c>
    </row>
    <row r="413" spans="1:37" x14ac:dyDescent="0.25">
      <c r="A413" s="54" t="str">
        <f t="shared" si="6"/>
        <v>MT</v>
      </c>
      <c r="B413" s="54" t="str">
        <f t="shared" si="6"/>
        <v>BDEQ-BDESC-commercial</v>
      </c>
      <c r="C413" s="55">
        <v>11</v>
      </c>
      <c r="D413" s="55" t="s">
        <v>57</v>
      </c>
      <c r="E413" s="55">
        <v>0</v>
      </c>
      <c r="F413" s="55">
        <v>0</v>
      </c>
      <c r="G413" s="55">
        <v>0</v>
      </c>
      <c r="H413" s="55">
        <v>0</v>
      </c>
      <c r="I413" s="55">
        <v>0</v>
      </c>
      <c r="J413" s="55">
        <v>0</v>
      </c>
      <c r="K413" s="55">
        <v>0</v>
      </c>
      <c r="L413" s="55">
        <v>0</v>
      </c>
      <c r="M413" s="55">
        <v>0</v>
      </c>
      <c r="N413" s="55">
        <v>0</v>
      </c>
      <c r="O413" s="55">
        <v>0</v>
      </c>
      <c r="P413" s="55">
        <v>0</v>
      </c>
      <c r="Q413" s="55">
        <v>0</v>
      </c>
      <c r="R413" s="55">
        <v>0</v>
      </c>
      <c r="S413" s="55">
        <v>0</v>
      </c>
      <c r="T413" s="55">
        <v>0</v>
      </c>
      <c r="U413" s="55">
        <v>0</v>
      </c>
      <c r="V413" s="55">
        <v>0</v>
      </c>
      <c r="W413" s="55">
        <v>0</v>
      </c>
      <c r="X413" s="55">
        <v>0</v>
      </c>
      <c r="Y413" s="55">
        <v>0</v>
      </c>
      <c r="Z413" s="55">
        <v>0</v>
      </c>
      <c r="AA413" s="55">
        <v>0</v>
      </c>
      <c r="AB413" s="55">
        <v>0</v>
      </c>
      <c r="AC413" s="55">
        <v>0</v>
      </c>
      <c r="AD413" s="55">
        <v>0</v>
      </c>
      <c r="AE413" s="55">
        <v>0</v>
      </c>
      <c r="AF413" s="55">
        <v>0</v>
      </c>
      <c r="AG413" s="55">
        <v>0</v>
      </c>
      <c r="AH413" s="55">
        <v>0</v>
      </c>
      <c r="AI413" s="55">
        <v>0</v>
      </c>
      <c r="AJ413" s="55" t="s">
        <v>975</v>
      </c>
      <c r="AK413" s="55" t="s">
        <v>170</v>
      </c>
    </row>
    <row r="414" spans="1:37" x14ac:dyDescent="0.25">
      <c r="A414" s="54" t="str">
        <f t="shared" si="6"/>
        <v>MT</v>
      </c>
      <c r="B414" s="54" t="str">
        <f t="shared" si="6"/>
        <v>BDEQ-BDESC-commercial</v>
      </c>
      <c r="C414" s="55">
        <v>12</v>
      </c>
      <c r="D414" s="55" t="s">
        <v>60</v>
      </c>
      <c r="E414" s="55">
        <v>0</v>
      </c>
      <c r="F414" s="55">
        <v>0</v>
      </c>
      <c r="G414" s="55">
        <v>0</v>
      </c>
      <c r="H414" s="55">
        <v>0</v>
      </c>
      <c r="I414" s="55">
        <v>0</v>
      </c>
      <c r="J414" s="55">
        <v>0</v>
      </c>
      <c r="K414" s="55">
        <v>0</v>
      </c>
      <c r="L414" s="55">
        <v>0</v>
      </c>
      <c r="M414" s="55">
        <v>0</v>
      </c>
      <c r="N414" s="55">
        <v>0</v>
      </c>
      <c r="O414" s="55">
        <v>0</v>
      </c>
      <c r="P414" s="55">
        <v>0</v>
      </c>
      <c r="Q414" s="55">
        <v>0</v>
      </c>
      <c r="R414" s="55">
        <v>0</v>
      </c>
      <c r="S414" s="55">
        <v>0</v>
      </c>
      <c r="T414" s="55">
        <v>0</v>
      </c>
      <c r="U414" s="55">
        <v>0</v>
      </c>
      <c r="V414" s="55">
        <v>0</v>
      </c>
      <c r="W414" s="55">
        <v>0</v>
      </c>
      <c r="X414" s="55">
        <v>0</v>
      </c>
      <c r="Y414" s="55">
        <v>0</v>
      </c>
      <c r="Z414" s="55">
        <v>0</v>
      </c>
      <c r="AA414" s="55">
        <v>0</v>
      </c>
      <c r="AB414" s="55">
        <v>0</v>
      </c>
      <c r="AC414" s="55">
        <v>0</v>
      </c>
      <c r="AD414" s="55">
        <v>0</v>
      </c>
      <c r="AE414" s="55">
        <v>0</v>
      </c>
      <c r="AF414" s="55">
        <v>0</v>
      </c>
      <c r="AG414" s="55">
        <v>0</v>
      </c>
      <c r="AH414" s="55">
        <v>0</v>
      </c>
      <c r="AI414" s="55">
        <v>0</v>
      </c>
      <c r="AJ414" s="55" t="s">
        <v>975</v>
      </c>
      <c r="AK414" s="55" t="s">
        <v>170</v>
      </c>
    </row>
    <row r="415" spans="1:37" x14ac:dyDescent="0.25">
      <c r="A415" s="54" t="str">
        <f t="shared" si="6"/>
        <v>MT</v>
      </c>
      <c r="B415" s="54" t="str">
        <f t="shared" si="6"/>
        <v>BDEQ-BDESC-commercial</v>
      </c>
      <c r="C415" s="55">
        <v>13</v>
      </c>
      <c r="D415" s="55" t="s">
        <v>158</v>
      </c>
      <c r="E415" s="55">
        <v>0</v>
      </c>
      <c r="F415" s="55">
        <v>0</v>
      </c>
      <c r="G415" s="55">
        <v>0</v>
      </c>
      <c r="H415" s="55">
        <v>0</v>
      </c>
      <c r="I415" s="55">
        <v>0</v>
      </c>
      <c r="J415" s="55">
        <v>0</v>
      </c>
      <c r="K415" s="55">
        <v>0</v>
      </c>
      <c r="L415" s="55">
        <v>0</v>
      </c>
      <c r="M415" s="55">
        <v>0</v>
      </c>
      <c r="N415" s="55">
        <v>0</v>
      </c>
      <c r="O415" s="55">
        <v>0</v>
      </c>
      <c r="P415" s="55">
        <v>0</v>
      </c>
      <c r="Q415" s="55">
        <v>0</v>
      </c>
      <c r="R415" s="55">
        <v>0</v>
      </c>
      <c r="S415" s="55">
        <v>0</v>
      </c>
      <c r="T415" s="55">
        <v>0</v>
      </c>
      <c r="U415" s="55">
        <v>0</v>
      </c>
      <c r="V415" s="55">
        <v>0</v>
      </c>
      <c r="W415" s="55">
        <v>0</v>
      </c>
      <c r="X415" s="55">
        <v>0</v>
      </c>
      <c r="Y415" s="55">
        <v>0</v>
      </c>
      <c r="Z415" s="55">
        <v>0</v>
      </c>
      <c r="AA415" s="55">
        <v>0</v>
      </c>
      <c r="AB415" s="55">
        <v>0</v>
      </c>
      <c r="AC415" s="55">
        <v>0</v>
      </c>
      <c r="AD415" s="55">
        <v>0</v>
      </c>
      <c r="AE415" s="55">
        <v>0</v>
      </c>
      <c r="AF415" s="55">
        <v>0</v>
      </c>
      <c r="AG415" s="55">
        <v>0</v>
      </c>
      <c r="AH415" s="55">
        <v>0</v>
      </c>
      <c r="AI415" s="55">
        <v>0</v>
      </c>
      <c r="AJ415" s="55" t="s">
        <v>975</v>
      </c>
      <c r="AK415" s="55" t="s">
        <v>170</v>
      </c>
    </row>
    <row r="416" spans="1:37" x14ac:dyDescent="0.25">
      <c r="A416" s="54" t="str">
        <f t="shared" si="6"/>
        <v>MT</v>
      </c>
      <c r="B416" s="54" t="str">
        <f t="shared" si="6"/>
        <v>BDEQ-BDESC-commercial</v>
      </c>
      <c r="C416" s="55">
        <v>14</v>
      </c>
      <c r="D416" s="55" t="s">
        <v>159</v>
      </c>
      <c r="E416" s="55">
        <v>0</v>
      </c>
      <c r="F416" s="55">
        <v>0</v>
      </c>
      <c r="G416" s="55">
        <v>0</v>
      </c>
      <c r="H416" s="55">
        <v>0</v>
      </c>
      <c r="I416" s="55">
        <v>0</v>
      </c>
      <c r="J416" s="55">
        <v>0</v>
      </c>
      <c r="K416" s="55">
        <v>0</v>
      </c>
      <c r="L416" s="55">
        <v>0</v>
      </c>
      <c r="M416" s="55">
        <v>0</v>
      </c>
      <c r="N416" s="55">
        <v>0</v>
      </c>
      <c r="O416" s="55">
        <v>0</v>
      </c>
      <c r="P416" s="55">
        <v>0</v>
      </c>
      <c r="Q416" s="55">
        <v>0</v>
      </c>
      <c r="R416" s="55">
        <v>0</v>
      </c>
      <c r="S416" s="55">
        <v>0</v>
      </c>
      <c r="T416" s="55">
        <v>0</v>
      </c>
      <c r="U416" s="55">
        <v>0</v>
      </c>
      <c r="V416" s="55">
        <v>0</v>
      </c>
      <c r="W416" s="55">
        <v>0</v>
      </c>
      <c r="X416" s="55">
        <v>0</v>
      </c>
      <c r="Y416" s="55">
        <v>0</v>
      </c>
      <c r="Z416" s="55">
        <v>0</v>
      </c>
      <c r="AA416" s="55">
        <v>0</v>
      </c>
      <c r="AB416" s="55">
        <v>0</v>
      </c>
      <c r="AC416" s="55">
        <v>0</v>
      </c>
      <c r="AD416" s="55">
        <v>0</v>
      </c>
      <c r="AE416" s="55">
        <v>0</v>
      </c>
      <c r="AF416" s="55">
        <v>0</v>
      </c>
      <c r="AG416" s="55">
        <v>0</v>
      </c>
      <c r="AH416" s="55">
        <v>0</v>
      </c>
      <c r="AI416" s="55">
        <v>0</v>
      </c>
      <c r="AJ416" s="55" t="s">
        <v>975</v>
      </c>
      <c r="AK416" s="55" t="s">
        <v>170</v>
      </c>
    </row>
    <row r="417" spans="1:37" x14ac:dyDescent="0.25">
      <c r="A417" s="54" t="str">
        <f t="shared" si="6"/>
        <v>MT</v>
      </c>
      <c r="B417" s="54" t="str">
        <f t="shared" si="6"/>
        <v>BDEQ-BDESC-commercial</v>
      </c>
      <c r="C417" s="55">
        <v>15</v>
      </c>
      <c r="D417" s="55" t="s">
        <v>160</v>
      </c>
      <c r="E417" s="55">
        <v>0</v>
      </c>
      <c r="F417" s="55">
        <v>0</v>
      </c>
      <c r="G417" s="55">
        <v>0</v>
      </c>
      <c r="H417" s="55">
        <v>0</v>
      </c>
      <c r="I417" s="55">
        <v>0</v>
      </c>
      <c r="J417" s="55">
        <v>0</v>
      </c>
      <c r="K417" s="55">
        <v>0</v>
      </c>
      <c r="L417" s="55">
        <v>0</v>
      </c>
      <c r="M417" s="55">
        <v>0</v>
      </c>
      <c r="N417" s="55">
        <v>0</v>
      </c>
      <c r="O417" s="55">
        <v>0</v>
      </c>
      <c r="P417" s="55">
        <v>0</v>
      </c>
      <c r="Q417" s="55">
        <v>0</v>
      </c>
      <c r="R417" s="55">
        <v>0</v>
      </c>
      <c r="S417" s="55">
        <v>0</v>
      </c>
      <c r="T417" s="55">
        <v>0</v>
      </c>
      <c r="U417" s="55">
        <v>0</v>
      </c>
      <c r="V417" s="55">
        <v>0</v>
      </c>
      <c r="W417" s="55">
        <v>0</v>
      </c>
      <c r="X417" s="55">
        <v>0</v>
      </c>
      <c r="Y417" s="55">
        <v>0</v>
      </c>
      <c r="Z417" s="55">
        <v>0</v>
      </c>
      <c r="AA417" s="55">
        <v>0</v>
      </c>
      <c r="AB417" s="55">
        <v>0</v>
      </c>
      <c r="AC417" s="55">
        <v>0</v>
      </c>
      <c r="AD417" s="55">
        <v>0</v>
      </c>
      <c r="AE417" s="55">
        <v>0</v>
      </c>
      <c r="AF417" s="55">
        <v>0</v>
      </c>
      <c r="AG417" s="55">
        <v>0</v>
      </c>
      <c r="AH417" s="55">
        <v>0</v>
      </c>
      <c r="AI417" s="55">
        <v>0</v>
      </c>
      <c r="AJ417" s="55" t="s">
        <v>975</v>
      </c>
      <c r="AK417" s="55" t="s">
        <v>170</v>
      </c>
    </row>
    <row r="418" spans="1:37" x14ac:dyDescent="0.25">
      <c r="A418" s="54" t="str">
        <f t="shared" si="6"/>
        <v>NC</v>
      </c>
      <c r="B418" s="54" t="str">
        <f t="shared" si="6"/>
        <v>BDEQ-BDESC-commercial</v>
      </c>
      <c r="C418" s="55">
        <v>0</v>
      </c>
      <c r="D418" s="55" t="s">
        <v>58</v>
      </c>
      <c r="E418" s="55">
        <v>0</v>
      </c>
      <c r="F418" s="55">
        <v>0</v>
      </c>
      <c r="G418" s="55">
        <v>0</v>
      </c>
      <c r="H418" s="55">
        <v>0</v>
      </c>
      <c r="I418" s="55">
        <v>0</v>
      </c>
      <c r="J418" s="55">
        <v>0</v>
      </c>
      <c r="K418" s="55">
        <v>0</v>
      </c>
      <c r="L418" s="55">
        <v>0</v>
      </c>
      <c r="M418" s="55">
        <v>0</v>
      </c>
      <c r="N418" s="55">
        <v>0</v>
      </c>
      <c r="O418" s="55">
        <v>0</v>
      </c>
      <c r="P418" s="55">
        <v>0</v>
      </c>
      <c r="Q418" s="55">
        <v>0</v>
      </c>
      <c r="R418" s="55">
        <v>0</v>
      </c>
      <c r="S418" s="55">
        <v>0</v>
      </c>
      <c r="T418" s="55">
        <v>0</v>
      </c>
      <c r="U418" s="55">
        <v>0</v>
      </c>
      <c r="V418" s="55">
        <v>0</v>
      </c>
      <c r="W418" s="55">
        <v>0</v>
      </c>
      <c r="X418" s="55">
        <v>0</v>
      </c>
      <c r="Y418" s="55">
        <v>0</v>
      </c>
      <c r="Z418" s="55">
        <v>0</v>
      </c>
      <c r="AA418" s="55">
        <v>0</v>
      </c>
      <c r="AB418" s="55">
        <v>0</v>
      </c>
      <c r="AC418" s="55">
        <v>0</v>
      </c>
      <c r="AD418" s="55">
        <v>0</v>
      </c>
      <c r="AE418" s="55">
        <v>0</v>
      </c>
      <c r="AF418" s="55">
        <v>0</v>
      </c>
      <c r="AG418" s="55">
        <v>0</v>
      </c>
      <c r="AH418" s="55">
        <v>0</v>
      </c>
      <c r="AI418" s="55">
        <v>0</v>
      </c>
      <c r="AJ418" s="55" t="s">
        <v>976</v>
      </c>
      <c r="AK418" s="55" t="s">
        <v>170</v>
      </c>
    </row>
    <row r="419" spans="1:37" x14ac:dyDescent="0.25">
      <c r="A419" s="54" t="str">
        <f t="shared" si="6"/>
        <v>NC</v>
      </c>
      <c r="B419" s="54" t="str">
        <f t="shared" si="6"/>
        <v>BDEQ-BDESC-commercial</v>
      </c>
      <c r="C419" s="55">
        <v>1</v>
      </c>
      <c r="D419" s="55" t="s">
        <v>7</v>
      </c>
      <c r="E419" s="55">
        <v>18.054459999999999</v>
      </c>
      <c r="F419" s="55">
        <v>20.813099999999999</v>
      </c>
      <c r="G419" s="55">
        <v>21.111329999999999</v>
      </c>
      <c r="H419" s="55">
        <v>21.376840000000001</v>
      </c>
      <c r="I419" s="55">
        <v>21.6174</v>
      </c>
      <c r="J419" s="55">
        <v>21.935759999999998</v>
      </c>
      <c r="K419" s="55">
        <v>22.238910000000001</v>
      </c>
      <c r="L419" s="55">
        <v>22.53144</v>
      </c>
      <c r="M419" s="55">
        <v>22.770240000000001</v>
      </c>
      <c r="N419" s="55">
        <v>23.00299</v>
      </c>
      <c r="O419" s="55">
        <v>23.242360000000001</v>
      </c>
      <c r="P419" s="55">
        <v>23.506250000000001</v>
      </c>
      <c r="Q419" s="55">
        <v>23.749030000000001</v>
      </c>
      <c r="R419" s="55">
        <v>24.059979999999999</v>
      </c>
      <c r="S419" s="55">
        <v>24.340350000000001</v>
      </c>
      <c r="T419" s="55">
        <v>24.566500000000001</v>
      </c>
      <c r="U419" s="55">
        <v>24.789860000000001</v>
      </c>
      <c r="V419" s="55">
        <v>25.012280000000001</v>
      </c>
      <c r="W419" s="55">
        <v>25.22982</v>
      </c>
      <c r="X419" s="55">
        <v>25.525700000000001</v>
      </c>
      <c r="Y419" s="55">
        <v>25.78004</v>
      </c>
      <c r="Z419" s="55">
        <v>26.001570000000001</v>
      </c>
      <c r="AA419" s="55">
        <v>26.297730000000001</v>
      </c>
      <c r="AB419" s="55">
        <v>26.60744</v>
      </c>
      <c r="AC419" s="55">
        <v>26.823139999999999</v>
      </c>
      <c r="AD419" s="55">
        <v>27.101739999999999</v>
      </c>
      <c r="AE419" s="55">
        <v>27.341819999999998</v>
      </c>
      <c r="AF419" s="55">
        <v>27.566659999999999</v>
      </c>
      <c r="AG419" s="55">
        <v>27.868500000000001</v>
      </c>
      <c r="AH419" s="55">
        <v>28.10371</v>
      </c>
      <c r="AI419" s="55">
        <v>28.331769999999999</v>
      </c>
      <c r="AJ419" s="55" t="s">
        <v>976</v>
      </c>
      <c r="AK419" s="55" t="s">
        <v>170</v>
      </c>
    </row>
    <row r="420" spans="1:37" x14ac:dyDescent="0.25">
      <c r="A420" s="54" t="str">
        <f t="shared" si="6"/>
        <v>NC</v>
      </c>
      <c r="B420" s="54" t="str">
        <f t="shared" si="6"/>
        <v>BDEQ-BDESC-commercial</v>
      </c>
      <c r="C420" s="55">
        <v>2</v>
      </c>
      <c r="D420" s="55" t="s">
        <v>8</v>
      </c>
      <c r="E420" s="55">
        <v>0</v>
      </c>
      <c r="F420" s="55">
        <v>0</v>
      </c>
      <c r="G420" s="55">
        <v>0</v>
      </c>
      <c r="H420" s="55">
        <v>0</v>
      </c>
      <c r="I420" s="55">
        <v>0</v>
      </c>
      <c r="J420" s="55">
        <v>0</v>
      </c>
      <c r="K420" s="55">
        <v>0</v>
      </c>
      <c r="L420" s="55">
        <v>0</v>
      </c>
      <c r="M420" s="55">
        <v>0</v>
      </c>
      <c r="N420" s="55">
        <v>0</v>
      </c>
      <c r="O420" s="55">
        <v>0</v>
      </c>
      <c r="P420" s="55">
        <v>0</v>
      </c>
      <c r="Q420" s="55">
        <v>0</v>
      </c>
      <c r="R420" s="55">
        <v>0</v>
      </c>
      <c r="S420" s="55">
        <v>0</v>
      </c>
      <c r="T420" s="55">
        <v>0</v>
      </c>
      <c r="U420" s="55">
        <v>0</v>
      </c>
      <c r="V420" s="55">
        <v>0</v>
      </c>
      <c r="W420" s="55">
        <v>0</v>
      </c>
      <c r="X420" s="55">
        <v>0</v>
      </c>
      <c r="Y420" s="55">
        <v>0</v>
      </c>
      <c r="Z420" s="55">
        <v>0</v>
      </c>
      <c r="AA420" s="55">
        <v>0</v>
      </c>
      <c r="AB420" s="55">
        <v>0</v>
      </c>
      <c r="AC420" s="55">
        <v>0</v>
      </c>
      <c r="AD420" s="55">
        <v>0</v>
      </c>
      <c r="AE420" s="55">
        <v>0</v>
      </c>
      <c r="AF420" s="55">
        <v>0</v>
      </c>
      <c r="AG420" s="55">
        <v>0</v>
      </c>
      <c r="AH420" s="55">
        <v>0</v>
      </c>
      <c r="AI420" s="55">
        <v>0</v>
      </c>
      <c r="AJ420" s="55" t="s">
        <v>976</v>
      </c>
      <c r="AK420" s="55" t="s">
        <v>170</v>
      </c>
    </row>
    <row r="421" spans="1:37" x14ac:dyDescent="0.25">
      <c r="A421" s="54" t="str">
        <f t="shared" si="6"/>
        <v>NC</v>
      </c>
      <c r="B421" s="54" t="str">
        <f t="shared" si="6"/>
        <v>BDEQ-BDESC-commercial</v>
      </c>
      <c r="C421" s="55">
        <v>3</v>
      </c>
      <c r="D421" s="55" t="s">
        <v>9</v>
      </c>
      <c r="E421" s="55">
        <v>0</v>
      </c>
      <c r="F421" s="55">
        <v>0</v>
      </c>
      <c r="G421" s="55">
        <v>0</v>
      </c>
      <c r="H421" s="55">
        <v>0</v>
      </c>
      <c r="I421" s="55">
        <v>0</v>
      </c>
      <c r="J421" s="55">
        <v>0</v>
      </c>
      <c r="K421" s="55">
        <v>0</v>
      </c>
      <c r="L421" s="55">
        <v>0</v>
      </c>
      <c r="M421" s="55">
        <v>0</v>
      </c>
      <c r="N421" s="55">
        <v>0</v>
      </c>
      <c r="O421" s="55">
        <v>0</v>
      </c>
      <c r="P421" s="55">
        <v>0</v>
      </c>
      <c r="Q421" s="55">
        <v>0</v>
      </c>
      <c r="R421" s="55">
        <v>0</v>
      </c>
      <c r="S421" s="55">
        <v>0</v>
      </c>
      <c r="T421" s="55">
        <v>0</v>
      </c>
      <c r="U421" s="55">
        <v>0</v>
      </c>
      <c r="V421" s="55">
        <v>0</v>
      </c>
      <c r="W421" s="55">
        <v>0</v>
      </c>
      <c r="X421" s="55">
        <v>0</v>
      </c>
      <c r="Y421" s="55">
        <v>0</v>
      </c>
      <c r="Z421" s="55">
        <v>0</v>
      </c>
      <c r="AA421" s="55">
        <v>0</v>
      </c>
      <c r="AB421" s="55">
        <v>0</v>
      </c>
      <c r="AC421" s="55">
        <v>0</v>
      </c>
      <c r="AD421" s="55">
        <v>0</v>
      </c>
      <c r="AE421" s="55">
        <v>0</v>
      </c>
      <c r="AF421" s="55">
        <v>0</v>
      </c>
      <c r="AG421" s="55">
        <v>0</v>
      </c>
      <c r="AH421" s="55">
        <v>0</v>
      </c>
      <c r="AI421" s="55">
        <v>0</v>
      </c>
      <c r="AJ421" s="55" t="s">
        <v>976</v>
      </c>
      <c r="AK421" s="55" t="s">
        <v>170</v>
      </c>
    </row>
    <row r="422" spans="1:37" x14ac:dyDescent="0.25">
      <c r="A422" s="54" t="str">
        <f t="shared" si="6"/>
        <v>NC</v>
      </c>
      <c r="B422" s="54" t="str">
        <f t="shared" si="6"/>
        <v>BDEQ-BDESC-commercial</v>
      </c>
      <c r="C422" s="55">
        <v>4</v>
      </c>
      <c r="D422" s="55" t="s">
        <v>59</v>
      </c>
      <c r="E422" s="55">
        <v>0</v>
      </c>
      <c r="F422" s="55">
        <v>0</v>
      </c>
      <c r="G422" s="55">
        <v>0</v>
      </c>
      <c r="H422" s="55">
        <v>0</v>
      </c>
      <c r="I422" s="55">
        <v>0</v>
      </c>
      <c r="J422" s="55">
        <v>0</v>
      </c>
      <c r="K422" s="55">
        <v>0</v>
      </c>
      <c r="L422" s="55">
        <v>0</v>
      </c>
      <c r="M422" s="55">
        <v>0</v>
      </c>
      <c r="N422" s="55">
        <v>0</v>
      </c>
      <c r="O422" s="55">
        <v>0</v>
      </c>
      <c r="P422" s="55">
        <v>0</v>
      </c>
      <c r="Q422" s="55">
        <v>0</v>
      </c>
      <c r="R422" s="55">
        <v>0</v>
      </c>
      <c r="S422" s="55">
        <v>0</v>
      </c>
      <c r="T422" s="55">
        <v>0</v>
      </c>
      <c r="U422" s="55">
        <v>0</v>
      </c>
      <c r="V422" s="55">
        <v>0</v>
      </c>
      <c r="W422" s="55">
        <v>0</v>
      </c>
      <c r="X422" s="55">
        <v>0</v>
      </c>
      <c r="Y422" s="55">
        <v>0</v>
      </c>
      <c r="Z422" s="55">
        <v>0</v>
      </c>
      <c r="AA422" s="55">
        <v>0</v>
      </c>
      <c r="AB422" s="55">
        <v>0</v>
      </c>
      <c r="AC422" s="55">
        <v>0</v>
      </c>
      <c r="AD422" s="55">
        <v>0</v>
      </c>
      <c r="AE422" s="55">
        <v>0</v>
      </c>
      <c r="AF422" s="55">
        <v>0</v>
      </c>
      <c r="AG422" s="55">
        <v>0</v>
      </c>
      <c r="AH422" s="55">
        <v>0</v>
      </c>
      <c r="AI422" s="55">
        <v>0</v>
      </c>
      <c r="AJ422" s="55" t="s">
        <v>976</v>
      </c>
      <c r="AK422" s="55" t="s">
        <v>170</v>
      </c>
    </row>
    <row r="423" spans="1:37" x14ac:dyDescent="0.25">
      <c r="A423" s="54" t="str">
        <f t="shared" si="6"/>
        <v>NC</v>
      </c>
      <c r="B423" s="54" t="str">
        <f t="shared" si="6"/>
        <v>BDEQ-BDESC-commercial</v>
      </c>
      <c r="C423" s="55">
        <v>5</v>
      </c>
      <c r="D423" s="55" t="s">
        <v>10</v>
      </c>
      <c r="E423" s="55">
        <v>287.61653999999999</v>
      </c>
      <c r="F423" s="55">
        <v>292.36419999999998</v>
      </c>
      <c r="G423" s="55">
        <v>333.22710999999998</v>
      </c>
      <c r="H423" s="55">
        <v>374.92129</v>
      </c>
      <c r="I423" s="55">
        <v>415.89436999999998</v>
      </c>
      <c r="J423" s="55">
        <v>444.25277999999997</v>
      </c>
      <c r="K423" s="55">
        <v>476.19988999999998</v>
      </c>
      <c r="L423" s="55">
        <v>503.27118999999999</v>
      </c>
      <c r="M423" s="55">
        <v>523.17555000000004</v>
      </c>
      <c r="N423" s="55">
        <v>549.10637999999994</v>
      </c>
      <c r="O423" s="55">
        <v>564.64715000000001</v>
      </c>
      <c r="P423" s="55">
        <v>589.07821000000001</v>
      </c>
      <c r="Q423" s="55">
        <v>605.51867000000004</v>
      </c>
      <c r="R423" s="55">
        <v>630.30751999999995</v>
      </c>
      <c r="S423" s="55">
        <v>652.02516000000003</v>
      </c>
      <c r="T423" s="55">
        <v>660.85810000000004</v>
      </c>
      <c r="U423" s="55">
        <v>685.14783</v>
      </c>
      <c r="V423" s="55">
        <v>709.32937000000004</v>
      </c>
      <c r="W423" s="55">
        <v>731.07519000000002</v>
      </c>
      <c r="X423" s="55">
        <v>765.13503000000003</v>
      </c>
      <c r="Y423" s="55">
        <v>796.30664000000002</v>
      </c>
      <c r="Z423" s="55">
        <v>821.56745000000001</v>
      </c>
      <c r="AA423" s="55">
        <v>852.06893000000002</v>
      </c>
      <c r="AB423" s="55">
        <v>885.99239</v>
      </c>
      <c r="AC423" s="55">
        <v>906.17511000000002</v>
      </c>
      <c r="AD423" s="55">
        <v>941.32016999999996</v>
      </c>
      <c r="AE423" s="55">
        <v>986.66192000000001</v>
      </c>
      <c r="AF423" s="55">
        <v>1012.16547</v>
      </c>
      <c r="AG423" s="55">
        <v>1051.16616</v>
      </c>
      <c r="AH423" s="55">
        <v>1083.0733</v>
      </c>
      <c r="AI423" s="55">
        <v>1105.3900000000001</v>
      </c>
      <c r="AJ423" s="55" t="s">
        <v>976</v>
      </c>
      <c r="AK423" s="55" t="s">
        <v>170</v>
      </c>
    </row>
    <row r="424" spans="1:37" x14ac:dyDescent="0.25">
      <c r="A424" s="54" t="str">
        <f t="shared" si="6"/>
        <v>NC</v>
      </c>
      <c r="B424" s="54" t="str">
        <f t="shared" si="6"/>
        <v>BDEQ-BDESC-commercial</v>
      </c>
      <c r="C424" s="55">
        <v>6</v>
      </c>
      <c r="D424" s="55" t="s">
        <v>11</v>
      </c>
      <c r="E424" s="55">
        <v>0</v>
      </c>
      <c r="F424" s="55">
        <v>0</v>
      </c>
      <c r="G424" s="55">
        <v>0</v>
      </c>
      <c r="H424" s="55">
        <v>0</v>
      </c>
      <c r="I424" s="55">
        <v>0</v>
      </c>
      <c r="J424" s="55">
        <v>0</v>
      </c>
      <c r="K424" s="55">
        <v>0</v>
      </c>
      <c r="L424" s="55">
        <v>0</v>
      </c>
      <c r="M424" s="55">
        <v>0</v>
      </c>
      <c r="N424" s="55">
        <v>0</v>
      </c>
      <c r="O424" s="55">
        <v>0</v>
      </c>
      <c r="P424" s="55">
        <v>0</v>
      </c>
      <c r="Q424" s="55">
        <v>0</v>
      </c>
      <c r="R424" s="55">
        <v>0</v>
      </c>
      <c r="S424" s="55">
        <v>0</v>
      </c>
      <c r="T424" s="55">
        <v>0</v>
      </c>
      <c r="U424" s="55">
        <v>0</v>
      </c>
      <c r="V424" s="55">
        <v>0</v>
      </c>
      <c r="W424" s="55">
        <v>0</v>
      </c>
      <c r="X424" s="55">
        <v>0</v>
      </c>
      <c r="Y424" s="55">
        <v>0</v>
      </c>
      <c r="Z424" s="55">
        <v>0</v>
      </c>
      <c r="AA424" s="55">
        <v>0</v>
      </c>
      <c r="AB424" s="55">
        <v>0</v>
      </c>
      <c r="AC424" s="55">
        <v>0</v>
      </c>
      <c r="AD424" s="55">
        <v>0</v>
      </c>
      <c r="AE424" s="55">
        <v>0</v>
      </c>
      <c r="AF424" s="55">
        <v>0</v>
      </c>
      <c r="AG424" s="55">
        <v>0</v>
      </c>
      <c r="AH424" s="55">
        <v>0</v>
      </c>
      <c r="AI424" s="55">
        <v>0</v>
      </c>
      <c r="AJ424" s="55" t="s">
        <v>976</v>
      </c>
      <c r="AK424" s="55" t="s">
        <v>170</v>
      </c>
    </row>
    <row r="425" spans="1:37" x14ac:dyDescent="0.25">
      <c r="A425" s="54" t="str">
        <f t="shared" si="6"/>
        <v>NC</v>
      </c>
      <c r="B425" s="54" t="str">
        <f t="shared" si="6"/>
        <v>BDEQ-BDESC-commercial</v>
      </c>
      <c r="C425" s="55">
        <v>7</v>
      </c>
      <c r="D425" s="55" t="s">
        <v>12</v>
      </c>
      <c r="E425" s="55">
        <v>0</v>
      </c>
      <c r="F425" s="55">
        <v>0</v>
      </c>
      <c r="G425" s="55">
        <v>0</v>
      </c>
      <c r="H425" s="55">
        <v>0</v>
      </c>
      <c r="I425" s="55">
        <v>0</v>
      </c>
      <c r="J425" s="55">
        <v>0</v>
      </c>
      <c r="K425" s="55">
        <v>0</v>
      </c>
      <c r="L425" s="55">
        <v>0</v>
      </c>
      <c r="M425" s="55">
        <v>0</v>
      </c>
      <c r="N425" s="55">
        <v>0</v>
      </c>
      <c r="O425" s="55">
        <v>0</v>
      </c>
      <c r="P425" s="55">
        <v>0</v>
      </c>
      <c r="Q425" s="55">
        <v>0</v>
      </c>
      <c r="R425" s="55">
        <v>0</v>
      </c>
      <c r="S425" s="55">
        <v>0</v>
      </c>
      <c r="T425" s="55">
        <v>0</v>
      </c>
      <c r="U425" s="55">
        <v>0</v>
      </c>
      <c r="V425" s="55">
        <v>0</v>
      </c>
      <c r="W425" s="55">
        <v>0</v>
      </c>
      <c r="X425" s="55">
        <v>0</v>
      </c>
      <c r="Y425" s="55">
        <v>0</v>
      </c>
      <c r="Z425" s="55">
        <v>0</v>
      </c>
      <c r="AA425" s="55">
        <v>0</v>
      </c>
      <c r="AB425" s="55">
        <v>0</v>
      </c>
      <c r="AC425" s="55">
        <v>0</v>
      </c>
      <c r="AD425" s="55">
        <v>0</v>
      </c>
      <c r="AE425" s="55">
        <v>0</v>
      </c>
      <c r="AF425" s="55">
        <v>0</v>
      </c>
      <c r="AG425" s="55">
        <v>0</v>
      </c>
      <c r="AH425" s="55">
        <v>0</v>
      </c>
      <c r="AI425" s="55">
        <v>0</v>
      </c>
      <c r="AJ425" s="55" t="s">
        <v>976</v>
      </c>
      <c r="AK425" s="55" t="s">
        <v>170</v>
      </c>
    </row>
    <row r="426" spans="1:37" x14ac:dyDescent="0.25">
      <c r="A426" s="54" t="str">
        <f t="shared" si="6"/>
        <v>NC</v>
      </c>
      <c r="B426" s="54" t="str">
        <f t="shared" si="6"/>
        <v>BDEQ-BDESC-commercial</v>
      </c>
      <c r="C426" s="55">
        <v>8</v>
      </c>
      <c r="D426" s="55" t="s">
        <v>13</v>
      </c>
      <c r="E426" s="55">
        <v>0</v>
      </c>
      <c r="F426" s="55">
        <v>0</v>
      </c>
      <c r="G426" s="55">
        <v>0</v>
      </c>
      <c r="H426" s="55">
        <v>0</v>
      </c>
      <c r="I426" s="55">
        <v>0</v>
      </c>
      <c r="J426" s="55">
        <v>0</v>
      </c>
      <c r="K426" s="55">
        <v>0</v>
      </c>
      <c r="L426" s="55">
        <v>0</v>
      </c>
      <c r="M426" s="55">
        <v>0</v>
      </c>
      <c r="N426" s="55">
        <v>0</v>
      </c>
      <c r="O426" s="55">
        <v>0</v>
      </c>
      <c r="P426" s="55">
        <v>0</v>
      </c>
      <c r="Q426" s="55">
        <v>0</v>
      </c>
      <c r="R426" s="55">
        <v>0</v>
      </c>
      <c r="S426" s="55">
        <v>0</v>
      </c>
      <c r="T426" s="55">
        <v>0</v>
      </c>
      <c r="U426" s="55">
        <v>0</v>
      </c>
      <c r="V426" s="55">
        <v>0</v>
      </c>
      <c r="W426" s="55">
        <v>0</v>
      </c>
      <c r="X426" s="55">
        <v>0</v>
      </c>
      <c r="Y426" s="55">
        <v>0</v>
      </c>
      <c r="Z426" s="55">
        <v>0</v>
      </c>
      <c r="AA426" s="55">
        <v>0</v>
      </c>
      <c r="AB426" s="55">
        <v>0</v>
      </c>
      <c r="AC426" s="55">
        <v>0</v>
      </c>
      <c r="AD426" s="55">
        <v>0</v>
      </c>
      <c r="AE426" s="55">
        <v>0</v>
      </c>
      <c r="AF426" s="55">
        <v>0</v>
      </c>
      <c r="AG426" s="55">
        <v>0</v>
      </c>
      <c r="AH426" s="55">
        <v>0</v>
      </c>
      <c r="AI426" s="55">
        <v>0</v>
      </c>
      <c r="AJ426" s="55" t="s">
        <v>976</v>
      </c>
      <c r="AK426" s="55" t="s">
        <v>170</v>
      </c>
    </row>
    <row r="427" spans="1:37" x14ac:dyDescent="0.25">
      <c r="A427" s="54" t="str">
        <f t="shared" si="6"/>
        <v>NC</v>
      </c>
      <c r="B427" s="54" t="str">
        <f t="shared" si="6"/>
        <v>BDEQ-BDESC-commercial</v>
      </c>
      <c r="C427" s="55">
        <v>9</v>
      </c>
      <c r="D427" s="55" t="s">
        <v>14</v>
      </c>
      <c r="E427" s="55">
        <v>0.15251000000000001</v>
      </c>
      <c r="F427" s="55">
        <v>3.857E-2</v>
      </c>
      <c r="G427" s="55">
        <v>3.857E-2</v>
      </c>
      <c r="H427" s="55">
        <v>3.857E-2</v>
      </c>
      <c r="I427" s="55">
        <v>3.857E-2</v>
      </c>
      <c r="J427" s="55">
        <v>3.857E-2</v>
      </c>
      <c r="K427" s="55">
        <v>3.857E-2</v>
      </c>
      <c r="L427" s="55">
        <v>3.857E-2</v>
      </c>
      <c r="M427" s="55">
        <v>3.857E-2</v>
      </c>
      <c r="N427" s="55">
        <v>3.857E-2</v>
      </c>
      <c r="O427" s="55">
        <v>3.857E-2</v>
      </c>
      <c r="P427" s="55">
        <v>3.857E-2</v>
      </c>
      <c r="Q427" s="55">
        <v>3.857E-2</v>
      </c>
      <c r="R427" s="55">
        <v>3.857E-2</v>
      </c>
      <c r="S427" s="55">
        <v>3.857E-2</v>
      </c>
      <c r="T427" s="55">
        <v>3.857E-2</v>
      </c>
      <c r="U427" s="55">
        <v>3.857E-2</v>
      </c>
      <c r="V427" s="55">
        <v>3.857E-2</v>
      </c>
      <c r="W427" s="55">
        <v>3.857E-2</v>
      </c>
      <c r="X427" s="55">
        <v>3.857E-2</v>
      </c>
      <c r="Y427" s="55">
        <v>3.857E-2</v>
      </c>
      <c r="Z427" s="55">
        <v>3.857E-2</v>
      </c>
      <c r="AA427" s="55">
        <v>3.857E-2</v>
      </c>
      <c r="AB427" s="55">
        <v>3.857E-2</v>
      </c>
      <c r="AC427" s="55">
        <v>3.857E-2</v>
      </c>
      <c r="AD427" s="55">
        <v>3.857E-2</v>
      </c>
      <c r="AE427" s="55">
        <v>3.857E-2</v>
      </c>
      <c r="AF427" s="55">
        <v>3.857E-2</v>
      </c>
      <c r="AG427" s="55">
        <v>3.857E-2</v>
      </c>
      <c r="AH427" s="55">
        <v>3.857E-2</v>
      </c>
      <c r="AI427" s="55">
        <v>3.857E-2</v>
      </c>
      <c r="AJ427" s="55" t="s">
        <v>976</v>
      </c>
      <c r="AK427" s="55" t="s">
        <v>170</v>
      </c>
    </row>
    <row r="428" spans="1:37" x14ac:dyDescent="0.25">
      <c r="A428" s="54" t="str">
        <f t="shared" si="6"/>
        <v>NC</v>
      </c>
      <c r="B428" s="54" t="str">
        <f t="shared" si="6"/>
        <v>BDEQ-BDESC-commercial</v>
      </c>
      <c r="C428" s="55">
        <v>10</v>
      </c>
      <c r="D428" s="55" t="s">
        <v>15</v>
      </c>
      <c r="E428" s="55">
        <v>0</v>
      </c>
      <c r="F428" s="55">
        <v>0</v>
      </c>
      <c r="G428" s="55">
        <v>0</v>
      </c>
      <c r="H428" s="55">
        <v>0</v>
      </c>
      <c r="I428" s="55">
        <v>0</v>
      </c>
      <c r="J428" s="55">
        <v>0</v>
      </c>
      <c r="K428" s="55">
        <v>0</v>
      </c>
      <c r="L428" s="55">
        <v>0</v>
      </c>
      <c r="M428" s="55">
        <v>0</v>
      </c>
      <c r="N428" s="55">
        <v>0</v>
      </c>
      <c r="O428" s="55">
        <v>0</v>
      </c>
      <c r="P428" s="55">
        <v>0</v>
      </c>
      <c r="Q428" s="55">
        <v>0</v>
      </c>
      <c r="R428" s="55">
        <v>0</v>
      </c>
      <c r="S428" s="55">
        <v>0</v>
      </c>
      <c r="T428" s="55">
        <v>0</v>
      </c>
      <c r="U428" s="55">
        <v>0</v>
      </c>
      <c r="V428" s="55">
        <v>0</v>
      </c>
      <c r="W428" s="55">
        <v>0</v>
      </c>
      <c r="X428" s="55">
        <v>0</v>
      </c>
      <c r="Y428" s="55">
        <v>0</v>
      </c>
      <c r="Z428" s="55">
        <v>0</v>
      </c>
      <c r="AA428" s="55">
        <v>0</v>
      </c>
      <c r="AB428" s="55">
        <v>0</v>
      </c>
      <c r="AC428" s="55">
        <v>0</v>
      </c>
      <c r="AD428" s="55">
        <v>0</v>
      </c>
      <c r="AE428" s="55">
        <v>0</v>
      </c>
      <c r="AF428" s="55">
        <v>0</v>
      </c>
      <c r="AG428" s="55">
        <v>0</v>
      </c>
      <c r="AH428" s="55">
        <v>0</v>
      </c>
      <c r="AI428" s="55">
        <v>0</v>
      </c>
      <c r="AJ428" s="55" t="s">
        <v>976</v>
      </c>
      <c r="AK428" s="55" t="s">
        <v>170</v>
      </c>
    </row>
    <row r="429" spans="1:37" x14ac:dyDescent="0.25">
      <c r="A429" s="54" t="str">
        <f t="shared" si="6"/>
        <v>NC</v>
      </c>
      <c r="B429" s="54" t="str">
        <f t="shared" si="6"/>
        <v>BDEQ-BDESC-commercial</v>
      </c>
      <c r="C429" s="55">
        <v>11</v>
      </c>
      <c r="D429" s="55" t="s">
        <v>57</v>
      </c>
      <c r="E429" s="55">
        <v>0</v>
      </c>
      <c r="F429" s="55">
        <v>0</v>
      </c>
      <c r="G429" s="55">
        <v>0</v>
      </c>
      <c r="H429" s="55">
        <v>0</v>
      </c>
      <c r="I429" s="55">
        <v>0</v>
      </c>
      <c r="J429" s="55">
        <v>0</v>
      </c>
      <c r="K429" s="55">
        <v>0</v>
      </c>
      <c r="L429" s="55">
        <v>0</v>
      </c>
      <c r="M429" s="55">
        <v>0</v>
      </c>
      <c r="N429" s="55">
        <v>0</v>
      </c>
      <c r="O429" s="55">
        <v>0</v>
      </c>
      <c r="P429" s="55">
        <v>0</v>
      </c>
      <c r="Q429" s="55">
        <v>0</v>
      </c>
      <c r="R429" s="55">
        <v>0</v>
      </c>
      <c r="S429" s="55">
        <v>0</v>
      </c>
      <c r="T429" s="55">
        <v>0</v>
      </c>
      <c r="U429" s="55">
        <v>0</v>
      </c>
      <c r="V429" s="55">
        <v>0</v>
      </c>
      <c r="W429" s="55">
        <v>0</v>
      </c>
      <c r="X429" s="55">
        <v>0</v>
      </c>
      <c r="Y429" s="55">
        <v>0</v>
      </c>
      <c r="Z429" s="55">
        <v>0</v>
      </c>
      <c r="AA429" s="55">
        <v>0</v>
      </c>
      <c r="AB429" s="55">
        <v>0</v>
      </c>
      <c r="AC429" s="55">
        <v>0</v>
      </c>
      <c r="AD429" s="55">
        <v>0</v>
      </c>
      <c r="AE429" s="55">
        <v>0</v>
      </c>
      <c r="AF429" s="55">
        <v>0</v>
      </c>
      <c r="AG429" s="55">
        <v>0</v>
      </c>
      <c r="AH429" s="55">
        <v>0</v>
      </c>
      <c r="AI429" s="55">
        <v>0</v>
      </c>
      <c r="AJ429" s="55" t="s">
        <v>976</v>
      </c>
      <c r="AK429" s="55" t="s">
        <v>170</v>
      </c>
    </row>
    <row r="430" spans="1:37" x14ac:dyDescent="0.25">
      <c r="A430" s="54" t="str">
        <f t="shared" si="6"/>
        <v>NC</v>
      </c>
      <c r="B430" s="54" t="str">
        <f t="shared" si="6"/>
        <v>BDEQ-BDESC-commercial</v>
      </c>
      <c r="C430" s="55">
        <v>12</v>
      </c>
      <c r="D430" s="55" t="s">
        <v>60</v>
      </c>
      <c r="E430" s="55">
        <v>0</v>
      </c>
      <c r="F430" s="55">
        <v>0</v>
      </c>
      <c r="G430" s="55">
        <v>0</v>
      </c>
      <c r="H430" s="55">
        <v>0</v>
      </c>
      <c r="I430" s="55">
        <v>0</v>
      </c>
      <c r="J430" s="55">
        <v>0</v>
      </c>
      <c r="K430" s="55">
        <v>0</v>
      </c>
      <c r="L430" s="55">
        <v>0</v>
      </c>
      <c r="M430" s="55">
        <v>0</v>
      </c>
      <c r="N430" s="55">
        <v>0</v>
      </c>
      <c r="O430" s="55">
        <v>0</v>
      </c>
      <c r="P430" s="55">
        <v>0</v>
      </c>
      <c r="Q430" s="55">
        <v>0</v>
      </c>
      <c r="R430" s="55">
        <v>0</v>
      </c>
      <c r="S430" s="55">
        <v>0</v>
      </c>
      <c r="T430" s="55">
        <v>0</v>
      </c>
      <c r="U430" s="55">
        <v>0</v>
      </c>
      <c r="V430" s="55">
        <v>0</v>
      </c>
      <c r="W430" s="55">
        <v>0</v>
      </c>
      <c r="X430" s="55">
        <v>0</v>
      </c>
      <c r="Y430" s="55">
        <v>0</v>
      </c>
      <c r="Z430" s="55">
        <v>0</v>
      </c>
      <c r="AA430" s="55">
        <v>0</v>
      </c>
      <c r="AB430" s="55">
        <v>0</v>
      </c>
      <c r="AC430" s="55">
        <v>0</v>
      </c>
      <c r="AD430" s="55">
        <v>0</v>
      </c>
      <c r="AE430" s="55">
        <v>0</v>
      </c>
      <c r="AF430" s="55">
        <v>0</v>
      </c>
      <c r="AG430" s="55">
        <v>0</v>
      </c>
      <c r="AH430" s="55">
        <v>0</v>
      </c>
      <c r="AI430" s="55">
        <v>0</v>
      </c>
      <c r="AJ430" s="55" t="s">
        <v>976</v>
      </c>
      <c r="AK430" s="55" t="s">
        <v>170</v>
      </c>
    </row>
    <row r="431" spans="1:37" x14ac:dyDescent="0.25">
      <c r="A431" s="54" t="str">
        <f t="shared" si="6"/>
        <v>NC</v>
      </c>
      <c r="B431" s="54" t="str">
        <f t="shared" si="6"/>
        <v>BDEQ-BDESC-commercial</v>
      </c>
      <c r="C431" s="55">
        <v>13</v>
      </c>
      <c r="D431" s="55" t="s">
        <v>158</v>
      </c>
      <c r="E431" s="55">
        <v>0</v>
      </c>
      <c r="F431" s="55">
        <v>0</v>
      </c>
      <c r="G431" s="55">
        <v>0</v>
      </c>
      <c r="H431" s="55">
        <v>0</v>
      </c>
      <c r="I431" s="55">
        <v>0</v>
      </c>
      <c r="J431" s="55">
        <v>0</v>
      </c>
      <c r="K431" s="55">
        <v>0</v>
      </c>
      <c r="L431" s="55">
        <v>0</v>
      </c>
      <c r="M431" s="55">
        <v>0</v>
      </c>
      <c r="N431" s="55">
        <v>0</v>
      </c>
      <c r="O431" s="55">
        <v>0</v>
      </c>
      <c r="P431" s="55">
        <v>0</v>
      </c>
      <c r="Q431" s="55">
        <v>0</v>
      </c>
      <c r="R431" s="55">
        <v>0</v>
      </c>
      <c r="S431" s="55">
        <v>0</v>
      </c>
      <c r="T431" s="55">
        <v>0</v>
      </c>
      <c r="U431" s="55">
        <v>0</v>
      </c>
      <c r="V431" s="55">
        <v>0</v>
      </c>
      <c r="W431" s="55">
        <v>0</v>
      </c>
      <c r="X431" s="55">
        <v>0</v>
      </c>
      <c r="Y431" s="55">
        <v>0</v>
      </c>
      <c r="Z431" s="55">
        <v>0</v>
      </c>
      <c r="AA431" s="55">
        <v>0</v>
      </c>
      <c r="AB431" s="55">
        <v>0</v>
      </c>
      <c r="AC431" s="55">
        <v>0</v>
      </c>
      <c r="AD431" s="55">
        <v>0</v>
      </c>
      <c r="AE431" s="55">
        <v>0</v>
      </c>
      <c r="AF431" s="55">
        <v>0</v>
      </c>
      <c r="AG431" s="55">
        <v>0</v>
      </c>
      <c r="AH431" s="55">
        <v>0</v>
      </c>
      <c r="AI431" s="55">
        <v>0</v>
      </c>
      <c r="AJ431" s="55" t="s">
        <v>976</v>
      </c>
      <c r="AK431" s="55" t="s">
        <v>170</v>
      </c>
    </row>
    <row r="432" spans="1:37" x14ac:dyDescent="0.25">
      <c r="A432" s="54" t="str">
        <f t="shared" si="6"/>
        <v>NC</v>
      </c>
      <c r="B432" s="54" t="str">
        <f t="shared" si="6"/>
        <v>BDEQ-BDESC-commercial</v>
      </c>
      <c r="C432" s="55">
        <v>14</v>
      </c>
      <c r="D432" s="55" t="s">
        <v>159</v>
      </c>
      <c r="E432" s="55">
        <v>0</v>
      </c>
      <c r="F432" s="55">
        <v>0</v>
      </c>
      <c r="G432" s="55">
        <v>0</v>
      </c>
      <c r="H432" s="55">
        <v>0</v>
      </c>
      <c r="I432" s="55">
        <v>0</v>
      </c>
      <c r="J432" s="55">
        <v>0</v>
      </c>
      <c r="K432" s="55">
        <v>0</v>
      </c>
      <c r="L432" s="55">
        <v>0</v>
      </c>
      <c r="M432" s="55">
        <v>0</v>
      </c>
      <c r="N432" s="55">
        <v>0</v>
      </c>
      <c r="O432" s="55">
        <v>0</v>
      </c>
      <c r="P432" s="55">
        <v>0</v>
      </c>
      <c r="Q432" s="55">
        <v>0</v>
      </c>
      <c r="R432" s="55">
        <v>0</v>
      </c>
      <c r="S432" s="55">
        <v>0</v>
      </c>
      <c r="T432" s="55">
        <v>0</v>
      </c>
      <c r="U432" s="55">
        <v>0</v>
      </c>
      <c r="V432" s="55">
        <v>0</v>
      </c>
      <c r="W432" s="55">
        <v>0</v>
      </c>
      <c r="X432" s="55">
        <v>0</v>
      </c>
      <c r="Y432" s="55">
        <v>0</v>
      </c>
      <c r="Z432" s="55">
        <v>0</v>
      </c>
      <c r="AA432" s="55">
        <v>0</v>
      </c>
      <c r="AB432" s="55">
        <v>0</v>
      </c>
      <c r="AC432" s="55">
        <v>0</v>
      </c>
      <c r="AD432" s="55">
        <v>0</v>
      </c>
      <c r="AE432" s="55">
        <v>0</v>
      </c>
      <c r="AF432" s="55">
        <v>0</v>
      </c>
      <c r="AG432" s="55">
        <v>0</v>
      </c>
      <c r="AH432" s="55">
        <v>0</v>
      </c>
      <c r="AI432" s="55">
        <v>0</v>
      </c>
      <c r="AJ432" s="55" t="s">
        <v>976</v>
      </c>
      <c r="AK432" s="55" t="s">
        <v>170</v>
      </c>
    </row>
    <row r="433" spans="1:37" x14ac:dyDescent="0.25">
      <c r="A433" s="54" t="str">
        <f t="shared" si="6"/>
        <v>NC</v>
      </c>
      <c r="B433" s="54" t="str">
        <f t="shared" si="6"/>
        <v>BDEQ-BDESC-commercial</v>
      </c>
      <c r="C433" s="55">
        <v>15</v>
      </c>
      <c r="D433" s="55" t="s">
        <v>160</v>
      </c>
      <c r="E433" s="55">
        <v>0</v>
      </c>
      <c r="F433" s="55">
        <v>0</v>
      </c>
      <c r="G433" s="55">
        <v>0</v>
      </c>
      <c r="H433" s="55">
        <v>0</v>
      </c>
      <c r="I433" s="55">
        <v>0</v>
      </c>
      <c r="J433" s="55">
        <v>0</v>
      </c>
      <c r="K433" s="55">
        <v>0</v>
      </c>
      <c r="L433" s="55">
        <v>0</v>
      </c>
      <c r="M433" s="55">
        <v>0</v>
      </c>
      <c r="N433" s="55">
        <v>0</v>
      </c>
      <c r="O433" s="55">
        <v>0</v>
      </c>
      <c r="P433" s="55">
        <v>0</v>
      </c>
      <c r="Q433" s="55">
        <v>0</v>
      </c>
      <c r="R433" s="55">
        <v>0</v>
      </c>
      <c r="S433" s="55">
        <v>0</v>
      </c>
      <c r="T433" s="55">
        <v>0</v>
      </c>
      <c r="U433" s="55">
        <v>0</v>
      </c>
      <c r="V433" s="55">
        <v>0</v>
      </c>
      <c r="W433" s="55">
        <v>0</v>
      </c>
      <c r="X433" s="55">
        <v>0</v>
      </c>
      <c r="Y433" s="55">
        <v>0</v>
      </c>
      <c r="Z433" s="55">
        <v>0</v>
      </c>
      <c r="AA433" s="55">
        <v>0</v>
      </c>
      <c r="AB433" s="55">
        <v>0</v>
      </c>
      <c r="AC433" s="55">
        <v>0</v>
      </c>
      <c r="AD433" s="55">
        <v>0</v>
      </c>
      <c r="AE433" s="55">
        <v>0</v>
      </c>
      <c r="AF433" s="55">
        <v>0</v>
      </c>
      <c r="AG433" s="55">
        <v>0</v>
      </c>
      <c r="AH433" s="55">
        <v>0</v>
      </c>
      <c r="AI433" s="55">
        <v>0</v>
      </c>
      <c r="AJ433" s="55" t="s">
        <v>976</v>
      </c>
      <c r="AK433" s="55" t="s">
        <v>170</v>
      </c>
    </row>
    <row r="434" spans="1:37" x14ac:dyDescent="0.25">
      <c r="A434" s="54" t="str">
        <f t="shared" si="6"/>
        <v>ND</v>
      </c>
      <c r="B434" s="54" t="str">
        <f t="shared" si="6"/>
        <v>BDEQ-BDESC-commercial</v>
      </c>
      <c r="C434" s="55">
        <v>0</v>
      </c>
      <c r="D434" s="55" t="s">
        <v>58</v>
      </c>
      <c r="E434" s="55">
        <v>0</v>
      </c>
      <c r="F434" s="55">
        <v>0</v>
      </c>
      <c r="G434" s="55">
        <v>0</v>
      </c>
      <c r="H434" s="55">
        <v>0</v>
      </c>
      <c r="I434" s="55">
        <v>0</v>
      </c>
      <c r="J434" s="55">
        <v>0</v>
      </c>
      <c r="K434" s="55">
        <v>0</v>
      </c>
      <c r="L434" s="55">
        <v>0</v>
      </c>
      <c r="M434" s="55">
        <v>0</v>
      </c>
      <c r="N434" s="55">
        <v>0</v>
      </c>
      <c r="O434" s="55">
        <v>0</v>
      </c>
      <c r="P434" s="55">
        <v>0</v>
      </c>
      <c r="Q434" s="55">
        <v>0</v>
      </c>
      <c r="R434" s="55">
        <v>0</v>
      </c>
      <c r="S434" s="55">
        <v>0</v>
      </c>
      <c r="T434" s="55">
        <v>0</v>
      </c>
      <c r="U434" s="55">
        <v>0</v>
      </c>
      <c r="V434" s="55">
        <v>0</v>
      </c>
      <c r="W434" s="55">
        <v>0</v>
      </c>
      <c r="X434" s="55">
        <v>0</v>
      </c>
      <c r="Y434" s="55">
        <v>0</v>
      </c>
      <c r="Z434" s="55">
        <v>0</v>
      </c>
      <c r="AA434" s="55">
        <v>0</v>
      </c>
      <c r="AB434" s="55">
        <v>0</v>
      </c>
      <c r="AC434" s="55">
        <v>0</v>
      </c>
      <c r="AD434" s="55">
        <v>0</v>
      </c>
      <c r="AE434" s="55">
        <v>0</v>
      </c>
      <c r="AF434" s="55">
        <v>0</v>
      </c>
      <c r="AG434" s="55">
        <v>0</v>
      </c>
      <c r="AH434" s="55">
        <v>0</v>
      </c>
      <c r="AI434" s="55">
        <v>0</v>
      </c>
      <c r="AJ434" s="55" t="s">
        <v>977</v>
      </c>
      <c r="AK434" s="55" t="s">
        <v>170</v>
      </c>
    </row>
    <row r="435" spans="1:37" x14ac:dyDescent="0.25">
      <c r="A435" s="54" t="str">
        <f t="shared" si="6"/>
        <v>ND</v>
      </c>
      <c r="B435" s="54" t="str">
        <f t="shared" si="6"/>
        <v>BDEQ-BDESC-commercial</v>
      </c>
      <c r="C435" s="55">
        <v>1</v>
      </c>
      <c r="D435" s="55" t="s">
        <v>7</v>
      </c>
      <c r="E435" s="55">
        <v>0</v>
      </c>
      <c r="F435" s="55">
        <v>0</v>
      </c>
      <c r="G435" s="55">
        <v>0</v>
      </c>
      <c r="H435" s="55">
        <v>0</v>
      </c>
      <c r="I435" s="55">
        <v>0</v>
      </c>
      <c r="J435" s="55">
        <v>0</v>
      </c>
      <c r="K435" s="55">
        <v>0</v>
      </c>
      <c r="L435" s="55">
        <v>0</v>
      </c>
      <c r="M435" s="55">
        <v>0</v>
      </c>
      <c r="N435" s="55">
        <v>0</v>
      </c>
      <c r="O435" s="55">
        <v>0</v>
      </c>
      <c r="P435" s="55">
        <v>0</v>
      </c>
      <c r="Q435" s="55">
        <v>0</v>
      </c>
      <c r="R435" s="55">
        <v>0</v>
      </c>
      <c r="S435" s="55">
        <v>0</v>
      </c>
      <c r="T435" s="55">
        <v>0</v>
      </c>
      <c r="U435" s="55">
        <v>0</v>
      </c>
      <c r="V435" s="55">
        <v>0</v>
      </c>
      <c r="W435" s="55">
        <v>0</v>
      </c>
      <c r="X435" s="55">
        <v>0</v>
      </c>
      <c r="Y435" s="55">
        <v>0</v>
      </c>
      <c r="Z435" s="55">
        <v>0</v>
      </c>
      <c r="AA435" s="55">
        <v>0</v>
      </c>
      <c r="AB435" s="55">
        <v>0</v>
      </c>
      <c r="AC435" s="55">
        <v>0</v>
      </c>
      <c r="AD435" s="55">
        <v>0</v>
      </c>
      <c r="AE435" s="55">
        <v>0</v>
      </c>
      <c r="AF435" s="55">
        <v>0</v>
      </c>
      <c r="AG435" s="55">
        <v>0</v>
      </c>
      <c r="AH435" s="55">
        <v>0</v>
      </c>
      <c r="AI435" s="55">
        <v>0</v>
      </c>
      <c r="AJ435" s="55" t="s">
        <v>977</v>
      </c>
      <c r="AK435" s="55" t="s">
        <v>170</v>
      </c>
    </row>
    <row r="436" spans="1:37" x14ac:dyDescent="0.25">
      <c r="A436" s="54" t="str">
        <f t="shared" si="6"/>
        <v>ND</v>
      </c>
      <c r="B436" s="54" t="str">
        <f t="shared" si="6"/>
        <v>BDEQ-BDESC-commercial</v>
      </c>
      <c r="C436" s="55">
        <v>2</v>
      </c>
      <c r="D436" s="55" t="s">
        <v>8</v>
      </c>
      <c r="E436" s="55">
        <v>0</v>
      </c>
      <c r="F436" s="55">
        <v>0</v>
      </c>
      <c r="G436" s="55">
        <v>0</v>
      </c>
      <c r="H436" s="55">
        <v>0</v>
      </c>
      <c r="I436" s="55">
        <v>0</v>
      </c>
      <c r="J436" s="55">
        <v>0</v>
      </c>
      <c r="K436" s="55">
        <v>0</v>
      </c>
      <c r="L436" s="55">
        <v>0</v>
      </c>
      <c r="M436" s="55">
        <v>0</v>
      </c>
      <c r="N436" s="55">
        <v>0</v>
      </c>
      <c r="O436" s="55">
        <v>0</v>
      </c>
      <c r="P436" s="55">
        <v>0</v>
      </c>
      <c r="Q436" s="55">
        <v>0</v>
      </c>
      <c r="R436" s="55">
        <v>0</v>
      </c>
      <c r="S436" s="55">
        <v>0</v>
      </c>
      <c r="T436" s="55">
        <v>0</v>
      </c>
      <c r="U436" s="55">
        <v>0</v>
      </c>
      <c r="V436" s="55">
        <v>0</v>
      </c>
      <c r="W436" s="55">
        <v>0</v>
      </c>
      <c r="X436" s="55">
        <v>0</v>
      </c>
      <c r="Y436" s="55">
        <v>0</v>
      </c>
      <c r="Z436" s="55">
        <v>0</v>
      </c>
      <c r="AA436" s="55">
        <v>0</v>
      </c>
      <c r="AB436" s="55">
        <v>0</v>
      </c>
      <c r="AC436" s="55">
        <v>0</v>
      </c>
      <c r="AD436" s="55">
        <v>0</v>
      </c>
      <c r="AE436" s="55">
        <v>0</v>
      </c>
      <c r="AF436" s="55">
        <v>0</v>
      </c>
      <c r="AG436" s="55">
        <v>0</v>
      </c>
      <c r="AH436" s="55">
        <v>0</v>
      </c>
      <c r="AI436" s="55">
        <v>0</v>
      </c>
      <c r="AJ436" s="55" t="s">
        <v>977</v>
      </c>
      <c r="AK436" s="55" t="s">
        <v>170</v>
      </c>
    </row>
    <row r="437" spans="1:37" x14ac:dyDescent="0.25">
      <c r="A437" s="54" t="str">
        <f t="shared" si="6"/>
        <v>ND</v>
      </c>
      <c r="B437" s="54" t="str">
        <f t="shared" si="6"/>
        <v>BDEQ-BDESC-commercial</v>
      </c>
      <c r="C437" s="55">
        <v>3</v>
      </c>
      <c r="D437" s="55" t="s">
        <v>9</v>
      </c>
      <c r="E437" s="55">
        <v>0</v>
      </c>
      <c r="F437" s="55">
        <v>0</v>
      </c>
      <c r="G437" s="55">
        <v>0</v>
      </c>
      <c r="H437" s="55">
        <v>0</v>
      </c>
      <c r="I437" s="55">
        <v>0</v>
      </c>
      <c r="J437" s="55">
        <v>0</v>
      </c>
      <c r="K437" s="55">
        <v>0</v>
      </c>
      <c r="L437" s="55">
        <v>0</v>
      </c>
      <c r="M437" s="55">
        <v>0</v>
      </c>
      <c r="N437" s="55">
        <v>0</v>
      </c>
      <c r="O437" s="55">
        <v>0</v>
      </c>
      <c r="P437" s="55">
        <v>0</v>
      </c>
      <c r="Q437" s="55">
        <v>0</v>
      </c>
      <c r="R437" s="55">
        <v>0</v>
      </c>
      <c r="S437" s="55">
        <v>0</v>
      </c>
      <c r="T437" s="55">
        <v>0</v>
      </c>
      <c r="U437" s="55">
        <v>0</v>
      </c>
      <c r="V437" s="55">
        <v>0</v>
      </c>
      <c r="W437" s="55">
        <v>0</v>
      </c>
      <c r="X437" s="55">
        <v>0</v>
      </c>
      <c r="Y437" s="55">
        <v>0</v>
      </c>
      <c r="Z437" s="55">
        <v>0</v>
      </c>
      <c r="AA437" s="55">
        <v>0</v>
      </c>
      <c r="AB437" s="55">
        <v>0</v>
      </c>
      <c r="AC437" s="55">
        <v>0</v>
      </c>
      <c r="AD437" s="55">
        <v>0</v>
      </c>
      <c r="AE437" s="55">
        <v>0</v>
      </c>
      <c r="AF437" s="55">
        <v>0</v>
      </c>
      <c r="AG437" s="55">
        <v>0</v>
      </c>
      <c r="AH437" s="55">
        <v>0</v>
      </c>
      <c r="AI437" s="55">
        <v>0</v>
      </c>
      <c r="AJ437" s="55" t="s">
        <v>977</v>
      </c>
      <c r="AK437" s="55" t="s">
        <v>170</v>
      </c>
    </row>
    <row r="438" spans="1:37" x14ac:dyDescent="0.25">
      <c r="A438" s="54" t="str">
        <f t="shared" si="6"/>
        <v>ND</v>
      </c>
      <c r="B438" s="54" t="str">
        <f t="shared" si="6"/>
        <v>BDEQ-BDESC-commercial</v>
      </c>
      <c r="C438" s="55">
        <v>4</v>
      </c>
      <c r="D438" s="55" t="s">
        <v>59</v>
      </c>
      <c r="E438" s="55">
        <v>0</v>
      </c>
      <c r="F438" s="55">
        <v>1.20964</v>
      </c>
      <c r="G438" s="55">
        <v>1.2208399999999999</v>
      </c>
      <c r="H438" s="55">
        <v>1.2208399999999999</v>
      </c>
      <c r="I438" s="55">
        <v>1.2208399999999999</v>
      </c>
      <c r="J438" s="55">
        <v>1.22176</v>
      </c>
      <c r="K438" s="55">
        <v>1.22353</v>
      </c>
      <c r="L438" s="55">
        <v>1.22685</v>
      </c>
      <c r="M438" s="55">
        <v>1.2275799999999999</v>
      </c>
      <c r="N438" s="55">
        <v>1.22908</v>
      </c>
      <c r="O438" s="55">
        <v>1.22923</v>
      </c>
      <c r="P438" s="55">
        <v>1.23126</v>
      </c>
      <c r="Q438" s="55">
        <v>1.2315400000000001</v>
      </c>
      <c r="R438" s="55">
        <v>1.23465</v>
      </c>
      <c r="S438" s="55">
        <v>1.2385999999999999</v>
      </c>
      <c r="T438" s="55">
        <v>1.2385999999999999</v>
      </c>
      <c r="U438" s="55">
        <v>1.2385999999999999</v>
      </c>
      <c r="V438" s="55">
        <v>1.2387900000000001</v>
      </c>
      <c r="W438" s="55">
        <v>1.2392399999999999</v>
      </c>
      <c r="X438" s="55">
        <v>1.24119</v>
      </c>
      <c r="Y438" s="55">
        <v>1.2415799999999999</v>
      </c>
      <c r="Z438" s="55">
        <v>1.2420199999999999</v>
      </c>
      <c r="AA438" s="55">
        <v>1.24597</v>
      </c>
      <c r="AB438" s="55">
        <v>1.24756</v>
      </c>
      <c r="AC438" s="55">
        <v>1.2476</v>
      </c>
      <c r="AD438" s="55">
        <v>1.2485999999999999</v>
      </c>
      <c r="AE438" s="55">
        <v>1.24909</v>
      </c>
      <c r="AF438" s="55">
        <v>1.24916</v>
      </c>
      <c r="AG438" s="55">
        <v>1.2515400000000001</v>
      </c>
      <c r="AH438" s="55">
        <v>1.25193</v>
      </c>
      <c r="AI438" s="55">
        <v>1.2520100000000001</v>
      </c>
      <c r="AJ438" s="55" t="s">
        <v>977</v>
      </c>
      <c r="AK438" s="55" t="s">
        <v>170</v>
      </c>
    </row>
    <row r="439" spans="1:37" x14ac:dyDescent="0.25">
      <c r="A439" s="54" t="str">
        <f t="shared" si="6"/>
        <v>ND</v>
      </c>
      <c r="B439" s="54" t="str">
        <f t="shared" si="6"/>
        <v>BDEQ-BDESC-commercial</v>
      </c>
      <c r="C439" s="55">
        <v>5</v>
      </c>
      <c r="D439" s="55" t="s">
        <v>10</v>
      </c>
      <c r="E439" s="55">
        <v>0.47566000000000003</v>
      </c>
      <c r="F439" s="55">
        <v>0.75790999999999997</v>
      </c>
      <c r="G439" s="55">
        <v>0.86384000000000005</v>
      </c>
      <c r="H439" s="55">
        <v>0.97192999999999996</v>
      </c>
      <c r="I439" s="55">
        <v>1.0781400000000001</v>
      </c>
      <c r="J439" s="55">
        <v>1.1516599999999999</v>
      </c>
      <c r="K439" s="55">
        <v>1.23448</v>
      </c>
      <c r="L439" s="55">
        <v>1.3046599999999999</v>
      </c>
      <c r="M439" s="55">
        <v>1.35626</v>
      </c>
      <c r="N439" s="55">
        <v>1.4234800000000001</v>
      </c>
      <c r="O439" s="55">
        <v>1.46376</v>
      </c>
      <c r="P439" s="55">
        <v>1.5270999999999999</v>
      </c>
      <c r="Q439" s="55">
        <v>1.56972</v>
      </c>
      <c r="R439" s="55">
        <v>1.63398</v>
      </c>
      <c r="S439" s="55">
        <v>1.69028</v>
      </c>
      <c r="T439" s="55">
        <v>1.7131799999999999</v>
      </c>
      <c r="U439" s="55">
        <v>1.7761400000000001</v>
      </c>
      <c r="V439" s="55">
        <v>1.83883</v>
      </c>
      <c r="W439" s="55">
        <v>1.8952</v>
      </c>
      <c r="X439" s="55">
        <v>1.9835</v>
      </c>
      <c r="Y439" s="55">
        <v>2.0643099999999999</v>
      </c>
      <c r="Z439" s="55">
        <v>2.1297899999999998</v>
      </c>
      <c r="AA439" s="55">
        <v>2.20886</v>
      </c>
      <c r="AB439" s="55">
        <v>2.2968000000000002</v>
      </c>
      <c r="AC439" s="55">
        <v>2.3491300000000002</v>
      </c>
      <c r="AD439" s="55">
        <v>2.4402300000000001</v>
      </c>
      <c r="AE439" s="55">
        <v>2.5577800000000002</v>
      </c>
      <c r="AF439" s="55">
        <v>2.6238899999999998</v>
      </c>
      <c r="AG439" s="55">
        <v>2.72499</v>
      </c>
      <c r="AH439" s="55">
        <v>2.8077100000000002</v>
      </c>
      <c r="AI439" s="55">
        <v>2.8655599999999999</v>
      </c>
      <c r="AJ439" s="55" t="s">
        <v>977</v>
      </c>
      <c r="AK439" s="55" t="s">
        <v>170</v>
      </c>
    </row>
    <row r="440" spans="1:37" x14ac:dyDescent="0.25">
      <c r="A440" s="54" t="str">
        <f t="shared" si="6"/>
        <v>ND</v>
      </c>
      <c r="B440" s="54" t="str">
        <f t="shared" si="6"/>
        <v>BDEQ-BDESC-commercial</v>
      </c>
      <c r="C440" s="55">
        <v>6</v>
      </c>
      <c r="D440" s="55" t="s">
        <v>11</v>
      </c>
      <c r="E440" s="55">
        <v>0</v>
      </c>
      <c r="F440" s="55">
        <v>0</v>
      </c>
      <c r="G440" s="55">
        <v>0</v>
      </c>
      <c r="H440" s="55">
        <v>0</v>
      </c>
      <c r="I440" s="55">
        <v>0</v>
      </c>
      <c r="J440" s="55">
        <v>0</v>
      </c>
      <c r="K440" s="55">
        <v>0</v>
      </c>
      <c r="L440" s="55">
        <v>0</v>
      </c>
      <c r="M440" s="55">
        <v>0</v>
      </c>
      <c r="N440" s="55">
        <v>0</v>
      </c>
      <c r="O440" s="55">
        <v>0</v>
      </c>
      <c r="P440" s="55">
        <v>0</v>
      </c>
      <c r="Q440" s="55">
        <v>0</v>
      </c>
      <c r="R440" s="55">
        <v>0</v>
      </c>
      <c r="S440" s="55">
        <v>0</v>
      </c>
      <c r="T440" s="55">
        <v>0</v>
      </c>
      <c r="U440" s="55">
        <v>0</v>
      </c>
      <c r="V440" s="55">
        <v>0</v>
      </c>
      <c r="W440" s="55">
        <v>0</v>
      </c>
      <c r="X440" s="55">
        <v>0</v>
      </c>
      <c r="Y440" s="55">
        <v>0</v>
      </c>
      <c r="Z440" s="55">
        <v>0</v>
      </c>
      <c r="AA440" s="55">
        <v>0</v>
      </c>
      <c r="AB440" s="55">
        <v>0</v>
      </c>
      <c r="AC440" s="55">
        <v>0</v>
      </c>
      <c r="AD440" s="55">
        <v>0</v>
      </c>
      <c r="AE440" s="55">
        <v>0</v>
      </c>
      <c r="AF440" s="55">
        <v>0</v>
      </c>
      <c r="AG440" s="55">
        <v>0</v>
      </c>
      <c r="AH440" s="55">
        <v>0</v>
      </c>
      <c r="AI440" s="55">
        <v>0</v>
      </c>
      <c r="AJ440" s="55" t="s">
        <v>977</v>
      </c>
      <c r="AK440" s="55" t="s">
        <v>170</v>
      </c>
    </row>
    <row r="441" spans="1:37" x14ac:dyDescent="0.25">
      <c r="A441" s="54" t="str">
        <f t="shared" si="6"/>
        <v>ND</v>
      </c>
      <c r="B441" s="54" t="str">
        <f t="shared" si="6"/>
        <v>BDEQ-BDESC-commercial</v>
      </c>
      <c r="C441" s="55">
        <v>7</v>
      </c>
      <c r="D441" s="55" t="s">
        <v>12</v>
      </c>
      <c r="E441" s="55">
        <v>0</v>
      </c>
      <c r="F441" s="55">
        <v>0</v>
      </c>
      <c r="G441" s="55">
        <v>0</v>
      </c>
      <c r="H441" s="55">
        <v>0</v>
      </c>
      <c r="I441" s="55">
        <v>0</v>
      </c>
      <c r="J441" s="55">
        <v>0</v>
      </c>
      <c r="K441" s="55">
        <v>0</v>
      </c>
      <c r="L441" s="55">
        <v>0</v>
      </c>
      <c r="M441" s="55">
        <v>0</v>
      </c>
      <c r="N441" s="55">
        <v>0</v>
      </c>
      <c r="O441" s="55">
        <v>0</v>
      </c>
      <c r="P441" s="55">
        <v>0</v>
      </c>
      <c r="Q441" s="55">
        <v>0</v>
      </c>
      <c r="R441" s="55">
        <v>0</v>
      </c>
      <c r="S441" s="55">
        <v>0</v>
      </c>
      <c r="T441" s="55">
        <v>0</v>
      </c>
      <c r="U441" s="55">
        <v>0</v>
      </c>
      <c r="V441" s="55">
        <v>0</v>
      </c>
      <c r="W441" s="55">
        <v>0</v>
      </c>
      <c r="X441" s="55">
        <v>0</v>
      </c>
      <c r="Y441" s="55">
        <v>0</v>
      </c>
      <c r="Z441" s="55">
        <v>0</v>
      </c>
      <c r="AA441" s="55">
        <v>0</v>
      </c>
      <c r="AB441" s="55">
        <v>0</v>
      </c>
      <c r="AC441" s="55">
        <v>0</v>
      </c>
      <c r="AD441" s="55">
        <v>0</v>
      </c>
      <c r="AE441" s="55">
        <v>0</v>
      </c>
      <c r="AF441" s="55">
        <v>0</v>
      </c>
      <c r="AG441" s="55">
        <v>0</v>
      </c>
      <c r="AH441" s="55">
        <v>0</v>
      </c>
      <c r="AI441" s="55">
        <v>0</v>
      </c>
      <c r="AJ441" s="55" t="s">
        <v>977</v>
      </c>
      <c r="AK441" s="55" t="s">
        <v>170</v>
      </c>
    </row>
    <row r="442" spans="1:37" x14ac:dyDescent="0.25">
      <c r="A442" s="54" t="str">
        <f t="shared" si="6"/>
        <v>ND</v>
      </c>
      <c r="B442" s="54" t="str">
        <f t="shared" si="6"/>
        <v>BDEQ-BDESC-commercial</v>
      </c>
      <c r="C442" s="55">
        <v>8</v>
      </c>
      <c r="D442" s="55" t="s">
        <v>13</v>
      </c>
      <c r="E442" s="55">
        <v>0</v>
      </c>
      <c r="F442" s="55">
        <v>0</v>
      </c>
      <c r="G442" s="55">
        <v>0</v>
      </c>
      <c r="H442" s="55">
        <v>0</v>
      </c>
      <c r="I442" s="55">
        <v>0</v>
      </c>
      <c r="J442" s="55">
        <v>0</v>
      </c>
      <c r="K442" s="55">
        <v>0</v>
      </c>
      <c r="L442" s="55">
        <v>0</v>
      </c>
      <c r="M442" s="55">
        <v>0</v>
      </c>
      <c r="N442" s="55">
        <v>0</v>
      </c>
      <c r="O442" s="55">
        <v>0</v>
      </c>
      <c r="P442" s="55">
        <v>0</v>
      </c>
      <c r="Q442" s="55">
        <v>0</v>
      </c>
      <c r="R442" s="55">
        <v>0</v>
      </c>
      <c r="S442" s="55">
        <v>0</v>
      </c>
      <c r="T442" s="55">
        <v>0</v>
      </c>
      <c r="U442" s="55">
        <v>0</v>
      </c>
      <c r="V442" s="55">
        <v>0</v>
      </c>
      <c r="W442" s="55">
        <v>0</v>
      </c>
      <c r="X442" s="55">
        <v>0</v>
      </c>
      <c r="Y442" s="55">
        <v>0</v>
      </c>
      <c r="Z442" s="55">
        <v>0</v>
      </c>
      <c r="AA442" s="55">
        <v>0</v>
      </c>
      <c r="AB442" s="55">
        <v>0</v>
      </c>
      <c r="AC442" s="55">
        <v>0</v>
      </c>
      <c r="AD442" s="55">
        <v>0</v>
      </c>
      <c r="AE442" s="55">
        <v>0</v>
      </c>
      <c r="AF442" s="55">
        <v>0</v>
      </c>
      <c r="AG442" s="55">
        <v>0</v>
      </c>
      <c r="AH442" s="55">
        <v>0</v>
      </c>
      <c r="AI442" s="55">
        <v>0</v>
      </c>
      <c r="AJ442" s="55" t="s">
        <v>977</v>
      </c>
      <c r="AK442" s="55" t="s">
        <v>170</v>
      </c>
    </row>
    <row r="443" spans="1:37" x14ac:dyDescent="0.25">
      <c r="A443" s="54" t="str">
        <f t="shared" si="6"/>
        <v>ND</v>
      </c>
      <c r="B443" s="54" t="str">
        <f t="shared" si="6"/>
        <v>BDEQ-BDESC-commercial</v>
      </c>
      <c r="C443" s="55">
        <v>9</v>
      </c>
      <c r="D443" s="55" t="s">
        <v>14</v>
      </c>
      <c r="E443" s="55">
        <v>1.095E-2</v>
      </c>
      <c r="F443" s="55">
        <v>5.135E-2</v>
      </c>
      <c r="G443" s="55">
        <v>5.135E-2</v>
      </c>
      <c r="H443" s="55">
        <v>5.135E-2</v>
      </c>
      <c r="I443" s="55">
        <v>5.135E-2</v>
      </c>
      <c r="J443" s="55">
        <v>5.135E-2</v>
      </c>
      <c r="K443" s="55">
        <v>5.135E-2</v>
      </c>
      <c r="L443" s="55">
        <v>5.135E-2</v>
      </c>
      <c r="M443" s="55">
        <v>5.135E-2</v>
      </c>
      <c r="N443" s="55">
        <v>5.135E-2</v>
      </c>
      <c r="O443" s="55">
        <v>5.135E-2</v>
      </c>
      <c r="P443" s="55">
        <v>5.135E-2</v>
      </c>
      <c r="Q443" s="55">
        <v>5.135E-2</v>
      </c>
      <c r="R443" s="55">
        <v>5.135E-2</v>
      </c>
      <c r="S443" s="55">
        <v>5.135E-2</v>
      </c>
      <c r="T443" s="55">
        <v>5.135E-2</v>
      </c>
      <c r="U443" s="55">
        <v>5.135E-2</v>
      </c>
      <c r="V443" s="55">
        <v>5.135E-2</v>
      </c>
      <c r="W443" s="55">
        <v>5.135E-2</v>
      </c>
      <c r="X443" s="55">
        <v>5.135E-2</v>
      </c>
      <c r="Y443" s="55">
        <v>5.135E-2</v>
      </c>
      <c r="Z443" s="55">
        <v>5.135E-2</v>
      </c>
      <c r="AA443" s="55">
        <v>5.135E-2</v>
      </c>
      <c r="AB443" s="55">
        <v>5.135E-2</v>
      </c>
      <c r="AC443" s="55">
        <v>5.135E-2</v>
      </c>
      <c r="AD443" s="55">
        <v>5.135E-2</v>
      </c>
      <c r="AE443" s="55">
        <v>5.135E-2</v>
      </c>
      <c r="AF443" s="55">
        <v>5.135E-2</v>
      </c>
      <c r="AG443" s="55">
        <v>5.135E-2</v>
      </c>
      <c r="AH443" s="55">
        <v>5.135E-2</v>
      </c>
      <c r="AI443" s="55">
        <v>5.135E-2</v>
      </c>
      <c r="AJ443" s="55" t="s">
        <v>977</v>
      </c>
      <c r="AK443" s="55" t="s">
        <v>170</v>
      </c>
    </row>
    <row r="444" spans="1:37" x14ac:dyDescent="0.25">
      <c r="A444" s="54" t="str">
        <f t="shared" si="6"/>
        <v>ND</v>
      </c>
      <c r="B444" s="54" t="str">
        <f t="shared" si="6"/>
        <v>BDEQ-BDESC-commercial</v>
      </c>
      <c r="C444" s="55">
        <v>10</v>
      </c>
      <c r="D444" s="55" t="s">
        <v>15</v>
      </c>
      <c r="E444" s="55">
        <v>0</v>
      </c>
      <c r="F444" s="55">
        <v>0</v>
      </c>
      <c r="G444" s="55">
        <v>0</v>
      </c>
      <c r="H444" s="55">
        <v>0</v>
      </c>
      <c r="I444" s="55">
        <v>0</v>
      </c>
      <c r="J444" s="55">
        <v>0</v>
      </c>
      <c r="K444" s="55">
        <v>0</v>
      </c>
      <c r="L444" s="55">
        <v>0</v>
      </c>
      <c r="M444" s="55">
        <v>0</v>
      </c>
      <c r="N444" s="55">
        <v>0</v>
      </c>
      <c r="O444" s="55">
        <v>0</v>
      </c>
      <c r="P444" s="55">
        <v>0</v>
      </c>
      <c r="Q444" s="55">
        <v>0</v>
      </c>
      <c r="R444" s="55">
        <v>0</v>
      </c>
      <c r="S444" s="55">
        <v>0</v>
      </c>
      <c r="T444" s="55">
        <v>0</v>
      </c>
      <c r="U444" s="55">
        <v>0</v>
      </c>
      <c r="V444" s="55">
        <v>0</v>
      </c>
      <c r="W444" s="55">
        <v>0</v>
      </c>
      <c r="X444" s="55">
        <v>0</v>
      </c>
      <c r="Y444" s="55">
        <v>0</v>
      </c>
      <c r="Z444" s="55">
        <v>0</v>
      </c>
      <c r="AA444" s="55">
        <v>0</v>
      </c>
      <c r="AB444" s="55">
        <v>0</v>
      </c>
      <c r="AC444" s="55">
        <v>0</v>
      </c>
      <c r="AD444" s="55">
        <v>0</v>
      </c>
      <c r="AE444" s="55">
        <v>0</v>
      </c>
      <c r="AF444" s="55">
        <v>0</v>
      </c>
      <c r="AG444" s="55">
        <v>0</v>
      </c>
      <c r="AH444" s="55">
        <v>0</v>
      </c>
      <c r="AI444" s="55">
        <v>0</v>
      </c>
      <c r="AJ444" s="55" t="s">
        <v>977</v>
      </c>
      <c r="AK444" s="55" t="s">
        <v>170</v>
      </c>
    </row>
    <row r="445" spans="1:37" x14ac:dyDescent="0.25">
      <c r="A445" s="54" t="str">
        <f t="shared" si="6"/>
        <v>ND</v>
      </c>
      <c r="B445" s="54" t="str">
        <f t="shared" si="6"/>
        <v>BDEQ-BDESC-commercial</v>
      </c>
      <c r="C445" s="55">
        <v>11</v>
      </c>
      <c r="D445" s="55" t="s">
        <v>57</v>
      </c>
      <c r="E445" s="55">
        <v>0</v>
      </c>
      <c r="F445" s="55">
        <v>0</v>
      </c>
      <c r="G445" s="55">
        <v>0</v>
      </c>
      <c r="H445" s="55">
        <v>0</v>
      </c>
      <c r="I445" s="55">
        <v>0</v>
      </c>
      <c r="J445" s="55">
        <v>0</v>
      </c>
      <c r="K445" s="55">
        <v>0</v>
      </c>
      <c r="L445" s="55">
        <v>0</v>
      </c>
      <c r="M445" s="55">
        <v>0</v>
      </c>
      <c r="N445" s="55">
        <v>0</v>
      </c>
      <c r="O445" s="55">
        <v>0</v>
      </c>
      <c r="P445" s="55">
        <v>0</v>
      </c>
      <c r="Q445" s="55">
        <v>0</v>
      </c>
      <c r="R445" s="55">
        <v>0</v>
      </c>
      <c r="S445" s="55">
        <v>0</v>
      </c>
      <c r="T445" s="55">
        <v>0</v>
      </c>
      <c r="U445" s="55">
        <v>0</v>
      </c>
      <c r="V445" s="55">
        <v>0</v>
      </c>
      <c r="W445" s="55">
        <v>0</v>
      </c>
      <c r="X445" s="55">
        <v>0</v>
      </c>
      <c r="Y445" s="55">
        <v>0</v>
      </c>
      <c r="Z445" s="55">
        <v>0</v>
      </c>
      <c r="AA445" s="55">
        <v>0</v>
      </c>
      <c r="AB445" s="55">
        <v>0</v>
      </c>
      <c r="AC445" s="55">
        <v>0</v>
      </c>
      <c r="AD445" s="55">
        <v>0</v>
      </c>
      <c r="AE445" s="55">
        <v>0</v>
      </c>
      <c r="AF445" s="55">
        <v>0</v>
      </c>
      <c r="AG445" s="55">
        <v>0</v>
      </c>
      <c r="AH445" s="55">
        <v>0</v>
      </c>
      <c r="AI445" s="55">
        <v>0</v>
      </c>
      <c r="AJ445" s="55" t="s">
        <v>977</v>
      </c>
      <c r="AK445" s="55" t="s">
        <v>170</v>
      </c>
    </row>
    <row r="446" spans="1:37" x14ac:dyDescent="0.25">
      <c r="A446" s="54" t="str">
        <f t="shared" si="6"/>
        <v>ND</v>
      </c>
      <c r="B446" s="54" t="str">
        <f t="shared" si="6"/>
        <v>BDEQ-BDESC-commercial</v>
      </c>
      <c r="C446" s="55">
        <v>12</v>
      </c>
      <c r="D446" s="55" t="s">
        <v>60</v>
      </c>
      <c r="E446" s="55">
        <v>0</v>
      </c>
      <c r="F446" s="55">
        <v>0</v>
      </c>
      <c r="G446" s="55">
        <v>0</v>
      </c>
      <c r="H446" s="55">
        <v>0</v>
      </c>
      <c r="I446" s="55">
        <v>0</v>
      </c>
      <c r="J446" s="55">
        <v>0</v>
      </c>
      <c r="K446" s="55">
        <v>0</v>
      </c>
      <c r="L446" s="55">
        <v>0</v>
      </c>
      <c r="M446" s="55">
        <v>0</v>
      </c>
      <c r="N446" s="55">
        <v>0</v>
      </c>
      <c r="O446" s="55">
        <v>0</v>
      </c>
      <c r="P446" s="55">
        <v>0</v>
      </c>
      <c r="Q446" s="55">
        <v>0</v>
      </c>
      <c r="R446" s="55">
        <v>0</v>
      </c>
      <c r="S446" s="55">
        <v>0</v>
      </c>
      <c r="T446" s="55">
        <v>0</v>
      </c>
      <c r="U446" s="55">
        <v>0</v>
      </c>
      <c r="V446" s="55">
        <v>0</v>
      </c>
      <c r="W446" s="55">
        <v>0</v>
      </c>
      <c r="X446" s="55">
        <v>0</v>
      </c>
      <c r="Y446" s="55">
        <v>0</v>
      </c>
      <c r="Z446" s="55">
        <v>0</v>
      </c>
      <c r="AA446" s="55">
        <v>0</v>
      </c>
      <c r="AB446" s="55">
        <v>0</v>
      </c>
      <c r="AC446" s="55">
        <v>0</v>
      </c>
      <c r="AD446" s="55">
        <v>0</v>
      </c>
      <c r="AE446" s="55">
        <v>0</v>
      </c>
      <c r="AF446" s="55">
        <v>0</v>
      </c>
      <c r="AG446" s="55">
        <v>0</v>
      </c>
      <c r="AH446" s="55">
        <v>0</v>
      </c>
      <c r="AI446" s="55">
        <v>0</v>
      </c>
      <c r="AJ446" s="55" t="s">
        <v>977</v>
      </c>
      <c r="AK446" s="55" t="s">
        <v>170</v>
      </c>
    </row>
    <row r="447" spans="1:37" x14ac:dyDescent="0.25">
      <c r="A447" s="54" t="str">
        <f t="shared" si="6"/>
        <v>ND</v>
      </c>
      <c r="B447" s="54" t="str">
        <f t="shared" si="6"/>
        <v>BDEQ-BDESC-commercial</v>
      </c>
      <c r="C447" s="55">
        <v>13</v>
      </c>
      <c r="D447" s="55" t="s">
        <v>158</v>
      </c>
      <c r="E447" s="55">
        <v>0</v>
      </c>
      <c r="F447" s="55">
        <v>0</v>
      </c>
      <c r="G447" s="55">
        <v>0</v>
      </c>
      <c r="H447" s="55">
        <v>0</v>
      </c>
      <c r="I447" s="55">
        <v>0</v>
      </c>
      <c r="J447" s="55">
        <v>0</v>
      </c>
      <c r="K447" s="55">
        <v>0</v>
      </c>
      <c r="L447" s="55">
        <v>0</v>
      </c>
      <c r="M447" s="55">
        <v>0</v>
      </c>
      <c r="N447" s="55">
        <v>0</v>
      </c>
      <c r="O447" s="55">
        <v>0</v>
      </c>
      <c r="P447" s="55">
        <v>0</v>
      </c>
      <c r="Q447" s="55">
        <v>0</v>
      </c>
      <c r="R447" s="55">
        <v>0</v>
      </c>
      <c r="S447" s="55">
        <v>0</v>
      </c>
      <c r="T447" s="55">
        <v>0</v>
      </c>
      <c r="U447" s="55">
        <v>0</v>
      </c>
      <c r="V447" s="55">
        <v>0</v>
      </c>
      <c r="W447" s="55">
        <v>0</v>
      </c>
      <c r="X447" s="55">
        <v>0</v>
      </c>
      <c r="Y447" s="55">
        <v>0</v>
      </c>
      <c r="Z447" s="55">
        <v>0</v>
      </c>
      <c r="AA447" s="55">
        <v>0</v>
      </c>
      <c r="AB447" s="55">
        <v>0</v>
      </c>
      <c r="AC447" s="55">
        <v>0</v>
      </c>
      <c r="AD447" s="55">
        <v>0</v>
      </c>
      <c r="AE447" s="55">
        <v>0</v>
      </c>
      <c r="AF447" s="55">
        <v>0</v>
      </c>
      <c r="AG447" s="55">
        <v>0</v>
      </c>
      <c r="AH447" s="55">
        <v>0</v>
      </c>
      <c r="AI447" s="55">
        <v>0</v>
      </c>
      <c r="AJ447" s="55" t="s">
        <v>977</v>
      </c>
      <c r="AK447" s="55" t="s">
        <v>170</v>
      </c>
    </row>
    <row r="448" spans="1:37" x14ac:dyDescent="0.25">
      <c r="A448" s="54" t="str">
        <f t="shared" si="6"/>
        <v>ND</v>
      </c>
      <c r="B448" s="54" t="str">
        <f t="shared" si="6"/>
        <v>BDEQ-BDESC-commercial</v>
      </c>
      <c r="C448" s="55">
        <v>14</v>
      </c>
      <c r="D448" s="55" t="s">
        <v>159</v>
      </c>
      <c r="E448" s="55">
        <v>0</v>
      </c>
      <c r="F448" s="55">
        <v>0</v>
      </c>
      <c r="G448" s="55">
        <v>0</v>
      </c>
      <c r="H448" s="55">
        <v>0</v>
      </c>
      <c r="I448" s="55">
        <v>0</v>
      </c>
      <c r="J448" s="55">
        <v>0</v>
      </c>
      <c r="K448" s="55">
        <v>0</v>
      </c>
      <c r="L448" s="55">
        <v>0</v>
      </c>
      <c r="M448" s="55">
        <v>0</v>
      </c>
      <c r="N448" s="55">
        <v>0</v>
      </c>
      <c r="O448" s="55">
        <v>0</v>
      </c>
      <c r="P448" s="55">
        <v>0</v>
      </c>
      <c r="Q448" s="55">
        <v>0</v>
      </c>
      <c r="R448" s="55">
        <v>0</v>
      </c>
      <c r="S448" s="55">
        <v>0</v>
      </c>
      <c r="T448" s="55">
        <v>0</v>
      </c>
      <c r="U448" s="55">
        <v>0</v>
      </c>
      <c r="V448" s="55">
        <v>0</v>
      </c>
      <c r="W448" s="55">
        <v>0</v>
      </c>
      <c r="X448" s="55">
        <v>0</v>
      </c>
      <c r="Y448" s="55">
        <v>0</v>
      </c>
      <c r="Z448" s="55">
        <v>0</v>
      </c>
      <c r="AA448" s="55">
        <v>0</v>
      </c>
      <c r="AB448" s="55">
        <v>0</v>
      </c>
      <c r="AC448" s="55">
        <v>0</v>
      </c>
      <c r="AD448" s="55">
        <v>0</v>
      </c>
      <c r="AE448" s="55">
        <v>0</v>
      </c>
      <c r="AF448" s="55">
        <v>0</v>
      </c>
      <c r="AG448" s="55">
        <v>0</v>
      </c>
      <c r="AH448" s="55">
        <v>0</v>
      </c>
      <c r="AI448" s="55">
        <v>0</v>
      </c>
      <c r="AJ448" s="55" t="s">
        <v>977</v>
      </c>
      <c r="AK448" s="55" t="s">
        <v>170</v>
      </c>
    </row>
    <row r="449" spans="1:37" x14ac:dyDescent="0.25">
      <c r="A449" s="54" t="str">
        <f t="shared" si="6"/>
        <v>ND</v>
      </c>
      <c r="B449" s="54" t="str">
        <f t="shared" si="6"/>
        <v>BDEQ-BDESC-commercial</v>
      </c>
      <c r="C449" s="55">
        <v>15</v>
      </c>
      <c r="D449" s="55" t="s">
        <v>160</v>
      </c>
      <c r="E449" s="55">
        <v>0</v>
      </c>
      <c r="F449" s="55">
        <v>0</v>
      </c>
      <c r="G449" s="55">
        <v>0</v>
      </c>
      <c r="H449" s="55">
        <v>0</v>
      </c>
      <c r="I449" s="55">
        <v>0</v>
      </c>
      <c r="J449" s="55">
        <v>0</v>
      </c>
      <c r="K449" s="55">
        <v>0</v>
      </c>
      <c r="L449" s="55">
        <v>0</v>
      </c>
      <c r="M449" s="55">
        <v>0</v>
      </c>
      <c r="N449" s="55">
        <v>0</v>
      </c>
      <c r="O449" s="55">
        <v>0</v>
      </c>
      <c r="P449" s="55">
        <v>0</v>
      </c>
      <c r="Q449" s="55">
        <v>0</v>
      </c>
      <c r="R449" s="55">
        <v>0</v>
      </c>
      <c r="S449" s="55">
        <v>0</v>
      </c>
      <c r="T449" s="55">
        <v>0</v>
      </c>
      <c r="U449" s="55">
        <v>0</v>
      </c>
      <c r="V449" s="55">
        <v>0</v>
      </c>
      <c r="W449" s="55">
        <v>0</v>
      </c>
      <c r="X449" s="55">
        <v>0</v>
      </c>
      <c r="Y449" s="55">
        <v>0</v>
      </c>
      <c r="Z449" s="55">
        <v>0</v>
      </c>
      <c r="AA449" s="55">
        <v>0</v>
      </c>
      <c r="AB449" s="55">
        <v>0</v>
      </c>
      <c r="AC449" s="55">
        <v>0</v>
      </c>
      <c r="AD449" s="55">
        <v>0</v>
      </c>
      <c r="AE449" s="55">
        <v>0</v>
      </c>
      <c r="AF449" s="55">
        <v>0</v>
      </c>
      <c r="AG449" s="55">
        <v>0</v>
      </c>
      <c r="AH449" s="55">
        <v>0</v>
      </c>
      <c r="AI449" s="55">
        <v>0</v>
      </c>
      <c r="AJ449" s="55" t="s">
        <v>977</v>
      </c>
      <c r="AK449" s="55" t="s">
        <v>170</v>
      </c>
    </row>
    <row r="450" spans="1:37" x14ac:dyDescent="0.25">
      <c r="A450" s="54" t="str">
        <f t="shared" si="6"/>
        <v>NE</v>
      </c>
      <c r="B450" s="54" t="str">
        <f t="shared" si="6"/>
        <v>BDEQ-BDESC-commercial</v>
      </c>
      <c r="C450" s="55">
        <v>0</v>
      </c>
      <c r="D450" s="55" t="s">
        <v>58</v>
      </c>
      <c r="E450" s="55">
        <v>0</v>
      </c>
      <c r="F450" s="55">
        <v>0</v>
      </c>
      <c r="G450" s="55">
        <v>0</v>
      </c>
      <c r="H450" s="55">
        <v>0</v>
      </c>
      <c r="I450" s="55">
        <v>0</v>
      </c>
      <c r="J450" s="55">
        <v>0</v>
      </c>
      <c r="K450" s="55">
        <v>0</v>
      </c>
      <c r="L450" s="55">
        <v>0</v>
      </c>
      <c r="M450" s="55">
        <v>0</v>
      </c>
      <c r="N450" s="55">
        <v>0</v>
      </c>
      <c r="O450" s="55">
        <v>0</v>
      </c>
      <c r="P450" s="55">
        <v>0</v>
      </c>
      <c r="Q450" s="55">
        <v>0</v>
      </c>
      <c r="R450" s="55">
        <v>0</v>
      </c>
      <c r="S450" s="55">
        <v>0</v>
      </c>
      <c r="T450" s="55">
        <v>0</v>
      </c>
      <c r="U450" s="55">
        <v>0</v>
      </c>
      <c r="V450" s="55">
        <v>0</v>
      </c>
      <c r="W450" s="55">
        <v>0</v>
      </c>
      <c r="X450" s="55">
        <v>0</v>
      </c>
      <c r="Y450" s="55">
        <v>0</v>
      </c>
      <c r="Z450" s="55">
        <v>0</v>
      </c>
      <c r="AA450" s="55">
        <v>0</v>
      </c>
      <c r="AB450" s="55">
        <v>0</v>
      </c>
      <c r="AC450" s="55">
        <v>0</v>
      </c>
      <c r="AD450" s="55">
        <v>0</v>
      </c>
      <c r="AE450" s="55">
        <v>0</v>
      </c>
      <c r="AF450" s="55">
        <v>0</v>
      </c>
      <c r="AG450" s="55">
        <v>0</v>
      </c>
      <c r="AH450" s="55">
        <v>0</v>
      </c>
      <c r="AI450" s="55">
        <v>0</v>
      </c>
      <c r="AJ450" s="55" t="s">
        <v>978</v>
      </c>
      <c r="AK450" s="55" t="s">
        <v>170</v>
      </c>
    </row>
    <row r="451" spans="1:37" x14ac:dyDescent="0.25">
      <c r="A451" s="54" t="str">
        <f t="shared" ref="A451:B514" si="7">AJ451</f>
        <v>NE</v>
      </c>
      <c r="B451" s="54" t="str">
        <f t="shared" si="7"/>
        <v>BDEQ-BDESC-commercial</v>
      </c>
      <c r="C451" s="55">
        <v>1</v>
      </c>
      <c r="D451" s="55" t="s">
        <v>7</v>
      </c>
      <c r="E451" s="55">
        <v>0.67479999999999996</v>
      </c>
      <c r="F451" s="55">
        <v>0.43331999999999998</v>
      </c>
      <c r="G451" s="55">
        <v>0.43952999999999998</v>
      </c>
      <c r="H451" s="55">
        <v>0.44506000000000001</v>
      </c>
      <c r="I451" s="55">
        <v>0.45007000000000003</v>
      </c>
      <c r="J451" s="55">
        <v>0.45669999999999999</v>
      </c>
      <c r="K451" s="55">
        <v>0.46300999999999998</v>
      </c>
      <c r="L451" s="55">
        <v>0.46910000000000002</v>
      </c>
      <c r="M451" s="55">
        <v>0.47406999999999999</v>
      </c>
      <c r="N451" s="55">
        <v>0.47892000000000001</v>
      </c>
      <c r="O451" s="55">
        <v>0.4839</v>
      </c>
      <c r="P451" s="55">
        <v>0.48938999999999999</v>
      </c>
      <c r="Q451" s="55">
        <v>0.49445</v>
      </c>
      <c r="R451" s="55">
        <v>0.50092000000000003</v>
      </c>
      <c r="S451" s="55">
        <v>0.50675999999999999</v>
      </c>
      <c r="T451" s="55">
        <v>0.51146999999999998</v>
      </c>
      <c r="U451" s="55">
        <v>0.51612000000000002</v>
      </c>
      <c r="V451" s="55">
        <v>0.52075000000000005</v>
      </c>
      <c r="W451" s="55">
        <v>0.52527999999999997</v>
      </c>
      <c r="X451" s="55">
        <v>0.53144000000000002</v>
      </c>
      <c r="Y451" s="55">
        <v>0.53673000000000004</v>
      </c>
      <c r="Z451" s="55">
        <v>0.54135</v>
      </c>
      <c r="AA451" s="55">
        <v>0.54751000000000005</v>
      </c>
      <c r="AB451" s="55">
        <v>0.55396000000000001</v>
      </c>
      <c r="AC451" s="55">
        <v>0.55845</v>
      </c>
      <c r="AD451" s="55">
        <v>0.56425000000000003</v>
      </c>
      <c r="AE451" s="55">
        <v>0.56925000000000003</v>
      </c>
      <c r="AF451" s="55">
        <v>0.57393000000000005</v>
      </c>
      <c r="AG451" s="55">
        <v>0.58021999999999996</v>
      </c>
      <c r="AH451" s="55">
        <v>0.58511000000000002</v>
      </c>
      <c r="AI451" s="55">
        <v>0.58986000000000005</v>
      </c>
      <c r="AJ451" s="55" t="s">
        <v>978</v>
      </c>
      <c r="AK451" s="55" t="s">
        <v>170</v>
      </c>
    </row>
    <row r="452" spans="1:37" x14ac:dyDescent="0.25">
      <c r="A452" s="54" t="str">
        <f t="shared" si="7"/>
        <v>NE</v>
      </c>
      <c r="B452" s="54" t="str">
        <f t="shared" si="7"/>
        <v>BDEQ-BDESC-commercial</v>
      </c>
      <c r="C452" s="55">
        <v>2</v>
      </c>
      <c r="D452" s="55" t="s">
        <v>8</v>
      </c>
      <c r="E452" s="55">
        <v>0</v>
      </c>
      <c r="F452" s="55">
        <v>0</v>
      </c>
      <c r="G452" s="55">
        <v>0</v>
      </c>
      <c r="H452" s="55">
        <v>0</v>
      </c>
      <c r="I452" s="55">
        <v>0</v>
      </c>
      <c r="J452" s="55">
        <v>0</v>
      </c>
      <c r="K452" s="55">
        <v>0</v>
      </c>
      <c r="L452" s="55">
        <v>0</v>
      </c>
      <c r="M452" s="55">
        <v>0</v>
      </c>
      <c r="N452" s="55">
        <v>0</v>
      </c>
      <c r="O452" s="55">
        <v>0</v>
      </c>
      <c r="P452" s="55">
        <v>0</v>
      </c>
      <c r="Q452" s="55">
        <v>0</v>
      </c>
      <c r="R452" s="55">
        <v>0</v>
      </c>
      <c r="S452" s="55">
        <v>0</v>
      </c>
      <c r="T452" s="55">
        <v>0</v>
      </c>
      <c r="U452" s="55">
        <v>0</v>
      </c>
      <c r="V452" s="55">
        <v>0</v>
      </c>
      <c r="W452" s="55">
        <v>0</v>
      </c>
      <c r="X452" s="55">
        <v>0</v>
      </c>
      <c r="Y452" s="55">
        <v>0</v>
      </c>
      <c r="Z452" s="55">
        <v>0</v>
      </c>
      <c r="AA452" s="55">
        <v>0</v>
      </c>
      <c r="AB452" s="55">
        <v>0</v>
      </c>
      <c r="AC452" s="55">
        <v>0</v>
      </c>
      <c r="AD452" s="55">
        <v>0</v>
      </c>
      <c r="AE452" s="55">
        <v>0</v>
      </c>
      <c r="AF452" s="55">
        <v>0</v>
      </c>
      <c r="AG452" s="55">
        <v>0</v>
      </c>
      <c r="AH452" s="55">
        <v>0</v>
      </c>
      <c r="AI452" s="55">
        <v>0</v>
      </c>
      <c r="AJ452" s="55" t="s">
        <v>978</v>
      </c>
      <c r="AK452" s="55" t="s">
        <v>170</v>
      </c>
    </row>
    <row r="453" spans="1:37" x14ac:dyDescent="0.25">
      <c r="A453" s="54" t="str">
        <f t="shared" si="7"/>
        <v>NE</v>
      </c>
      <c r="B453" s="54" t="str">
        <f t="shared" si="7"/>
        <v>BDEQ-BDESC-commercial</v>
      </c>
      <c r="C453" s="55">
        <v>3</v>
      </c>
      <c r="D453" s="55" t="s">
        <v>9</v>
      </c>
      <c r="E453" s="55">
        <v>0</v>
      </c>
      <c r="F453" s="55">
        <v>0</v>
      </c>
      <c r="G453" s="55">
        <v>0</v>
      </c>
      <c r="H453" s="55">
        <v>0</v>
      </c>
      <c r="I453" s="55">
        <v>0</v>
      </c>
      <c r="J453" s="55">
        <v>0</v>
      </c>
      <c r="K453" s="55">
        <v>0</v>
      </c>
      <c r="L453" s="55">
        <v>0</v>
      </c>
      <c r="M453" s="55">
        <v>0</v>
      </c>
      <c r="N453" s="55">
        <v>0</v>
      </c>
      <c r="O453" s="55">
        <v>0</v>
      </c>
      <c r="P453" s="55">
        <v>0</v>
      </c>
      <c r="Q453" s="55">
        <v>0</v>
      </c>
      <c r="R453" s="55">
        <v>0</v>
      </c>
      <c r="S453" s="55">
        <v>0</v>
      </c>
      <c r="T453" s="55">
        <v>0</v>
      </c>
      <c r="U453" s="55">
        <v>0</v>
      </c>
      <c r="V453" s="55">
        <v>0</v>
      </c>
      <c r="W453" s="55">
        <v>0</v>
      </c>
      <c r="X453" s="55">
        <v>0</v>
      </c>
      <c r="Y453" s="55">
        <v>0</v>
      </c>
      <c r="Z453" s="55">
        <v>0</v>
      </c>
      <c r="AA453" s="55">
        <v>0</v>
      </c>
      <c r="AB453" s="55">
        <v>0</v>
      </c>
      <c r="AC453" s="55">
        <v>0</v>
      </c>
      <c r="AD453" s="55">
        <v>0</v>
      </c>
      <c r="AE453" s="55">
        <v>0</v>
      </c>
      <c r="AF453" s="55">
        <v>0</v>
      </c>
      <c r="AG453" s="55">
        <v>0</v>
      </c>
      <c r="AH453" s="55">
        <v>0</v>
      </c>
      <c r="AI453" s="55">
        <v>0</v>
      </c>
      <c r="AJ453" s="55" t="s">
        <v>978</v>
      </c>
      <c r="AK453" s="55" t="s">
        <v>170</v>
      </c>
    </row>
    <row r="454" spans="1:37" x14ac:dyDescent="0.25">
      <c r="A454" s="54" t="str">
        <f t="shared" si="7"/>
        <v>NE</v>
      </c>
      <c r="B454" s="54" t="str">
        <f t="shared" si="7"/>
        <v>BDEQ-BDESC-commercial</v>
      </c>
      <c r="C454" s="55">
        <v>4</v>
      </c>
      <c r="D454" s="55" t="s">
        <v>59</v>
      </c>
      <c r="E454" s="55">
        <v>0</v>
      </c>
      <c r="F454" s="55">
        <v>0</v>
      </c>
      <c r="G454" s="55">
        <v>0</v>
      </c>
      <c r="H454" s="55">
        <v>0</v>
      </c>
      <c r="I454" s="55">
        <v>0</v>
      </c>
      <c r="J454" s="55">
        <v>0</v>
      </c>
      <c r="K454" s="55">
        <v>0</v>
      </c>
      <c r="L454" s="55">
        <v>0</v>
      </c>
      <c r="M454" s="55">
        <v>0</v>
      </c>
      <c r="N454" s="55">
        <v>0</v>
      </c>
      <c r="O454" s="55">
        <v>0</v>
      </c>
      <c r="P454" s="55">
        <v>0</v>
      </c>
      <c r="Q454" s="55">
        <v>0</v>
      </c>
      <c r="R454" s="55">
        <v>0</v>
      </c>
      <c r="S454" s="55">
        <v>0</v>
      </c>
      <c r="T454" s="55">
        <v>0</v>
      </c>
      <c r="U454" s="55">
        <v>0</v>
      </c>
      <c r="V454" s="55">
        <v>0</v>
      </c>
      <c r="W454" s="55">
        <v>0</v>
      </c>
      <c r="X454" s="55">
        <v>0</v>
      </c>
      <c r="Y454" s="55">
        <v>0</v>
      </c>
      <c r="Z454" s="55">
        <v>0</v>
      </c>
      <c r="AA454" s="55">
        <v>0</v>
      </c>
      <c r="AB454" s="55">
        <v>0</v>
      </c>
      <c r="AC454" s="55">
        <v>0</v>
      </c>
      <c r="AD454" s="55">
        <v>0</v>
      </c>
      <c r="AE454" s="55">
        <v>0</v>
      </c>
      <c r="AF454" s="55">
        <v>0</v>
      </c>
      <c r="AG454" s="55">
        <v>0</v>
      </c>
      <c r="AH454" s="55">
        <v>0</v>
      </c>
      <c r="AI454" s="55">
        <v>0</v>
      </c>
      <c r="AJ454" s="55" t="s">
        <v>978</v>
      </c>
      <c r="AK454" s="55" t="s">
        <v>170</v>
      </c>
    </row>
    <row r="455" spans="1:37" x14ac:dyDescent="0.25">
      <c r="A455" s="54" t="str">
        <f t="shared" si="7"/>
        <v>NE</v>
      </c>
      <c r="B455" s="54" t="str">
        <f t="shared" si="7"/>
        <v>BDEQ-BDESC-commercial</v>
      </c>
      <c r="C455" s="55">
        <v>5</v>
      </c>
      <c r="D455" s="55" t="s">
        <v>10</v>
      </c>
      <c r="E455" s="55">
        <v>9.0375599999999991</v>
      </c>
      <c r="F455" s="55">
        <v>9.2844099999999994</v>
      </c>
      <c r="G455" s="55">
        <v>10.58207</v>
      </c>
      <c r="H455" s="55">
        <v>11.90612</v>
      </c>
      <c r="I455" s="55">
        <v>13.207269999999999</v>
      </c>
      <c r="J455" s="55">
        <v>14.10783</v>
      </c>
      <c r="K455" s="55">
        <v>15.12236</v>
      </c>
      <c r="L455" s="55">
        <v>15.98204</v>
      </c>
      <c r="M455" s="55">
        <v>16.614129999999999</v>
      </c>
      <c r="N455" s="55">
        <v>17.4376</v>
      </c>
      <c r="O455" s="55">
        <v>17.93111</v>
      </c>
      <c r="P455" s="55">
        <v>18.706959999999999</v>
      </c>
      <c r="Q455" s="55">
        <v>19.229040000000001</v>
      </c>
      <c r="R455" s="55">
        <v>20.016249999999999</v>
      </c>
      <c r="S455" s="55">
        <v>20.705919999999999</v>
      </c>
      <c r="T455" s="55">
        <v>20.986419999999999</v>
      </c>
      <c r="U455" s="55">
        <v>21.757770000000001</v>
      </c>
      <c r="V455" s="55">
        <v>22.525690000000001</v>
      </c>
      <c r="W455" s="55">
        <v>23.216259999999998</v>
      </c>
      <c r="X455" s="55">
        <v>24.29787</v>
      </c>
      <c r="Y455" s="55">
        <v>25.287769999999998</v>
      </c>
      <c r="Z455" s="55">
        <v>26.089960000000001</v>
      </c>
      <c r="AA455" s="55">
        <v>27.05857</v>
      </c>
      <c r="AB455" s="55">
        <v>28.135860000000001</v>
      </c>
      <c r="AC455" s="55">
        <v>28.776789999999998</v>
      </c>
      <c r="AD455" s="55">
        <v>29.892859999999999</v>
      </c>
      <c r="AE455" s="55">
        <v>31.332750000000001</v>
      </c>
      <c r="AF455" s="55">
        <v>32.142650000000003</v>
      </c>
      <c r="AG455" s="55">
        <v>33.381169999999997</v>
      </c>
      <c r="AH455" s="55">
        <v>34.394419999999997</v>
      </c>
      <c r="AI455" s="55">
        <v>35.103119999999997</v>
      </c>
      <c r="AJ455" s="55" t="s">
        <v>978</v>
      </c>
      <c r="AK455" s="55" t="s">
        <v>170</v>
      </c>
    </row>
    <row r="456" spans="1:37" x14ac:dyDescent="0.25">
      <c r="A456" s="54" t="str">
        <f t="shared" si="7"/>
        <v>NE</v>
      </c>
      <c r="B456" s="54" t="str">
        <f t="shared" si="7"/>
        <v>BDEQ-BDESC-commercial</v>
      </c>
      <c r="C456" s="55">
        <v>6</v>
      </c>
      <c r="D456" s="55" t="s">
        <v>11</v>
      </c>
      <c r="E456" s="55">
        <v>0</v>
      </c>
      <c r="F456" s="55">
        <v>0</v>
      </c>
      <c r="G456" s="55">
        <v>0</v>
      </c>
      <c r="H456" s="55">
        <v>0</v>
      </c>
      <c r="I456" s="55">
        <v>0</v>
      </c>
      <c r="J456" s="55">
        <v>0</v>
      </c>
      <c r="K456" s="55">
        <v>0</v>
      </c>
      <c r="L456" s="55">
        <v>0</v>
      </c>
      <c r="M456" s="55">
        <v>0</v>
      </c>
      <c r="N456" s="55">
        <v>0</v>
      </c>
      <c r="O456" s="55">
        <v>0</v>
      </c>
      <c r="P456" s="55">
        <v>0</v>
      </c>
      <c r="Q456" s="55">
        <v>0</v>
      </c>
      <c r="R456" s="55">
        <v>0</v>
      </c>
      <c r="S456" s="55">
        <v>0</v>
      </c>
      <c r="T456" s="55">
        <v>0</v>
      </c>
      <c r="U456" s="55">
        <v>0</v>
      </c>
      <c r="V456" s="55">
        <v>0</v>
      </c>
      <c r="W456" s="55">
        <v>0</v>
      </c>
      <c r="X456" s="55">
        <v>0</v>
      </c>
      <c r="Y456" s="55">
        <v>0</v>
      </c>
      <c r="Z456" s="55">
        <v>0</v>
      </c>
      <c r="AA456" s="55">
        <v>0</v>
      </c>
      <c r="AB456" s="55">
        <v>0</v>
      </c>
      <c r="AC456" s="55">
        <v>0</v>
      </c>
      <c r="AD456" s="55">
        <v>0</v>
      </c>
      <c r="AE456" s="55">
        <v>0</v>
      </c>
      <c r="AF456" s="55">
        <v>0</v>
      </c>
      <c r="AG456" s="55">
        <v>0</v>
      </c>
      <c r="AH456" s="55">
        <v>0</v>
      </c>
      <c r="AI456" s="55">
        <v>0</v>
      </c>
      <c r="AJ456" s="55" t="s">
        <v>978</v>
      </c>
      <c r="AK456" s="55" t="s">
        <v>170</v>
      </c>
    </row>
    <row r="457" spans="1:37" x14ac:dyDescent="0.25">
      <c r="A457" s="54" t="str">
        <f t="shared" si="7"/>
        <v>NE</v>
      </c>
      <c r="B457" s="54" t="str">
        <f t="shared" si="7"/>
        <v>BDEQ-BDESC-commercial</v>
      </c>
      <c r="C457" s="55">
        <v>7</v>
      </c>
      <c r="D457" s="55" t="s">
        <v>12</v>
      </c>
      <c r="E457" s="55">
        <v>0</v>
      </c>
      <c r="F457" s="55">
        <v>0</v>
      </c>
      <c r="G457" s="55">
        <v>0</v>
      </c>
      <c r="H457" s="55">
        <v>0</v>
      </c>
      <c r="I457" s="55">
        <v>0</v>
      </c>
      <c r="J457" s="55">
        <v>0</v>
      </c>
      <c r="K457" s="55">
        <v>0</v>
      </c>
      <c r="L457" s="55">
        <v>0</v>
      </c>
      <c r="M457" s="55">
        <v>0</v>
      </c>
      <c r="N457" s="55">
        <v>0</v>
      </c>
      <c r="O457" s="55">
        <v>0</v>
      </c>
      <c r="P457" s="55">
        <v>0</v>
      </c>
      <c r="Q457" s="55">
        <v>0</v>
      </c>
      <c r="R457" s="55">
        <v>0</v>
      </c>
      <c r="S457" s="55">
        <v>0</v>
      </c>
      <c r="T457" s="55">
        <v>0</v>
      </c>
      <c r="U457" s="55">
        <v>0</v>
      </c>
      <c r="V457" s="55">
        <v>0</v>
      </c>
      <c r="W457" s="55">
        <v>0</v>
      </c>
      <c r="X457" s="55">
        <v>0</v>
      </c>
      <c r="Y457" s="55">
        <v>0</v>
      </c>
      <c r="Z457" s="55">
        <v>0</v>
      </c>
      <c r="AA457" s="55">
        <v>0</v>
      </c>
      <c r="AB457" s="55">
        <v>0</v>
      </c>
      <c r="AC457" s="55">
        <v>0</v>
      </c>
      <c r="AD457" s="55">
        <v>0</v>
      </c>
      <c r="AE457" s="55">
        <v>0</v>
      </c>
      <c r="AF457" s="55">
        <v>0</v>
      </c>
      <c r="AG457" s="55">
        <v>0</v>
      </c>
      <c r="AH457" s="55">
        <v>0</v>
      </c>
      <c r="AI457" s="55">
        <v>0</v>
      </c>
      <c r="AJ457" s="55" t="s">
        <v>978</v>
      </c>
      <c r="AK457" s="55" t="s">
        <v>170</v>
      </c>
    </row>
    <row r="458" spans="1:37" x14ac:dyDescent="0.25">
      <c r="A458" s="54" t="str">
        <f t="shared" si="7"/>
        <v>NE</v>
      </c>
      <c r="B458" s="54" t="str">
        <f t="shared" si="7"/>
        <v>BDEQ-BDESC-commercial</v>
      </c>
      <c r="C458" s="55">
        <v>8</v>
      </c>
      <c r="D458" s="55" t="s">
        <v>13</v>
      </c>
      <c r="E458" s="55">
        <v>0</v>
      </c>
      <c r="F458" s="55">
        <v>0</v>
      </c>
      <c r="G458" s="55">
        <v>0</v>
      </c>
      <c r="H458" s="55">
        <v>0</v>
      </c>
      <c r="I458" s="55">
        <v>0</v>
      </c>
      <c r="J458" s="55">
        <v>0</v>
      </c>
      <c r="K458" s="55">
        <v>0</v>
      </c>
      <c r="L458" s="55">
        <v>0</v>
      </c>
      <c r="M458" s="55">
        <v>0</v>
      </c>
      <c r="N458" s="55">
        <v>0</v>
      </c>
      <c r="O458" s="55">
        <v>0</v>
      </c>
      <c r="P458" s="55">
        <v>0</v>
      </c>
      <c r="Q458" s="55">
        <v>0</v>
      </c>
      <c r="R458" s="55">
        <v>0</v>
      </c>
      <c r="S458" s="55">
        <v>0</v>
      </c>
      <c r="T458" s="55">
        <v>0</v>
      </c>
      <c r="U458" s="55">
        <v>0</v>
      </c>
      <c r="V458" s="55">
        <v>0</v>
      </c>
      <c r="W458" s="55">
        <v>0</v>
      </c>
      <c r="X458" s="55">
        <v>0</v>
      </c>
      <c r="Y458" s="55">
        <v>0</v>
      </c>
      <c r="Z458" s="55">
        <v>0</v>
      </c>
      <c r="AA458" s="55">
        <v>0</v>
      </c>
      <c r="AB458" s="55">
        <v>0</v>
      </c>
      <c r="AC458" s="55">
        <v>0</v>
      </c>
      <c r="AD458" s="55">
        <v>0</v>
      </c>
      <c r="AE458" s="55">
        <v>0</v>
      </c>
      <c r="AF458" s="55">
        <v>0</v>
      </c>
      <c r="AG458" s="55">
        <v>0</v>
      </c>
      <c r="AH458" s="55">
        <v>0</v>
      </c>
      <c r="AI458" s="55">
        <v>0</v>
      </c>
      <c r="AJ458" s="55" t="s">
        <v>978</v>
      </c>
      <c r="AK458" s="55" t="s">
        <v>170</v>
      </c>
    </row>
    <row r="459" spans="1:37" x14ac:dyDescent="0.25">
      <c r="A459" s="54" t="str">
        <f t="shared" si="7"/>
        <v>NE</v>
      </c>
      <c r="B459" s="54" t="str">
        <f t="shared" si="7"/>
        <v>BDEQ-BDESC-commercial</v>
      </c>
      <c r="C459" s="55">
        <v>9</v>
      </c>
      <c r="D459" s="55" t="s">
        <v>14</v>
      </c>
      <c r="E459" s="55">
        <v>2.0369999999999999E-2</v>
      </c>
      <c r="F459" s="55">
        <v>1.434E-2</v>
      </c>
      <c r="G459" s="55">
        <v>1.434E-2</v>
      </c>
      <c r="H459" s="55">
        <v>1.434E-2</v>
      </c>
      <c r="I459" s="55">
        <v>1.434E-2</v>
      </c>
      <c r="J459" s="55">
        <v>1.434E-2</v>
      </c>
      <c r="K459" s="55">
        <v>1.434E-2</v>
      </c>
      <c r="L459" s="55">
        <v>1.434E-2</v>
      </c>
      <c r="M459" s="55">
        <v>1.434E-2</v>
      </c>
      <c r="N459" s="55">
        <v>1.434E-2</v>
      </c>
      <c r="O459" s="55">
        <v>1.434E-2</v>
      </c>
      <c r="P459" s="55">
        <v>1.434E-2</v>
      </c>
      <c r="Q459" s="55">
        <v>1.434E-2</v>
      </c>
      <c r="R459" s="55">
        <v>1.434E-2</v>
      </c>
      <c r="S459" s="55">
        <v>1.434E-2</v>
      </c>
      <c r="T459" s="55">
        <v>1.434E-2</v>
      </c>
      <c r="U459" s="55">
        <v>1.434E-2</v>
      </c>
      <c r="V459" s="55">
        <v>1.434E-2</v>
      </c>
      <c r="W459" s="55">
        <v>1.434E-2</v>
      </c>
      <c r="X459" s="55">
        <v>1.434E-2</v>
      </c>
      <c r="Y459" s="55">
        <v>1.434E-2</v>
      </c>
      <c r="Z459" s="55">
        <v>1.434E-2</v>
      </c>
      <c r="AA459" s="55">
        <v>1.434E-2</v>
      </c>
      <c r="AB459" s="55">
        <v>1.434E-2</v>
      </c>
      <c r="AC459" s="55">
        <v>1.434E-2</v>
      </c>
      <c r="AD459" s="55">
        <v>1.434E-2</v>
      </c>
      <c r="AE459" s="55">
        <v>1.434E-2</v>
      </c>
      <c r="AF459" s="55">
        <v>1.434E-2</v>
      </c>
      <c r="AG459" s="55">
        <v>1.434E-2</v>
      </c>
      <c r="AH459" s="55">
        <v>1.434E-2</v>
      </c>
      <c r="AI459" s="55">
        <v>1.434E-2</v>
      </c>
      <c r="AJ459" s="55" t="s">
        <v>978</v>
      </c>
      <c r="AK459" s="55" t="s">
        <v>170</v>
      </c>
    </row>
    <row r="460" spans="1:37" x14ac:dyDescent="0.25">
      <c r="A460" s="54" t="str">
        <f t="shared" si="7"/>
        <v>NE</v>
      </c>
      <c r="B460" s="54" t="str">
        <f t="shared" si="7"/>
        <v>BDEQ-BDESC-commercial</v>
      </c>
      <c r="C460" s="55">
        <v>10</v>
      </c>
      <c r="D460" s="55" t="s">
        <v>15</v>
      </c>
      <c r="E460" s="55">
        <v>0</v>
      </c>
      <c r="F460" s="55">
        <v>0</v>
      </c>
      <c r="G460" s="55">
        <v>0</v>
      </c>
      <c r="H460" s="55">
        <v>0</v>
      </c>
      <c r="I460" s="55">
        <v>0</v>
      </c>
      <c r="J460" s="55">
        <v>0</v>
      </c>
      <c r="K460" s="55">
        <v>0</v>
      </c>
      <c r="L460" s="55">
        <v>0</v>
      </c>
      <c r="M460" s="55">
        <v>0</v>
      </c>
      <c r="N460" s="55">
        <v>0</v>
      </c>
      <c r="O460" s="55">
        <v>0</v>
      </c>
      <c r="P460" s="55">
        <v>0</v>
      </c>
      <c r="Q460" s="55">
        <v>0</v>
      </c>
      <c r="R460" s="55">
        <v>0</v>
      </c>
      <c r="S460" s="55">
        <v>0</v>
      </c>
      <c r="T460" s="55">
        <v>0</v>
      </c>
      <c r="U460" s="55">
        <v>0</v>
      </c>
      <c r="V460" s="55">
        <v>0</v>
      </c>
      <c r="W460" s="55">
        <v>0</v>
      </c>
      <c r="X460" s="55">
        <v>0</v>
      </c>
      <c r="Y460" s="55">
        <v>0</v>
      </c>
      <c r="Z460" s="55">
        <v>0</v>
      </c>
      <c r="AA460" s="55">
        <v>0</v>
      </c>
      <c r="AB460" s="55">
        <v>0</v>
      </c>
      <c r="AC460" s="55">
        <v>0</v>
      </c>
      <c r="AD460" s="55">
        <v>0</v>
      </c>
      <c r="AE460" s="55">
        <v>0</v>
      </c>
      <c r="AF460" s="55">
        <v>0</v>
      </c>
      <c r="AG460" s="55">
        <v>0</v>
      </c>
      <c r="AH460" s="55">
        <v>0</v>
      </c>
      <c r="AI460" s="55">
        <v>0</v>
      </c>
      <c r="AJ460" s="55" t="s">
        <v>978</v>
      </c>
      <c r="AK460" s="55" t="s">
        <v>170</v>
      </c>
    </row>
    <row r="461" spans="1:37" x14ac:dyDescent="0.25">
      <c r="A461" s="54" t="str">
        <f t="shared" si="7"/>
        <v>NE</v>
      </c>
      <c r="B461" s="54" t="str">
        <f t="shared" si="7"/>
        <v>BDEQ-BDESC-commercial</v>
      </c>
      <c r="C461" s="55">
        <v>11</v>
      </c>
      <c r="D461" s="55" t="s">
        <v>57</v>
      </c>
      <c r="E461" s="55">
        <v>0</v>
      </c>
      <c r="F461" s="55">
        <v>0</v>
      </c>
      <c r="G461" s="55">
        <v>0</v>
      </c>
      <c r="H461" s="55">
        <v>0</v>
      </c>
      <c r="I461" s="55">
        <v>0</v>
      </c>
      <c r="J461" s="55">
        <v>0</v>
      </c>
      <c r="K461" s="55">
        <v>0</v>
      </c>
      <c r="L461" s="55">
        <v>0</v>
      </c>
      <c r="M461" s="55">
        <v>0</v>
      </c>
      <c r="N461" s="55">
        <v>0</v>
      </c>
      <c r="O461" s="55">
        <v>0</v>
      </c>
      <c r="P461" s="55">
        <v>0</v>
      </c>
      <c r="Q461" s="55">
        <v>0</v>
      </c>
      <c r="R461" s="55">
        <v>0</v>
      </c>
      <c r="S461" s="55">
        <v>0</v>
      </c>
      <c r="T461" s="55">
        <v>0</v>
      </c>
      <c r="U461" s="55">
        <v>0</v>
      </c>
      <c r="V461" s="55">
        <v>0</v>
      </c>
      <c r="W461" s="55">
        <v>0</v>
      </c>
      <c r="X461" s="55">
        <v>0</v>
      </c>
      <c r="Y461" s="55">
        <v>0</v>
      </c>
      <c r="Z461" s="55">
        <v>0</v>
      </c>
      <c r="AA461" s="55">
        <v>0</v>
      </c>
      <c r="AB461" s="55">
        <v>0</v>
      </c>
      <c r="AC461" s="55">
        <v>0</v>
      </c>
      <c r="AD461" s="55">
        <v>0</v>
      </c>
      <c r="AE461" s="55">
        <v>0</v>
      </c>
      <c r="AF461" s="55">
        <v>0</v>
      </c>
      <c r="AG461" s="55">
        <v>0</v>
      </c>
      <c r="AH461" s="55">
        <v>0</v>
      </c>
      <c r="AI461" s="55">
        <v>0</v>
      </c>
      <c r="AJ461" s="55" t="s">
        <v>978</v>
      </c>
      <c r="AK461" s="55" t="s">
        <v>170</v>
      </c>
    </row>
    <row r="462" spans="1:37" x14ac:dyDescent="0.25">
      <c r="A462" s="54" t="str">
        <f t="shared" si="7"/>
        <v>NE</v>
      </c>
      <c r="B462" s="54" t="str">
        <f t="shared" si="7"/>
        <v>BDEQ-BDESC-commercial</v>
      </c>
      <c r="C462" s="55">
        <v>12</v>
      </c>
      <c r="D462" s="55" t="s">
        <v>60</v>
      </c>
      <c r="E462" s="55">
        <v>0</v>
      </c>
      <c r="F462" s="55">
        <v>0</v>
      </c>
      <c r="G462" s="55">
        <v>0</v>
      </c>
      <c r="H462" s="55">
        <v>0</v>
      </c>
      <c r="I462" s="55">
        <v>0</v>
      </c>
      <c r="J462" s="55">
        <v>0</v>
      </c>
      <c r="K462" s="55">
        <v>0</v>
      </c>
      <c r="L462" s="55">
        <v>0</v>
      </c>
      <c r="M462" s="55">
        <v>0</v>
      </c>
      <c r="N462" s="55">
        <v>0</v>
      </c>
      <c r="O462" s="55">
        <v>0</v>
      </c>
      <c r="P462" s="55">
        <v>0</v>
      </c>
      <c r="Q462" s="55">
        <v>0</v>
      </c>
      <c r="R462" s="55">
        <v>0</v>
      </c>
      <c r="S462" s="55">
        <v>0</v>
      </c>
      <c r="T462" s="55">
        <v>0</v>
      </c>
      <c r="U462" s="55">
        <v>0</v>
      </c>
      <c r="V462" s="55">
        <v>0</v>
      </c>
      <c r="W462" s="55">
        <v>0</v>
      </c>
      <c r="X462" s="55">
        <v>0</v>
      </c>
      <c r="Y462" s="55">
        <v>0</v>
      </c>
      <c r="Z462" s="55">
        <v>0</v>
      </c>
      <c r="AA462" s="55">
        <v>0</v>
      </c>
      <c r="AB462" s="55">
        <v>0</v>
      </c>
      <c r="AC462" s="55">
        <v>0</v>
      </c>
      <c r="AD462" s="55">
        <v>0</v>
      </c>
      <c r="AE462" s="55">
        <v>0</v>
      </c>
      <c r="AF462" s="55">
        <v>0</v>
      </c>
      <c r="AG462" s="55">
        <v>0</v>
      </c>
      <c r="AH462" s="55">
        <v>0</v>
      </c>
      <c r="AI462" s="55">
        <v>0</v>
      </c>
      <c r="AJ462" s="55" t="s">
        <v>978</v>
      </c>
      <c r="AK462" s="55" t="s">
        <v>170</v>
      </c>
    </row>
    <row r="463" spans="1:37" x14ac:dyDescent="0.25">
      <c r="A463" s="54" t="str">
        <f t="shared" si="7"/>
        <v>NE</v>
      </c>
      <c r="B463" s="54" t="str">
        <f t="shared" si="7"/>
        <v>BDEQ-BDESC-commercial</v>
      </c>
      <c r="C463" s="55">
        <v>13</v>
      </c>
      <c r="D463" s="55" t="s">
        <v>158</v>
      </c>
      <c r="E463" s="55">
        <v>0</v>
      </c>
      <c r="F463" s="55">
        <v>0</v>
      </c>
      <c r="G463" s="55">
        <v>0</v>
      </c>
      <c r="H463" s="55">
        <v>0</v>
      </c>
      <c r="I463" s="55">
        <v>0</v>
      </c>
      <c r="J463" s="55">
        <v>0</v>
      </c>
      <c r="K463" s="55">
        <v>0</v>
      </c>
      <c r="L463" s="55">
        <v>0</v>
      </c>
      <c r="M463" s="55">
        <v>0</v>
      </c>
      <c r="N463" s="55">
        <v>0</v>
      </c>
      <c r="O463" s="55">
        <v>0</v>
      </c>
      <c r="P463" s="55">
        <v>0</v>
      </c>
      <c r="Q463" s="55">
        <v>0</v>
      </c>
      <c r="R463" s="55">
        <v>0</v>
      </c>
      <c r="S463" s="55">
        <v>0</v>
      </c>
      <c r="T463" s="55">
        <v>0</v>
      </c>
      <c r="U463" s="55">
        <v>0</v>
      </c>
      <c r="V463" s="55">
        <v>0</v>
      </c>
      <c r="W463" s="55">
        <v>0</v>
      </c>
      <c r="X463" s="55">
        <v>0</v>
      </c>
      <c r="Y463" s="55">
        <v>0</v>
      </c>
      <c r="Z463" s="55">
        <v>0</v>
      </c>
      <c r="AA463" s="55">
        <v>0</v>
      </c>
      <c r="AB463" s="55">
        <v>0</v>
      </c>
      <c r="AC463" s="55">
        <v>0</v>
      </c>
      <c r="AD463" s="55">
        <v>0</v>
      </c>
      <c r="AE463" s="55">
        <v>0</v>
      </c>
      <c r="AF463" s="55">
        <v>0</v>
      </c>
      <c r="AG463" s="55">
        <v>0</v>
      </c>
      <c r="AH463" s="55">
        <v>0</v>
      </c>
      <c r="AI463" s="55">
        <v>0</v>
      </c>
      <c r="AJ463" s="55" t="s">
        <v>978</v>
      </c>
      <c r="AK463" s="55" t="s">
        <v>170</v>
      </c>
    </row>
    <row r="464" spans="1:37" x14ac:dyDescent="0.25">
      <c r="A464" s="54" t="str">
        <f t="shared" si="7"/>
        <v>NE</v>
      </c>
      <c r="B464" s="54" t="str">
        <f t="shared" si="7"/>
        <v>BDEQ-BDESC-commercial</v>
      </c>
      <c r="C464" s="55">
        <v>14</v>
      </c>
      <c r="D464" s="55" t="s">
        <v>159</v>
      </c>
      <c r="E464" s="55">
        <v>0</v>
      </c>
      <c r="F464" s="55">
        <v>0</v>
      </c>
      <c r="G464" s="55">
        <v>0</v>
      </c>
      <c r="H464" s="55">
        <v>0</v>
      </c>
      <c r="I464" s="55">
        <v>0</v>
      </c>
      <c r="J464" s="55">
        <v>0</v>
      </c>
      <c r="K464" s="55">
        <v>0</v>
      </c>
      <c r="L464" s="55">
        <v>0</v>
      </c>
      <c r="M464" s="55">
        <v>0</v>
      </c>
      <c r="N464" s="55">
        <v>0</v>
      </c>
      <c r="O464" s="55">
        <v>0</v>
      </c>
      <c r="P464" s="55">
        <v>0</v>
      </c>
      <c r="Q464" s="55">
        <v>0</v>
      </c>
      <c r="R464" s="55">
        <v>0</v>
      </c>
      <c r="S464" s="55">
        <v>0</v>
      </c>
      <c r="T464" s="55">
        <v>0</v>
      </c>
      <c r="U464" s="55">
        <v>0</v>
      </c>
      <c r="V464" s="55">
        <v>0</v>
      </c>
      <c r="W464" s="55">
        <v>0</v>
      </c>
      <c r="X464" s="55">
        <v>0</v>
      </c>
      <c r="Y464" s="55">
        <v>0</v>
      </c>
      <c r="Z464" s="55">
        <v>0</v>
      </c>
      <c r="AA464" s="55">
        <v>0</v>
      </c>
      <c r="AB464" s="55">
        <v>0</v>
      </c>
      <c r="AC464" s="55">
        <v>0</v>
      </c>
      <c r="AD464" s="55">
        <v>0</v>
      </c>
      <c r="AE464" s="55">
        <v>0</v>
      </c>
      <c r="AF464" s="55">
        <v>0</v>
      </c>
      <c r="AG464" s="55">
        <v>0</v>
      </c>
      <c r="AH464" s="55">
        <v>0</v>
      </c>
      <c r="AI464" s="55">
        <v>0</v>
      </c>
      <c r="AJ464" s="55" t="s">
        <v>978</v>
      </c>
      <c r="AK464" s="55" t="s">
        <v>170</v>
      </c>
    </row>
    <row r="465" spans="1:37" x14ac:dyDescent="0.25">
      <c r="A465" s="54" t="str">
        <f t="shared" si="7"/>
        <v>NE</v>
      </c>
      <c r="B465" s="54" t="str">
        <f t="shared" si="7"/>
        <v>BDEQ-BDESC-commercial</v>
      </c>
      <c r="C465" s="55">
        <v>15</v>
      </c>
      <c r="D465" s="55" t="s">
        <v>160</v>
      </c>
      <c r="E465" s="55">
        <v>0</v>
      </c>
      <c r="F465" s="55">
        <v>0</v>
      </c>
      <c r="G465" s="55">
        <v>0</v>
      </c>
      <c r="H465" s="55">
        <v>0</v>
      </c>
      <c r="I465" s="55">
        <v>0</v>
      </c>
      <c r="J465" s="55">
        <v>0</v>
      </c>
      <c r="K465" s="55">
        <v>0</v>
      </c>
      <c r="L465" s="55">
        <v>0</v>
      </c>
      <c r="M465" s="55">
        <v>0</v>
      </c>
      <c r="N465" s="55">
        <v>0</v>
      </c>
      <c r="O465" s="55">
        <v>0</v>
      </c>
      <c r="P465" s="55">
        <v>0</v>
      </c>
      <c r="Q465" s="55">
        <v>0</v>
      </c>
      <c r="R465" s="55">
        <v>0</v>
      </c>
      <c r="S465" s="55">
        <v>0</v>
      </c>
      <c r="T465" s="55">
        <v>0</v>
      </c>
      <c r="U465" s="55">
        <v>0</v>
      </c>
      <c r="V465" s="55">
        <v>0</v>
      </c>
      <c r="W465" s="55">
        <v>0</v>
      </c>
      <c r="X465" s="55">
        <v>0</v>
      </c>
      <c r="Y465" s="55">
        <v>0</v>
      </c>
      <c r="Z465" s="55">
        <v>0</v>
      </c>
      <c r="AA465" s="55">
        <v>0</v>
      </c>
      <c r="AB465" s="55">
        <v>0</v>
      </c>
      <c r="AC465" s="55">
        <v>0</v>
      </c>
      <c r="AD465" s="55">
        <v>0</v>
      </c>
      <c r="AE465" s="55">
        <v>0</v>
      </c>
      <c r="AF465" s="55">
        <v>0</v>
      </c>
      <c r="AG465" s="55">
        <v>0</v>
      </c>
      <c r="AH465" s="55">
        <v>0</v>
      </c>
      <c r="AI465" s="55">
        <v>0</v>
      </c>
      <c r="AJ465" s="55" t="s">
        <v>978</v>
      </c>
      <c r="AK465" s="55" t="s">
        <v>170</v>
      </c>
    </row>
    <row r="466" spans="1:37" x14ac:dyDescent="0.25">
      <c r="A466" s="54" t="str">
        <f t="shared" si="7"/>
        <v>NH</v>
      </c>
      <c r="B466" s="54" t="str">
        <f t="shared" si="7"/>
        <v>BDEQ-BDESC-commercial</v>
      </c>
      <c r="C466" s="55">
        <v>0</v>
      </c>
      <c r="D466" s="55" t="s">
        <v>58</v>
      </c>
      <c r="E466" s="55">
        <v>0</v>
      </c>
      <c r="F466" s="55">
        <v>0</v>
      </c>
      <c r="G466" s="55">
        <v>0</v>
      </c>
      <c r="H466" s="55">
        <v>0</v>
      </c>
      <c r="I466" s="55">
        <v>0</v>
      </c>
      <c r="J466" s="55">
        <v>0</v>
      </c>
      <c r="K466" s="55">
        <v>0</v>
      </c>
      <c r="L466" s="55">
        <v>0</v>
      </c>
      <c r="M466" s="55">
        <v>0</v>
      </c>
      <c r="N466" s="55">
        <v>0</v>
      </c>
      <c r="O466" s="55">
        <v>0</v>
      </c>
      <c r="P466" s="55">
        <v>0</v>
      </c>
      <c r="Q466" s="55">
        <v>0</v>
      </c>
      <c r="R466" s="55">
        <v>0</v>
      </c>
      <c r="S466" s="55">
        <v>0</v>
      </c>
      <c r="T466" s="55">
        <v>0</v>
      </c>
      <c r="U466" s="55">
        <v>0</v>
      </c>
      <c r="V466" s="55">
        <v>0</v>
      </c>
      <c r="W466" s="55">
        <v>0</v>
      </c>
      <c r="X466" s="55">
        <v>0</v>
      </c>
      <c r="Y466" s="55">
        <v>0</v>
      </c>
      <c r="Z466" s="55">
        <v>0</v>
      </c>
      <c r="AA466" s="55">
        <v>0</v>
      </c>
      <c r="AB466" s="55">
        <v>0</v>
      </c>
      <c r="AC466" s="55">
        <v>0</v>
      </c>
      <c r="AD466" s="55">
        <v>0</v>
      </c>
      <c r="AE466" s="55">
        <v>0</v>
      </c>
      <c r="AF466" s="55">
        <v>0</v>
      </c>
      <c r="AG466" s="55">
        <v>0</v>
      </c>
      <c r="AH466" s="55">
        <v>0</v>
      </c>
      <c r="AI466" s="55">
        <v>0</v>
      </c>
      <c r="AJ466" s="55" t="s">
        <v>979</v>
      </c>
      <c r="AK466" s="55" t="s">
        <v>170</v>
      </c>
    </row>
    <row r="467" spans="1:37" x14ac:dyDescent="0.25">
      <c r="A467" s="54" t="str">
        <f t="shared" si="7"/>
        <v>NH</v>
      </c>
      <c r="B467" s="54" t="str">
        <f t="shared" si="7"/>
        <v>BDEQ-BDESC-commercial</v>
      </c>
      <c r="C467" s="55">
        <v>1</v>
      </c>
      <c r="D467" s="55" t="s">
        <v>7</v>
      </c>
      <c r="E467" s="55">
        <v>1.6388100000000001</v>
      </c>
      <c r="F467" s="55">
        <v>2.0041199999999999</v>
      </c>
      <c r="G467" s="55">
        <v>2.0328400000000002</v>
      </c>
      <c r="H467" s="55">
        <v>2.0584099999999999</v>
      </c>
      <c r="I467" s="55">
        <v>2.0815700000000001</v>
      </c>
      <c r="J467" s="55">
        <v>2.1122299999999998</v>
      </c>
      <c r="K467" s="55">
        <v>2.1414200000000001</v>
      </c>
      <c r="L467" s="55">
        <v>2.1695899999999999</v>
      </c>
      <c r="M467" s="55">
        <v>2.19258</v>
      </c>
      <c r="N467" s="55">
        <v>2.2149899999999998</v>
      </c>
      <c r="O467" s="55">
        <v>2.2380399999999998</v>
      </c>
      <c r="P467" s="55">
        <v>2.2634500000000002</v>
      </c>
      <c r="Q467" s="55">
        <v>2.2868300000000001</v>
      </c>
      <c r="R467" s="55">
        <v>2.31677</v>
      </c>
      <c r="S467" s="55">
        <v>2.3437700000000001</v>
      </c>
      <c r="T467" s="55">
        <v>2.3655400000000002</v>
      </c>
      <c r="U467" s="55">
        <v>2.3870499999999999</v>
      </c>
      <c r="V467" s="55">
        <v>2.4084699999999999</v>
      </c>
      <c r="W467" s="55">
        <v>2.4294199999999999</v>
      </c>
      <c r="X467" s="55">
        <v>2.45791</v>
      </c>
      <c r="Y467" s="55">
        <v>2.4824000000000002</v>
      </c>
      <c r="Z467" s="55">
        <v>2.50373</v>
      </c>
      <c r="AA467" s="55">
        <v>2.5322499999999999</v>
      </c>
      <c r="AB467" s="55">
        <v>2.5620699999999998</v>
      </c>
      <c r="AC467" s="55">
        <v>2.58284</v>
      </c>
      <c r="AD467" s="55">
        <v>2.6096699999999999</v>
      </c>
      <c r="AE467" s="55">
        <v>2.6327799999999999</v>
      </c>
      <c r="AF467" s="55">
        <v>2.6544300000000001</v>
      </c>
      <c r="AG467" s="55">
        <v>2.6835</v>
      </c>
      <c r="AH467" s="55">
        <v>2.7061500000000001</v>
      </c>
      <c r="AI467" s="55">
        <v>2.72811</v>
      </c>
      <c r="AJ467" s="55" t="s">
        <v>979</v>
      </c>
      <c r="AK467" s="55" t="s">
        <v>170</v>
      </c>
    </row>
    <row r="468" spans="1:37" x14ac:dyDescent="0.25">
      <c r="A468" s="54" t="str">
        <f t="shared" si="7"/>
        <v>NH</v>
      </c>
      <c r="B468" s="54" t="str">
        <f t="shared" si="7"/>
        <v>BDEQ-BDESC-commercial</v>
      </c>
      <c r="C468" s="55">
        <v>2</v>
      </c>
      <c r="D468" s="55" t="s">
        <v>8</v>
      </c>
      <c r="E468" s="55">
        <v>0</v>
      </c>
      <c r="F468" s="55">
        <v>0</v>
      </c>
      <c r="G468" s="55">
        <v>0</v>
      </c>
      <c r="H468" s="55">
        <v>0</v>
      </c>
      <c r="I468" s="55">
        <v>0</v>
      </c>
      <c r="J468" s="55">
        <v>0</v>
      </c>
      <c r="K468" s="55">
        <v>0</v>
      </c>
      <c r="L468" s="55">
        <v>0</v>
      </c>
      <c r="M468" s="55">
        <v>0</v>
      </c>
      <c r="N468" s="55">
        <v>0</v>
      </c>
      <c r="O468" s="55">
        <v>0</v>
      </c>
      <c r="P468" s="55">
        <v>0</v>
      </c>
      <c r="Q468" s="55">
        <v>0</v>
      </c>
      <c r="R468" s="55">
        <v>0</v>
      </c>
      <c r="S468" s="55">
        <v>0</v>
      </c>
      <c r="T468" s="55">
        <v>0</v>
      </c>
      <c r="U468" s="55">
        <v>0</v>
      </c>
      <c r="V468" s="55">
        <v>0</v>
      </c>
      <c r="W468" s="55">
        <v>0</v>
      </c>
      <c r="X468" s="55">
        <v>0</v>
      </c>
      <c r="Y468" s="55">
        <v>0</v>
      </c>
      <c r="Z468" s="55">
        <v>0</v>
      </c>
      <c r="AA468" s="55">
        <v>0</v>
      </c>
      <c r="AB468" s="55">
        <v>0</v>
      </c>
      <c r="AC468" s="55">
        <v>0</v>
      </c>
      <c r="AD468" s="55">
        <v>0</v>
      </c>
      <c r="AE468" s="55">
        <v>0</v>
      </c>
      <c r="AF468" s="55">
        <v>0</v>
      </c>
      <c r="AG468" s="55">
        <v>0</v>
      </c>
      <c r="AH468" s="55">
        <v>0</v>
      </c>
      <c r="AI468" s="55">
        <v>0</v>
      </c>
      <c r="AJ468" s="55" t="s">
        <v>979</v>
      </c>
      <c r="AK468" s="55" t="s">
        <v>170</v>
      </c>
    </row>
    <row r="469" spans="1:37" x14ac:dyDescent="0.25">
      <c r="A469" s="54" t="str">
        <f t="shared" si="7"/>
        <v>NH</v>
      </c>
      <c r="B469" s="54" t="str">
        <f t="shared" si="7"/>
        <v>BDEQ-BDESC-commercial</v>
      </c>
      <c r="C469" s="55">
        <v>3</v>
      </c>
      <c r="D469" s="55" t="s">
        <v>9</v>
      </c>
      <c r="E469" s="55">
        <v>0</v>
      </c>
      <c r="F469" s="55">
        <v>0</v>
      </c>
      <c r="G469" s="55">
        <v>0</v>
      </c>
      <c r="H469" s="55">
        <v>0</v>
      </c>
      <c r="I469" s="55">
        <v>0</v>
      </c>
      <c r="J469" s="55">
        <v>0</v>
      </c>
      <c r="K469" s="55">
        <v>0</v>
      </c>
      <c r="L469" s="55">
        <v>0</v>
      </c>
      <c r="M469" s="55">
        <v>0</v>
      </c>
      <c r="N469" s="55">
        <v>0</v>
      </c>
      <c r="O469" s="55">
        <v>0</v>
      </c>
      <c r="P469" s="55">
        <v>0</v>
      </c>
      <c r="Q469" s="55">
        <v>0</v>
      </c>
      <c r="R469" s="55">
        <v>0</v>
      </c>
      <c r="S469" s="55">
        <v>0</v>
      </c>
      <c r="T469" s="55">
        <v>0</v>
      </c>
      <c r="U469" s="55">
        <v>0</v>
      </c>
      <c r="V469" s="55">
        <v>0</v>
      </c>
      <c r="W469" s="55">
        <v>0</v>
      </c>
      <c r="X469" s="55">
        <v>0</v>
      </c>
      <c r="Y469" s="55">
        <v>0</v>
      </c>
      <c r="Z469" s="55">
        <v>0</v>
      </c>
      <c r="AA469" s="55">
        <v>0</v>
      </c>
      <c r="AB469" s="55">
        <v>0</v>
      </c>
      <c r="AC469" s="55">
        <v>0</v>
      </c>
      <c r="AD469" s="55">
        <v>0</v>
      </c>
      <c r="AE469" s="55">
        <v>0</v>
      </c>
      <c r="AF469" s="55">
        <v>0</v>
      </c>
      <c r="AG469" s="55">
        <v>0</v>
      </c>
      <c r="AH469" s="55">
        <v>0</v>
      </c>
      <c r="AI469" s="55">
        <v>0</v>
      </c>
      <c r="AJ469" s="55" t="s">
        <v>979</v>
      </c>
      <c r="AK469" s="55" t="s">
        <v>170</v>
      </c>
    </row>
    <row r="470" spans="1:37" x14ac:dyDescent="0.25">
      <c r="A470" s="54" t="str">
        <f t="shared" si="7"/>
        <v>NH</v>
      </c>
      <c r="B470" s="54" t="str">
        <f t="shared" si="7"/>
        <v>BDEQ-BDESC-commercial</v>
      </c>
      <c r="C470" s="55">
        <v>4</v>
      </c>
      <c r="D470" s="55" t="s">
        <v>59</v>
      </c>
      <c r="E470" s="55">
        <v>0</v>
      </c>
      <c r="F470" s="55">
        <v>0</v>
      </c>
      <c r="G470" s="55">
        <v>0</v>
      </c>
      <c r="H470" s="55">
        <v>0</v>
      </c>
      <c r="I470" s="55">
        <v>0</v>
      </c>
      <c r="J470" s="55">
        <v>0</v>
      </c>
      <c r="K470" s="55">
        <v>0</v>
      </c>
      <c r="L470" s="55">
        <v>0</v>
      </c>
      <c r="M470" s="55">
        <v>0</v>
      </c>
      <c r="N470" s="55">
        <v>0</v>
      </c>
      <c r="O470" s="55">
        <v>0</v>
      </c>
      <c r="P470" s="55">
        <v>0</v>
      </c>
      <c r="Q470" s="55">
        <v>0</v>
      </c>
      <c r="R470" s="55">
        <v>0</v>
      </c>
      <c r="S470" s="55">
        <v>0</v>
      </c>
      <c r="T470" s="55">
        <v>0</v>
      </c>
      <c r="U470" s="55">
        <v>0</v>
      </c>
      <c r="V470" s="55">
        <v>0</v>
      </c>
      <c r="W470" s="55">
        <v>0</v>
      </c>
      <c r="X470" s="55">
        <v>0</v>
      </c>
      <c r="Y470" s="55">
        <v>0</v>
      </c>
      <c r="Z470" s="55">
        <v>0</v>
      </c>
      <c r="AA470" s="55">
        <v>0</v>
      </c>
      <c r="AB470" s="55">
        <v>0</v>
      </c>
      <c r="AC470" s="55">
        <v>0</v>
      </c>
      <c r="AD470" s="55">
        <v>0</v>
      </c>
      <c r="AE470" s="55">
        <v>0</v>
      </c>
      <c r="AF470" s="55">
        <v>0</v>
      </c>
      <c r="AG470" s="55">
        <v>0</v>
      </c>
      <c r="AH470" s="55">
        <v>0</v>
      </c>
      <c r="AI470" s="55">
        <v>0</v>
      </c>
      <c r="AJ470" s="55" t="s">
        <v>979</v>
      </c>
      <c r="AK470" s="55" t="s">
        <v>170</v>
      </c>
    </row>
    <row r="471" spans="1:37" x14ac:dyDescent="0.25">
      <c r="A471" s="54" t="str">
        <f t="shared" si="7"/>
        <v>NH</v>
      </c>
      <c r="B471" s="54" t="str">
        <f t="shared" si="7"/>
        <v>BDEQ-BDESC-commercial</v>
      </c>
      <c r="C471" s="55">
        <v>5</v>
      </c>
      <c r="D471" s="55" t="s">
        <v>10</v>
      </c>
      <c r="E471" s="55">
        <v>61.677419999999998</v>
      </c>
      <c r="F471" s="55">
        <v>86.780820000000006</v>
      </c>
      <c r="G471" s="55">
        <v>98.909930000000003</v>
      </c>
      <c r="H471" s="55">
        <v>111.28577</v>
      </c>
      <c r="I471" s="55">
        <v>123.44758</v>
      </c>
      <c r="J471" s="55">
        <v>131.86505</v>
      </c>
      <c r="K471" s="55">
        <v>141.34773000000001</v>
      </c>
      <c r="L471" s="55">
        <v>149.38315</v>
      </c>
      <c r="M471" s="55">
        <v>155.29124999999999</v>
      </c>
      <c r="N471" s="55">
        <v>162.98814999999999</v>
      </c>
      <c r="O471" s="55">
        <v>167.60103000000001</v>
      </c>
      <c r="P471" s="55">
        <v>174.85276999999999</v>
      </c>
      <c r="Q471" s="55">
        <v>179.73269999999999</v>
      </c>
      <c r="R471" s="55">
        <v>187.09063</v>
      </c>
      <c r="S471" s="55">
        <v>193.53694999999999</v>
      </c>
      <c r="T471" s="55">
        <v>196.15879000000001</v>
      </c>
      <c r="U471" s="55">
        <v>203.36857000000001</v>
      </c>
      <c r="V471" s="55">
        <v>210.54624000000001</v>
      </c>
      <c r="W471" s="55">
        <v>217.00093000000001</v>
      </c>
      <c r="X471" s="55">
        <v>227.11071999999999</v>
      </c>
      <c r="Y471" s="55">
        <v>236.36322000000001</v>
      </c>
      <c r="Z471" s="55">
        <v>243.86124000000001</v>
      </c>
      <c r="AA471" s="55">
        <v>252.91481999999999</v>
      </c>
      <c r="AB471" s="55">
        <v>262.98412999999999</v>
      </c>
      <c r="AC471" s="55">
        <v>268.97485</v>
      </c>
      <c r="AD471" s="55">
        <v>279.40676999999999</v>
      </c>
      <c r="AE471" s="55">
        <v>292.86529999999999</v>
      </c>
      <c r="AF471" s="55">
        <v>300.43538000000001</v>
      </c>
      <c r="AG471" s="55">
        <v>312.01173</v>
      </c>
      <c r="AH471" s="55">
        <v>321.48255</v>
      </c>
      <c r="AI471" s="55">
        <v>328.10669000000001</v>
      </c>
      <c r="AJ471" s="55" t="s">
        <v>979</v>
      </c>
      <c r="AK471" s="55" t="s">
        <v>170</v>
      </c>
    </row>
    <row r="472" spans="1:37" x14ac:dyDescent="0.25">
      <c r="A472" s="54" t="str">
        <f t="shared" si="7"/>
        <v>NH</v>
      </c>
      <c r="B472" s="54" t="str">
        <f t="shared" si="7"/>
        <v>BDEQ-BDESC-commercial</v>
      </c>
      <c r="C472" s="55">
        <v>6</v>
      </c>
      <c r="D472" s="55" t="s">
        <v>11</v>
      </c>
      <c r="E472" s="55">
        <v>0</v>
      </c>
      <c r="F472" s="55">
        <v>0</v>
      </c>
      <c r="G472" s="55">
        <v>0</v>
      </c>
      <c r="H472" s="55">
        <v>0</v>
      </c>
      <c r="I472" s="55">
        <v>0</v>
      </c>
      <c r="J472" s="55">
        <v>0</v>
      </c>
      <c r="K472" s="55">
        <v>0</v>
      </c>
      <c r="L472" s="55">
        <v>0</v>
      </c>
      <c r="M472" s="55">
        <v>0</v>
      </c>
      <c r="N472" s="55">
        <v>0</v>
      </c>
      <c r="O472" s="55">
        <v>0</v>
      </c>
      <c r="P472" s="55">
        <v>0</v>
      </c>
      <c r="Q472" s="55">
        <v>0</v>
      </c>
      <c r="R472" s="55">
        <v>0</v>
      </c>
      <c r="S472" s="55">
        <v>0</v>
      </c>
      <c r="T472" s="55">
        <v>0</v>
      </c>
      <c r="U472" s="55">
        <v>0</v>
      </c>
      <c r="V472" s="55">
        <v>0</v>
      </c>
      <c r="W472" s="55">
        <v>0</v>
      </c>
      <c r="X472" s="55">
        <v>0</v>
      </c>
      <c r="Y472" s="55">
        <v>0</v>
      </c>
      <c r="Z472" s="55">
        <v>0</v>
      </c>
      <c r="AA472" s="55">
        <v>0</v>
      </c>
      <c r="AB472" s="55">
        <v>0</v>
      </c>
      <c r="AC472" s="55">
        <v>0</v>
      </c>
      <c r="AD472" s="55">
        <v>0</v>
      </c>
      <c r="AE472" s="55">
        <v>0</v>
      </c>
      <c r="AF472" s="55">
        <v>0</v>
      </c>
      <c r="AG472" s="55">
        <v>0</v>
      </c>
      <c r="AH472" s="55">
        <v>0</v>
      </c>
      <c r="AI472" s="55">
        <v>0</v>
      </c>
      <c r="AJ472" s="55" t="s">
        <v>979</v>
      </c>
      <c r="AK472" s="55" t="s">
        <v>170</v>
      </c>
    </row>
    <row r="473" spans="1:37" x14ac:dyDescent="0.25">
      <c r="A473" s="54" t="str">
        <f t="shared" si="7"/>
        <v>NH</v>
      </c>
      <c r="B473" s="54" t="str">
        <f t="shared" si="7"/>
        <v>BDEQ-BDESC-commercial</v>
      </c>
      <c r="C473" s="55">
        <v>7</v>
      </c>
      <c r="D473" s="55" t="s">
        <v>12</v>
      </c>
      <c r="E473" s="55">
        <v>0</v>
      </c>
      <c r="F473" s="55">
        <v>0</v>
      </c>
      <c r="G473" s="55">
        <v>0</v>
      </c>
      <c r="H473" s="55">
        <v>0</v>
      </c>
      <c r="I473" s="55">
        <v>0</v>
      </c>
      <c r="J473" s="55">
        <v>0</v>
      </c>
      <c r="K473" s="55">
        <v>0</v>
      </c>
      <c r="L473" s="55">
        <v>0</v>
      </c>
      <c r="M473" s="55">
        <v>0</v>
      </c>
      <c r="N473" s="55">
        <v>0</v>
      </c>
      <c r="O473" s="55">
        <v>0</v>
      </c>
      <c r="P473" s="55">
        <v>0</v>
      </c>
      <c r="Q473" s="55">
        <v>0</v>
      </c>
      <c r="R473" s="55">
        <v>0</v>
      </c>
      <c r="S473" s="55">
        <v>0</v>
      </c>
      <c r="T473" s="55">
        <v>0</v>
      </c>
      <c r="U473" s="55">
        <v>0</v>
      </c>
      <c r="V473" s="55">
        <v>0</v>
      </c>
      <c r="W473" s="55">
        <v>0</v>
      </c>
      <c r="X473" s="55">
        <v>0</v>
      </c>
      <c r="Y473" s="55">
        <v>0</v>
      </c>
      <c r="Z473" s="55">
        <v>0</v>
      </c>
      <c r="AA473" s="55">
        <v>0</v>
      </c>
      <c r="AB473" s="55">
        <v>0</v>
      </c>
      <c r="AC473" s="55">
        <v>0</v>
      </c>
      <c r="AD473" s="55">
        <v>0</v>
      </c>
      <c r="AE473" s="55">
        <v>0</v>
      </c>
      <c r="AF473" s="55">
        <v>0</v>
      </c>
      <c r="AG473" s="55">
        <v>0</v>
      </c>
      <c r="AH473" s="55">
        <v>0</v>
      </c>
      <c r="AI473" s="55">
        <v>0</v>
      </c>
      <c r="AJ473" s="55" t="s">
        <v>979</v>
      </c>
      <c r="AK473" s="55" t="s">
        <v>170</v>
      </c>
    </row>
    <row r="474" spans="1:37" x14ac:dyDescent="0.25">
      <c r="A474" s="54" t="str">
        <f t="shared" si="7"/>
        <v>NH</v>
      </c>
      <c r="B474" s="54" t="str">
        <f t="shared" si="7"/>
        <v>BDEQ-BDESC-commercial</v>
      </c>
      <c r="C474" s="55">
        <v>8</v>
      </c>
      <c r="D474" s="55" t="s">
        <v>13</v>
      </c>
      <c r="E474" s="55">
        <v>0</v>
      </c>
      <c r="F474" s="55">
        <v>0</v>
      </c>
      <c r="G474" s="55">
        <v>0</v>
      </c>
      <c r="H474" s="55">
        <v>0</v>
      </c>
      <c r="I474" s="55">
        <v>0</v>
      </c>
      <c r="J474" s="55">
        <v>0</v>
      </c>
      <c r="K474" s="55">
        <v>0</v>
      </c>
      <c r="L474" s="55">
        <v>0</v>
      </c>
      <c r="M474" s="55">
        <v>0</v>
      </c>
      <c r="N474" s="55">
        <v>0</v>
      </c>
      <c r="O474" s="55">
        <v>0</v>
      </c>
      <c r="P474" s="55">
        <v>0</v>
      </c>
      <c r="Q474" s="55">
        <v>0</v>
      </c>
      <c r="R474" s="55">
        <v>0</v>
      </c>
      <c r="S474" s="55">
        <v>0</v>
      </c>
      <c r="T474" s="55">
        <v>0</v>
      </c>
      <c r="U474" s="55">
        <v>0</v>
      </c>
      <c r="V474" s="55">
        <v>0</v>
      </c>
      <c r="W474" s="55">
        <v>0</v>
      </c>
      <c r="X474" s="55">
        <v>0</v>
      </c>
      <c r="Y474" s="55">
        <v>0</v>
      </c>
      <c r="Z474" s="55">
        <v>0</v>
      </c>
      <c r="AA474" s="55">
        <v>0</v>
      </c>
      <c r="AB474" s="55">
        <v>0</v>
      </c>
      <c r="AC474" s="55">
        <v>0</v>
      </c>
      <c r="AD474" s="55">
        <v>0</v>
      </c>
      <c r="AE474" s="55">
        <v>0</v>
      </c>
      <c r="AF474" s="55">
        <v>0</v>
      </c>
      <c r="AG474" s="55">
        <v>0</v>
      </c>
      <c r="AH474" s="55">
        <v>0</v>
      </c>
      <c r="AI474" s="55">
        <v>0</v>
      </c>
      <c r="AJ474" s="55" t="s">
        <v>979</v>
      </c>
      <c r="AK474" s="55" t="s">
        <v>170</v>
      </c>
    </row>
    <row r="475" spans="1:37" x14ac:dyDescent="0.25">
      <c r="A475" s="54" t="str">
        <f t="shared" si="7"/>
        <v>NH</v>
      </c>
      <c r="B475" s="54" t="str">
        <f t="shared" si="7"/>
        <v>BDEQ-BDESC-commercial</v>
      </c>
      <c r="C475" s="55">
        <v>9</v>
      </c>
      <c r="D475" s="55" t="s">
        <v>14</v>
      </c>
      <c r="E475" s="55">
        <v>2.0170699999999999</v>
      </c>
      <c r="F475" s="55">
        <v>1.2935300000000001</v>
      </c>
      <c r="G475" s="55">
        <v>1.2935300000000001</v>
      </c>
      <c r="H475" s="55">
        <v>1.2935300000000001</v>
      </c>
      <c r="I475" s="55">
        <v>1.2935300000000001</v>
      </c>
      <c r="J475" s="55">
        <v>1.2935300000000001</v>
      </c>
      <c r="K475" s="55">
        <v>1.2935300000000001</v>
      </c>
      <c r="L475" s="55">
        <v>1.2935300000000001</v>
      </c>
      <c r="M475" s="55">
        <v>1.2935300000000001</v>
      </c>
      <c r="N475" s="55">
        <v>1.2935300000000001</v>
      </c>
      <c r="O475" s="55">
        <v>1.2935300000000001</v>
      </c>
      <c r="P475" s="55">
        <v>1.2935300000000001</v>
      </c>
      <c r="Q475" s="55">
        <v>1.2935300000000001</v>
      </c>
      <c r="R475" s="55">
        <v>1.2935300000000001</v>
      </c>
      <c r="S475" s="55">
        <v>1.2935300000000001</v>
      </c>
      <c r="T475" s="55">
        <v>1.2935300000000001</v>
      </c>
      <c r="U475" s="55">
        <v>1.2935300000000001</v>
      </c>
      <c r="V475" s="55">
        <v>1.2935300000000001</v>
      </c>
      <c r="W475" s="55">
        <v>1.2935300000000001</v>
      </c>
      <c r="X475" s="55">
        <v>1.2935300000000001</v>
      </c>
      <c r="Y475" s="55">
        <v>1.2935300000000001</v>
      </c>
      <c r="Z475" s="55">
        <v>1.2935300000000001</v>
      </c>
      <c r="AA475" s="55">
        <v>1.2935300000000001</v>
      </c>
      <c r="AB475" s="55">
        <v>1.2935300000000001</v>
      </c>
      <c r="AC475" s="55">
        <v>1.2935300000000001</v>
      </c>
      <c r="AD475" s="55">
        <v>1.2935300000000001</v>
      </c>
      <c r="AE475" s="55">
        <v>1.2935300000000001</v>
      </c>
      <c r="AF475" s="55">
        <v>1.2935300000000001</v>
      </c>
      <c r="AG475" s="55">
        <v>1.2935300000000001</v>
      </c>
      <c r="AH475" s="55">
        <v>1.2935300000000001</v>
      </c>
      <c r="AI475" s="55">
        <v>1.2935300000000001</v>
      </c>
      <c r="AJ475" s="55" t="s">
        <v>979</v>
      </c>
      <c r="AK475" s="55" t="s">
        <v>170</v>
      </c>
    </row>
    <row r="476" spans="1:37" x14ac:dyDescent="0.25">
      <c r="A476" s="54" t="str">
        <f t="shared" si="7"/>
        <v>NH</v>
      </c>
      <c r="B476" s="54" t="str">
        <f t="shared" si="7"/>
        <v>BDEQ-BDESC-commercial</v>
      </c>
      <c r="C476" s="55">
        <v>10</v>
      </c>
      <c r="D476" s="55" t="s">
        <v>15</v>
      </c>
      <c r="E476" s="55">
        <v>0</v>
      </c>
      <c r="F476" s="55">
        <v>0</v>
      </c>
      <c r="G476" s="55">
        <v>0</v>
      </c>
      <c r="H476" s="55">
        <v>0</v>
      </c>
      <c r="I476" s="55">
        <v>0</v>
      </c>
      <c r="J476" s="55">
        <v>0</v>
      </c>
      <c r="K476" s="55">
        <v>0</v>
      </c>
      <c r="L476" s="55">
        <v>0</v>
      </c>
      <c r="M476" s="55">
        <v>0</v>
      </c>
      <c r="N476" s="55">
        <v>0</v>
      </c>
      <c r="O476" s="55">
        <v>0</v>
      </c>
      <c r="P476" s="55">
        <v>0</v>
      </c>
      <c r="Q476" s="55">
        <v>0</v>
      </c>
      <c r="R476" s="55">
        <v>0</v>
      </c>
      <c r="S476" s="55">
        <v>0</v>
      </c>
      <c r="T476" s="55">
        <v>0</v>
      </c>
      <c r="U476" s="55">
        <v>0</v>
      </c>
      <c r="V476" s="55">
        <v>0</v>
      </c>
      <c r="W476" s="55">
        <v>0</v>
      </c>
      <c r="X476" s="55">
        <v>0</v>
      </c>
      <c r="Y476" s="55">
        <v>0</v>
      </c>
      <c r="Z476" s="55">
        <v>0</v>
      </c>
      <c r="AA476" s="55">
        <v>0</v>
      </c>
      <c r="AB476" s="55">
        <v>0</v>
      </c>
      <c r="AC476" s="55">
        <v>0</v>
      </c>
      <c r="AD476" s="55">
        <v>0</v>
      </c>
      <c r="AE476" s="55">
        <v>0</v>
      </c>
      <c r="AF476" s="55">
        <v>0</v>
      </c>
      <c r="AG476" s="55">
        <v>0</v>
      </c>
      <c r="AH476" s="55">
        <v>0</v>
      </c>
      <c r="AI476" s="55">
        <v>0</v>
      </c>
      <c r="AJ476" s="55" t="s">
        <v>979</v>
      </c>
      <c r="AK476" s="55" t="s">
        <v>170</v>
      </c>
    </row>
    <row r="477" spans="1:37" x14ac:dyDescent="0.25">
      <c r="A477" s="54" t="str">
        <f t="shared" si="7"/>
        <v>NH</v>
      </c>
      <c r="B477" s="54" t="str">
        <f t="shared" si="7"/>
        <v>BDEQ-BDESC-commercial</v>
      </c>
      <c r="C477" s="55">
        <v>11</v>
      </c>
      <c r="D477" s="55" t="s">
        <v>57</v>
      </c>
      <c r="E477" s="55">
        <v>0</v>
      </c>
      <c r="F477" s="55">
        <v>0</v>
      </c>
      <c r="G477" s="55">
        <v>0</v>
      </c>
      <c r="H477" s="55">
        <v>0</v>
      </c>
      <c r="I477" s="55">
        <v>0</v>
      </c>
      <c r="J477" s="55">
        <v>0</v>
      </c>
      <c r="K477" s="55">
        <v>0</v>
      </c>
      <c r="L477" s="55">
        <v>0</v>
      </c>
      <c r="M477" s="55">
        <v>0</v>
      </c>
      <c r="N477" s="55">
        <v>0</v>
      </c>
      <c r="O477" s="55">
        <v>0</v>
      </c>
      <c r="P477" s="55">
        <v>0</v>
      </c>
      <c r="Q477" s="55">
        <v>0</v>
      </c>
      <c r="R477" s="55">
        <v>0</v>
      </c>
      <c r="S477" s="55">
        <v>0</v>
      </c>
      <c r="T477" s="55">
        <v>0</v>
      </c>
      <c r="U477" s="55">
        <v>0</v>
      </c>
      <c r="V477" s="55">
        <v>0</v>
      </c>
      <c r="W477" s="55">
        <v>0</v>
      </c>
      <c r="X477" s="55">
        <v>0</v>
      </c>
      <c r="Y477" s="55">
        <v>0</v>
      </c>
      <c r="Z477" s="55">
        <v>0</v>
      </c>
      <c r="AA477" s="55">
        <v>0</v>
      </c>
      <c r="AB477" s="55">
        <v>0</v>
      </c>
      <c r="AC477" s="55">
        <v>0</v>
      </c>
      <c r="AD477" s="55">
        <v>0</v>
      </c>
      <c r="AE477" s="55">
        <v>0</v>
      </c>
      <c r="AF477" s="55">
        <v>0</v>
      </c>
      <c r="AG477" s="55">
        <v>0</v>
      </c>
      <c r="AH477" s="55">
        <v>0</v>
      </c>
      <c r="AI477" s="55">
        <v>0</v>
      </c>
      <c r="AJ477" s="55" t="s">
        <v>979</v>
      </c>
      <c r="AK477" s="55" t="s">
        <v>170</v>
      </c>
    </row>
    <row r="478" spans="1:37" x14ac:dyDescent="0.25">
      <c r="A478" s="54" t="str">
        <f t="shared" si="7"/>
        <v>NH</v>
      </c>
      <c r="B478" s="54" t="str">
        <f t="shared" si="7"/>
        <v>BDEQ-BDESC-commercial</v>
      </c>
      <c r="C478" s="55">
        <v>12</v>
      </c>
      <c r="D478" s="55" t="s">
        <v>60</v>
      </c>
      <c r="E478" s="55">
        <v>0</v>
      </c>
      <c r="F478" s="55">
        <v>0</v>
      </c>
      <c r="G478" s="55">
        <v>0</v>
      </c>
      <c r="H478" s="55">
        <v>0</v>
      </c>
      <c r="I478" s="55">
        <v>0</v>
      </c>
      <c r="J478" s="55">
        <v>0</v>
      </c>
      <c r="K478" s="55">
        <v>0</v>
      </c>
      <c r="L478" s="55">
        <v>0</v>
      </c>
      <c r="M478" s="55">
        <v>0</v>
      </c>
      <c r="N478" s="55">
        <v>0</v>
      </c>
      <c r="O478" s="55">
        <v>0</v>
      </c>
      <c r="P478" s="55">
        <v>0</v>
      </c>
      <c r="Q478" s="55">
        <v>0</v>
      </c>
      <c r="R478" s="55">
        <v>0</v>
      </c>
      <c r="S478" s="55">
        <v>0</v>
      </c>
      <c r="T478" s="55">
        <v>0</v>
      </c>
      <c r="U478" s="55">
        <v>0</v>
      </c>
      <c r="V478" s="55">
        <v>0</v>
      </c>
      <c r="W478" s="55">
        <v>0</v>
      </c>
      <c r="X478" s="55">
        <v>0</v>
      </c>
      <c r="Y478" s="55">
        <v>0</v>
      </c>
      <c r="Z478" s="55">
        <v>0</v>
      </c>
      <c r="AA478" s="55">
        <v>0</v>
      </c>
      <c r="AB478" s="55">
        <v>0</v>
      </c>
      <c r="AC478" s="55">
        <v>0</v>
      </c>
      <c r="AD478" s="55">
        <v>0</v>
      </c>
      <c r="AE478" s="55">
        <v>0</v>
      </c>
      <c r="AF478" s="55">
        <v>0</v>
      </c>
      <c r="AG478" s="55">
        <v>0</v>
      </c>
      <c r="AH478" s="55">
        <v>0</v>
      </c>
      <c r="AI478" s="55">
        <v>0</v>
      </c>
      <c r="AJ478" s="55" t="s">
        <v>979</v>
      </c>
      <c r="AK478" s="55" t="s">
        <v>170</v>
      </c>
    </row>
    <row r="479" spans="1:37" x14ac:dyDescent="0.25">
      <c r="A479" s="54" t="str">
        <f t="shared" si="7"/>
        <v>NH</v>
      </c>
      <c r="B479" s="54" t="str">
        <f t="shared" si="7"/>
        <v>BDEQ-BDESC-commercial</v>
      </c>
      <c r="C479" s="55">
        <v>13</v>
      </c>
      <c r="D479" s="55" t="s">
        <v>158</v>
      </c>
      <c r="E479" s="55">
        <v>0</v>
      </c>
      <c r="F479" s="55">
        <v>0</v>
      </c>
      <c r="G479" s="55">
        <v>0</v>
      </c>
      <c r="H479" s="55">
        <v>0</v>
      </c>
      <c r="I479" s="55">
        <v>0</v>
      </c>
      <c r="J479" s="55">
        <v>0</v>
      </c>
      <c r="K479" s="55">
        <v>0</v>
      </c>
      <c r="L479" s="55">
        <v>0</v>
      </c>
      <c r="M479" s="55">
        <v>0</v>
      </c>
      <c r="N479" s="55">
        <v>0</v>
      </c>
      <c r="O479" s="55">
        <v>0</v>
      </c>
      <c r="P479" s="55">
        <v>0</v>
      </c>
      <c r="Q479" s="55">
        <v>0</v>
      </c>
      <c r="R479" s="55">
        <v>0</v>
      </c>
      <c r="S479" s="55">
        <v>0</v>
      </c>
      <c r="T479" s="55">
        <v>0</v>
      </c>
      <c r="U479" s="55">
        <v>0</v>
      </c>
      <c r="V479" s="55">
        <v>0</v>
      </c>
      <c r="W479" s="55">
        <v>0</v>
      </c>
      <c r="X479" s="55">
        <v>0</v>
      </c>
      <c r="Y479" s="55">
        <v>0</v>
      </c>
      <c r="Z479" s="55">
        <v>0</v>
      </c>
      <c r="AA479" s="55">
        <v>0</v>
      </c>
      <c r="AB479" s="55">
        <v>0</v>
      </c>
      <c r="AC479" s="55">
        <v>0</v>
      </c>
      <c r="AD479" s="55">
        <v>0</v>
      </c>
      <c r="AE479" s="55">
        <v>0</v>
      </c>
      <c r="AF479" s="55">
        <v>0</v>
      </c>
      <c r="AG479" s="55">
        <v>0</v>
      </c>
      <c r="AH479" s="55">
        <v>0</v>
      </c>
      <c r="AI479" s="55">
        <v>0</v>
      </c>
      <c r="AJ479" s="55" t="s">
        <v>979</v>
      </c>
      <c r="AK479" s="55" t="s">
        <v>170</v>
      </c>
    </row>
    <row r="480" spans="1:37" x14ac:dyDescent="0.25">
      <c r="A480" s="54" t="str">
        <f t="shared" si="7"/>
        <v>NH</v>
      </c>
      <c r="B480" s="54" t="str">
        <f t="shared" si="7"/>
        <v>BDEQ-BDESC-commercial</v>
      </c>
      <c r="C480" s="55">
        <v>14</v>
      </c>
      <c r="D480" s="55" t="s">
        <v>159</v>
      </c>
      <c r="E480" s="55">
        <v>0</v>
      </c>
      <c r="F480" s="55">
        <v>0</v>
      </c>
      <c r="G480" s="55">
        <v>0</v>
      </c>
      <c r="H480" s="55">
        <v>0</v>
      </c>
      <c r="I480" s="55">
        <v>0</v>
      </c>
      <c r="J480" s="55">
        <v>0</v>
      </c>
      <c r="K480" s="55">
        <v>0</v>
      </c>
      <c r="L480" s="55">
        <v>0</v>
      </c>
      <c r="M480" s="55">
        <v>0</v>
      </c>
      <c r="N480" s="55">
        <v>0</v>
      </c>
      <c r="O480" s="55">
        <v>0</v>
      </c>
      <c r="P480" s="55">
        <v>0</v>
      </c>
      <c r="Q480" s="55">
        <v>0</v>
      </c>
      <c r="R480" s="55">
        <v>0</v>
      </c>
      <c r="S480" s="55">
        <v>0</v>
      </c>
      <c r="T480" s="55">
        <v>0</v>
      </c>
      <c r="U480" s="55">
        <v>0</v>
      </c>
      <c r="V480" s="55">
        <v>0</v>
      </c>
      <c r="W480" s="55">
        <v>0</v>
      </c>
      <c r="X480" s="55">
        <v>0</v>
      </c>
      <c r="Y480" s="55">
        <v>0</v>
      </c>
      <c r="Z480" s="55">
        <v>0</v>
      </c>
      <c r="AA480" s="55">
        <v>0</v>
      </c>
      <c r="AB480" s="55">
        <v>0</v>
      </c>
      <c r="AC480" s="55">
        <v>0</v>
      </c>
      <c r="AD480" s="55">
        <v>0</v>
      </c>
      <c r="AE480" s="55">
        <v>0</v>
      </c>
      <c r="AF480" s="55">
        <v>0</v>
      </c>
      <c r="AG480" s="55">
        <v>0</v>
      </c>
      <c r="AH480" s="55">
        <v>0</v>
      </c>
      <c r="AI480" s="55">
        <v>0</v>
      </c>
      <c r="AJ480" s="55" t="s">
        <v>979</v>
      </c>
      <c r="AK480" s="55" t="s">
        <v>170</v>
      </c>
    </row>
    <row r="481" spans="1:37" x14ac:dyDescent="0.25">
      <c r="A481" s="54" t="str">
        <f t="shared" si="7"/>
        <v>NH</v>
      </c>
      <c r="B481" s="54" t="str">
        <f t="shared" si="7"/>
        <v>BDEQ-BDESC-commercial</v>
      </c>
      <c r="C481" s="55">
        <v>15</v>
      </c>
      <c r="D481" s="55" t="s">
        <v>160</v>
      </c>
      <c r="E481" s="55">
        <v>0</v>
      </c>
      <c r="F481" s="55">
        <v>0</v>
      </c>
      <c r="G481" s="55">
        <v>0</v>
      </c>
      <c r="H481" s="55">
        <v>0</v>
      </c>
      <c r="I481" s="55">
        <v>0</v>
      </c>
      <c r="J481" s="55">
        <v>0</v>
      </c>
      <c r="K481" s="55">
        <v>0</v>
      </c>
      <c r="L481" s="55">
        <v>0</v>
      </c>
      <c r="M481" s="55">
        <v>0</v>
      </c>
      <c r="N481" s="55">
        <v>0</v>
      </c>
      <c r="O481" s="55">
        <v>0</v>
      </c>
      <c r="P481" s="55">
        <v>0</v>
      </c>
      <c r="Q481" s="55">
        <v>0</v>
      </c>
      <c r="R481" s="55">
        <v>0</v>
      </c>
      <c r="S481" s="55">
        <v>0</v>
      </c>
      <c r="T481" s="55">
        <v>0</v>
      </c>
      <c r="U481" s="55">
        <v>0</v>
      </c>
      <c r="V481" s="55">
        <v>0</v>
      </c>
      <c r="W481" s="55">
        <v>0</v>
      </c>
      <c r="X481" s="55">
        <v>0</v>
      </c>
      <c r="Y481" s="55">
        <v>0</v>
      </c>
      <c r="Z481" s="55">
        <v>0</v>
      </c>
      <c r="AA481" s="55">
        <v>0</v>
      </c>
      <c r="AB481" s="55">
        <v>0</v>
      </c>
      <c r="AC481" s="55">
        <v>0</v>
      </c>
      <c r="AD481" s="55">
        <v>0</v>
      </c>
      <c r="AE481" s="55">
        <v>0</v>
      </c>
      <c r="AF481" s="55">
        <v>0</v>
      </c>
      <c r="AG481" s="55">
        <v>0</v>
      </c>
      <c r="AH481" s="55">
        <v>0</v>
      </c>
      <c r="AI481" s="55">
        <v>0</v>
      </c>
      <c r="AJ481" s="55" t="s">
        <v>979</v>
      </c>
      <c r="AK481" s="55" t="s">
        <v>170</v>
      </c>
    </row>
    <row r="482" spans="1:37" x14ac:dyDescent="0.25">
      <c r="A482" s="54" t="str">
        <f t="shared" si="7"/>
        <v>NJ</v>
      </c>
      <c r="B482" s="54" t="str">
        <f t="shared" si="7"/>
        <v>BDEQ-BDESC-commercial</v>
      </c>
      <c r="C482" s="55">
        <v>0</v>
      </c>
      <c r="D482" s="55" t="s">
        <v>58</v>
      </c>
      <c r="E482" s="55">
        <v>0</v>
      </c>
      <c r="F482" s="55">
        <v>0</v>
      </c>
      <c r="G482" s="55">
        <v>0</v>
      </c>
      <c r="H482" s="55">
        <v>0</v>
      </c>
      <c r="I482" s="55">
        <v>0</v>
      </c>
      <c r="J482" s="55">
        <v>0</v>
      </c>
      <c r="K482" s="55">
        <v>0</v>
      </c>
      <c r="L482" s="55">
        <v>0</v>
      </c>
      <c r="M482" s="55">
        <v>0</v>
      </c>
      <c r="N482" s="55">
        <v>0</v>
      </c>
      <c r="O482" s="55">
        <v>0</v>
      </c>
      <c r="P482" s="55">
        <v>0</v>
      </c>
      <c r="Q482" s="55">
        <v>0</v>
      </c>
      <c r="R482" s="55">
        <v>0</v>
      </c>
      <c r="S482" s="55">
        <v>0</v>
      </c>
      <c r="T482" s="55">
        <v>0</v>
      </c>
      <c r="U482" s="55">
        <v>0</v>
      </c>
      <c r="V482" s="55">
        <v>0</v>
      </c>
      <c r="W482" s="55">
        <v>0</v>
      </c>
      <c r="X482" s="55">
        <v>0</v>
      </c>
      <c r="Y482" s="55">
        <v>0</v>
      </c>
      <c r="Z482" s="55">
        <v>0</v>
      </c>
      <c r="AA482" s="55">
        <v>0</v>
      </c>
      <c r="AB482" s="55">
        <v>0</v>
      </c>
      <c r="AC482" s="55">
        <v>0</v>
      </c>
      <c r="AD482" s="55">
        <v>0</v>
      </c>
      <c r="AE482" s="55">
        <v>0</v>
      </c>
      <c r="AF482" s="55">
        <v>0</v>
      </c>
      <c r="AG482" s="55">
        <v>0</v>
      </c>
      <c r="AH482" s="55">
        <v>0</v>
      </c>
      <c r="AI482" s="55">
        <v>0</v>
      </c>
      <c r="AJ482" s="55" t="s">
        <v>980</v>
      </c>
      <c r="AK482" s="55" t="s">
        <v>170</v>
      </c>
    </row>
    <row r="483" spans="1:37" x14ac:dyDescent="0.25">
      <c r="A483" s="54" t="str">
        <f t="shared" si="7"/>
        <v>NJ</v>
      </c>
      <c r="B483" s="54" t="str">
        <f t="shared" si="7"/>
        <v>BDEQ-BDESC-commercial</v>
      </c>
      <c r="C483" s="55">
        <v>1</v>
      </c>
      <c r="D483" s="55" t="s">
        <v>7</v>
      </c>
      <c r="E483" s="55">
        <v>31.550550000000001</v>
      </c>
      <c r="F483" s="55">
        <v>28.301480000000002</v>
      </c>
      <c r="G483" s="55">
        <v>28.70701</v>
      </c>
      <c r="H483" s="55">
        <v>29.068049999999999</v>
      </c>
      <c r="I483" s="55">
        <v>29.395160000000001</v>
      </c>
      <c r="J483" s="55">
        <v>29.828060000000001</v>
      </c>
      <c r="K483" s="55">
        <v>30.240290000000002</v>
      </c>
      <c r="L483" s="55">
        <v>30.638059999999999</v>
      </c>
      <c r="M483" s="55">
        <v>30.962789999999998</v>
      </c>
      <c r="N483" s="55">
        <v>31.27927</v>
      </c>
      <c r="O483" s="55">
        <v>31.604769999999998</v>
      </c>
      <c r="P483" s="55">
        <v>31.9636</v>
      </c>
      <c r="Q483" s="55">
        <v>32.29374</v>
      </c>
      <c r="R483" s="55">
        <v>32.716569999999997</v>
      </c>
      <c r="S483" s="55">
        <v>33.097799999999999</v>
      </c>
      <c r="T483" s="55">
        <v>33.405329999999999</v>
      </c>
      <c r="U483" s="55">
        <v>33.709049999999998</v>
      </c>
      <c r="V483" s="55">
        <v>34.011490000000002</v>
      </c>
      <c r="W483" s="55">
        <v>34.307310000000001</v>
      </c>
      <c r="X483" s="55">
        <v>34.709629999999997</v>
      </c>
      <c r="Y483" s="55">
        <v>35.055489999999999</v>
      </c>
      <c r="Z483" s="55">
        <v>35.356720000000003</v>
      </c>
      <c r="AA483" s="55">
        <v>35.759439999999998</v>
      </c>
      <c r="AB483" s="55">
        <v>36.180579999999999</v>
      </c>
      <c r="AC483" s="55">
        <v>36.473889999999997</v>
      </c>
      <c r="AD483" s="55">
        <v>36.852719999999998</v>
      </c>
      <c r="AE483" s="55">
        <v>37.179180000000002</v>
      </c>
      <c r="AF483" s="55">
        <v>37.484920000000002</v>
      </c>
      <c r="AG483" s="55">
        <v>37.895359999999997</v>
      </c>
      <c r="AH483" s="55">
        <v>38.21519</v>
      </c>
      <c r="AI483" s="55">
        <v>38.525300000000001</v>
      </c>
      <c r="AJ483" s="55" t="s">
        <v>980</v>
      </c>
      <c r="AK483" s="55" t="s">
        <v>170</v>
      </c>
    </row>
    <row r="484" spans="1:37" x14ac:dyDescent="0.25">
      <c r="A484" s="54" t="str">
        <f t="shared" si="7"/>
        <v>NJ</v>
      </c>
      <c r="B484" s="54" t="str">
        <f t="shared" si="7"/>
        <v>BDEQ-BDESC-commercial</v>
      </c>
      <c r="C484" s="55">
        <v>2</v>
      </c>
      <c r="D484" s="55" t="s">
        <v>8</v>
      </c>
      <c r="E484" s="55">
        <v>0</v>
      </c>
      <c r="F484" s="55">
        <v>0</v>
      </c>
      <c r="G484" s="55">
        <v>0</v>
      </c>
      <c r="H484" s="55">
        <v>0</v>
      </c>
      <c r="I484" s="55">
        <v>0</v>
      </c>
      <c r="J484" s="55">
        <v>0</v>
      </c>
      <c r="K484" s="55">
        <v>0</v>
      </c>
      <c r="L484" s="55">
        <v>0</v>
      </c>
      <c r="M484" s="55">
        <v>0</v>
      </c>
      <c r="N484" s="55">
        <v>0</v>
      </c>
      <c r="O484" s="55">
        <v>0</v>
      </c>
      <c r="P484" s="55">
        <v>0</v>
      </c>
      <c r="Q484" s="55">
        <v>0</v>
      </c>
      <c r="R484" s="55">
        <v>0</v>
      </c>
      <c r="S484" s="55">
        <v>0</v>
      </c>
      <c r="T484" s="55">
        <v>0</v>
      </c>
      <c r="U484" s="55">
        <v>0</v>
      </c>
      <c r="V484" s="55">
        <v>0</v>
      </c>
      <c r="W484" s="55">
        <v>0</v>
      </c>
      <c r="X484" s="55">
        <v>0</v>
      </c>
      <c r="Y484" s="55">
        <v>0</v>
      </c>
      <c r="Z484" s="55">
        <v>0</v>
      </c>
      <c r="AA484" s="55">
        <v>0</v>
      </c>
      <c r="AB484" s="55">
        <v>0</v>
      </c>
      <c r="AC484" s="55">
        <v>0</v>
      </c>
      <c r="AD484" s="55">
        <v>0</v>
      </c>
      <c r="AE484" s="55">
        <v>0</v>
      </c>
      <c r="AF484" s="55">
        <v>0</v>
      </c>
      <c r="AG484" s="55">
        <v>0</v>
      </c>
      <c r="AH484" s="55">
        <v>0</v>
      </c>
      <c r="AI484" s="55">
        <v>0</v>
      </c>
      <c r="AJ484" s="55" t="s">
        <v>980</v>
      </c>
      <c r="AK484" s="55" t="s">
        <v>170</v>
      </c>
    </row>
    <row r="485" spans="1:37" x14ac:dyDescent="0.25">
      <c r="A485" s="54" t="str">
        <f t="shared" si="7"/>
        <v>NJ</v>
      </c>
      <c r="B485" s="54" t="str">
        <f t="shared" si="7"/>
        <v>BDEQ-BDESC-commercial</v>
      </c>
      <c r="C485" s="55">
        <v>3</v>
      </c>
      <c r="D485" s="55" t="s">
        <v>9</v>
      </c>
      <c r="E485" s="55">
        <v>0</v>
      </c>
      <c r="F485" s="55">
        <v>0</v>
      </c>
      <c r="G485" s="55">
        <v>0</v>
      </c>
      <c r="H485" s="55">
        <v>0</v>
      </c>
      <c r="I485" s="55">
        <v>0</v>
      </c>
      <c r="J485" s="55">
        <v>0</v>
      </c>
      <c r="K485" s="55">
        <v>0</v>
      </c>
      <c r="L485" s="55">
        <v>0</v>
      </c>
      <c r="M485" s="55">
        <v>0</v>
      </c>
      <c r="N485" s="55">
        <v>0</v>
      </c>
      <c r="O485" s="55">
        <v>0</v>
      </c>
      <c r="P485" s="55">
        <v>0</v>
      </c>
      <c r="Q485" s="55">
        <v>0</v>
      </c>
      <c r="R485" s="55">
        <v>0</v>
      </c>
      <c r="S485" s="55">
        <v>0</v>
      </c>
      <c r="T485" s="55">
        <v>0</v>
      </c>
      <c r="U485" s="55">
        <v>0</v>
      </c>
      <c r="V485" s="55">
        <v>0</v>
      </c>
      <c r="W485" s="55">
        <v>0</v>
      </c>
      <c r="X485" s="55">
        <v>0</v>
      </c>
      <c r="Y485" s="55">
        <v>0</v>
      </c>
      <c r="Z485" s="55">
        <v>0</v>
      </c>
      <c r="AA485" s="55">
        <v>0</v>
      </c>
      <c r="AB485" s="55">
        <v>0</v>
      </c>
      <c r="AC485" s="55">
        <v>0</v>
      </c>
      <c r="AD485" s="55">
        <v>0</v>
      </c>
      <c r="AE485" s="55">
        <v>0</v>
      </c>
      <c r="AF485" s="55">
        <v>0</v>
      </c>
      <c r="AG485" s="55">
        <v>0</v>
      </c>
      <c r="AH485" s="55">
        <v>0</v>
      </c>
      <c r="AI485" s="55">
        <v>0</v>
      </c>
      <c r="AJ485" s="55" t="s">
        <v>980</v>
      </c>
      <c r="AK485" s="55" t="s">
        <v>170</v>
      </c>
    </row>
    <row r="486" spans="1:37" x14ac:dyDescent="0.25">
      <c r="A486" s="54" t="str">
        <f t="shared" si="7"/>
        <v>NJ</v>
      </c>
      <c r="B486" s="54" t="str">
        <f t="shared" si="7"/>
        <v>BDEQ-BDESC-commercial</v>
      </c>
      <c r="C486" s="55">
        <v>4</v>
      </c>
      <c r="D486" s="55" t="s">
        <v>59</v>
      </c>
      <c r="E486" s="55">
        <v>0</v>
      </c>
      <c r="F486" s="55">
        <v>0</v>
      </c>
      <c r="G486" s="55">
        <v>0</v>
      </c>
      <c r="H486" s="55">
        <v>0</v>
      </c>
      <c r="I486" s="55">
        <v>0</v>
      </c>
      <c r="J486" s="55">
        <v>0</v>
      </c>
      <c r="K486" s="55">
        <v>0</v>
      </c>
      <c r="L486" s="55">
        <v>0</v>
      </c>
      <c r="M486" s="55">
        <v>0</v>
      </c>
      <c r="N486" s="55">
        <v>0</v>
      </c>
      <c r="O486" s="55">
        <v>0</v>
      </c>
      <c r="P486" s="55">
        <v>0</v>
      </c>
      <c r="Q486" s="55">
        <v>0</v>
      </c>
      <c r="R486" s="55">
        <v>0</v>
      </c>
      <c r="S486" s="55">
        <v>0</v>
      </c>
      <c r="T486" s="55">
        <v>0</v>
      </c>
      <c r="U486" s="55">
        <v>0</v>
      </c>
      <c r="V486" s="55">
        <v>0</v>
      </c>
      <c r="W486" s="55">
        <v>0</v>
      </c>
      <c r="X486" s="55">
        <v>0</v>
      </c>
      <c r="Y486" s="55">
        <v>0</v>
      </c>
      <c r="Z486" s="55">
        <v>0</v>
      </c>
      <c r="AA486" s="55">
        <v>0</v>
      </c>
      <c r="AB486" s="55">
        <v>0</v>
      </c>
      <c r="AC486" s="55">
        <v>0</v>
      </c>
      <c r="AD486" s="55">
        <v>0</v>
      </c>
      <c r="AE486" s="55">
        <v>0</v>
      </c>
      <c r="AF486" s="55">
        <v>0</v>
      </c>
      <c r="AG486" s="55">
        <v>0</v>
      </c>
      <c r="AH486" s="55">
        <v>0</v>
      </c>
      <c r="AI486" s="55">
        <v>0</v>
      </c>
      <c r="AJ486" s="55" t="s">
        <v>980</v>
      </c>
      <c r="AK486" s="55" t="s">
        <v>170</v>
      </c>
    </row>
    <row r="487" spans="1:37" x14ac:dyDescent="0.25">
      <c r="A487" s="54" t="str">
        <f t="shared" si="7"/>
        <v>NJ</v>
      </c>
      <c r="B487" s="54" t="str">
        <f t="shared" si="7"/>
        <v>BDEQ-BDESC-commercial</v>
      </c>
      <c r="C487" s="55">
        <v>5</v>
      </c>
      <c r="D487" s="55" t="s">
        <v>10</v>
      </c>
      <c r="E487" s="55">
        <v>1560.3276499999999</v>
      </c>
      <c r="F487" s="55">
        <v>1720.6476299999999</v>
      </c>
      <c r="G487" s="55">
        <v>1961.1376600000001</v>
      </c>
      <c r="H487" s="55">
        <v>2206.51991</v>
      </c>
      <c r="I487" s="55">
        <v>2447.65832</v>
      </c>
      <c r="J487" s="55">
        <v>2614.55575</v>
      </c>
      <c r="K487" s="55">
        <v>2802.57368</v>
      </c>
      <c r="L487" s="55">
        <v>2961.8960999999999</v>
      </c>
      <c r="M487" s="55">
        <v>3079.0390000000002</v>
      </c>
      <c r="N487" s="55">
        <v>3231.64939</v>
      </c>
      <c r="O487" s="55">
        <v>3323.1113099999998</v>
      </c>
      <c r="P487" s="55">
        <v>3466.8951400000001</v>
      </c>
      <c r="Q487" s="55">
        <v>3563.65202</v>
      </c>
      <c r="R487" s="55">
        <v>3709.5415499999999</v>
      </c>
      <c r="S487" s="55">
        <v>3837.35608</v>
      </c>
      <c r="T487" s="55">
        <v>3889.3405400000001</v>
      </c>
      <c r="U487" s="55">
        <v>4032.2925500000001</v>
      </c>
      <c r="V487" s="55">
        <v>4174.6078900000002</v>
      </c>
      <c r="W487" s="55">
        <v>4302.5883299999996</v>
      </c>
      <c r="X487" s="55">
        <v>4503.0403299999998</v>
      </c>
      <c r="Y487" s="55">
        <v>4686.49424</v>
      </c>
      <c r="Z487" s="55">
        <v>4835.1613799999996</v>
      </c>
      <c r="AA487" s="55">
        <v>5014.6714099999999</v>
      </c>
      <c r="AB487" s="55">
        <v>5214.3207300000004</v>
      </c>
      <c r="AC487" s="55">
        <v>5333.10185</v>
      </c>
      <c r="AD487" s="55">
        <v>5539.9406900000004</v>
      </c>
      <c r="AE487" s="55">
        <v>5806.7899699999998</v>
      </c>
      <c r="AF487" s="55">
        <v>5956.88573</v>
      </c>
      <c r="AG487" s="55">
        <v>6186.4159900000004</v>
      </c>
      <c r="AH487" s="55">
        <v>6374.1987200000003</v>
      </c>
      <c r="AI487" s="55">
        <v>6505.5389500000001</v>
      </c>
      <c r="AJ487" s="55" t="s">
        <v>980</v>
      </c>
      <c r="AK487" s="55" t="s">
        <v>170</v>
      </c>
    </row>
    <row r="488" spans="1:37" x14ac:dyDescent="0.25">
      <c r="A488" s="54" t="str">
        <f t="shared" si="7"/>
        <v>NJ</v>
      </c>
      <c r="B488" s="54" t="str">
        <f t="shared" si="7"/>
        <v>BDEQ-BDESC-commercial</v>
      </c>
      <c r="C488" s="55">
        <v>6</v>
      </c>
      <c r="D488" s="55" t="s">
        <v>11</v>
      </c>
      <c r="E488" s="55">
        <v>0</v>
      </c>
      <c r="F488" s="55">
        <v>0</v>
      </c>
      <c r="G488" s="55">
        <v>0</v>
      </c>
      <c r="H488" s="55">
        <v>0</v>
      </c>
      <c r="I488" s="55">
        <v>0</v>
      </c>
      <c r="J488" s="55">
        <v>0</v>
      </c>
      <c r="K488" s="55">
        <v>0</v>
      </c>
      <c r="L488" s="55">
        <v>0</v>
      </c>
      <c r="M488" s="55">
        <v>0</v>
      </c>
      <c r="N488" s="55">
        <v>0</v>
      </c>
      <c r="O488" s="55">
        <v>0</v>
      </c>
      <c r="P488" s="55">
        <v>0</v>
      </c>
      <c r="Q488" s="55">
        <v>0</v>
      </c>
      <c r="R488" s="55">
        <v>0</v>
      </c>
      <c r="S488" s="55">
        <v>0</v>
      </c>
      <c r="T488" s="55">
        <v>0</v>
      </c>
      <c r="U488" s="55">
        <v>0</v>
      </c>
      <c r="V488" s="55">
        <v>0</v>
      </c>
      <c r="W488" s="55">
        <v>0</v>
      </c>
      <c r="X488" s="55">
        <v>0</v>
      </c>
      <c r="Y488" s="55">
        <v>0</v>
      </c>
      <c r="Z488" s="55">
        <v>0</v>
      </c>
      <c r="AA488" s="55">
        <v>0</v>
      </c>
      <c r="AB488" s="55">
        <v>0</v>
      </c>
      <c r="AC488" s="55">
        <v>0</v>
      </c>
      <c r="AD488" s="55">
        <v>0</v>
      </c>
      <c r="AE488" s="55">
        <v>0</v>
      </c>
      <c r="AF488" s="55">
        <v>0</v>
      </c>
      <c r="AG488" s="55">
        <v>0</v>
      </c>
      <c r="AH488" s="55">
        <v>0</v>
      </c>
      <c r="AI488" s="55">
        <v>0</v>
      </c>
      <c r="AJ488" s="55" t="s">
        <v>980</v>
      </c>
      <c r="AK488" s="55" t="s">
        <v>170</v>
      </c>
    </row>
    <row r="489" spans="1:37" x14ac:dyDescent="0.25">
      <c r="A489" s="54" t="str">
        <f t="shared" si="7"/>
        <v>NJ</v>
      </c>
      <c r="B489" s="54" t="str">
        <f t="shared" si="7"/>
        <v>BDEQ-BDESC-commercial</v>
      </c>
      <c r="C489" s="55">
        <v>7</v>
      </c>
      <c r="D489" s="55" t="s">
        <v>12</v>
      </c>
      <c r="E489" s="55">
        <v>0</v>
      </c>
      <c r="F489" s="55">
        <v>0</v>
      </c>
      <c r="G489" s="55">
        <v>0</v>
      </c>
      <c r="H489" s="55">
        <v>0</v>
      </c>
      <c r="I489" s="55">
        <v>0</v>
      </c>
      <c r="J489" s="55">
        <v>0</v>
      </c>
      <c r="K489" s="55">
        <v>0</v>
      </c>
      <c r="L489" s="55">
        <v>0</v>
      </c>
      <c r="M489" s="55">
        <v>0</v>
      </c>
      <c r="N489" s="55">
        <v>0</v>
      </c>
      <c r="O489" s="55">
        <v>0</v>
      </c>
      <c r="P489" s="55">
        <v>0</v>
      </c>
      <c r="Q489" s="55">
        <v>0</v>
      </c>
      <c r="R489" s="55">
        <v>0</v>
      </c>
      <c r="S489" s="55">
        <v>0</v>
      </c>
      <c r="T489" s="55">
        <v>0</v>
      </c>
      <c r="U489" s="55">
        <v>0</v>
      </c>
      <c r="V489" s="55">
        <v>0</v>
      </c>
      <c r="W489" s="55">
        <v>0</v>
      </c>
      <c r="X489" s="55">
        <v>0</v>
      </c>
      <c r="Y489" s="55">
        <v>0</v>
      </c>
      <c r="Z489" s="55">
        <v>0</v>
      </c>
      <c r="AA489" s="55">
        <v>0</v>
      </c>
      <c r="AB489" s="55">
        <v>0</v>
      </c>
      <c r="AC489" s="55">
        <v>0</v>
      </c>
      <c r="AD489" s="55">
        <v>0</v>
      </c>
      <c r="AE489" s="55">
        <v>0</v>
      </c>
      <c r="AF489" s="55">
        <v>0</v>
      </c>
      <c r="AG489" s="55">
        <v>0</v>
      </c>
      <c r="AH489" s="55">
        <v>0</v>
      </c>
      <c r="AI489" s="55">
        <v>0</v>
      </c>
      <c r="AJ489" s="55" t="s">
        <v>980</v>
      </c>
      <c r="AK489" s="55" t="s">
        <v>170</v>
      </c>
    </row>
    <row r="490" spans="1:37" x14ac:dyDescent="0.25">
      <c r="A490" s="54" t="str">
        <f t="shared" si="7"/>
        <v>NJ</v>
      </c>
      <c r="B490" s="54" t="str">
        <f t="shared" si="7"/>
        <v>BDEQ-BDESC-commercial</v>
      </c>
      <c r="C490" s="55">
        <v>8</v>
      </c>
      <c r="D490" s="55" t="s">
        <v>13</v>
      </c>
      <c r="E490" s="55">
        <v>0</v>
      </c>
      <c r="F490" s="55">
        <v>0</v>
      </c>
      <c r="G490" s="55">
        <v>0</v>
      </c>
      <c r="H490" s="55">
        <v>0</v>
      </c>
      <c r="I490" s="55">
        <v>0</v>
      </c>
      <c r="J490" s="55">
        <v>0</v>
      </c>
      <c r="K490" s="55">
        <v>0</v>
      </c>
      <c r="L490" s="55">
        <v>0</v>
      </c>
      <c r="M490" s="55">
        <v>0</v>
      </c>
      <c r="N490" s="55">
        <v>0</v>
      </c>
      <c r="O490" s="55">
        <v>0</v>
      </c>
      <c r="P490" s="55">
        <v>0</v>
      </c>
      <c r="Q490" s="55">
        <v>0</v>
      </c>
      <c r="R490" s="55">
        <v>0</v>
      </c>
      <c r="S490" s="55">
        <v>0</v>
      </c>
      <c r="T490" s="55">
        <v>0</v>
      </c>
      <c r="U490" s="55">
        <v>0</v>
      </c>
      <c r="V490" s="55">
        <v>0</v>
      </c>
      <c r="W490" s="55">
        <v>0</v>
      </c>
      <c r="X490" s="55">
        <v>0</v>
      </c>
      <c r="Y490" s="55">
        <v>0</v>
      </c>
      <c r="Z490" s="55">
        <v>0</v>
      </c>
      <c r="AA490" s="55">
        <v>0</v>
      </c>
      <c r="AB490" s="55">
        <v>0</v>
      </c>
      <c r="AC490" s="55">
        <v>0</v>
      </c>
      <c r="AD490" s="55">
        <v>0</v>
      </c>
      <c r="AE490" s="55">
        <v>0</v>
      </c>
      <c r="AF490" s="55">
        <v>0</v>
      </c>
      <c r="AG490" s="55">
        <v>0</v>
      </c>
      <c r="AH490" s="55">
        <v>0</v>
      </c>
      <c r="AI490" s="55">
        <v>0</v>
      </c>
      <c r="AJ490" s="55" t="s">
        <v>980</v>
      </c>
      <c r="AK490" s="55" t="s">
        <v>170</v>
      </c>
    </row>
    <row r="491" spans="1:37" x14ac:dyDescent="0.25">
      <c r="A491" s="54" t="str">
        <f t="shared" si="7"/>
        <v>NJ</v>
      </c>
      <c r="B491" s="54" t="str">
        <f t="shared" si="7"/>
        <v>BDEQ-BDESC-commercial</v>
      </c>
      <c r="C491" s="55">
        <v>9</v>
      </c>
      <c r="D491" s="55" t="s">
        <v>14</v>
      </c>
      <c r="E491" s="55">
        <v>8.3699999999999997E-2</v>
      </c>
      <c r="F491" s="55">
        <v>5.8939999999999999E-2</v>
      </c>
      <c r="G491" s="55">
        <v>5.8939999999999999E-2</v>
      </c>
      <c r="H491" s="55">
        <v>5.8939999999999999E-2</v>
      </c>
      <c r="I491" s="55">
        <v>5.8939999999999999E-2</v>
      </c>
      <c r="J491" s="55">
        <v>5.8939999999999999E-2</v>
      </c>
      <c r="K491" s="55">
        <v>5.8939999999999999E-2</v>
      </c>
      <c r="L491" s="55">
        <v>5.8939999999999999E-2</v>
      </c>
      <c r="M491" s="55">
        <v>5.8939999999999999E-2</v>
      </c>
      <c r="N491" s="55">
        <v>5.8939999999999999E-2</v>
      </c>
      <c r="O491" s="55">
        <v>5.8939999999999999E-2</v>
      </c>
      <c r="P491" s="55">
        <v>5.8939999999999999E-2</v>
      </c>
      <c r="Q491" s="55">
        <v>5.8939999999999999E-2</v>
      </c>
      <c r="R491" s="55">
        <v>5.8939999999999999E-2</v>
      </c>
      <c r="S491" s="55">
        <v>5.8939999999999999E-2</v>
      </c>
      <c r="T491" s="55">
        <v>5.8939999999999999E-2</v>
      </c>
      <c r="U491" s="55">
        <v>5.8939999999999999E-2</v>
      </c>
      <c r="V491" s="55">
        <v>5.8939999999999999E-2</v>
      </c>
      <c r="W491" s="55">
        <v>5.8939999999999999E-2</v>
      </c>
      <c r="X491" s="55">
        <v>5.8939999999999999E-2</v>
      </c>
      <c r="Y491" s="55">
        <v>5.8939999999999999E-2</v>
      </c>
      <c r="Z491" s="55">
        <v>5.8939999999999999E-2</v>
      </c>
      <c r="AA491" s="55">
        <v>5.8939999999999999E-2</v>
      </c>
      <c r="AB491" s="55">
        <v>5.8939999999999999E-2</v>
      </c>
      <c r="AC491" s="55">
        <v>5.8939999999999999E-2</v>
      </c>
      <c r="AD491" s="55">
        <v>5.8939999999999999E-2</v>
      </c>
      <c r="AE491" s="55">
        <v>5.8939999999999999E-2</v>
      </c>
      <c r="AF491" s="55">
        <v>5.8939999999999999E-2</v>
      </c>
      <c r="AG491" s="55">
        <v>5.8939999999999999E-2</v>
      </c>
      <c r="AH491" s="55">
        <v>5.8939999999999999E-2</v>
      </c>
      <c r="AI491" s="55">
        <v>5.8939999999999999E-2</v>
      </c>
      <c r="AJ491" s="55" t="s">
        <v>980</v>
      </c>
      <c r="AK491" s="55" t="s">
        <v>170</v>
      </c>
    </row>
    <row r="492" spans="1:37" x14ac:dyDescent="0.25">
      <c r="A492" s="54" t="str">
        <f t="shared" si="7"/>
        <v>NJ</v>
      </c>
      <c r="B492" s="54" t="str">
        <f t="shared" si="7"/>
        <v>BDEQ-BDESC-commercial</v>
      </c>
      <c r="C492" s="55">
        <v>10</v>
      </c>
      <c r="D492" s="55" t="s">
        <v>15</v>
      </c>
      <c r="E492" s="55">
        <v>0</v>
      </c>
      <c r="F492" s="55">
        <v>0</v>
      </c>
      <c r="G492" s="55">
        <v>0</v>
      </c>
      <c r="H492" s="55">
        <v>0</v>
      </c>
      <c r="I492" s="55">
        <v>0</v>
      </c>
      <c r="J492" s="55">
        <v>0</v>
      </c>
      <c r="K492" s="55">
        <v>0</v>
      </c>
      <c r="L492" s="55">
        <v>0</v>
      </c>
      <c r="M492" s="55">
        <v>0</v>
      </c>
      <c r="N492" s="55">
        <v>0</v>
      </c>
      <c r="O492" s="55">
        <v>0</v>
      </c>
      <c r="P492" s="55">
        <v>0</v>
      </c>
      <c r="Q492" s="55">
        <v>0</v>
      </c>
      <c r="R492" s="55">
        <v>0</v>
      </c>
      <c r="S492" s="55">
        <v>0</v>
      </c>
      <c r="T492" s="55">
        <v>0</v>
      </c>
      <c r="U492" s="55">
        <v>0</v>
      </c>
      <c r="V492" s="55">
        <v>0</v>
      </c>
      <c r="W492" s="55">
        <v>0</v>
      </c>
      <c r="X492" s="55">
        <v>0</v>
      </c>
      <c r="Y492" s="55">
        <v>0</v>
      </c>
      <c r="Z492" s="55">
        <v>0</v>
      </c>
      <c r="AA492" s="55">
        <v>0</v>
      </c>
      <c r="AB492" s="55">
        <v>0</v>
      </c>
      <c r="AC492" s="55">
        <v>0</v>
      </c>
      <c r="AD492" s="55">
        <v>0</v>
      </c>
      <c r="AE492" s="55">
        <v>0</v>
      </c>
      <c r="AF492" s="55">
        <v>0</v>
      </c>
      <c r="AG492" s="55">
        <v>0</v>
      </c>
      <c r="AH492" s="55">
        <v>0</v>
      </c>
      <c r="AI492" s="55">
        <v>0</v>
      </c>
      <c r="AJ492" s="55" t="s">
        <v>980</v>
      </c>
      <c r="AK492" s="55" t="s">
        <v>170</v>
      </c>
    </row>
    <row r="493" spans="1:37" x14ac:dyDescent="0.25">
      <c r="A493" s="54" t="str">
        <f t="shared" si="7"/>
        <v>NJ</v>
      </c>
      <c r="B493" s="54" t="str">
        <f t="shared" si="7"/>
        <v>BDEQ-BDESC-commercial</v>
      </c>
      <c r="C493" s="55">
        <v>11</v>
      </c>
      <c r="D493" s="55" t="s">
        <v>57</v>
      </c>
      <c r="E493" s="55">
        <v>0</v>
      </c>
      <c r="F493" s="55">
        <v>0</v>
      </c>
      <c r="G493" s="55">
        <v>0</v>
      </c>
      <c r="H493" s="55">
        <v>0</v>
      </c>
      <c r="I493" s="55">
        <v>0</v>
      </c>
      <c r="J493" s="55">
        <v>0</v>
      </c>
      <c r="K493" s="55">
        <v>0</v>
      </c>
      <c r="L493" s="55">
        <v>0</v>
      </c>
      <c r="M493" s="55">
        <v>0</v>
      </c>
      <c r="N493" s="55">
        <v>0</v>
      </c>
      <c r="O493" s="55">
        <v>0</v>
      </c>
      <c r="P493" s="55">
        <v>0</v>
      </c>
      <c r="Q493" s="55">
        <v>0</v>
      </c>
      <c r="R493" s="55">
        <v>0</v>
      </c>
      <c r="S493" s="55">
        <v>0</v>
      </c>
      <c r="T493" s="55">
        <v>0</v>
      </c>
      <c r="U493" s="55">
        <v>0</v>
      </c>
      <c r="V493" s="55">
        <v>0</v>
      </c>
      <c r="W493" s="55">
        <v>0</v>
      </c>
      <c r="X493" s="55">
        <v>0</v>
      </c>
      <c r="Y493" s="55">
        <v>0</v>
      </c>
      <c r="Z493" s="55">
        <v>0</v>
      </c>
      <c r="AA493" s="55">
        <v>0</v>
      </c>
      <c r="AB493" s="55">
        <v>0</v>
      </c>
      <c r="AC493" s="55">
        <v>0</v>
      </c>
      <c r="AD493" s="55">
        <v>0</v>
      </c>
      <c r="AE493" s="55">
        <v>0</v>
      </c>
      <c r="AF493" s="55">
        <v>0</v>
      </c>
      <c r="AG493" s="55">
        <v>0</v>
      </c>
      <c r="AH493" s="55">
        <v>0</v>
      </c>
      <c r="AI493" s="55">
        <v>0</v>
      </c>
      <c r="AJ493" s="55" t="s">
        <v>980</v>
      </c>
      <c r="AK493" s="55" t="s">
        <v>170</v>
      </c>
    </row>
    <row r="494" spans="1:37" x14ac:dyDescent="0.25">
      <c r="A494" s="54" t="str">
        <f t="shared" si="7"/>
        <v>NJ</v>
      </c>
      <c r="B494" s="54" t="str">
        <f t="shared" si="7"/>
        <v>BDEQ-BDESC-commercial</v>
      </c>
      <c r="C494" s="55">
        <v>12</v>
      </c>
      <c r="D494" s="55" t="s">
        <v>60</v>
      </c>
      <c r="E494" s="55">
        <v>0</v>
      </c>
      <c r="F494" s="55">
        <v>0</v>
      </c>
      <c r="G494" s="55">
        <v>0</v>
      </c>
      <c r="H494" s="55">
        <v>0</v>
      </c>
      <c r="I494" s="55">
        <v>0</v>
      </c>
      <c r="J494" s="55">
        <v>0</v>
      </c>
      <c r="K494" s="55">
        <v>0</v>
      </c>
      <c r="L494" s="55">
        <v>0</v>
      </c>
      <c r="M494" s="55">
        <v>0</v>
      </c>
      <c r="N494" s="55">
        <v>0</v>
      </c>
      <c r="O494" s="55">
        <v>0</v>
      </c>
      <c r="P494" s="55">
        <v>0</v>
      </c>
      <c r="Q494" s="55">
        <v>0</v>
      </c>
      <c r="R494" s="55">
        <v>0</v>
      </c>
      <c r="S494" s="55">
        <v>0</v>
      </c>
      <c r="T494" s="55">
        <v>0</v>
      </c>
      <c r="U494" s="55">
        <v>0</v>
      </c>
      <c r="V494" s="55">
        <v>0</v>
      </c>
      <c r="W494" s="55">
        <v>0</v>
      </c>
      <c r="X494" s="55">
        <v>0</v>
      </c>
      <c r="Y494" s="55">
        <v>0</v>
      </c>
      <c r="Z494" s="55">
        <v>0</v>
      </c>
      <c r="AA494" s="55">
        <v>0</v>
      </c>
      <c r="AB494" s="55">
        <v>0</v>
      </c>
      <c r="AC494" s="55">
        <v>0</v>
      </c>
      <c r="AD494" s="55">
        <v>0</v>
      </c>
      <c r="AE494" s="55">
        <v>0</v>
      </c>
      <c r="AF494" s="55">
        <v>0</v>
      </c>
      <c r="AG494" s="55">
        <v>0</v>
      </c>
      <c r="AH494" s="55">
        <v>0</v>
      </c>
      <c r="AI494" s="55">
        <v>0</v>
      </c>
      <c r="AJ494" s="55" t="s">
        <v>980</v>
      </c>
      <c r="AK494" s="55" t="s">
        <v>170</v>
      </c>
    </row>
    <row r="495" spans="1:37" x14ac:dyDescent="0.25">
      <c r="A495" s="54" t="str">
        <f t="shared" si="7"/>
        <v>NJ</v>
      </c>
      <c r="B495" s="54" t="str">
        <f t="shared" si="7"/>
        <v>BDEQ-BDESC-commercial</v>
      </c>
      <c r="C495" s="55">
        <v>13</v>
      </c>
      <c r="D495" s="55" t="s">
        <v>158</v>
      </c>
      <c r="E495" s="55">
        <v>0</v>
      </c>
      <c r="F495" s="55">
        <v>0</v>
      </c>
      <c r="G495" s="55">
        <v>0</v>
      </c>
      <c r="H495" s="55">
        <v>0</v>
      </c>
      <c r="I495" s="55">
        <v>0</v>
      </c>
      <c r="J495" s="55">
        <v>0</v>
      </c>
      <c r="K495" s="55">
        <v>0</v>
      </c>
      <c r="L495" s="55">
        <v>0</v>
      </c>
      <c r="M495" s="55">
        <v>0</v>
      </c>
      <c r="N495" s="55">
        <v>0</v>
      </c>
      <c r="O495" s="55">
        <v>0</v>
      </c>
      <c r="P495" s="55">
        <v>0</v>
      </c>
      <c r="Q495" s="55">
        <v>0</v>
      </c>
      <c r="R495" s="55">
        <v>0</v>
      </c>
      <c r="S495" s="55">
        <v>0</v>
      </c>
      <c r="T495" s="55">
        <v>0</v>
      </c>
      <c r="U495" s="55">
        <v>0</v>
      </c>
      <c r="V495" s="55">
        <v>0</v>
      </c>
      <c r="W495" s="55">
        <v>0</v>
      </c>
      <c r="X495" s="55">
        <v>0</v>
      </c>
      <c r="Y495" s="55">
        <v>0</v>
      </c>
      <c r="Z495" s="55">
        <v>0</v>
      </c>
      <c r="AA495" s="55">
        <v>0</v>
      </c>
      <c r="AB495" s="55">
        <v>0</v>
      </c>
      <c r="AC495" s="55">
        <v>0</v>
      </c>
      <c r="AD495" s="55">
        <v>0</v>
      </c>
      <c r="AE495" s="55">
        <v>0</v>
      </c>
      <c r="AF495" s="55">
        <v>0</v>
      </c>
      <c r="AG495" s="55">
        <v>0</v>
      </c>
      <c r="AH495" s="55">
        <v>0</v>
      </c>
      <c r="AI495" s="55">
        <v>0</v>
      </c>
      <c r="AJ495" s="55" t="s">
        <v>980</v>
      </c>
      <c r="AK495" s="55" t="s">
        <v>170</v>
      </c>
    </row>
    <row r="496" spans="1:37" x14ac:dyDescent="0.25">
      <c r="A496" s="54" t="str">
        <f t="shared" si="7"/>
        <v>NJ</v>
      </c>
      <c r="B496" s="54" t="str">
        <f t="shared" si="7"/>
        <v>BDEQ-BDESC-commercial</v>
      </c>
      <c r="C496" s="55">
        <v>14</v>
      </c>
      <c r="D496" s="55" t="s">
        <v>159</v>
      </c>
      <c r="E496" s="55">
        <v>0</v>
      </c>
      <c r="F496" s="55">
        <v>0</v>
      </c>
      <c r="G496" s="55">
        <v>0</v>
      </c>
      <c r="H496" s="55">
        <v>0</v>
      </c>
      <c r="I496" s="55">
        <v>0</v>
      </c>
      <c r="J496" s="55">
        <v>0</v>
      </c>
      <c r="K496" s="55">
        <v>0</v>
      </c>
      <c r="L496" s="55">
        <v>0</v>
      </c>
      <c r="M496" s="55">
        <v>0</v>
      </c>
      <c r="N496" s="55">
        <v>0</v>
      </c>
      <c r="O496" s="55">
        <v>0</v>
      </c>
      <c r="P496" s="55">
        <v>0</v>
      </c>
      <c r="Q496" s="55">
        <v>0</v>
      </c>
      <c r="R496" s="55">
        <v>0</v>
      </c>
      <c r="S496" s="55">
        <v>0</v>
      </c>
      <c r="T496" s="55">
        <v>0</v>
      </c>
      <c r="U496" s="55">
        <v>0</v>
      </c>
      <c r="V496" s="55">
        <v>0</v>
      </c>
      <c r="W496" s="55">
        <v>0</v>
      </c>
      <c r="X496" s="55">
        <v>0</v>
      </c>
      <c r="Y496" s="55">
        <v>0</v>
      </c>
      <c r="Z496" s="55">
        <v>0</v>
      </c>
      <c r="AA496" s="55">
        <v>0</v>
      </c>
      <c r="AB496" s="55">
        <v>0</v>
      </c>
      <c r="AC496" s="55">
        <v>0</v>
      </c>
      <c r="AD496" s="55">
        <v>0</v>
      </c>
      <c r="AE496" s="55">
        <v>0</v>
      </c>
      <c r="AF496" s="55">
        <v>0</v>
      </c>
      <c r="AG496" s="55">
        <v>0</v>
      </c>
      <c r="AH496" s="55">
        <v>0</v>
      </c>
      <c r="AI496" s="55">
        <v>0</v>
      </c>
      <c r="AJ496" s="55" t="s">
        <v>980</v>
      </c>
      <c r="AK496" s="55" t="s">
        <v>170</v>
      </c>
    </row>
    <row r="497" spans="1:37" x14ac:dyDescent="0.25">
      <c r="A497" s="54" t="str">
        <f t="shared" si="7"/>
        <v>NJ</v>
      </c>
      <c r="B497" s="54" t="str">
        <f t="shared" si="7"/>
        <v>BDEQ-BDESC-commercial</v>
      </c>
      <c r="C497" s="55">
        <v>15</v>
      </c>
      <c r="D497" s="55" t="s">
        <v>160</v>
      </c>
      <c r="E497" s="55">
        <v>0</v>
      </c>
      <c r="F497" s="55">
        <v>0</v>
      </c>
      <c r="G497" s="55">
        <v>0</v>
      </c>
      <c r="H497" s="55">
        <v>0</v>
      </c>
      <c r="I497" s="55">
        <v>0</v>
      </c>
      <c r="J497" s="55">
        <v>0</v>
      </c>
      <c r="K497" s="55">
        <v>0</v>
      </c>
      <c r="L497" s="55">
        <v>0</v>
      </c>
      <c r="M497" s="55">
        <v>0</v>
      </c>
      <c r="N497" s="55">
        <v>0</v>
      </c>
      <c r="O497" s="55">
        <v>0</v>
      </c>
      <c r="P497" s="55">
        <v>0</v>
      </c>
      <c r="Q497" s="55">
        <v>0</v>
      </c>
      <c r="R497" s="55">
        <v>0</v>
      </c>
      <c r="S497" s="55">
        <v>0</v>
      </c>
      <c r="T497" s="55">
        <v>0</v>
      </c>
      <c r="U497" s="55">
        <v>0</v>
      </c>
      <c r="V497" s="55">
        <v>0</v>
      </c>
      <c r="W497" s="55">
        <v>0</v>
      </c>
      <c r="X497" s="55">
        <v>0</v>
      </c>
      <c r="Y497" s="55">
        <v>0</v>
      </c>
      <c r="Z497" s="55">
        <v>0</v>
      </c>
      <c r="AA497" s="55">
        <v>0</v>
      </c>
      <c r="AB497" s="55">
        <v>0</v>
      </c>
      <c r="AC497" s="55">
        <v>0</v>
      </c>
      <c r="AD497" s="55">
        <v>0</v>
      </c>
      <c r="AE497" s="55">
        <v>0</v>
      </c>
      <c r="AF497" s="55">
        <v>0</v>
      </c>
      <c r="AG497" s="55">
        <v>0</v>
      </c>
      <c r="AH497" s="55">
        <v>0</v>
      </c>
      <c r="AI497" s="55">
        <v>0</v>
      </c>
      <c r="AJ497" s="55" t="s">
        <v>980</v>
      </c>
      <c r="AK497" s="55" t="s">
        <v>170</v>
      </c>
    </row>
    <row r="498" spans="1:37" x14ac:dyDescent="0.25">
      <c r="A498" s="54" t="str">
        <f t="shared" si="7"/>
        <v>NM</v>
      </c>
      <c r="B498" s="54" t="str">
        <f t="shared" si="7"/>
        <v>BDEQ-BDESC-commercial</v>
      </c>
      <c r="C498" s="55">
        <v>0</v>
      </c>
      <c r="D498" s="55" t="s">
        <v>58</v>
      </c>
      <c r="E498" s="55">
        <v>0</v>
      </c>
      <c r="F498" s="55">
        <v>0</v>
      </c>
      <c r="G498" s="55">
        <v>0</v>
      </c>
      <c r="H498" s="55">
        <v>0</v>
      </c>
      <c r="I498" s="55">
        <v>0</v>
      </c>
      <c r="J498" s="55">
        <v>0</v>
      </c>
      <c r="K498" s="55">
        <v>0</v>
      </c>
      <c r="L498" s="55">
        <v>0</v>
      </c>
      <c r="M498" s="55">
        <v>0</v>
      </c>
      <c r="N498" s="55">
        <v>0</v>
      </c>
      <c r="O498" s="55">
        <v>0</v>
      </c>
      <c r="P498" s="55">
        <v>0</v>
      </c>
      <c r="Q498" s="55">
        <v>0</v>
      </c>
      <c r="R498" s="55">
        <v>0</v>
      </c>
      <c r="S498" s="55">
        <v>0</v>
      </c>
      <c r="T498" s="55">
        <v>0</v>
      </c>
      <c r="U498" s="55">
        <v>0</v>
      </c>
      <c r="V498" s="55">
        <v>0</v>
      </c>
      <c r="W498" s="55">
        <v>0</v>
      </c>
      <c r="X498" s="55">
        <v>0</v>
      </c>
      <c r="Y498" s="55">
        <v>0</v>
      </c>
      <c r="Z498" s="55">
        <v>0</v>
      </c>
      <c r="AA498" s="55">
        <v>0</v>
      </c>
      <c r="AB498" s="55">
        <v>0</v>
      </c>
      <c r="AC498" s="55">
        <v>0</v>
      </c>
      <c r="AD498" s="55">
        <v>0</v>
      </c>
      <c r="AE498" s="55">
        <v>0</v>
      </c>
      <c r="AF498" s="55">
        <v>0</v>
      </c>
      <c r="AG498" s="55">
        <v>0</v>
      </c>
      <c r="AH498" s="55">
        <v>0</v>
      </c>
      <c r="AI498" s="55">
        <v>0</v>
      </c>
      <c r="AJ498" s="55" t="s">
        <v>981</v>
      </c>
      <c r="AK498" s="55" t="s">
        <v>170</v>
      </c>
    </row>
    <row r="499" spans="1:37" x14ac:dyDescent="0.25">
      <c r="A499" s="54" t="str">
        <f t="shared" si="7"/>
        <v>NM</v>
      </c>
      <c r="B499" s="54" t="str">
        <f t="shared" si="7"/>
        <v>BDEQ-BDESC-commercial</v>
      </c>
      <c r="C499" s="55">
        <v>1</v>
      </c>
      <c r="D499" s="55" t="s">
        <v>7</v>
      </c>
      <c r="E499" s="55">
        <v>16.305479999999999</v>
      </c>
      <c r="F499" s="55">
        <v>20.20374</v>
      </c>
      <c r="G499" s="55">
        <v>20.493230000000001</v>
      </c>
      <c r="H499" s="55">
        <v>20.750969999999999</v>
      </c>
      <c r="I499" s="55">
        <v>20.984490000000001</v>
      </c>
      <c r="J499" s="55">
        <v>21.293530000000001</v>
      </c>
      <c r="K499" s="55">
        <v>21.587810000000001</v>
      </c>
      <c r="L499" s="55">
        <v>21.871770000000001</v>
      </c>
      <c r="M499" s="55">
        <v>22.103580000000001</v>
      </c>
      <c r="N499" s="55">
        <v>22.329509999999999</v>
      </c>
      <c r="O499" s="55">
        <v>22.561869999999999</v>
      </c>
      <c r="P499" s="55">
        <v>22.81804</v>
      </c>
      <c r="Q499" s="55">
        <v>23.053709999999999</v>
      </c>
      <c r="R499" s="55">
        <v>23.355560000000001</v>
      </c>
      <c r="S499" s="55">
        <v>23.62771</v>
      </c>
      <c r="T499" s="55">
        <v>23.847249999999999</v>
      </c>
      <c r="U499" s="55">
        <v>24.064070000000001</v>
      </c>
      <c r="V499" s="55">
        <v>24.279969999999999</v>
      </c>
      <c r="W499" s="55">
        <v>24.491150000000001</v>
      </c>
      <c r="X499" s="55">
        <v>24.778359999999999</v>
      </c>
      <c r="Y499" s="55">
        <v>25.025259999999999</v>
      </c>
      <c r="Z499" s="55">
        <v>25.240300000000001</v>
      </c>
      <c r="AA499" s="55">
        <v>25.52779</v>
      </c>
      <c r="AB499" s="55">
        <v>25.828430000000001</v>
      </c>
      <c r="AC499" s="55">
        <v>26.03782</v>
      </c>
      <c r="AD499" s="55">
        <v>26.308260000000001</v>
      </c>
      <c r="AE499" s="55">
        <v>26.541309999999999</v>
      </c>
      <c r="AF499" s="55">
        <v>26.75957</v>
      </c>
      <c r="AG499" s="55">
        <v>27.052569999999999</v>
      </c>
      <c r="AH499" s="55">
        <v>27.280889999999999</v>
      </c>
      <c r="AI499" s="55">
        <v>27.502269999999999</v>
      </c>
      <c r="AJ499" s="55" t="s">
        <v>981</v>
      </c>
      <c r="AK499" s="55" t="s">
        <v>170</v>
      </c>
    </row>
    <row r="500" spans="1:37" x14ac:dyDescent="0.25">
      <c r="A500" s="54" t="str">
        <f t="shared" si="7"/>
        <v>NM</v>
      </c>
      <c r="B500" s="54" t="str">
        <f t="shared" si="7"/>
        <v>BDEQ-BDESC-commercial</v>
      </c>
      <c r="C500" s="55">
        <v>2</v>
      </c>
      <c r="D500" s="55" t="s">
        <v>8</v>
      </c>
      <c r="E500" s="55">
        <v>0</v>
      </c>
      <c r="F500" s="55">
        <v>0</v>
      </c>
      <c r="G500" s="55">
        <v>0</v>
      </c>
      <c r="H500" s="55">
        <v>0</v>
      </c>
      <c r="I500" s="55">
        <v>0</v>
      </c>
      <c r="J500" s="55">
        <v>0</v>
      </c>
      <c r="K500" s="55">
        <v>0</v>
      </c>
      <c r="L500" s="55">
        <v>0</v>
      </c>
      <c r="M500" s="55">
        <v>0</v>
      </c>
      <c r="N500" s="55">
        <v>0</v>
      </c>
      <c r="O500" s="55">
        <v>0</v>
      </c>
      <c r="P500" s="55">
        <v>0</v>
      </c>
      <c r="Q500" s="55">
        <v>0</v>
      </c>
      <c r="R500" s="55">
        <v>0</v>
      </c>
      <c r="S500" s="55">
        <v>0</v>
      </c>
      <c r="T500" s="55">
        <v>0</v>
      </c>
      <c r="U500" s="55">
        <v>0</v>
      </c>
      <c r="V500" s="55">
        <v>0</v>
      </c>
      <c r="W500" s="55">
        <v>0</v>
      </c>
      <c r="X500" s="55">
        <v>0</v>
      </c>
      <c r="Y500" s="55">
        <v>0</v>
      </c>
      <c r="Z500" s="55">
        <v>0</v>
      </c>
      <c r="AA500" s="55">
        <v>0</v>
      </c>
      <c r="AB500" s="55">
        <v>0</v>
      </c>
      <c r="AC500" s="55">
        <v>0</v>
      </c>
      <c r="AD500" s="55">
        <v>0</v>
      </c>
      <c r="AE500" s="55">
        <v>0</v>
      </c>
      <c r="AF500" s="55">
        <v>0</v>
      </c>
      <c r="AG500" s="55">
        <v>0</v>
      </c>
      <c r="AH500" s="55">
        <v>0</v>
      </c>
      <c r="AI500" s="55">
        <v>0</v>
      </c>
      <c r="AJ500" s="55" t="s">
        <v>981</v>
      </c>
      <c r="AK500" s="55" t="s">
        <v>170</v>
      </c>
    </row>
    <row r="501" spans="1:37" x14ac:dyDescent="0.25">
      <c r="A501" s="54" t="str">
        <f t="shared" si="7"/>
        <v>NM</v>
      </c>
      <c r="B501" s="54" t="str">
        <f t="shared" si="7"/>
        <v>BDEQ-BDESC-commercial</v>
      </c>
      <c r="C501" s="55">
        <v>3</v>
      </c>
      <c r="D501" s="55" t="s">
        <v>9</v>
      </c>
      <c r="E501" s="55">
        <v>0</v>
      </c>
      <c r="F501" s="55">
        <v>0</v>
      </c>
      <c r="G501" s="55">
        <v>0</v>
      </c>
      <c r="H501" s="55">
        <v>0</v>
      </c>
      <c r="I501" s="55">
        <v>0</v>
      </c>
      <c r="J501" s="55">
        <v>0</v>
      </c>
      <c r="K501" s="55">
        <v>0</v>
      </c>
      <c r="L501" s="55">
        <v>0</v>
      </c>
      <c r="M501" s="55">
        <v>0</v>
      </c>
      <c r="N501" s="55">
        <v>0</v>
      </c>
      <c r="O501" s="55">
        <v>0</v>
      </c>
      <c r="P501" s="55">
        <v>0</v>
      </c>
      <c r="Q501" s="55">
        <v>0</v>
      </c>
      <c r="R501" s="55">
        <v>0</v>
      </c>
      <c r="S501" s="55">
        <v>0</v>
      </c>
      <c r="T501" s="55">
        <v>0</v>
      </c>
      <c r="U501" s="55">
        <v>0</v>
      </c>
      <c r="V501" s="55">
        <v>0</v>
      </c>
      <c r="W501" s="55">
        <v>0</v>
      </c>
      <c r="X501" s="55">
        <v>0</v>
      </c>
      <c r="Y501" s="55">
        <v>0</v>
      </c>
      <c r="Z501" s="55">
        <v>0</v>
      </c>
      <c r="AA501" s="55">
        <v>0</v>
      </c>
      <c r="AB501" s="55">
        <v>0</v>
      </c>
      <c r="AC501" s="55">
        <v>0</v>
      </c>
      <c r="AD501" s="55">
        <v>0</v>
      </c>
      <c r="AE501" s="55">
        <v>0</v>
      </c>
      <c r="AF501" s="55">
        <v>0</v>
      </c>
      <c r="AG501" s="55">
        <v>0</v>
      </c>
      <c r="AH501" s="55">
        <v>0</v>
      </c>
      <c r="AI501" s="55">
        <v>0</v>
      </c>
      <c r="AJ501" s="55" t="s">
        <v>981</v>
      </c>
      <c r="AK501" s="55" t="s">
        <v>170</v>
      </c>
    </row>
    <row r="502" spans="1:37" x14ac:dyDescent="0.25">
      <c r="A502" s="54" t="str">
        <f t="shared" si="7"/>
        <v>NM</v>
      </c>
      <c r="B502" s="54" t="str">
        <f t="shared" si="7"/>
        <v>BDEQ-BDESC-commercial</v>
      </c>
      <c r="C502" s="55">
        <v>4</v>
      </c>
      <c r="D502" s="55" t="s">
        <v>59</v>
      </c>
      <c r="E502" s="55">
        <v>8.9946199999999994</v>
      </c>
      <c r="F502" s="55">
        <v>2.9186700000000001</v>
      </c>
      <c r="G502" s="55">
        <v>2.9457100000000001</v>
      </c>
      <c r="H502" s="55">
        <v>2.9457100000000001</v>
      </c>
      <c r="I502" s="55">
        <v>2.9457100000000001</v>
      </c>
      <c r="J502" s="55">
        <v>2.9479199999999999</v>
      </c>
      <c r="K502" s="55">
        <v>2.9521899999999999</v>
      </c>
      <c r="L502" s="55">
        <v>2.9601899999999999</v>
      </c>
      <c r="M502" s="55">
        <v>2.9619599999999999</v>
      </c>
      <c r="N502" s="55">
        <v>2.96557</v>
      </c>
      <c r="O502" s="55">
        <v>2.9659499999999999</v>
      </c>
      <c r="P502" s="55">
        <v>2.9708399999999999</v>
      </c>
      <c r="Q502" s="55">
        <v>2.9715099999999999</v>
      </c>
      <c r="R502" s="55">
        <v>2.9790100000000002</v>
      </c>
      <c r="S502" s="55">
        <v>2.98855</v>
      </c>
      <c r="T502" s="55">
        <v>2.98855</v>
      </c>
      <c r="U502" s="55">
        <v>2.98855</v>
      </c>
      <c r="V502" s="55">
        <v>2.9889999999999999</v>
      </c>
      <c r="W502" s="55">
        <v>2.9900799999999998</v>
      </c>
      <c r="X502" s="55">
        <v>2.9948000000000001</v>
      </c>
      <c r="Y502" s="55">
        <v>2.9957400000000001</v>
      </c>
      <c r="Z502" s="55">
        <v>2.9967999999999999</v>
      </c>
      <c r="AA502" s="55">
        <v>3.0063399999999998</v>
      </c>
      <c r="AB502" s="55">
        <v>3.01017</v>
      </c>
      <c r="AC502" s="55">
        <v>3.0102699999999998</v>
      </c>
      <c r="AD502" s="55">
        <v>3.0126900000000001</v>
      </c>
      <c r="AE502" s="55">
        <v>3.0138500000000001</v>
      </c>
      <c r="AF502" s="55">
        <v>3.0140400000000001</v>
      </c>
      <c r="AG502" s="55">
        <v>3.0197699999999998</v>
      </c>
      <c r="AH502" s="55">
        <v>3.0207199999999998</v>
      </c>
      <c r="AI502" s="55">
        <v>3.0209100000000002</v>
      </c>
      <c r="AJ502" s="55" t="s">
        <v>981</v>
      </c>
      <c r="AK502" s="55" t="s">
        <v>170</v>
      </c>
    </row>
    <row r="503" spans="1:37" x14ac:dyDescent="0.25">
      <c r="A503" s="54" t="str">
        <f t="shared" si="7"/>
        <v>NM</v>
      </c>
      <c r="B503" s="54" t="str">
        <f t="shared" si="7"/>
        <v>BDEQ-BDESC-commercial</v>
      </c>
      <c r="C503" s="55">
        <v>5</v>
      </c>
      <c r="D503" s="55" t="s">
        <v>10</v>
      </c>
      <c r="E503" s="55">
        <v>113.04884</v>
      </c>
      <c r="F503" s="55">
        <v>143.05572000000001</v>
      </c>
      <c r="G503" s="55">
        <v>163.05020999999999</v>
      </c>
      <c r="H503" s="55">
        <v>183.45143999999999</v>
      </c>
      <c r="I503" s="55">
        <v>203.49984000000001</v>
      </c>
      <c r="J503" s="55">
        <v>217.37578999999999</v>
      </c>
      <c r="K503" s="55">
        <v>233.00772000000001</v>
      </c>
      <c r="L503" s="55">
        <v>246.25389000000001</v>
      </c>
      <c r="M503" s="55">
        <v>255.99322000000001</v>
      </c>
      <c r="N503" s="55">
        <v>268.68133999999998</v>
      </c>
      <c r="O503" s="55">
        <v>276.28555</v>
      </c>
      <c r="P503" s="55">
        <v>288.23982000000001</v>
      </c>
      <c r="Q503" s="55">
        <v>296.28424999999999</v>
      </c>
      <c r="R503" s="55">
        <v>308.41359999999997</v>
      </c>
      <c r="S503" s="55">
        <v>319.04018000000002</v>
      </c>
      <c r="T503" s="55">
        <v>323.36219999999997</v>
      </c>
      <c r="U503" s="55">
        <v>335.24732</v>
      </c>
      <c r="V503" s="55">
        <v>347.0795</v>
      </c>
      <c r="W503" s="55">
        <v>357.71987999999999</v>
      </c>
      <c r="X503" s="55">
        <v>374.38558</v>
      </c>
      <c r="Y503" s="55">
        <v>389.63805000000002</v>
      </c>
      <c r="Z503" s="55">
        <v>401.99833000000001</v>
      </c>
      <c r="AA503" s="55">
        <v>416.92291</v>
      </c>
      <c r="AB503" s="55">
        <v>433.52188000000001</v>
      </c>
      <c r="AC503" s="55">
        <v>443.39740999999998</v>
      </c>
      <c r="AD503" s="55">
        <v>460.59411999999998</v>
      </c>
      <c r="AE503" s="55">
        <v>482.78014000000002</v>
      </c>
      <c r="AF503" s="55">
        <v>495.25918999999999</v>
      </c>
      <c r="AG503" s="55">
        <v>514.34248000000002</v>
      </c>
      <c r="AH503" s="55">
        <v>529.95484999999996</v>
      </c>
      <c r="AI503" s="55">
        <v>540.87455999999997</v>
      </c>
      <c r="AJ503" s="55" t="s">
        <v>981</v>
      </c>
      <c r="AK503" s="55" t="s">
        <v>170</v>
      </c>
    </row>
    <row r="504" spans="1:37" x14ac:dyDescent="0.25">
      <c r="A504" s="54" t="str">
        <f t="shared" si="7"/>
        <v>NM</v>
      </c>
      <c r="B504" s="54" t="str">
        <f t="shared" si="7"/>
        <v>BDEQ-BDESC-commercial</v>
      </c>
      <c r="C504" s="55">
        <v>6</v>
      </c>
      <c r="D504" s="55" t="s">
        <v>11</v>
      </c>
      <c r="E504" s="55">
        <v>0</v>
      </c>
      <c r="F504" s="55">
        <v>0</v>
      </c>
      <c r="G504" s="55">
        <v>0</v>
      </c>
      <c r="H504" s="55">
        <v>0</v>
      </c>
      <c r="I504" s="55">
        <v>0</v>
      </c>
      <c r="J504" s="55">
        <v>0</v>
      </c>
      <c r="K504" s="55">
        <v>0</v>
      </c>
      <c r="L504" s="55">
        <v>0</v>
      </c>
      <c r="M504" s="55">
        <v>0</v>
      </c>
      <c r="N504" s="55">
        <v>0</v>
      </c>
      <c r="O504" s="55">
        <v>0</v>
      </c>
      <c r="P504" s="55">
        <v>0</v>
      </c>
      <c r="Q504" s="55">
        <v>0</v>
      </c>
      <c r="R504" s="55">
        <v>0</v>
      </c>
      <c r="S504" s="55">
        <v>0</v>
      </c>
      <c r="T504" s="55">
        <v>0</v>
      </c>
      <c r="U504" s="55">
        <v>0</v>
      </c>
      <c r="V504" s="55">
        <v>0</v>
      </c>
      <c r="W504" s="55">
        <v>0</v>
      </c>
      <c r="X504" s="55">
        <v>0</v>
      </c>
      <c r="Y504" s="55">
        <v>0</v>
      </c>
      <c r="Z504" s="55">
        <v>0</v>
      </c>
      <c r="AA504" s="55">
        <v>0</v>
      </c>
      <c r="AB504" s="55">
        <v>0</v>
      </c>
      <c r="AC504" s="55">
        <v>0</v>
      </c>
      <c r="AD504" s="55">
        <v>0</v>
      </c>
      <c r="AE504" s="55">
        <v>0</v>
      </c>
      <c r="AF504" s="55">
        <v>0</v>
      </c>
      <c r="AG504" s="55">
        <v>0</v>
      </c>
      <c r="AH504" s="55">
        <v>0</v>
      </c>
      <c r="AI504" s="55">
        <v>0</v>
      </c>
      <c r="AJ504" s="55" t="s">
        <v>981</v>
      </c>
      <c r="AK504" s="55" t="s">
        <v>170</v>
      </c>
    </row>
    <row r="505" spans="1:37" x14ac:dyDescent="0.25">
      <c r="A505" s="54" t="str">
        <f t="shared" si="7"/>
        <v>NM</v>
      </c>
      <c r="B505" s="54" t="str">
        <f t="shared" si="7"/>
        <v>BDEQ-BDESC-commercial</v>
      </c>
      <c r="C505" s="55">
        <v>7</v>
      </c>
      <c r="D505" s="55" t="s">
        <v>12</v>
      </c>
      <c r="E505" s="55">
        <v>0</v>
      </c>
      <c r="F505" s="55">
        <v>0</v>
      </c>
      <c r="G505" s="55">
        <v>0</v>
      </c>
      <c r="H505" s="55">
        <v>0</v>
      </c>
      <c r="I505" s="55">
        <v>0</v>
      </c>
      <c r="J505" s="55">
        <v>0</v>
      </c>
      <c r="K505" s="55">
        <v>0</v>
      </c>
      <c r="L505" s="55">
        <v>0</v>
      </c>
      <c r="M505" s="55">
        <v>0</v>
      </c>
      <c r="N505" s="55">
        <v>0</v>
      </c>
      <c r="O505" s="55">
        <v>0</v>
      </c>
      <c r="P505" s="55">
        <v>0</v>
      </c>
      <c r="Q505" s="55">
        <v>0</v>
      </c>
      <c r="R505" s="55">
        <v>0</v>
      </c>
      <c r="S505" s="55">
        <v>0</v>
      </c>
      <c r="T505" s="55">
        <v>0</v>
      </c>
      <c r="U505" s="55">
        <v>0</v>
      </c>
      <c r="V505" s="55">
        <v>0</v>
      </c>
      <c r="W505" s="55">
        <v>0</v>
      </c>
      <c r="X505" s="55">
        <v>0</v>
      </c>
      <c r="Y505" s="55">
        <v>0</v>
      </c>
      <c r="Z505" s="55">
        <v>0</v>
      </c>
      <c r="AA505" s="55">
        <v>0</v>
      </c>
      <c r="AB505" s="55">
        <v>0</v>
      </c>
      <c r="AC505" s="55">
        <v>0</v>
      </c>
      <c r="AD505" s="55">
        <v>0</v>
      </c>
      <c r="AE505" s="55">
        <v>0</v>
      </c>
      <c r="AF505" s="55">
        <v>0</v>
      </c>
      <c r="AG505" s="55">
        <v>0</v>
      </c>
      <c r="AH505" s="55">
        <v>0</v>
      </c>
      <c r="AI505" s="55">
        <v>0</v>
      </c>
      <c r="AJ505" s="55" t="s">
        <v>981</v>
      </c>
      <c r="AK505" s="55" t="s">
        <v>170</v>
      </c>
    </row>
    <row r="506" spans="1:37" x14ac:dyDescent="0.25">
      <c r="A506" s="54" t="str">
        <f t="shared" si="7"/>
        <v>NM</v>
      </c>
      <c r="B506" s="54" t="str">
        <f t="shared" si="7"/>
        <v>BDEQ-BDESC-commercial</v>
      </c>
      <c r="C506" s="55">
        <v>8</v>
      </c>
      <c r="D506" s="55" t="s">
        <v>13</v>
      </c>
      <c r="E506" s="55">
        <v>0</v>
      </c>
      <c r="F506" s="55">
        <v>0</v>
      </c>
      <c r="G506" s="55">
        <v>0</v>
      </c>
      <c r="H506" s="55">
        <v>0</v>
      </c>
      <c r="I506" s="55">
        <v>0</v>
      </c>
      <c r="J506" s="55">
        <v>0</v>
      </c>
      <c r="K506" s="55">
        <v>0</v>
      </c>
      <c r="L506" s="55">
        <v>0</v>
      </c>
      <c r="M506" s="55">
        <v>0</v>
      </c>
      <c r="N506" s="55">
        <v>0</v>
      </c>
      <c r="O506" s="55">
        <v>0</v>
      </c>
      <c r="P506" s="55">
        <v>0</v>
      </c>
      <c r="Q506" s="55">
        <v>0</v>
      </c>
      <c r="R506" s="55">
        <v>0</v>
      </c>
      <c r="S506" s="55">
        <v>0</v>
      </c>
      <c r="T506" s="55">
        <v>0</v>
      </c>
      <c r="U506" s="55">
        <v>0</v>
      </c>
      <c r="V506" s="55">
        <v>0</v>
      </c>
      <c r="W506" s="55">
        <v>0</v>
      </c>
      <c r="X506" s="55">
        <v>0</v>
      </c>
      <c r="Y506" s="55">
        <v>0</v>
      </c>
      <c r="Z506" s="55">
        <v>0</v>
      </c>
      <c r="AA506" s="55">
        <v>0</v>
      </c>
      <c r="AB506" s="55">
        <v>0</v>
      </c>
      <c r="AC506" s="55">
        <v>0</v>
      </c>
      <c r="AD506" s="55">
        <v>0</v>
      </c>
      <c r="AE506" s="55">
        <v>0</v>
      </c>
      <c r="AF506" s="55">
        <v>0</v>
      </c>
      <c r="AG506" s="55">
        <v>0</v>
      </c>
      <c r="AH506" s="55">
        <v>0</v>
      </c>
      <c r="AI506" s="55">
        <v>0</v>
      </c>
      <c r="AJ506" s="55" t="s">
        <v>981</v>
      </c>
      <c r="AK506" s="55" t="s">
        <v>170</v>
      </c>
    </row>
    <row r="507" spans="1:37" x14ac:dyDescent="0.25">
      <c r="A507" s="54" t="str">
        <f t="shared" si="7"/>
        <v>NM</v>
      </c>
      <c r="B507" s="54" t="str">
        <f t="shared" si="7"/>
        <v>BDEQ-BDESC-commercial</v>
      </c>
      <c r="C507" s="55">
        <v>9</v>
      </c>
      <c r="D507" s="55" t="s">
        <v>14</v>
      </c>
      <c r="E507" s="55">
        <v>6.8129999999999996E-2</v>
      </c>
      <c r="F507" s="55">
        <v>4.7969999999999999E-2</v>
      </c>
      <c r="G507" s="55">
        <v>4.7969999999999999E-2</v>
      </c>
      <c r="H507" s="55">
        <v>4.7969999999999999E-2</v>
      </c>
      <c r="I507" s="55">
        <v>4.7969999999999999E-2</v>
      </c>
      <c r="J507" s="55">
        <v>4.7969999999999999E-2</v>
      </c>
      <c r="K507" s="55">
        <v>4.7969999999999999E-2</v>
      </c>
      <c r="L507" s="55">
        <v>4.7969999999999999E-2</v>
      </c>
      <c r="M507" s="55">
        <v>4.7969999999999999E-2</v>
      </c>
      <c r="N507" s="55">
        <v>4.7969999999999999E-2</v>
      </c>
      <c r="O507" s="55">
        <v>4.7969999999999999E-2</v>
      </c>
      <c r="P507" s="55">
        <v>4.7969999999999999E-2</v>
      </c>
      <c r="Q507" s="55">
        <v>4.7969999999999999E-2</v>
      </c>
      <c r="R507" s="55">
        <v>4.7969999999999999E-2</v>
      </c>
      <c r="S507" s="55">
        <v>4.7969999999999999E-2</v>
      </c>
      <c r="T507" s="55">
        <v>4.7969999999999999E-2</v>
      </c>
      <c r="U507" s="55">
        <v>4.7969999999999999E-2</v>
      </c>
      <c r="V507" s="55">
        <v>4.7969999999999999E-2</v>
      </c>
      <c r="W507" s="55">
        <v>4.7969999999999999E-2</v>
      </c>
      <c r="X507" s="55">
        <v>4.7969999999999999E-2</v>
      </c>
      <c r="Y507" s="55">
        <v>4.7969999999999999E-2</v>
      </c>
      <c r="Z507" s="55">
        <v>4.7969999999999999E-2</v>
      </c>
      <c r="AA507" s="55">
        <v>4.7969999999999999E-2</v>
      </c>
      <c r="AB507" s="55">
        <v>4.7969999999999999E-2</v>
      </c>
      <c r="AC507" s="55">
        <v>4.7969999999999999E-2</v>
      </c>
      <c r="AD507" s="55">
        <v>4.7969999999999999E-2</v>
      </c>
      <c r="AE507" s="55">
        <v>4.7969999999999999E-2</v>
      </c>
      <c r="AF507" s="55">
        <v>4.7969999999999999E-2</v>
      </c>
      <c r="AG507" s="55">
        <v>4.7969999999999999E-2</v>
      </c>
      <c r="AH507" s="55">
        <v>4.7969999999999999E-2</v>
      </c>
      <c r="AI507" s="55">
        <v>4.7969999999999999E-2</v>
      </c>
      <c r="AJ507" s="55" t="s">
        <v>981</v>
      </c>
      <c r="AK507" s="55" t="s">
        <v>170</v>
      </c>
    </row>
    <row r="508" spans="1:37" x14ac:dyDescent="0.25">
      <c r="A508" s="54" t="str">
        <f t="shared" si="7"/>
        <v>NM</v>
      </c>
      <c r="B508" s="54" t="str">
        <f t="shared" si="7"/>
        <v>BDEQ-BDESC-commercial</v>
      </c>
      <c r="C508" s="55">
        <v>10</v>
      </c>
      <c r="D508" s="55" t="s">
        <v>15</v>
      </c>
      <c r="E508" s="55">
        <v>0</v>
      </c>
      <c r="F508" s="55">
        <v>0</v>
      </c>
      <c r="G508" s="55">
        <v>0</v>
      </c>
      <c r="H508" s="55">
        <v>0</v>
      </c>
      <c r="I508" s="55">
        <v>0</v>
      </c>
      <c r="J508" s="55">
        <v>0</v>
      </c>
      <c r="K508" s="55">
        <v>0</v>
      </c>
      <c r="L508" s="55">
        <v>0</v>
      </c>
      <c r="M508" s="55">
        <v>0</v>
      </c>
      <c r="N508" s="55">
        <v>0</v>
      </c>
      <c r="O508" s="55">
        <v>0</v>
      </c>
      <c r="P508" s="55">
        <v>0</v>
      </c>
      <c r="Q508" s="55">
        <v>0</v>
      </c>
      <c r="R508" s="55">
        <v>0</v>
      </c>
      <c r="S508" s="55">
        <v>0</v>
      </c>
      <c r="T508" s="55">
        <v>0</v>
      </c>
      <c r="U508" s="55">
        <v>0</v>
      </c>
      <c r="V508" s="55">
        <v>0</v>
      </c>
      <c r="W508" s="55">
        <v>0</v>
      </c>
      <c r="X508" s="55">
        <v>0</v>
      </c>
      <c r="Y508" s="55">
        <v>0</v>
      </c>
      <c r="Z508" s="55">
        <v>0</v>
      </c>
      <c r="AA508" s="55">
        <v>0</v>
      </c>
      <c r="AB508" s="55">
        <v>0</v>
      </c>
      <c r="AC508" s="55">
        <v>0</v>
      </c>
      <c r="AD508" s="55">
        <v>0</v>
      </c>
      <c r="AE508" s="55">
        <v>0</v>
      </c>
      <c r="AF508" s="55">
        <v>0</v>
      </c>
      <c r="AG508" s="55">
        <v>0</v>
      </c>
      <c r="AH508" s="55">
        <v>0</v>
      </c>
      <c r="AI508" s="55">
        <v>0</v>
      </c>
      <c r="AJ508" s="55" t="s">
        <v>981</v>
      </c>
      <c r="AK508" s="55" t="s">
        <v>170</v>
      </c>
    </row>
    <row r="509" spans="1:37" x14ac:dyDescent="0.25">
      <c r="A509" s="54" t="str">
        <f t="shared" si="7"/>
        <v>NM</v>
      </c>
      <c r="B509" s="54" t="str">
        <f t="shared" si="7"/>
        <v>BDEQ-BDESC-commercial</v>
      </c>
      <c r="C509" s="55">
        <v>11</v>
      </c>
      <c r="D509" s="55" t="s">
        <v>57</v>
      </c>
      <c r="E509" s="55">
        <v>0</v>
      </c>
      <c r="F509" s="55">
        <v>0</v>
      </c>
      <c r="G509" s="55">
        <v>0</v>
      </c>
      <c r="H509" s="55">
        <v>0</v>
      </c>
      <c r="I509" s="55">
        <v>0</v>
      </c>
      <c r="J509" s="55">
        <v>0</v>
      </c>
      <c r="K509" s="55">
        <v>0</v>
      </c>
      <c r="L509" s="55">
        <v>0</v>
      </c>
      <c r="M509" s="55">
        <v>0</v>
      </c>
      <c r="N509" s="55">
        <v>0</v>
      </c>
      <c r="O509" s="55">
        <v>0</v>
      </c>
      <c r="P509" s="55">
        <v>0</v>
      </c>
      <c r="Q509" s="55">
        <v>0</v>
      </c>
      <c r="R509" s="55">
        <v>0</v>
      </c>
      <c r="S509" s="55">
        <v>0</v>
      </c>
      <c r="T509" s="55">
        <v>0</v>
      </c>
      <c r="U509" s="55">
        <v>0</v>
      </c>
      <c r="V509" s="55">
        <v>0</v>
      </c>
      <c r="W509" s="55">
        <v>0</v>
      </c>
      <c r="X509" s="55">
        <v>0</v>
      </c>
      <c r="Y509" s="55">
        <v>0</v>
      </c>
      <c r="Z509" s="55">
        <v>0</v>
      </c>
      <c r="AA509" s="55">
        <v>0</v>
      </c>
      <c r="AB509" s="55">
        <v>0</v>
      </c>
      <c r="AC509" s="55">
        <v>0</v>
      </c>
      <c r="AD509" s="55">
        <v>0</v>
      </c>
      <c r="AE509" s="55">
        <v>0</v>
      </c>
      <c r="AF509" s="55">
        <v>0</v>
      </c>
      <c r="AG509" s="55">
        <v>0</v>
      </c>
      <c r="AH509" s="55">
        <v>0</v>
      </c>
      <c r="AI509" s="55">
        <v>0</v>
      </c>
      <c r="AJ509" s="55" t="s">
        <v>981</v>
      </c>
      <c r="AK509" s="55" t="s">
        <v>170</v>
      </c>
    </row>
    <row r="510" spans="1:37" x14ac:dyDescent="0.25">
      <c r="A510" s="54" t="str">
        <f t="shared" si="7"/>
        <v>NM</v>
      </c>
      <c r="B510" s="54" t="str">
        <f t="shared" si="7"/>
        <v>BDEQ-BDESC-commercial</v>
      </c>
      <c r="C510" s="55">
        <v>12</v>
      </c>
      <c r="D510" s="55" t="s">
        <v>60</v>
      </c>
      <c r="E510" s="55">
        <v>0</v>
      </c>
      <c r="F510" s="55">
        <v>0</v>
      </c>
      <c r="G510" s="55">
        <v>0</v>
      </c>
      <c r="H510" s="55">
        <v>0</v>
      </c>
      <c r="I510" s="55">
        <v>0</v>
      </c>
      <c r="J510" s="55">
        <v>0</v>
      </c>
      <c r="K510" s="55">
        <v>0</v>
      </c>
      <c r="L510" s="55">
        <v>0</v>
      </c>
      <c r="M510" s="55">
        <v>0</v>
      </c>
      <c r="N510" s="55">
        <v>0</v>
      </c>
      <c r="O510" s="55">
        <v>0</v>
      </c>
      <c r="P510" s="55">
        <v>0</v>
      </c>
      <c r="Q510" s="55">
        <v>0</v>
      </c>
      <c r="R510" s="55">
        <v>0</v>
      </c>
      <c r="S510" s="55">
        <v>0</v>
      </c>
      <c r="T510" s="55">
        <v>0</v>
      </c>
      <c r="U510" s="55">
        <v>0</v>
      </c>
      <c r="V510" s="55">
        <v>0</v>
      </c>
      <c r="W510" s="55">
        <v>0</v>
      </c>
      <c r="X510" s="55">
        <v>0</v>
      </c>
      <c r="Y510" s="55">
        <v>0</v>
      </c>
      <c r="Z510" s="55">
        <v>0</v>
      </c>
      <c r="AA510" s="55">
        <v>0</v>
      </c>
      <c r="AB510" s="55">
        <v>0</v>
      </c>
      <c r="AC510" s="55">
        <v>0</v>
      </c>
      <c r="AD510" s="55">
        <v>0</v>
      </c>
      <c r="AE510" s="55">
        <v>0</v>
      </c>
      <c r="AF510" s="55">
        <v>0</v>
      </c>
      <c r="AG510" s="55">
        <v>0</v>
      </c>
      <c r="AH510" s="55">
        <v>0</v>
      </c>
      <c r="AI510" s="55">
        <v>0</v>
      </c>
      <c r="AJ510" s="55" t="s">
        <v>981</v>
      </c>
      <c r="AK510" s="55" t="s">
        <v>170</v>
      </c>
    </row>
    <row r="511" spans="1:37" x14ac:dyDescent="0.25">
      <c r="A511" s="54" t="str">
        <f t="shared" si="7"/>
        <v>NM</v>
      </c>
      <c r="B511" s="54" t="str">
        <f t="shared" si="7"/>
        <v>BDEQ-BDESC-commercial</v>
      </c>
      <c r="C511" s="55">
        <v>13</v>
      </c>
      <c r="D511" s="55" t="s">
        <v>158</v>
      </c>
      <c r="E511" s="55">
        <v>0</v>
      </c>
      <c r="F511" s="55">
        <v>0</v>
      </c>
      <c r="G511" s="55">
        <v>0</v>
      </c>
      <c r="H511" s="55">
        <v>0</v>
      </c>
      <c r="I511" s="55">
        <v>0</v>
      </c>
      <c r="J511" s="55">
        <v>0</v>
      </c>
      <c r="K511" s="55">
        <v>0</v>
      </c>
      <c r="L511" s="55">
        <v>0</v>
      </c>
      <c r="M511" s="55">
        <v>0</v>
      </c>
      <c r="N511" s="55">
        <v>0</v>
      </c>
      <c r="O511" s="55">
        <v>0</v>
      </c>
      <c r="P511" s="55">
        <v>0</v>
      </c>
      <c r="Q511" s="55">
        <v>0</v>
      </c>
      <c r="R511" s="55">
        <v>0</v>
      </c>
      <c r="S511" s="55">
        <v>0</v>
      </c>
      <c r="T511" s="55">
        <v>0</v>
      </c>
      <c r="U511" s="55">
        <v>0</v>
      </c>
      <c r="V511" s="55">
        <v>0</v>
      </c>
      <c r="W511" s="55">
        <v>0</v>
      </c>
      <c r="X511" s="55">
        <v>0</v>
      </c>
      <c r="Y511" s="55">
        <v>0</v>
      </c>
      <c r="Z511" s="55">
        <v>0</v>
      </c>
      <c r="AA511" s="55">
        <v>0</v>
      </c>
      <c r="AB511" s="55">
        <v>0</v>
      </c>
      <c r="AC511" s="55">
        <v>0</v>
      </c>
      <c r="AD511" s="55">
        <v>0</v>
      </c>
      <c r="AE511" s="55">
        <v>0</v>
      </c>
      <c r="AF511" s="55">
        <v>0</v>
      </c>
      <c r="AG511" s="55">
        <v>0</v>
      </c>
      <c r="AH511" s="55">
        <v>0</v>
      </c>
      <c r="AI511" s="55">
        <v>0</v>
      </c>
      <c r="AJ511" s="55" t="s">
        <v>981</v>
      </c>
      <c r="AK511" s="55" t="s">
        <v>170</v>
      </c>
    </row>
    <row r="512" spans="1:37" x14ac:dyDescent="0.25">
      <c r="A512" s="54" t="str">
        <f t="shared" si="7"/>
        <v>NM</v>
      </c>
      <c r="B512" s="54" t="str">
        <f t="shared" si="7"/>
        <v>BDEQ-BDESC-commercial</v>
      </c>
      <c r="C512" s="55">
        <v>14</v>
      </c>
      <c r="D512" s="55" t="s">
        <v>159</v>
      </c>
      <c r="E512" s="55">
        <v>0</v>
      </c>
      <c r="F512" s="55">
        <v>0</v>
      </c>
      <c r="G512" s="55">
        <v>0</v>
      </c>
      <c r="H512" s="55">
        <v>0</v>
      </c>
      <c r="I512" s="55">
        <v>0</v>
      </c>
      <c r="J512" s="55">
        <v>0</v>
      </c>
      <c r="K512" s="55">
        <v>0</v>
      </c>
      <c r="L512" s="55">
        <v>0</v>
      </c>
      <c r="M512" s="55">
        <v>0</v>
      </c>
      <c r="N512" s="55">
        <v>0</v>
      </c>
      <c r="O512" s="55">
        <v>0</v>
      </c>
      <c r="P512" s="55">
        <v>0</v>
      </c>
      <c r="Q512" s="55">
        <v>0</v>
      </c>
      <c r="R512" s="55">
        <v>0</v>
      </c>
      <c r="S512" s="55">
        <v>0</v>
      </c>
      <c r="T512" s="55">
        <v>0</v>
      </c>
      <c r="U512" s="55">
        <v>0</v>
      </c>
      <c r="V512" s="55">
        <v>0</v>
      </c>
      <c r="W512" s="55">
        <v>0</v>
      </c>
      <c r="X512" s="55">
        <v>0</v>
      </c>
      <c r="Y512" s="55">
        <v>0</v>
      </c>
      <c r="Z512" s="55">
        <v>0</v>
      </c>
      <c r="AA512" s="55">
        <v>0</v>
      </c>
      <c r="AB512" s="55">
        <v>0</v>
      </c>
      <c r="AC512" s="55">
        <v>0</v>
      </c>
      <c r="AD512" s="55">
        <v>0</v>
      </c>
      <c r="AE512" s="55">
        <v>0</v>
      </c>
      <c r="AF512" s="55">
        <v>0</v>
      </c>
      <c r="AG512" s="55">
        <v>0</v>
      </c>
      <c r="AH512" s="55">
        <v>0</v>
      </c>
      <c r="AI512" s="55">
        <v>0</v>
      </c>
      <c r="AJ512" s="55" t="s">
        <v>981</v>
      </c>
      <c r="AK512" s="55" t="s">
        <v>170</v>
      </c>
    </row>
    <row r="513" spans="1:37" x14ac:dyDescent="0.25">
      <c r="A513" s="54" t="str">
        <f t="shared" si="7"/>
        <v>NM</v>
      </c>
      <c r="B513" s="54" t="str">
        <f t="shared" si="7"/>
        <v>BDEQ-BDESC-commercial</v>
      </c>
      <c r="C513" s="55">
        <v>15</v>
      </c>
      <c r="D513" s="55" t="s">
        <v>160</v>
      </c>
      <c r="E513" s="55">
        <v>0</v>
      </c>
      <c r="F513" s="55">
        <v>0</v>
      </c>
      <c r="G513" s="55">
        <v>0</v>
      </c>
      <c r="H513" s="55">
        <v>0</v>
      </c>
      <c r="I513" s="55">
        <v>0</v>
      </c>
      <c r="J513" s="55">
        <v>0</v>
      </c>
      <c r="K513" s="55">
        <v>0</v>
      </c>
      <c r="L513" s="55">
        <v>0</v>
      </c>
      <c r="M513" s="55">
        <v>0</v>
      </c>
      <c r="N513" s="55">
        <v>0</v>
      </c>
      <c r="O513" s="55">
        <v>0</v>
      </c>
      <c r="P513" s="55">
        <v>0</v>
      </c>
      <c r="Q513" s="55">
        <v>0</v>
      </c>
      <c r="R513" s="55">
        <v>0</v>
      </c>
      <c r="S513" s="55">
        <v>0</v>
      </c>
      <c r="T513" s="55">
        <v>0</v>
      </c>
      <c r="U513" s="55">
        <v>0</v>
      </c>
      <c r="V513" s="55">
        <v>0</v>
      </c>
      <c r="W513" s="55">
        <v>0</v>
      </c>
      <c r="X513" s="55">
        <v>0</v>
      </c>
      <c r="Y513" s="55">
        <v>0</v>
      </c>
      <c r="Z513" s="55">
        <v>0</v>
      </c>
      <c r="AA513" s="55">
        <v>0</v>
      </c>
      <c r="AB513" s="55">
        <v>0</v>
      </c>
      <c r="AC513" s="55">
        <v>0</v>
      </c>
      <c r="AD513" s="55">
        <v>0</v>
      </c>
      <c r="AE513" s="55">
        <v>0</v>
      </c>
      <c r="AF513" s="55">
        <v>0</v>
      </c>
      <c r="AG513" s="55">
        <v>0</v>
      </c>
      <c r="AH513" s="55">
        <v>0</v>
      </c>
      <c r="AI513" s="55">
        <v>0</v>
      </c>
      <c r="AJ513" s="55" t="s">
        <v>981</v>
      </c>
      <c r="AK513" s="55" t="s">
        <v>170</v>
      </c>
    </row>
    <row r="514" spans="1:37" x14ac:dyDescent="0.25">
      <c r="A514" s="54" t="str">
        <f t="shared" si="7"/>
        <v>NV</v>
      </c>
      <c r="B514" s="54" t="str">
        <f t="shared" si="7"/>
        <v>BDEQ-BDESC-commercial</v>
      </c>
      <c r="C514" s="55">
        <v>0</v>
      </c>
      <c r="D514" s="55" t="s">
        <v>58</v>
      </c>
      <c r="E514" s="55">
        <v>0</v>
      </c>
      <c r="F514" s="55">
        <v>0</v>
      </c>
      <c r="G514" s="55">
        <v>0</v>
      </c>
      <c r="H514" s="55">
        <v>0</v>
      </c>
      <c r="I514" s="55">
        <v>0</v>
      </c>
      <c r="J514" s="55">
        <v>0</v>
      </c>
      <c r="K514" s="55">
        <v>0</v>
      </c>
      <c r="L514" s="55">
        <v>0</v>
      </c>
      <c r="M514" s="55">
        <v>0</v>
      </c>
      <c r="N514" s="55">
        <v>0</v>
      </c>
      <c r="O514" s="55">
        <v>0</v>
      </c>
      <c r="P514" s="55">
        <v>0</v>
      </c>
      <c r="Q514" s="55">
        <v>0</v>
      </c>
      <c r="R514" s="55">
        <v>0</v>
      </c>
      <c r="S514" s="55">
        <v>0</v>
      </c>
      <c r="T514" s="55">
        <v>0</v>
      </c>
      <c r="U514" s="55">
        <v>0</v>
      </c>
      <c r="V514" s="55">
        <v>0</v>
      </c>
      <c r="W514" s="55">
        <v>0</v>
      </c>
      <c r="X514" s="55">
        <v>0</v>
      </c>
      <c r="Y514" s="55">
        <v>0</v>
      </c>
      <c r="Z514" s="55">
        <v>0</v>
      </c>
      <c r="AA514" s="55">
        <v>0</v>
      </c>
      <c r="AB514" s="55">
        <v>0</v>
      </c>
      <c r="AC514" s="55">
        <v>0</v>
      </c>
      <c r="AD514" s="55">
        <v>0</v>
      </c>
      <c r="AE514" s="55">
        <v>0</v>
      </c>
      <c r="AF514" s="55">
        <v>0</v>
      </c>
      <c r="AG514" s="55">
        <v>0</v>
      </c>
      <c r="AH514" s="55">
        <v>0</v>
      </c>
      <c r="AI514" s="55">
        <v>0</v>
      </c>
      <c r="AJ514" s="55" t="s">
        <v>982</v>
      </c>
      <c r="AK514" s="55" t="s">
        <v>170</v>
      </c>
    </row>
    <row r="515" spans="1:37" x14ac:dyDescent="0.25">
      <c r="A515" s="54" t="str">
        <f t="shared" ref="A515:B578" si="8">AJ515</f>
        <v>NV</v>
      </c>
      <c r="B515" s="54" t="str">
        <f t="shared" si="8"/>
        <v>BDEQ-BDESC-commercial</v>
      </c>
      <c r="C515" s="55">
        <v>1</v>
      </c>
      <c r="D515" s="55" t="s">
        <v>7</v>
      </c>
      <c r="E515" s="55">
        <v>10.177149999999999</v>
      </c>
      <c r="F515" s="55">
        <v>10.46749</v>
      </c>
      <c r="G515" s="55">
        <v>10.617470000000001</v>
      </c>
      <c r="H515" s="55">
        <v>10.751010000000001</v>
      </c>
      <c r="I515" s="55">
        <v>10.87199</v>
      </c>
      <c r="J515" s="55">
        <v>11.0321</v>
      </c>
      <c r="K515" s="55">
        <v>11.184570000000001</v>
      </c>
      <c r="L515" s="55">
        <v>11.33169</v>
      </c>
      <c r="M515" s="55">
        <v>11.451790000000001</v>
      </c>
      <c r="N515" s="55">
        <v>11.56884</v>
      </c>
      <c r="O515" s="55">
        <v>11.68923</v>
      </c>
      <c r="P515" s="55">
        <v>11.821949999999999</v>
      </c>
      <c r="Q515" s="55">
        <v>11.944050000000001</v>
      </c>
      <c r="R515" s="55">
        <v>12.100429999999999</v>
      </c>
      <c r="S515" s="55">
        <v>12.241440000000001</v>
      </c>
      <c r="T515" s="55">
        <v>12.355180000000001</v>
      </c>
      <c r="U515" s="55">
        <v>12.467510000000001</v>
      </c>
      <c r="V515" s="55">
        <v>12.579370000000001</v>
      </c>
      <c r="W515" s="55">
        <v>12.68878</v>
      </c>
      <c r="X515" s="55">
        <v>12.837580000000001</v>
      </c>
      <c r="Y515" s="55">
        <v>12.9655</v>
      </c>
      <c r="Z515" s="55">
        <v>13.07691</v>
      </c>
      <c r="AA515" s="55">
        <v>13.225860000000001</v>
      </c>
      <c r="AB515" s="55">
        <v>13.38162</v>
      </c>
      <c r="AC515" s="55">
        <v>13.4901</v>
      </c>
      <c r="AD515" s="55">
        <v>13.63022</v>
      </c>
      <c r="AE515" s="55">
        <v>13.750959999999999</v>
      </c>
      <c r="AF515" s="55">
        <v>13.864039999999999</v>
      </c>
      <c r="AG515" s="55">
        <v>14.015840000000001</v>
      </c>
      <c r="AH515" s="55">
        <v>14.134130000000001</v>
      </c>
      <c r="AI515" s="55">
        <v>14.24883</v>
      </c>
      <c r="AJ515" s="55" t="s">
        <v>982</v>
      </c>
      <c r="AK515" s="55" t="s">
        <v>170</v>
      </c>
    </row>
    <row r="516" spans="1:37" x14ac:dyDescent="0.25">
      <c r="A516" s="54" t="str">
        <f t="shared" si="8"/>
        <v>NV</v>
      </c>
      <c r="B516" s="54" t="str">
        <f t="shared" si="8"/>
        <v>BDEQ-BDESC-commercial</v>
      </c>
      <c r="C516" s="55">
        <v>2</v>
      </c>
      <c r="D516" s="55" t="s">
        <v>8</v>
      </c>
      <c r="E516" s="55">
        <v>0</v>
      </c>
      <c r="F516" s="55">
        <v>0</v>
      </c>
      <c r="G516" s="55">
        <v>0</v>
      </c>
      <c r="H516" s="55">
        <v>0</v>
      </c>
      <c r="I516" s="55">
        <v>0</v>
      </c>
      <c r="J516" s="55">
        <v>0</v>
      </c>
      <c r="K516" s="55">
        <v>0</v>
      </c>
      <c r="L516" s="55">
        <v>0</v>
      </c>
      <c r="M516" s="55">
        <v>0</v>
      </c>
      <c r="N516" s="55">
        <v>0</v>
      </c>
      <c r="O516" s="55">
        <v>0</v>
      </c>
      <c r="P516" s="55">
        <v>0</v>
      </c>
      <c r="Q516" s="55">
        <v>0</v>
      </c>
      <c r="R516" s="55">
        <v>0</v>
      </c>
      <c r="S516" s="55">
        <v>0</v>
      </c>
      <c r="T516" s="55">
        <v>0</v>
      </c>
      <c r="U516" s="55">
        <v>0</v>
      </c>
      <c r="V516" s="55">
        <v>0</v>
      </c>
      <c r="W516" s="55">
        <v>0</v>
      </c>
      <c r="X516" s="55">
        <v>0</v>
      </c>
      <c r="Y516" s="55">
        <v>0</v>
      </c>
      <c r="Z516" s="55">
        <v>0</v>
      </c>
      <c r="AA516" s="55">
        <v>0</v>
      </c>
      <c r="AB516" s="55">
        <v>0</v>
      </c>
      <c r="AC516" s="55">
        <v>0</v>
      </c>
      <c r="AD516" s="55">
        <v>0</v>
      </c>
      <c r="AE516" s="55">
        <v>0</v>
      </c>
      <c r="AF516" s="55">
        <v>0</v>
      </c>
      <c r="AG516" s="55">
        <v>0</v>
      </c>
      <c r="AH516" s="55">
        <v>0</v>
      </c>
      <c r="AI516" s="55">
        <v>0</v>
      </c>
      <c r="AJ516" s="55" t="s">
        <v>982</v>
      </c>
      <c r="AK516" s="55" t="s">
        <v>170</v>
      </c>
    </row>
    <row r="517" spans="1:37" x14ac:dyDescent="0.25">
      <c r="A517" s="54" t="str">
        <f t="shared" si="8"/>
        <v>NV</v>
      </c>
      <c r="B517" s="54" t="str">
        <f t="shared" si="8"/>
        <v>BDEQ-BDESC-commercial</v>
      </c>
      <c r="C517" s="55">
        <v>3</v>
      </c>
      <c r="D517" s="55" t="s">
        <v>9</v>
      </c>
      <c r="E517" s="55">
        <v>0</v>
      </c>
      <c r="F517" s="55">
        <v>0</v>
      </c>
      <c r="G517" s="55">
        <v>0</v>
      </c>
      <c r="H517" s="55">
        <v>0</v>
      </c>
      <c r="I517" s="55">
        <v>0</v>
      </c>
      <c r="J517" s="55">
        <v>0</v>
      </c>
      <c r="K517" s="55">
        <v>0</v>
      </c>
      <c r="L517" s="55">
        <v>0</v>
      </c>
      <c r="M517" s="55">
        <v>0</v>
      </c>
      <c r="N517" s="55">
        <v>0</v>
      </c>
      <c r="O517" s="55">
        <v>0</v>
      </c>
      <c r="P517" s="55">
        <v>0</v>
      </c>
      <c r="Q517" s="55">
        <v>0</v>
      </c>
      <c r="R517" s="55">
        <v>0</v>
      </c>
      <c r="S517" s="55">
        <v>0</v>
      </c>
      <c r="T517" s="55">
        <v>0</v>
      </c>
      <c r="U517" s="55">
        <v>0</v>
      </c>
      <c r="V517" s="55">
        <v>0</v>
      </c>
      <c r="W517" s="55">
        <v>0</v>
      </c>
      <c r="X517" s="55">
        <v>0</v>
      </c>
      <c r="Y517" s="55">
        <v>0</v>
      </c>
      <c r="Z517" s="55">
        <v>0</v>
      </c>
      <c r="AA517" s="55">
        <v>0</v>
      </c>
      <c r="AB517" s="55">
        <v>0</v>
      </c>
      <c r="AC517" s="55">
        <v>0</v>
      </c>
      <c r="AD517" s="55">
        <v>0</v>
      </c>
      <c r="AE517" s="55">
        <v>0</v>
      </c>
      <c r="AF517" s="55">
        <v>0</v>
      </c>
      <c r="AG517" s="55">
        <v>0</v>
      </c>
      <c r="AH517" s="55">
        <v>0</v>
      </c>
      <c r="AI517" s="55">
        <v>0</v>
      </c>
      <c r="AJ517" s="55" t="s">
        <v>982</v>
      </c>
      <c r="AK517" s="55" t="s">
        <v>170</v>
      </c>
    </row>
    <row r="518" spans="1:37" x14ac:dyDescent="0.25">
      <c r="A518" s="54" t="str">
        <f t="shared" si="8"/>
        <v>NV</v>
      </c>
      <c r="B518" s="54" t="str">
        <f t="shared" si="8"/>
        <v>BDEQ-BDESC-commercial</v>
      </c>
      <c r="C518" s="55">
        <v>4</v>
      </c>
      <c r="D518" s="55" t="s">
        <v>59</v>
      </c>
      <c r="E518" s="55">
        <v>0</v>
      </c>
      <c r="F518" s="55">
        <v>0</v>
      </c>
      <c r="G518" s="55">
        <v>0</v>
      </c>
      <c r="H518" s="55">
        <v>0</v>
      </c>
      <c r="I518" s="55">
        <v>0</v>
      </c>
      <c r="J518" s="55">
        <v>0</v>
      </c>
      <c r="K518" s="55">
        <v>0</v>
      </c>
      <c r="L518" s="55">
        <v>0</v>
      </c>
      <c r="M518" s="55">
        <v>0</v>
      </c>
      <c r="N518" s="55">
        <v>0</v>
      </c>
      <c r="O518" s="55">
        <v>0</v>
      </c>
      <c r="P518" s="55">
        <v>0</v>
      </c>
      <c r="Q518" s="55">
        <v>0</v>
      </c>
      <c r="R518" s="55">
        <v>0</v>
      </c>
      <c r="S518" s="55">
        <v>0</v>
      </c>
      <c r="T518" s="55">
        <v>0</v>
      </c>
      <c r="U518" s="55">
        <v>0</v>
      </c>
      <c r="V518" s="55">
        <v>0</v>
      </c>
      <c r="W518" s="55">
        <v>0</v>
      </c>
      <c r="X518" s="55">
        <v>0</v>
      </c>
      <c r="Y518" s="55">
        <v>0</v>
      </c>
      <c r="Z518" s="55">
        <v>0</v>
      </c>
      <c r="AA518" s="55">
        <v>0</v>
      </c>
      <c r="AB518" s="55">
        <v>0</v>
      </c>
      <c r="AC518" s="55">
        <v>0</v>
      </c>
      <c r="AD518" s="55">
        <v>0</v>
      </c>
      <c r="AE518" s="55">
        <v>0</v>
      </c>
      <c r="AF518" s="55">
        <v>0</v>
      </c>
      <c r="AG518" s="55">
        <v>0</v>
      </c>
      <c r="AH518" s="55">
        <v>0</v>
      </c>
      <c r="AI518" s="55">
        <v>0</v>
      </c>
      <c r="AJ518" s="55" t="s">
        <v>982</v>
      </c>
      <c r="AK518" s="55" t="s">
        <v>170</v>
      </c>
    </row>
    <row r="519" spans="1:37" x14ac:dyDescent="0.25">
      <c r="A519" s="54" t="str">
        <f t="shared" si="8"/>
        <v>NV</v>
      </c>
      <c r="B519" s="54" t="str">
        <f t="shared" si="8"/>
        <v>BDEQ-BDESC-commercial</v>
      </c>
      <c r="C519" s="55">
        <v>5</v>
      </c>
      <c r="D519" s="55" t="s">
        <v>10</v>
      </c>
      <c r="E519" s="55">
        <v>215.47457</v>
      </c>
      <c r="F519" s="55">
        <v>222.82586000000001</v>
      </c>
      <c r="G519" s="55">
        <v>253.96960000000001</v>
      </c>
      <c r="H519" s="55">
        <v>285.74687999999998</v>
      </c>
      <c r="I519" s="55">
        <v>316.97458</v>
      </c>
      <c r="J519" s="55">
        <v>338.58798999999999</v>
      </c>
      <c r="K519" s="55">
        <v>362.93653</v>
      </c>
      <c r="L519" s="55">
        <v>383.56896999999998</v>
      </c>
      <c r="M519" s="55">
        <v>398.73910999999998</v>
      </c>
      <c r="N519" s="55">
        <v>418.50232999999997</v>
      </c>
      <c r="O519" s="55">
        <v>430.34676000000002</v>
      </c>
      <c r="P519" s="55">
        <v>448.96692999999999</v>
      </c>
      <c r="Q519" s="55">
        <v>461.49705999999998</v>
      </c>
      <c r="R519" s="55">
        <v>480.38992000000002</v>
      </c>
      <c r="S519" s="55">
        <v>496.94204999999999</v>
      </c>
      <c r="T519" s="55">
        <v>503.67410000000001</v>
      </c>
      <c r="U519" s="55">
        <v>522.18655000000001</v>
      </c>
      <c r="V519" s="55">
        <v>540.61654999999996</v>
      </c>
      <c r="W519" s="55">
        <v>557.19015999999999</v>
      </c>
      <c r="X519" s="55">
        <v>583.14892999999995</v>
      </c>
      <c r="Y519" s="55">
        <v>606.90642000000003</v>
      </c>
      <c r="Z519" s="55">
        <v>626.15899000000002</v>
      </c>
      <c r="AA519" s="55">
        <v>649.40575000000001</v>
      </c>
      <c r="AB519" s="55">
        <v>675.26056000000005</v>
      </c>
      <c r="AC519" s="55">
        <v>690.64286000000004</v>
      </c>
      <c r="AD519" s="55">
        <v>717.42872999999997</v>
      </c>
      <c r="AE519" s="55">
        <v>751.98600999999996</v>
      </c>
      <c r="AF519" s="55">
        <v>771.42358999999999</v>
      </c>
      <c r="AG519" s="55">
        <v>801.14801999999997</v>
      </c>
      <c r="AH519" s="55">
        <v>825.46609999999998</v>
      </c>
      <c r="AI519" s="55">
        <v>842.47482000000002</v>
      </c>
      <c r="AJ519" s="55" t="s">
        <v>982</v>
      </c>
      <c r="AK519" s="55" t="s">
        <v>170</v>
      </c>
    </row>
    <row r="520" spans="1:37" x14ac:dyDescent="0.25">
      <c r="A520" s="54" t="str">
        <f t="shared" si="8"/>
        <v>NV</v>
      </c>
      <c r="B520" s="54" t="str">
        <f t="shared" si="8"/>
        <v>BDEQ-BDESC-commercial</v>
      </c>
      <c r="C520" s="55">
        <v>6</v>
      </c>
      <c r="D520" s="55" t="s">
        <v>11</v>
      </c>
      <c r="E520" s="55">
        <v>0</v>
      </c>
      <c r="F520" s="55">
        <v>0</v>
      </c>
      <c r="G520" s="55">
        <v>0</v>
      </c>
      <c r="H520" s="55">
        <v>0</v>
      </c>
      <c r="I520" s="55">
        <v>0</v>
      </c>
      <c r="J520" s="55">
        <v>0</v>
      </c>
      <c r="K520" s="55">
        <v>0</v>
      </c>
      <c r="L520" s="55">
        <v>0</v>
      </c>
      <c r="M520" s="55">
        <v>0</v>
      </c>
      <c r="N520" s="55">
        <v>0</v>
      </c>
      <c r="O520" s="55">
        <v>0</v>
      </c>
      <c r="P520" s="55">
        <v>0</v>
      </c>
      <c r="Q520" s="55">
        <v>0</v>
      </c>
      <c r="R520" s="55">
        <v>0</v>
      </c>
      <c r="S520" s="55">
        <v>0</v>
      </c>
      <c r="T520" s="55">
        <v>0</v>
      </c>
      <c r="U520" s="55">
        <v>0</v>
      </c>
      <c r="V520" s="55">
        <v>0</v>
      </c>
      <c r="W520" s="55">
        <v>0</v>
      </c>
      <c r="X520" s="55">
        <v>0</v>
      </c>
      <c r="Y520" s="55">
        <v>0</v>
      </c>
      <c r="Z520" s="55">
        <v>0</v>
      </c>
      <c r="AA520" s="55">
        <v>0</v>
      </c>
      <c r="AB520" s="55">
        <v>0</v>
      </c>
      <c r="AC520" s="55">
        <v>0</v>
      </c>
      <c r="AD520" s="55">
        <v>0</v>
      </c>
      <c r="AE520" s="55">
        <v>0</v>
      </c>
      <c r="AF520" s="55">
        <v>0</v>
      </c>
      <c r="AG520" s="55">
        <v>0</v>
      </c>
      <c r="AH520" s="55">
        <v>0</v>
      </c>
      <c r="AI520" s="55">
        <v>0</v>
      </c>
      <c r="AJ520" s="55" t="s">
        <v>982</v>
      </c>
      <c r="AK520" s="55" t="s">
        <v>170</v>
      </c>
    </row>
    <row r="521" spans="1:37" x14ac:dyDescent="0.25">
      <c r="A521" s="54" t="str">
        <f t="shared" si="8"/>
        <v>NV</v>
      </c>
      <c r="B521" s="54" t="str">
        <f t="shared" si="8"/>
        <v>BDEQ-BDESC-commercial</v>
      </c>
      <c r="C521" s="55">
        <v>7</v>
      </c>
      <c r="D521" s="55" t="s">
        <v>12</v>
      </c>
      <c r="E521" s="55">
        <v>0</v>
      </c>
      <c r="F521" s="55">
        <v>0</v>
      </c>
      <c r="G521" s="55">
        <v>0</v>
      </c>
      <c r="H521" s="55">
        <v>0</v>
      </c>
      <c r="I521" s="55">
        <v>0</v>
      </c>
      <c r="J521" s="55">
        <v>0</v>
      </c>
      <c r="K521" s="55">
        <v>0</v>
      </c>
      <c r="L521" s="55">
        <v>0</v>
      </c>
      <c r="M521" s="55">
        <v>0</v>
      </c>
      <c r="N521" s="55">
        <v>0</v>
      </c>
      <c r="O521" s="55">
        <v>0</v>
      </c>
      <c r="P521" s="55">
        <v>0</v>
      </c>
      <c r="Q521" s="55">
        <v>0</v>
      </c>
      <c r="R521" s="55">
        <v>0</v>
      </c>
      <c r="S521" s="55">
        <v>0</v>
      </c>
      <c r="T521" s="55">
        <v>0</v>
      </c>
      <c r="U521" s="55">
        <v>0</v>
      </c>
      <c r="V521" s="55">
        <v>0</v>
      </c>
      <c r="W521" s="55">
        <v>0</v>
      </c>
      <c r="X521" s="55">
        <v>0</v>
      </c>
      <c r="Y521" s="55">
        <v>0</v>
      </c>
      <c r="Z521" s="55">
        <v>0</v>
      </c>
      <c r="AA521" s="55">
        <v>0</v>
      </c>
      <c r="AB521" s="55">
        <v>0</v>
      </c>
      <c r="AC521" s="55">
        <v>0</v>
      </c>
      <c r="AD521" s="55">
        <v>0</v>
      </c>
      <c r="AE521" s="55">
        <v>0</v>
      </c>
      <c r="AF521" s="55">
        <v>0</v>
      </c>
      <c r="AG521" s="55">
        <v>0</v>
      </c>
      <c r="AH521" s="55">
        <v>0</v>
      </c>
      <c r="AI521" s="55">
        <v>0</v>
      </c>
      <c r="AJ521" s="55" t="s">
        <v>982</v>
      </c>
      <c r="AK521" s="55" t="s">
        <v>170</v>
      </c>
    </row>
    <row r="522" spans="1:37" x14ac:dyDescent="0.25">
      <c r="A522" s="54" t="str">
        <f t="shared" si="8"/>
        <v>NV</v>
      </c>
      <c r="B522" s="54" t="str">
        <f t="shared" si="8"/>
        <v>BDEQ-BDESC-commercial</v>
      </c>
      <c r="C522" s="55">
        <v>8</v>
      </c>
      <c r="D522" s="55" t="s">
        <v>13</v>
      </c>
      <c r="E522" s="55">
        <v>0</v>
      </c>
      <c r="F522" s="55">
        <v>0</v>
      </c>
      <c r="G522" s="55">
        <v>0</v>
      </c>
      <c r="H522" s="55">
        <v>0</v>
      </c>
      <c r="I522" s="55">
        <v>0</v>
      </c>
      <c r="J522" s="55">
        <v>0</v>
      </c>
      <c r="K522" s="55">
        <v>0</v>
      </c>
      <c r="L522" s="55">
        <v>0</v>
      </c>
      <c r="M522" s="55">
        <v>0</v>
      </c>
      <c r="N522" s="55">
        <v>0</v>
      </c>
      <c r="O522" s="55">
        <v>0</v>
      </c>
      <c r="P522" s="55">
        <v>0</v>
      </c>
      <c r="Q522" s="55">
        <v>0</v>
      </c>
      <c r="R522" s="55">
        <v>0</v>
      </c>
      <c r="S522" s="55">
        <v>0</v>
      </c>
      <c r="T522" s="55">
        <v>0</v>
      </c>
      <c r="U522" s="55">
        <v>0</v>
      </c>
      <c r="V522" s="55">
        <v>0</v>
      </c>
      <c r="W522" s="55">
        <v>0</v>
      </c>
      <c r="X522" s="55">
        <v>0</v>
      </c>
      <c r="Y522" s="55">
        <v>0</v>
      </c>
      <c r="Z522" s="55">
        <v>0</v>
      </c>
      <c r="AA522" s="55">
        <v>0</v>
      </c>
      <c r="AB522" s="55">
        <v>0</v>
      </c>
      <c r="AC522" s="55">
        <v>0</v>
      </c>
      <c r="AD522" s="55">
        <v>0</v>
      </c>
      <c r="AE522" s="55">
        <v>0</v>
      </c>
      <c r="AF522" s="55">
        <v>0</v>
      </c>
      <c r="AG522" s="55">
        <v>0</v>
      </c>
      <c r="AH522" s="55">
        <v>0</v>
      </c>
      <c r="AI522" s="55">
        <v>0</v>
      </c>
      <c r="AJ522" s="55" t="s">
        <v>982</v>
      </c>
      <c r="AK522" s="55" t="s">
        <v>170</v>
      </c>
    </row>
    <row r="523" spans="1:37" x14ac:dyDescent="0.25">
      <c r="A523" s="54" t="str">
        <f t="shared" si="8"/>
        <v>NV</v>
      </c>
      <c r="B523" s="54" t="str">
        <f t="shared" si="8"/>
        <v>BDEQ-BDESC-commercial</v>
      </c>
      <c r="C523" s="55">
        <v>9</v>
      </c>
      <c r="D523" s="55" t="s">
        <v>14</v>
      </c>
      <c r="E523" s="55">
        <v>0</v>
      </c>
      <c r="F523" s="55">
        <v>0</v>
      </c>
      <c r="G523" s="55">
        <v>0</v>
      </c>
      <c r="H523" s="55">
        <v>0</v>
      </c>
      <c r="I523" s="55">
        <v>0</v>
      </c>
      <c r="J523" s="55">
        <v>0</v>
      </c>
      <c r="K523" s="55">
        <v>0</v>
      </c>
      <c r="L523" s="55">
        <v>0</v>
      </c>
      <c r="M523" s="55">
        <v>0</v>
      </c>
      <c r="N523" s="55">
        <v>0</v>
      </c>
      <c r="O523" s="55">
        <v>0</v>
      </c>
      <c r="P523" s="55">
        <v>0</v>
      </c>
      <c r="Q523" s="55">
        <v>0</v>
      </c>
      <c r="R523" s="55">
        <v>0</v>
      </c>
      <c r="S523" s="55">
        <v>0</v>
      </c>
      <c r="T523" s="55">
        <v>0</v>
      </c>
      <c r="U523" s="55">
        <v>0</v>
      </c>
      <c r="V523" s="55">
        <v>0</v>
      </c>
      <c r="W523" s="55">
        <v>0</v>
      </c>
      <c r="X523" s="55">
        <v>0</v>
      </c>
      <c r="Y523" s="55">
        <v>0</v>
      </c>
      <c r="Z523" s="55">
        <v>0</v>
      </c>
      <c r="AA523" s="55">
        <v>0</v>
      </c>
      <c r="AB523" s="55">
        <v>0</v>
      </c>
      <c r="AC523" s="55">
        <v>0</v>
      </c>
      <c r="AD523" s="55">
        <v>0</v>
      </c>
      <c r="AE523" s="55">
        <v>0</v>
      </c>
      <c r="AF523" s="55">
        <v>0</v>
      </c>
      <c r="AG523" s="55">
        <v>0</v>
      </c>
      <c r="AH523" s="55">
        <v>0</v>
      </c>
      <c r="AI523" s="55">
        <v>0</v>
      </c>
      <c r="AJ523" s="55" t="s">
        <v>982</v>
      </c>
      <c r="AK523" s="55" t="s">
        <v>170</v>
      </c>
    </row>
    <row r="524" spans="1:37" x14ac:dyDescent="0.25">
      <c r="A524" s="54" t="str">
        <f t="shared" si="8"/>
        <v>NV</v>
      </c>
      <c r="B524" s="54" t="str">
        <f t="shared" si="8"/>
        <v>BDEQ-BDESC-commercial</v>
      </c>
      <c r="C524" s="55">
        <v>10</v>
      </c>
      <c r="D524" s="55" t="s">
        <v>15</v>
      </c>
      <c r="E524" s="55">
        <v>0</v>
      </c>
      <c r="F524" s="55">
        <v>0</v>
      </c>
      <c r="G524" s="55">
        <v>0</v>
      </c>
      <c r="H524" s="55">
        <v>0</v>
      </c>
      <c r="I524" s="55">
        <v>0</v>
      </c>
      <c r="J524" s="55">
        <v>0</v>
      </c>
      <c r="K524" s="55">
        <v>0</v>
      </c>
      <c r="L524" s="55">
        <v>0</v>
      </c>
      <c r="M524" s="55">
        <v>0</v>
      </c>
      <c r="N524" s="55">
        <v>0</v>
      </c>
      <c r="O524" s="55">
        <v>0</v>
      </c>
      <c r="P524" s="55">
        <v>0</v>
      </c>
      <c r="Q524" s="55">
        <v>0</v>
      </c>
      <c r="R524" s="55">
        <v>0</v>
      </c>
      <c r="S524" s="55">
        <v>0</v>
      </c>
      <c r="T524" s="55">
        <v>0</v>
      </c>
      <c r="U524" s="55">
        <v>0</v>
      </c>
      <c r="V524" s="55">
        <v>0</v>
      </c>
      <c r="W524" s="55">
        <v>0</v>
      </c>
      <c r="X524" s="55">
        <v>0</v>
      </c>
      <c r="Y524" s="55">
        <v>0</v>
      </c>
      <c r="Z524" s="55">
        <v>0</v>
      </c>
      <c r="AA524" s="55">
        <v>0</v>
      </c>
      <c r="AB524" s="55">
        <v>0</v>
      </c>
      <c r="AC524" s="55">
        <v>0</v>
      </c>
      <c r="AD524" s="55">
        <v>0</v>
      </c>
      <c r="AE524" s="55">
        <v>0</v>
      </c>
      <c r="AF524" s="55">
        <v>0</v>
      </c>
      <c r="AG524" s="55">
        <v>0</v>
      </c>
      <c r="AH524" s="55">
        <v>0</v>
      </c>
      <c r="AI524" s="55">
        <v>0</v>
      </c>
      <c r="AJ524" s="55" t="s">
        <v>982</v>
      </c>
      <c r="AK524" s="55" t="s">
        <v>170</v>
      </c>
    </row>
    <row r="525" spans="1:37" x14ac:dyDescent="0.25">
      <c r="A525" s="54" t="str">
        <f t="shared" si="8"/>
        <v>NV</v>
      </c>
      <c r="B525" s="54" t="str">
        <f t="shared" si="8"/>
        <v>BDEQ-BDESC-commercial</v>
      </c>
      <c r="C525" s="55">
        <v>11</v>
      </c>
      <c r="D525" s="55" t="s">
        <v>57</v>
      </c>
      <c r="E525" s="55">
        <v>0</v>
      </c>
      <c r="F525" s="55">
        <v>0</v>
      </c>
      <c r="G525" s="55">
        <v>0</v>
      </c>
      <c r="H525" s="55">
        <v>0</v>
      </c>
      <c r="I525" s="55">
        <v>0</v>
      </c>
      <c r="J525" s="55">
        <v>0</v>
      </c>
      <c r="K525" s="55">
        <v>0</v>
      </c>
      <c r="L525" s="55">
        <v>0</v>
      </c>
      <c r="M525" s="55">
        <v>0</v>
      </c>
      <c r="N525" s="55">
        <v>0</v>
      </c>
      <c r="O525" s="55">
        <v>0</v>
      </c>
      <c r="P525" s="55">
        <v>0</v>
      </c>
      <c r="Q525" s="55">
        <v>0</v>
      </c>
      <c r="R525" s="55">
        <v>0</v>
      </c>
      <c r="S525" s="55">
        <v>0</v>
      </c>
      <c r="T525" s="55">
        <v>0</v>
      </c>
      <c r="U525" s="55">
        <v>0</v>
      </c>
      <c r="V525" s="55">
        <v>0</v>
      </c>
      <c r="W525" s="55">
        <v>0</v>
      </c>
      <c r="X525" s="55">
        <v>0</v>
      </c>
      <c r="Y525" s="55">
        <v>0</v>
      </c>
      <c r="Z525" s="55">
        <v>0</v>
      </c>
      <c r="AA525" s="55">
        <v>0</v>
      </c>
      <c r="AB525" s="55">
        <v>0</v>
      </c>
      <c r="AC525" s="55">
        <v>0</v>
      </c>
      <c r="AD525" s="55">
        <v>0</v>
      </c>
      <c r="AE525" s="55">
        <v>0</v>
      </c>
      <c r="AF525" s="55">
        <v>0</v>
      </c>
      <c r="AG525" s="55">
        <v>0</v>
      </c>
      <c r="AH525" s="55">
        <v>0</v>
      </c>
      <c r="AI525" s="55">
        <v>0</v>
      </c>
      <c r="AJ525" s="55" t="s">
        <v>982</v>
      </c>
      <c r="AK525" s="55" t="s">
        <v>170</v>
      </c>
    </row>
    <row r="526" spans="1:37" x14ac:dyDescent="0.25">
      <c r="A526" s="54" t="str">
        <f t="shared" si="8"/>
        <v>NV</v>
      </c>
      <c r="B526" s="54" t="str">
        <f t="shared" si="8"/>
        <v>BDEQ-BDESC-commercial</v>
      </c>
      <c r="C526" s="55">
        <v>12</v>
      </c>
      <c r="D526" s="55" t="s">
        <v>60</v>
      </c>
      <c r="E526" s="55">
        <v>0</v>
      </c>
      <c r="F526" s="55">
        <v>0</v>
      </c>
      <c r="G526" s="55">
        <v>0</v>
      </c>
      <c r="H526" s="55">
        <v>0</v>
      </c>
      <c r="I526" s="55">
        <v>0</v>
      </c>
      <c r="J526" s="55">
        <v>0</v>
      </c>
      <c r="K526" s="55">
        <v>0</v>
      </c>
      <c r="L526" s="55">
        <v>0</v>
      </c>
      <c r="M526" s="55">
        <v>0</v>
      </c>
      <c r="N526" s="55">
        <v>0</v>
      </c>
      <c r="O526" s="55">
        <v>0</v>
      </c>
      <c r="P526" s="55">
        <v>0</v>
      </c>
      <c r="Q526" s="55">
        <v>0</v>
      </c>
      <c r="R526" s="55">
        <v>0</v>
      </c>
      <c r="S526" s="55">
        <v>0</v>
      </c>
      <c r="T526" s="55">
        <v>0</v>
      </c>
      <c r="U526" s="55">
        <v>0</v>
      </c>
      <c r="V526" s="55">
        <v>0</v>
      </c>
      <c r="W526" s="55">
        <v>0</v>
      </c>
      <c r="X526" s="55">
        <v>0</v>
      </c>
      <c r="Y526" s="55">
        <v>0</v>
      </c>
      <c r="Z526" s="55">
        <v>0</v>
      </c>
      <c r="AA526" s="55">
        <v>0</v>
      </c>
      <c r="AB526" s="55">
        <v>0</v>
      </c>
      <c r="AC526" s="55">
        <v>0</v>
      </c>
      <c r="AD526" s="55">
        <v>0</v>
      </c>
      <c r="AE526" s="55">
        <v>0</v>
      </c>
      <c r="AF526" s="55">
        <v>0</v>
      </c>
      <c r="AG526" s="55">
        <v>0</v>
      </c>
      <c r="AH526" s="55">
        <v>0</v>
      </c>
      <c r="AI526" s="55">
        <v>0</v>
      </c>
      <c r="AJ526" s="55" t="s">
        <v>982</v>
      </c>
      <c r="AK526" s="55" t="s">
        <v>170</v>
      </c>
    </row>
    <row r="527" spans="1:37" x14ac:dyDescent="0.25">
      <c r="A527" s="54" t="str">
        <f t="shared" si="8"/>
        <v>NV</v>
      </c>
      <c r="B527" s="54" t="str">
        <f t="shared" si="8"/>
        <v>BDEQ-BDESC-commercial</v>
      </c>
      <c r="C527" s="55">
        <v>13</v>
      </c>
      <c r="D527" s="55" t="s">
        <v>158</v>
      </c>
      <c r="E527" s="55">
        <v>0</v>
      </c>
      <c r="F527" s="55">
        <v>0</v>
      </c>
      <c r="G527" s="55">
        <v>0</v>
      </c>
      <c r="H527" s="55">
        <v>0</v>
      </c>
      <c r="I527" s="55">
        <v>0</v>
      </c>
      <c r="J527" s="55">
        <v>0</v>
      </c>
      <c r="K527" s="55">
        <v>0</v>
      </c>
      <c r="L527" s="55">
        <v>0</v>
      </c>
      <c r="M527" s="55">
        <v>0</v>
      </c>
      <c r="N527" s="55">
        <v>0</v>
      </c>
      <c r="O527" s="55">
        <v>0</v>
      </c>
      <c r="P527" s="55">
        <v>0</v>
      </c>
      <c r="Q527" s="55">
        <v>0</v>
      </c>
      <c r="R527" s="55">
        <v>0</v>
      </c>
      <c r="S527" s="55">
        <v>0</v>
      </c>
      <c r="T527" s="55">
        <v>0</v>
      </c>
      <c r="U527" s="55">
        <v>0</v>
      </c>
      <c r="V527" s="55">
        <v>0</v>
      </c>
      <c r="W527" s="55">
        <v>0</v>
      </c>
      <c r="X527" s="55">
        <v>0</v>
      </c>
      <c r="Y527" s="55">
        <v>0</v>
      </c>
      <c r="Z527" s="55">
        <v>0</v>
      </c>
      <c r="AA527" s="55">
        <v>0</v>
      </c>
      <c r="AB527" s="55">
        <v>0</v>
      </c>
      <c r="AC527" s="55">
        <v>0</v>
      </c>
      <c r="AD527" s="55">
        <v>0</v>
      </c>
      <c r="AE527" s="55">
        <v>0</v>
      </c>
      <c r="AF527" s="55">
        <v>0</v>
      </c>
      <c r="AG527" s="55">
        <v>0</v>
      </c>
      <c r="AH527" s="55">
        <v>0</v>
      </c>
      <c r="AI527" s="55">
        <v>0</v>
      </c>
      <c r="AJ527" s="55" t="s">
        <v>982</v>
      </c>
      <c r="AK527" s="55" t="s">
        <v>170</v>
      </c>
    </row>
    <row r="528" spans="1:37" x14ac:dyDescent="0.25">
      <c r="A528" s="54" t="str">
        <f t="shared" si="8"/>
        <v>NV</v>
      </c>
      <c r="B528" s="54" t="str">
        <f t="shared" si="8"/>
        <v>BDEQ-BDESC-commercial</v>
      </c>
      <c r="C528" s="55">
        <v>14</v>
      </c>
      <c r="D528" s="55" t="s">
        <v>159</v>
      </c>
      <c r="E528" s="55">
        <v>0</v>
      </c>
      <c r="F528" s="55">
        <v>0</v>
      </c>
      <c r="G528" s="55">
        <v>0</v>
      </c>
      <c r="H528" s="55">
        <v>0</v>
      </c>
      <c r="I528" s="55">
        <v>0</v>
      </c>
      <c r="J528" s="55">
        <v>0</v>
      </c>
      <c r="K528" s="55">
        <v>0</v>
      </c>
      <c r="L528" s="55">
        <v>0</v>
      </c>
      <c r="M528" s="55">
        <v>0</v>
      </c>
      <c r="N528" s="55">
        <v>0</v>
      </c>
      <c r="O528" s="55">
        <v>0</v>
      </c>
      <c r="P528" s="55">
        <v>0</v>
      </c>
      <c r="Q528" s="55">
        <v>0</v>
      </c>
      <c r="R528" s="55">
        <v>0</v>
      </c>
      <c r="S528" s="55">
        <v>0</v>
      </c>
      <c r="T528" s="55">
        <v>0</v>
      </c>
      <c r="U528" s="55">
        <v>0</v>
      </c>
      <c r="V528" s="55">
        <v>0</v>
      </c>
      <c r="W528" s="55">
        <v>0</v>
      </c>
      <c r="X528" s="55">
        <v>0</v>
      </c>
      <c r="Y528" s="55">
        <v>0</v>
      </c>
      <c r="Z528" s="55">
        <v>0</v>
      </c>
      <c r="AA528" s="55">
        <v>0</v>
      </c>
      <c r="AB528" s="55">
        <v>0</v>
      </c>
      <c r="AC528" s="55">
        <v>0</v>
      </c>
      <c r="AD528" s="55">
        <v>0</v>
      </c>
      <c r="AE528" s="55">
        <v>0</v>
      </c>
      <c r="AF528" s="55">
        <v>0</v>
      </c>
      <c r="AG528" s="55">
        <v>0</v>
      </c>
      <c r="AH528" s="55">
        <v>0</v>
      </c>
      <c r="AI528" s="55">
        <v>0</v>
      </c>
      <c r="AJ528" s="55" t="s">
        <v>982</v>
      </c>
      <c r="AK528" s="55" t="s">
        <v>170</v>
      </c>
    </row>
    <row r="529" spans="1:37" x14ac:dyDescent="0.25">
      <c r="A529" s="54" t="str">
        <f t="shared" si="8"/>
        <v>NV</v>
      </c>
      <c r="B529" s="54" t="str">
        <f t="shared" si="8"/>
        <v>BDEQ-BDESC-commercial</v>
      </c>
      <c r="C529" s="55">
        <v>15</v>
      </c>
      <c r="D529" s="55" t="s">
        <v>160</v>
      </c>
      <c r="E529" s="55">
        <v>0</v>
      </c>
      <c r="F529" s="55">
        <v>0</v>
      </c>
      <c r="G529" s="55">
        <v>0</v>
      </c>
      <c r="H529" s="55">
        <v>0</v>
      </c>
      <c r="I529" s="55">
        <v>0</v>
      </c>
      <c r="J529" s="55">
        <v>0</v>
      </c>
      <c r="K529" s="55">
        <v>0</v>
      </c>
      <c r="L529" s="55">
        <v>0</v>
      </c>
      <c r="M529" s="55">
        <v>0</v>
      </c>
      <c r="N529" s="55">
        <v>0</v>
      </c>
      <c r="O529" s="55">
        <v>0</v>
      </c>
      <c r="P529" s="55">
        <v>0</v>
      </c>
      <c r="Q529" s="55">
        <v>0</v>
      </c>
      <c r="R529" s="55">
        <v>0</v>
      </c>
      <c r="S529" s="55">
        <v>0</v>
      </c>
      <c r="T529" s="55">
        <v>0</v>
      </c>
      <c r="U529" s="55">
        <v>0</v>
      </c>
      <c r="V529" s="55">
        <v>0</v>
      </c>
      <c r="W529" s="55">
        <v>0</v>
      </c>
      <c r="X529" s="55">
        <v>0</v>
      </c>
      <c r="Y529" s="55">
        <v>0</v>
      </c>
      <c r="Z529" s="55">
        <v>0</v>
      </c>
      <c r="AA529" s="55">
        <v>0</v>
      </c>
      <c r="AB529" s="55">
        <v>0</v>
      </c>
      <c r="AC529" s="55">
        <v>0</v>
      </c>
      <c r="AD529" s="55">
        <v>0</v>
      </c>
      <c r="AE529" s="55">
        <v>0</v>
      </c>
      <c r="AF529" s="55">
        <v>0</v>
      </c>
      <c r="AG529" s="55">
        <v>0</v>
      </c>
      <c r="AH529" s="55">
        <v>0</v>
      </c>
      <c r="AI529" s="55">
        <v>0</v>
      </c>
      <c r="AJ529" s="55" t="s">
        <v>982</v>
      </c>
      <c r="AK529" s="55" t="s">
        <v>170</v>
      </c>
    </row>
    <row r="530" spans="1:37" x14ac:dyDescent="0.25">
      <c r="A530" s="54" t="str">
        <f t="shared" si="8"/>
        <v>NY</v>
      </c>
      <c r="B530" s="54" t="str">
        <f t="shared" si="8"/>
        <v>BDEQ-BDESC-commercial</v>
      </c>
      <c r="C530" s="55">
        <v>0</v>
      </c>
      <c r="D530" s="55" t="s">
        <v>58</v>
      </c>
      <c r="E530" s="55">
        <v>0</v>
      </c>
      <c r="F530" s="55">
        <v>0</v>
      </c>
      <c r="G530" s="55">
        <v>0</v>
      </c>
      <c r="H530" s="55">
        <v>0</v>
      </c>
      <c r="I530" s="55">
        <v>0</v>
      </c>
      <c r="J530" s="55">
        <v>0</v>
      </c>
      <c r="K530" s="55">
        <v>0</v>
      </c>
      <c r="L530" s="55">
        <v>0</v>
      </c>
      <c r="M530" s="55">
        <v>0</v>
      </c>
      <c r="N530" s="55">
        <v>0</v>
      </c>
      <c r="O530" s="55">
        <v>0</v>
      </c>
      <c r="P530" s="55">
        <v>0</v>
      </c>
      <c r="Q530" s="55">
        <v>0</v>
      </c>
      <c r="R530" s="55">
        <v>0</v>
      </c>
      <c r="S530" s="55">
        <v>0</v>
      </c>
      <c r="T530" s="55">
        <v>0</v>
      </c>
      <c r="U530" s="55">
        <v>0</v>
      </c>
      <c r="V530" s="55">
        <v>0</v>
      </c>
      <c r="W530" s="55">
        <v>0</v>
      </c>
      <c r="X530" s="55">
        <v>0</v>
      </c>
      <c r="Y530" s="55">
        <v>0</v>
      </c>
      <c r="Z530" s="55">
        <v>0</v>
      </c>
      <c r="AA530" s="55">
        <v>0</v>
      </c>
      <c r="AB530" s="55">
        <v>0</v>
      </c>
      <c r="AC530" s="55">
        <v>0</v>
      </c>
      <c r="AD530" s="55">
        <v>0</v>
      </c>
      <c r="AE530" s="55">
        <v>0</v>
      </c>
      <c r="AF530" s="55">
        <v>0</v>
      </c>
      <c r="AG530" s="55">
        <v>0</v>
      </c>
      <c r="AH530" s="55">
        <v>0</v>
      </c>
      <c r="AI530" s="55">
        <v>0</v>
      </c>
      <c r="AJ530" s="55" t="s">
        <v>983</v>
      </c>
      <c r="AK530" s="55" t="s">
        <v>170</v>
      </c>
    </row>
    <row r="531" spans="1:37" x14ac:dyDescent="0.25">
      <c r="A531" s="54" t="str">
        <f t="shared" si="8"/>
        <v>NY</v>
      </c>
      <c r="B531" s="54" t="str">
        <f t="shared" si="8"/>
        <v>BDEQ-BDESC-commercial</v>
      </c>
      <c r="C531" s="55">
        <v>1</v>
      </c>
      <c r="D531" s="55" t="s">
        <v>7</v>
      </c>
      <c r="E531" s="55">
        <v>135.42912999999999</v>
      </c>
      <c r="F531" s="55">
        <v>135.17006000000001</v>
      </c>
      <c r="G531" s="55">
        <v>137.10686000000001</v>
      </c>
      <c r="H531" s="55">
        <v>138.83125000000001</v>
      </c>
      <c r="I531" s="55">
        <v>140.39354</v>
      </c>
      <c r="J531" s="55">
        <v>142.46110999999999</v>
      </c>
      <c r="K531" s="55">
        <v>144.42995999999999</v>
      </c>
      <c r="L531" s="55">
        <v>146.32973000000001</v>
      </c>
      <c r="M531" s="55">
        <v>147.88063</v>
      </c>
      <c r="N531" s="55">
        <v>149.39221000000001</v>
      </c>
      <c r="O531" s="55">
        <v>150.94681</v>
      </c>
      <c r="P531" s="55">
        <v>152.66061999999999</v>
      </c>
      <c r="Q531" s="55">
        <v>154.23737</v>
      </c>
      <c r="R531" s="55">
        <v>156.25683000000001</v>
      </c>
      <c r="S531" s="55">
        <v>158.07765000000001</v>
      </c>
      <c r="T531" s="55">
        <v>159.54640000000001</v>
      </c>
      <c r="U531" s="55">
        <v>160.99698000000001</v>
      </c>
      <c r="V531" s="55">
        <v>162.44148000000001</v>
      </c>
      <c r="W531" s="55">
        <v>163.85433</v>
      </c>
      <c r="X531" s="55">
        <v>165.77587</v>
      </c>
      <c r="Y531" s="55">
        <v>167.42769000000001</v>
      </c>
      <c r="Z531" s="55">
        <v>168.86639</v>
      </c>
      <c r="AA531" s="55">
        <v>170.78981999999999</v>
      </c>
      <c r="AB531" s="55">
        <v>172.80119999999999</v>
      </c>
      <c r="AC531" s="55">
        <v>174.20206999999999</v>
      </c>
      <c r="AD531" s="55">
        <v>176.01141000000001</v>
      </c>
      <c r="AE531" s="55">
        <v>177.57060000000001</v>
      </c>
      <c r="AF531" s="55">
        <v>179.03085999999999</v>
      </c>
      <c r="AG531" s="55">
        <v>180.99113</v>
      </c>
      <c r="AH531" s="55">
        <v>182.51866999999999</v>
      </c>
      <c r="AI531" s="55">
        <v>183.99979999999999</v>
      </c>
      <c r="AJ531" s="55" t="s">
        <v>983</v>
      </c>
      <c r="AK531" s="55" t="s">
        <v>170</v>
      </c>
    </row>
    <row r="532" spans="1:37" x14ac:dyDescent="0.25">
      <c r="A532" s="54" t="str">
        <f t="shared" si="8"/>
        <v>NY</v>
      </c>
      <c r="B532" s="54" t="str">
        <f t="shared" si="8"/>
        <v>BDEQ-BDESC-commercial</v>
      </c>
      <c r="C532" s="55">
        <v>2</v>
      </c>
      <c r="D532" s="55" t="s">
        <v>8</v>
      </c>
      <c r="E532" s="55">
        <v>0</v>
      </c>
      <c r="F532" s="55">
        <v>0</v>
      </c>
      <c r="G532" s="55">
        <v>0</v>
      </c>
      <c r="H532" s="55">
        <v>0</v>
      </c>
      <c r="I532" s="55">
        <v>0</v>
      </c>
      <c r="J532" s="55">
        <v>0</v>
      </c>
      <c r="K532" s="55">
        <v>0</v>
      </c>
      <c r="L532" s="55">
        <v>0</v>
      </c>
      <c r="M532" s="55">
        <v>0</v>
      </c>
      <c r="N532" s="55">
        <v>0</v>
      </c>
      <c r="O532" s="55">
        <v>0</v>
      </c>
      <c r="P532" s="55">
        <v>0</v>
      </c>
      <c r="Q532" s="55">
        <v>0</v>
      </c>
      <c r="R532" s="55">
        <v>0</v>
      </c>
      <c r="S532" s="55">
        <v>0</v>
      </c>
      <c r="T532" s="55">
        <v>0</v>
      </c>
      <c r="U532" s="55">
        <v>0</v>
      </c>
      <c r="V532" s="55">
        <v>0</v>
      </c>
      <c r="W532" s="55">
        <v>0</v>
      </c>
      <c r="X532" s="55">
        <v>0</v>
      </c>
      <c r="Y532" s="55">
        <v>0</v>
      </c>
      <c r="Z532" s="55">
        <v>0</v>
      </c>
      <c r="AA532" s="55">
        <v>0</v>
      </c>
      <c r="AB532" s="55">
        <v>0</v>
      </c>
      <c r="AC532" s="55">
        <v>0</v>
      </c>
      <c r="AD532" s="55">
        <v>0</v>
      </c>
      <c r="AE532" s="55">
        <v>0</v>
      </c>
      <c r="AF532" s="55">
        <v>0</v>
      </c>
      <c r="AG532" s="55">
        <v>0</v>
      </c>
      <c r="AH532" s="55">
        <v>0</v>
      </c>
      <c r="AI532" s="55">
        <v>0</v>
      </c>
      <c r="AJ532" s="55" t="s">
        <v>983</v>
      </c>
      <c r="AK532" s="55" t="s">
        <v>170</v>
      </c>
    </row>
    <row r="533" spans="1:37" x14ac:dyDescent="0.25">
      <c r="A533" s="54" t="str">
        <f t="shared" si="8"/>
        <v>NY</v>
      </c>
      <c r="B533" s="54" t="str">
        <f t="shared" si="8"/>
        <v>BDEQ-BDESC-commercial</v>
      </c>
      <c r="C533" s="55">
        <v>3</v>
      </c>
      <c r="D533" s="55" t="s">
        <v>9</v>
      </c>
      <c r="E533" s="55">
        <v>0</v>
      </c>
      <c r="F533" s="55">
        <v>0</v>
      </c>
      <c r="G533" s="55">
        <v>0</v>
      </c>
      <c r="H533" s="55">
        <v>0</v>
      </c>
      <c r="I533" s="55">
        <v>0</v>
      </c>
      <c r="J533" s="55">
        <v>0</v>
      </c>
      <c r="K533" s="55">
        <v>0</v>
      </c>
      <c r="L533" s="55">
        <v>0</v>
      </c>
      <c r="M533" s="55">
        <v>0</v>
      </c>
      <c r="N533" s="55">
        <v>0</v>
      </c>
      <c r="O533" s="55">
        <v>0</v>
      </c>
      <c r="P533" s="55">
        <v>0</v>
      </c>
      <c r="Q533" s="55">
        <v>0</v>
      </c>
      <c r="R533" s="55">
        <v>0</v>
      </c>
      <c r="S533" s="55">
        <v>0</v>
      </c>
      <c r="T533" s="55">
        <v>0</v>
      </c>
      <c r="U533" s="55">
        <v>0</v>
      </c>
      <c r="V533" s="55">
        <v>0</v>
      </c>
      <c r="W533" s="55">
        <v>0</v>
      </c>
      <c r="X533" s="55">
        <v>0</v>
      </c>
      <c r="Y533" s="55">
        <v>0</v>
      </c>
      <c r="Z533" s="55">
        <v>0</v>
      </c>
      <c r="AA533" s="55">
        <v>0</v>
      </c>
      <c r="AB533" s="55">
        <v>0</v>
      </c>
      <c r="AC533" s="55">
        <v>0</v>
      </c>
      <c r="AD533" s="55">
        <v>0</v>
      </c>
      <c r="AE533" s="55">
        <v>0</v>
      </c>
      <c r="AF533" s="55">
        <v>0</v>
      </c>
      <c r="AG533" s="55">
        <v>0</v>
      </c>
      <c r="AH533" s="55">
        <v>0</v>
      </c>
      <c r="AI533" s="55">
        <v>0</v>
      </c>
      <c r="AJ533" s="55" t="s">
        <v>983</v>
      </c>
      <c r="AK533" s="55" t="s">
        <v>170</v>
      </c>
    </row>
    <row r="534" spans="1:37" x14ac:dyDescent="0.25">
      <c r="A534" s="54" t="str">
        <f t="shared" si="8"/>
        <v>NY</v>
      </c>
      <c r="B534" s="54" t="str">
        <f t="shared" si="8"/>
        <v>BDEQ-BDESC-commercial</v>
      </c>
      <c r="C534" s="55">
        <v>4</v>
      </c>
      <c r="D534" s="55" t="s">
        <v>59</v>
      </c>
      <c r="E534" s="55">
        <v>8.8447999999999993</v>
      </c>
      <c r="F534" s="55">
        <v>9.8380399999999995</v>
      </c>
      <c r="G534" s="55">
        <v>9.9291499999999999</v>
      </c>
      <c r="H534" s="55">
        <v>9.9291499999999999</v>
      </c>
      <c r="I534" s="55">
        <v>9.9291499999999999</v>
      </c>
      <c r="J534" s="55">
        <v>9.9366400000000006</v>
      </c>
      <c r="K534" s="55">
        <v>9.9510199999999998</v>
      </c>
      <c r="L534" s="55">
        <v>9.9779699999999991</v>
      </c>
      <c r="M534" s="55">
        <v>9.9839400000000005</v>
      </c>
      <c r="N534" s="55">
        <v>9.9961000000000002</v>
      </c>
      <c r="O534" s="55">
        <v>9.9973799999999997</v>
      </c>
      <c r="P534" s="55">
        <v>10.01389</v>
      </c>
      <c r="Q534" s="55">
        <v>10.01614</v>
      </c>
      <c r="R534" s="55">
        <v>10.041399999999999</v>
      </c>
      <c r="S534" s="55">
        <v>10.07358</v>
      </c>
      <c r="T534" s="55">
        <v>10.07358</v>
      </c>
      <c r="U534" s="55">
        <v>10.07358</v>
      </c>
      <c r="V534" s="55">
        <v>10.075089999999999</v>
      </c>
      <c r="W534" s="55">
        <v>10.07874</v>
      </c>
      <c r="X534" s="55">
        <v>10.09463</v>
      </c>
      <c r="Y534" s="55">
        <v>10.09782</v>
      </c>
      <c r="Z534" s="55">
        <v>10.101369999999999</v>
      </c>
      <c r="AA534" s="55">
        <v>10.13355</v>
      </c>
      <c r="AB534" s="55">
        <v>10.14644</v>
      </c>
      <c r="AC534" s="55">
        <v>10.146789999999999</v>
      </c>
      <c r="AD534" s="55">
        <v>10.15493</v>
      </c>
      <c r="AE534" s="55">
        <v>10.158849999999999</v>
      </c>
      <c r="AF534" s="55">
        <v>10.15949</v>
      </c>
      <c r="AG534" s="55">
        <v>10.17881</v>
      </c>
      <c r="AH534" s="55">
        <v>10.18202</v>
      </c>
      <c r="AI534" s="55">
        <v>10.18266</v>
      </c>
      <c r="AJ534" s="55" t="s">
        <v>983</v>
      </c>
      <c r="AK534" s="55" t="s">
        <v>170</v>
      </c>
    </row>
    <row r="535" spans="1:37" x14ac:dyDescent="0.25">
      <c r="A535" s="54" t="str">
        <f t="shared" si="8"/>
        <v>NY</v>
      </c>
      <c r="B535" s="54" t="str">
        <f t="shared" si="8"/>
        <v>BDEQ-BDESC-commercial</v>
      </c>
      <c r="C535" s="55">
        <v>5</v>
      </c>
      <c r="D535" s="55" t="s">
        <v>10</v>
      </c>
      <c r="E535" s="55">
        <v>1344.2188599999999</v>
      </c>
      <c r="F535" s="55">
        <v>1751.15355</v>
      </c>
      <c r="G535" s="55">
        <v>1995.9073100000001</v>
      </c>
      <c r="H535" s="55">
        <v>2245.6400100000001</v>
      </c>
      <c r="I535" s="55">
        <v>2491.0536499999998</v>
      </c>
      <c r="J535" s="55">
        <v>2660.9100600000002</v>
      </c>
      <c r="K535" s="55">
        <v>2852.2614199999998</v>
      </c>
      <c r="L535" s="55">
        <v>3014.40852</v>
      </c>
      <c r="M535" s="55">
        <v>3133.6282900000001</v>
      </c>
      <c r="N535" s="55">
        <v>3288.9443500000002</v>
      </c>
      <c r="O535" s="55">
        <v>3382.02783</v>
      </c>
      <c r="P535" s="55">
        <v>3528.36085</v>
      </c>
      <c r="Q535" s="55">
        <v>3626.8331600000001</v>
      </c>
      <c r="R535" s="55">
        <v>3775.3092200000001</v>
      </c>
      <c r="S535" s="55">
        <v>3905.3898100000001</v>
      </c>
      <c r="T535" s="55">
        <v>3958.29592</v>
      </c>
      <c r="U535" s="55">
        <v>4103.7823799999996</v>
      </c>
      <c r="V535" s="55">
        <v>4248.6208699999997</v>
      </c>
      <c r="W535" s="55">
        <v>4378.87032</v>
      </c>
      <c r="X535" s="55">
        <v>4582.8761999999997</v>
      </c>
      <c r="Y535" s="55">
        <v>4769.5826200000001</v>
      </c>
      <c r="Z535" s="55">
        <v>4920.8855299999996</v>
      </c>
      <c r="AA535" s="55">
        <v>5103.5781500000003</v>
      </c>
      <c r="AB535" s="55">
        <v>5306.7671200000004</v>
      </c>
      <c r="AC535" s="55">
        <v>5427.6541399999996</v>
      </c>
      <c r="AD535" s="55">
        <v>5638.1601000000001</v>
      </c>
      <c r="AE535" s="55">
        <v>5909.7404299999998</v>
      </c>
      <c r="AF535" s="55">
        <v>6062.4972900000002</v>
      </c>
      <c r="AG535" s="55">
        <v>6296.0969699999996</v>
      </c>
      <c r="AH535" s="55">
        <v>6487.2089599999999</v>
      </c>
      <c r="AI535" s="55">
        <v>6620.8777700000001</v>
      </c>
      <c r="AJ535" s="55" t="s">
        <v>983</v>
      </c>
      <c r="AK535" s="55" t="s">
        <v>170</v>
      </c>
    </row>
    <row r="536" spans="1:37" x14ac:dyDescent="0.25">
      <c r="A536" s="54" t="str">
        <f t="shared" si="8"/>
        <v>NY</v>
      </c>
      <c r="B536" s="54" t="str">
        <f t="shared" si="8"/>
        <v>BDEQ-BDESC-commercial</v>
      </c>
      <c r="C536" s="55">
        <v>6</v>
      </c>
      <c r="D536" s="55" t="s">
        <v>11</v>
      </c>
      <c r="E536" s="55">
        <v>0</v>
      </c>
      <c r="F536" s="55">
        <v>0</v>
      </c>
      <c r="G536" s="55">
        <v>0</v>
      </c>
      <c r="H536" s="55">
        <v>0</v>
      </c>
      <c r="I536" s="55">
        <v>0</v>
      </c>
      <c r="J536" s="55">
        <v>0</v>
      </c>
      <c r="K536" s="55">
        <v>0</v>
      </c>
      <c r="L536" s="55">
        <v>0</v>
      </c>
      <c r="M536" s="55">
        <v>0</v>
      </c>
      <c r="N536" s="55">
        <v>0</v>
      </c>
      <c r="O536" s="55">
        <v>0</v>
      </c>
      <c r="P536" s="55">
        <v>0</v>
      </c>
      <c r="Q536" s="55">
        <v>0</v>
      </c>
      <c r="R536" s="55">
        <v>0</v>
      </c>
      <c r="S536" s="55">
        <v>0</v>
      </c>
      <c r="T536" s="55">
        <v>0</v>
      </c>
      <c r="U536" s="55">
        <v>0</v>
      </c>
      <c r="V536" s="55">
        <v>0</v>
      </c>
      <c r="W536" s="55">
        <v>0</v>
      </c>
      <c r="X536" s="55">
        <v>0</v>
      </c>
      <c r="Y536" s="55">
        <v>0</v>
      </c>
      <c r="Z536" s="55">
        <v>0</v>
      </c>
      <c r="AA536" s="55">
        <v>0</v>
      </c>
      <c r="AB536" s="55">
        <v>0</v>
      </c>
      <c r="AC536" s="55">
        <v>0</v>
      </c>
      <c r="AD536" s="55">
        <v>0</v>
      </c>
      <c r="AE536" s="55">
        <v>0</v>
      </c>
      <c r="AF536" s="55">
        <v>0</v>
      </c>
      <c r="AG536" s="55">
        <v>0</v>
      </c>
      <c r="AH536" s="55">
        <v>0</v>
      </c>
      <c r="AI536" s="55">
        <v>0</v>
      </c>
      <c r="AJ536" s="55" t="s">
        <v>983</v>
      </c>
      <c r="AK536" s="55" t="s">
        <v>170</v>
      </c>
    </row>
    <row r="537" spans="1:37" x14ac:dyDescent="0.25">
      <c r="A537" s="54" t="str">
        <f t="shared" si="8"/>
        <v>NY</v>
      </c>
      <c r="B537" s="54" t="str">
        <f t="shared" si="8"/>
        <v>BDEQ-BDESC-commercial</v>
      </c>
      <c r="C537" s="55">
        <v>7</v>
      </c>
      <c r="D537" s="55" t="s">
        <v>12</v>
      </c>
      <c r="E537" s="55">
        <v>0</v>
      </c>
      <c r="F537" s="55">
        <v>0</v>
      </c>
      <c r="G537" s="55">
        <v>0</v>
      </c>
      <c r="H537" s="55">
        <v>0</v>
      </c>
      <c r="I537" s="55">
        <v>0</v>
      </c>
      <c r="J537" s="55">
        <v>0</v>
      </c>
      <c r="K537" s="55">
        <v>0</v>
      </c>
      <c r="L537" s="55">
        <v>0</v>
      </c>
      <c r="M537" s="55">
        <v>0</v>
      </c>
      <c r="N537" s="55">
        <v>0</v>
      </c>
      <c r="O537" s="55">
        <v>0</v>
      </c>
      <c r="P537" s="55">
        <v>0</v>
      </c>
      <c r="Q537" s="55">
        <v>0</v>
      </c>
      <c r="R537" s="55">
        <v>0</v>
      </c>
      <c r="S537" s="55">
        <v>0</v>
      </c>
      <c r="T537" s="55">
        <v>0</v>
      </c>
      <c r="U537" s="55">
        <v>0</v>
      </c>
      <c r="V537" s="55">
        <v>0</v>
      </c>
      <c r="W537" s="55">
        <v>0</v>
      </c>
      <c r="X537" s="55">
        <v>0</v>
      </c>
      <c r="Y537" s="55">
        <v>0</v>
      </c>
      <c r="Z537" s="55">
        <v>0</v>
      </c>
      <c r="AA537" s="55">
        <v>0</v>
      </c>
      <c r="AB537" s="55">
        <v>0</v>
      </c>
      <c r="AC537" s="55">
        <v>0</v>
      </c>
      <c r="AD537" s="55">
        <v>0</v>
      </c>
      <c r="AE537" s="55">
        <v>0</v>
      </c>
      <c r="AF537" s="55">
        <v>0</v>
      </c>
      <c r="AG537" s="55">
        <v>0</v>
      </c>
      <c r="AH537" s="55">
        <v>0</v>
      </c>
      <c r="AI537" s="55">
        <v>0</v>
      </c>
      <c r="AJ537" s="55" t="s">
        <v>983</v>
      </c>
      <c r="AK537" s="55" t="s">
        <v>170</v>
      </c>
    </row>
    <row r="538" spans="1:37" x14ac:dyDescent="0.25">
      <c r="A538" s="54" t="str">
        <f t="shared" si="8"/>
        <v>NY</v>
      </c>
      <c r="B538" s="54" t="str">
        <f t="shared" si="8"/>
        <v>BDEQ-BDESC-commercial</v>
      </c>
      <c r="C538" s="55">
        <v>8</v>
      </c>
      <c r="D538" s="55" t="s">
        <v>13</v>
      </c>
      <c r="E538" s="55">
        <v>0</v>
      </c>
      <c r="F538" s="55">
        <v>0</v>
      </c>
      <c r="G538" s="55">
        <v>0</v>
      </c>
      <c r="H538" s="55">
        <v>0</v>
      </c>
      <c r="I538" s="55">
        <v>0</v>
      </c>
      <c r="J538" s="55">
        <v>0</v>
      </c>
      <c r="K538" s="55">
        <v>0</v>
      </c>
      <c r="L538" s="55">
        <v>0</v>
      </c>
      <c r="M538" s="55">
        <v>0</v>
      </c>
      <c r="N538" s="55">
        <v>0</v>
      </c>
      <c r="O538" s="55">
        <v>0</v>
      </c>
      <c r="P538" s="55">
        <v>0</v>
      </c>
      <c r="Q538" s="55">
        <v>0</v>
      </c>
      <c r="R538" s="55">
        <v>0</v>
      </c>
      <c r="S538" s="55">
        <v>0</v>
      </c>
      <c r="T538" s="55">
        <v>0</v>
      </c>
      <c r="U538" s="55">
        <v>0</v>
      </c>
      <c r="V538" s="55">
        <v>0</v>
      </c>
      <c r="W538" s="55">
        <v>0</v>
      </c>
      <c r="X538" s="55">
        <v>0</v>
      </c>
      <c r="Y538" s="55">
        <v>0</v>
      </c>
      <c r="Z538" s="55">
        <v>0</v>
      </c>
      <c r="AA538" s="55">
        <v>0</v>
      </c>
      <c r="AB538" s="55">
        <v>0</v>
      </c>
      <c r="AC538" s="55">
        <v>0</v>
      </c>
      <c r="AD538" s="55">
        <v>0</v>
      </c>
      <c r="AE538" s="55">
        <v>0</v>
      </c>
      <c r="AF538" s="55">
        <v>0</v>
      </c>
      <c r="AG538" s="55">
        <v>0</v>
      </c>
      <c r="AH538" s="55">
        <v>0</v>
      </c>
      <c r="AI538" s="55">
        <v>0</v>
      </c>
      <c r="AJ538" s="55" t="s">
        <v>983</v>
      </c>
      <c r="AK538" s="55" t="s">
        <v>170</v>
      </c>
    </row>
    <row r="539" spans="1:37" x14ac:dyDescent="0.25">
      <c r="A539" s="54" t="str">
        <f t="shared" si="8"/>
        <v>NY</v>
      </c>
      <c r="B539" s="54" t="str">
        <f t="shared" si="8"/>
        <v>BDEQ-BDESC-commercial</v>
      </c>
      <c r="C539" s="55">
        <v>9</v>
      </c>
      <c r="D539" s="55" t="s">
        <v>14</v>
      </c>
      <c r="E539" s="55">
        <v>1.16344</v>
      </c>
      <c r="F539" s="55">
        <v>1.5510999999999999</v>
      </c>
      <c r="G539" s="55">
        <v>1.5510999999999999</v>
      </c>
      <c r="H539" s="55">
        <v>1.5510999999999999</v>
      </c>
      <c r="I539" s="55">
        <v>1.5510999999999999</v>
      </c>
      <c r="J539" s="55">
        <v>1.5510999999999999</v>
      </c>
      <c r="K539" s="55">
        <v>1.5510999999999999</v>
      </c>
      <c r="L539" s="55">
        <v>1.5510999999999999</v>
      </c>
      <c r="M539" s="55">
        <v>1.5510999999999999</v>
      </c>
      <c r="N539" s="55">
        <v>1.5510999999999999</v>
      </c>
      <c r="O539" s="55">
        <v>1.5510999999999999</v>
      </c>
      <c r="P539" s="55">
        <v>1.5510999999999999</v>
      </c>
      <c r="Q539" s="55">
        <v>1.5510999999999999</v>
      </c>
      <c r="R539" s="55">
        <v>1.5510999999999999</v>
      </c>
      <c r="S539" s="55">
        <v>1.5510999999999999</v>
      </c>
      <c r="T539" s="55">
        <v>1.5510999999999999</v>
      </c>
      <c r="U539" s="55">
        <v>1.5510999999999999</v>
      </c>
      <c r="V539" s="55">
        <v>1.5510999999999999</v>
      </c>
      <c r="W539" s="55">
        <v>1.5510999999999999</v>
      </c>
      <c r="X539" s="55">
        <v>1.5510999999999999</v>
      </c>
      <c r="Y539" s="55">
        <v>1.5510999999999999</v>
      </c>
      <c r="Z539" s="55">
        <v>1.5510999999999999</v>
      </c>
      <c r="AA539" s="55">
        <v>1.5510999999999999</v>
      </c>
      <c r="AB539" s="55">
        <v>1.5510999999999999</v>
      </c>
      <c r="AC539" s="55">
        <v>1.5510999999999999</v>
      </c>
      <c r="AD539" s="55">
        <v>1.5510999999999999</v>
      </c>
      <c r="AE539" s="55">
        <v>1.5510999999999999</v>
      </c>
      <c r="AF539" s="55">
        <v>1.5510999999999999</v>
      </c>
      <c r="AG539" s="55">
        <v>1.5510999999999999</v>
      </c>
      <c r="AH539" s="55">
        <v>1.5510999999999999</v>
      </c>
      <c r="AI539" s="55">
        <v>1.5510999999999999</v>
      </c>
      <c r="AJ539" s="55" t="s">
        <v>983</v>
      </c>
      <c r="AK539" s="55" t="s">
        <v>170</v>
      </c>
    </row>
    <row r="540" spans="1:37" x14ac:dyDescent="0.25">
      <c r="A540" s="54" t="str">
        <f t="shared" si="8"/>
        <v>NY</v>
      </c>
      <c r="B540" s="54" t="str">
        <f t="shared" si="8"/>
        <v>BDEQ-BDESC-commercial</v>
      </c>
      <c r="C540" s="55">
        <v>10</v>
      </c>
      <c r="D540" s="55" t="s">
        <v>15</v>
      </c>
      <c r="E540" s="55">
        <v>0</v>
      </c>
      <c r="F540" s="55">
        <v>0</v>
      </c>
      <c r="G540" s="55">
        <v>0</v>
      </c>
      <c r="H540" s="55">
        <v>0</v>
      </c>
      <c r="I540" s="55">
        <v>0</v>
      </c>
      <c r="J540" s="55">
        <v>0</v>
      </c>
      <c r="K540" s="55">
        <v>0</v>
      </c>
      <c r="L540" s="55">
        <v>0</v>
      </c>
      <c r="M540" s="55">
        <v>0</v>
      </c>
      <c r="N540" s="55">
        <v>0</v>
      </c>
      <c r="O540" s="55">
        <v>0</v>
      </c>
      <c r="P540" s="55">
        <v>0</v>
      </c>
      <c r="Q540" s="55">
        <v>0</v>
      </c>
      <c r="R540" s="55">
        <v>0</v>
      </c>
      <c r="S540" s="55">
        <v>0</v>
      </c>
      <c r="T540" s="55">
        <v>0</v>
      </c>
      <c r="U540" s="55">
        <v>0</v>
      </c>
      <c r="V540" s="55">
        <v>0</v>
      </c>
      <c r="W540" s="55">
        <v>0</v>
      </c>
      <c r="X540" s="55">
        <v>0</v>
      </c>
      <c r="Y540" s="55">
        <v>0</v>
      </c>
      <c r="Z540" s="55">
        <v>0</v>
      </c>
      <c r="AA540" s="55">
        <v>0</v>
      </c>
      <c r="AB540" s="55">
        <v>0</v>
      </c>
      <c r="AC540" s="55">
        <v>0</v>
      </c>
      <c r="AD540" s="55">
        <v>0</v>
      </c>
      <c r="AE540" s="55">
        <v>0</v>
      </c>
      <c r="AF540" s="55">
        <v>0</v>
      </c>
      <c r="AG540" s="55">
        <v>0</v>
      </c>
      <c r="AH540" s="55">
        <v>0</v>
      </c>
      <c r="AI540" s="55">
        <v>0</v>
      </c>
      <c r="AJ540" s="55" t="s">
        <v>983</v>
      </c>
      <c r="AK540" s="55" t="s">
        <v>170</v>
      </c>
    </row>
    <row r="541" spans="1:37" x14ac:dyDescent="0.25">
      <c r="A541" s="54" t="str">
        <f t="shared" si="8"/>
        <v>NY</v>
      </c>
      <c r="B541" s="54" t="str">
        <f t="shared" si="8"/>
        <v>BDEQ-BDESC-commercial</v>
      </c>
      <c r="C541" s="55">
        <v>11</v>
      </c>
      <c r="D541" s="55" t="s">
        <v>57</v>
      </c>
      <c r="E541" s="55">
        <v>0</v>
      </c>
      <c r="F541" s="55">
        <v>0</v>
      </c>
      <c r="G541" s="55">
        <v>0</v>
      </c>
      <c r="H541" s="55">
        <v>0</v>
      </c>
      <c r="I541" s="55">
        <v>0</v>
      </c>
      <c r="J541" s="55">
        <v>0</v>
      </c>
      <c r="K541" s="55">
        <v>0</v>
      </c>
      <c r="L541" s="55">
        <v>0</v>
      </c>
      <c r="M541" s="55">
        <v>0</v>
      </c>
      <c r="N541" s="55">
        <v>0</v>
      </c>
      <c r="O541" s="55">
        <v>0</v>
      </c>
      <c r="P541" s="55">
        <v>0</v>
      </c>
      <c r="Q541" s="55">
        <v>0</v>
      </c>
      <c r="R541" s="55">
        <v>0</v>
      </c>
      <c r="S541" s="55">
        <v>0</v>
      </c>
      <c r="T541" s="55">
        <v>0</v>
      </c>
      <c r="U541" s="55">
        <v>0</v>
      </c>
      <c r="V541" s="55">
        <v>0</v>
      </c>
      <c r="W541" s="55">
        <v>0</v>
      </c>
      <c r="X541" s="55">
        <v>0</v>
      </c>
      <c r="Y541" s="55">
        <v>0</v>
      </c>
      <c r="Z541" s="55">
        <v>0</v>
      </c>
      <c r="AA541" s="55">
        <v>0</v>
      </c>
      <c r="AB541" s="55">
        <v>0</v>
      </c>
      <c r="AC541" s="55">
        <v>0</v>
      </c>
      <c r="AD541" s="55">
        <v>0</v>
      </c>
      <c r="AE541" s="55">
        <v>0</v>
      </c>
      <c r="AF541" s="55">
        <v>0</v>
      </c>
      <c r="AG541" s="55">
        <v>0</v>
      </c>
      <c r="AH541" s="55">
        <v>0</v>
      </c>
      <c r="AI541" s="55">
        <v>0</v>
      </c>
      <c r="AJ541" s="55" t="s">
        <v>983</v>
      </c>
      <c r="AK541" s="55" t="s">
        <v>170</v>
      </c>
    </row>
    <row r="542" spans="1:37" x14ac:dyDescent="0.25">
      <c r="A542" s="54" t="str">
        <f t="shared" si="8"/>
        <v>NY</v>
      </c>
      <c r="B542" s="54" t="str">
        <f t="shared" si="8"/>
        <v>BDEQ-BDESC-commercial</v>
      </c>
      <c r="C542" s="55">
        <v>12</v>
      </c>
      <c r="D542" s="55" t="s">
        <v>60</v>
      </c>
      <c r="E542" s="55">
        <v>0</v>
      </c>
      <c r="F542" s="55">
        <v>0</v>
      </c>
      <c r="G542" s="55">
        <v>0</v>
      </c>
      <c r="H542" s="55">
        <v>0</v>
      </c>
      <c r="I542" s="55">
        <v>0</v>
      </c>
      <c r="J542" s="55">
        <v>0</v>
      </c>
      <c r="K542" s="55">
        <v>0</v>
      </c>
      <c r="L542" s="55">
        <v>0</v>
      </c>
      <c r="M542" s="55">
        <v>0</v>
      </c>
      <c r="N542" s="55">
        <v>0</v>
      </c>
      <c r="O542" s="55">
        <v>0</v>
      </c>
      <c r="P542" s="55">
        <v>0</v>
      </c>
      <c r="Q542" s="55">
        <v>0</v>
      </c>
      <c r="R542" s="55">
        <v>0</v>
      </c>
      <c r="S542" s="55">
        <v>0</v>
      </c>
      <c r="T542" s="55">
        <v>0</v>
      </c>
      <c r="U542" s="55">
        <v>0</v>
      </c>
      <c r="V542" s="55">
        <v>0</v>
      </c>
      <c r="W542" s="55">
        <v>0</v>
      </c>
      <c r="X542" s="55">
        <v>0</v>
      </c>
      <c r="Y542" s="55">
        <v>0</v>
      </c>
      <c r="Z542" s="55">
        <v>0</v>
      </c>
      <c r="AA542" s="55">
        <v>0</v>
      </c>
      <c r="AB542" s="55">
        <v>0</v>
      </c>
      <c r="AC542" s="55">
        <v>0</v>
      </c>
      <c r="AD542" s="55">
        <v>0</v>
      </c>
      <c r="AE542" s="55">
        <v>0</v>
      </c>
      <c r="AF542" s="55">
        <v>0</v>
      </c>
      <c r="AG542" s="55">
        <v>0</v>
      </c>
      <c r="AH542" s="55">
        <v>0</v>
      </c>
      <c r="AI542" s="55">
        <v>0</v>
      </c>
      <c r="AJ542" s="55" t="s">
        <v>983</v>
      </c>
      <c r="AK542" s="55" t="s">
        <v>170</v>
      </c>
    </row>
    <row r="543" spans="1:37" x14ac:dyDescent="0.25">
      <c r="A543" s="54" t="str">
        <f t="shared" si="8"/>
        <v>NY</v>
      </c>
      <c r="B543" s="54" t="str">
        <f t="shared" si="8"/>
        <v>BDEQ-BDESC-commercial</v>
      </c>
      <c r="C543" s="55">
        <v>13</v>
      </c>
      <c r="D543" s="55" t="s">
        <v>158</v>
      </c>
      <c r="E543" s="55">
        <v>0</v>
      </c>
      <c r="F543" s="55">
        <v>0</v>
      </c>
      <c r="G543" s="55">
        <v>0</v>
      </c>
      <c r="H543" s="55">
        <v>0</v>
      </c>
      <c r="I543" s="55">
        <v>0</v>
      </c>
      <c r="J543" s="55">
        <v>0</v>
      </c>
      <c r="K543" s="55">
        <v>0</v>
      </c>
      <c r="L543" s="55">
        <v>0</v>
      </c>
      <c r="M543" s="55">
        <v>0</v>
      </c>
      <c r="N543" s="55">
        <v>0</v>
      </c>
      <c r="O543" s="55">
        <v>0</v>
      </c>
      <c r="P543" s="55">
        <v>0</v>
      </c>
      <c r="Q543" s="55">
        <v>0</v>
      </c>
      <c r="R543" s="55">
        <v>0</v>
      </c>
      <c r="S543" s="55">
        <v>0</v>
      </c>
      <c r="T543" s="55">
        <v>0</v>
      </c>
      <c r="U543" s="55">
        <v>0</v>
      </c>
      <c r="V543" s="55">
        <v>0</v>
      </c>
      <c r="W543" s="55">
        <v>0</v>
      </c>
      <c r="X543" s="55">
        <v>0</v>
      </c>
      <c r="Y543" s="55">
        <v>0</v>
      </c>
      <c r="Z543" s="55">
        <v>0</v>
      </c>
      <c r="AA543" s="55">
        <v>0</v>
      </c>
      <c r="AB543" s="55">
        <v>0</v>
      </c>
      <c r="AC543" s="55">
        <v>0</v>
      </c>
      <c r="AD543" s="55">
        <v>0</v>
      </c>
      <c r="AE543" s="55">
        <v>0</v>
      </c>
      <c r="AF543" s="55">
        <v>0</v>
      </c>
      <c r="AG543" s="55">
        <v>0</v>
      </c>
      <c r="AH543" s="55">
        <v>0</v>
      </c>
      <c r="AI543" s="55">
        <v>0</v>
      </c>
      <c r="AJ543" s="55" t="s">
        <v>983</v>
      </c>
      <c r="AK543" s="55" t="s">
        <v>170</v>
      </c>
    </row>
    <row r="544" spans="1:37" x14ac:dyDescent="0.25">
      <c r="A544" s="54" t="str">
        <f t="shared" si="8"/>
        <v>NY</v>
      </c>
      <c r="B544" s="54" t="str">
        <f t="shared" si="8"/>
        <v>BDEQ-BDESC-commercial</v>
      </c>
      <c r="C544" s="55">
        <v>14</v>
      </c>
      <c r="D544" s="55" t="s">
        <v>159</v>
      </c>
      <c r="E544" s="55">
        <v>0</v>
      </c>
      <c r="F544" s="55">
        <v>0</v>
      </c>
      <c r="G544" s="55">
        <v>0</v>
      </c>
      <c r="H544" s="55">
        <v>0</v>
      </c>
      <c r="I544" s="55">
        <v>0</v>
      </c>
      <c r="J544" s="55">
        <v>0</v>
      </c>
      <c r="K544" s="55">
        <v>0</v>
      </c>
      <c r="L544" s="55">
        <v>0</v>
      </c>
      <c r="M544" s="55">
        <v>0</v>
      </c>
      <c r="N544" s="55">
        <v>0</v>
      </c>
      <c r="O544" s="55">
        <v>0</v>
      </c>
      <c r="P544" s="55">
        <v>0</v>
      </c>
      <c r="Q544" s="55">
        <v>0</v>
      </c>
      <c r="R544" s="55">
        <v>0</v>
      </c>
      <c r="S544" s="55">
        <v>0</v>
      </c>
      <c r="T544" s="55">
        <v>0</v>
      </c>
      <c r="U544" s="55">
        <v>0</v>
      </c>
      <c r="V544" s="55">
        <v>0</v>
      </c>
      <c r="W544" s="55">
        <v>0</v>
      </c>
      <c r="X544" s="55">
        <v>0</v>
      </c>
      <c r="Y544" s="55">
        <v>0</v>
      </c>
      <c r="Z544" s="55">
        <v>0</v>
      </c>
      <c r="AA544" s="55">
        <v>0</v>
      </c>
      <c r="AB544" s="55">
        <v>0</v>
      </c>
      <c r="AC544" s="55">
        <v>0</v>
      </c>
      <c r="AD544" s="55">
        <v>0</v>
      </c>
      <c r="AE544" s="55">
        <v>0</v>
      </c>
      <c r="AF544" s="55">
        <v>0</v>
      </c>
      <c r="AG544" s="55">
        <v>0</v>
      </c>
      <c r="AH544" s="55">
        <v>0</v>
      </c>
      <c r="AI544" s="55">
        <v>0</v>
      </c>
      <c r="AJ544" s="55" t="s">
        <v>983</v>
      </c>
      <c r="AK544" s="55" t="s">
        <v>170</v>
      </c>
    </row>
    <row r="545" spans="1:37" x14ac:dyDescent="0.25">
      <c r="A545" s="54" t="str">
        <f t="shared" si="8"/>
        <v>NY</v>
      </c>
      <c r="B545" s="54" t="str">
        <f t="shared" si="8"/>
        <v>BDEQ-BDESC-commercial</v>
      </c>
      <c r="C545" s="55">
        <v>15</v>
      </c>
      <c r="D545" s="55" t="s">
        <v>160</v>
      </c>
      <c r="E545" s="55">
        <v>0</v>
      </c>
      <c r="F545" s="55">
        <v>0</v>
      </c>
      <c r="G545" s="55">
        <v>0</v>
      </c>
      <c r="H545" s="55">
        <v>0</v>
      </c>
      <c r="I545" s="55">
        <v>0</v>
      </c>
      <c r="J545" s="55">
        <v>0</v>
      </c>
      <c r="K545" s="55">
        <v>0</v>
      </c>
      <c r="L545" s="55">
        <v>0</v>
      </c>
      <c r="M545" s="55">
        <v>0</v>
      </c>
      <c r="N545" s="55">
        <v>0</v>
      </c>
      <c r="O545" s="55">
        <v>0</v>
      </c>
      <c r="P545" s="55">
        <v>0</v>
      </c>
      <c r="Q545" s="55">
        <v>0</v>
      </c>
      <c r="R545" s="55">
        <v>0</v>
      </c>
      <c r="S545" s="55">
        <v>0</v>
      </c>
      <c r="T545" s="55">
        <v>0</v>
      </c>
      <c r="U545" s="55">
        <v>0</v>
      </c>
      <c r="V545" s="55">
        <v>0</v>
      </c>
      <c r="W545" s="55">
        <v>0</v>
      </c>
      <c r="X545" s="55">
        <v>0</v>
      </c>
      <c r="Y545" s="55">
        <v>0</v>
      </c>
      <c r="Z545" s="55">
        <v>0</v>
      </c>
      <c r="AA545" s="55">
        <v>0</v>
      </c>
      <c r="AB545" s="55">
        <v>0</v>
      </c>
      <c r="AC545" s="55">
        <v>0</v>
      </c>
      <c r="AD545" s="55">
        <v>0</v>
      </c>
      <c r="AE545" s="55">
        <v>0</v>
      </c>
      <c r="AF545" s="55">
        <v>0</v>
      </c>
      <c r="AG545" s="55">
        <v>0</v>
      </c>
      <c r="AH545" s="55">
        <v>0</v>
      </c>
      <c r="AI545" s="55">
        <v>0</v>
      </c>
      <c r="AJ545" s="55" t="s">
        <v>983</v>
      </c>
      <c r="AK545" s="55" t="s">
        <v>170</v>
      </c>
    </row>
    <row r="546" spans="1:37" x14ac:dyDescent="0.25">
      <c r="A546" s="54" t="str">
        <f t="shared" si="8"/>
        <v>OH</v>
      </c>
      <c r="B546" s="54" t="str">
        <f t="shared" si="8"/>
        <v>BDEQ-BDESC-commercial</v>
      </c>
      <c r="C546" s="55">
        <v>0</v>
      </c>
      <c r="D546" s="55" t="s">
        <v>58</v>
      </c>
      <c r="E546" s="55">
        <v>0</v>
      </c>
      <c r="F546" s="55">
        <v>0</v>
      </c>
      <c r="G546" s="55">
        <v>0</v>
      </c>
      <c r="H546" s="55">
        <v>0</v>
      </c>
      <c r="I546" s="55">
        <v>0</v>
      </c>
      <c r="J546" s="55">
        <v>0</v>
      </c>
      <c r="K546" s="55">
        <v>0</v>
      </c>
      <c r="L546" s="55">
        <v>0</v>
      </c>
      <c r="M546" s="55">
        <v>0</v>
      </c>
      <c r="N546" s="55">
        <v>0</v>
      </c>
      <c r="O546" s="55">
        <v>0</v>
      </c>
      <c r="P546" s="55">
        <v>0</v>
      </c>
      <c r="Q546" s="55">
        <v>0</v>
      </c>
      <c r="R546" s="55">
        <v>0</v>
      </c>
      <c r="S546" s="55">
        <v>0</v>
      </c>
      <c r="T546" s="55">
        <v>0</v>
      </c>
      <c r="U546" s="55">
        <v>0</v>
      </c>
      <c r="V546" s="55">
        <v>0</v>
      </c>
      <c r="W546" s="55">
        <v>0</v>
      </c>
      <c r="X546" s="55">
        <v>0</v>
      </c>
      <c r="Y546" s="55">
        <v>0</v>
      </c>
      <c r="Z546" s="55">
        <v>0</v>
      </c>
      <c r="AA546" s="55">
        <v>0</v>
      </c>
      <c r="AB546" s="55">
        <v>0</v>
      </c>
      <c r="AC546" s="55">
        <v>0</v>
      </c>
      <c r="AD546" s="55">
        <v>0</v>
      </c>
      <c r="AE546" s="55">
        <v>0</v>
      </c>
      <c r="AF546" s="55">
        <v>0</v>
      </c>
      <c r="AG546" s="55">
        <v>0</v>
      </c>
      <c r="AH546" s="55">
        <v>0</v>
      </c>
      <c r="AI546" s="55">
        <v>0</v>
      </c>
      <c r="AJ546" s="55" t="s">
        <v>984</v>
      </c>
      <c r="AK546" s="55" t="s">
        <v>170</v>
      </c>
    </row>
    <row r="547" spans="1:37" x14ac:dyDescent="0.25">
      <c r="A547" s="54" t="str">
        <f t="shared" si="8"/>
        <v>OH</v>
      </c>
      <c r="B547" s="54" t="str">
        <f t="shared" si="8"/>
        <v>BDEQ-BDESC-commercial</v>
      </c>
      <c r="C547" s="55">
        <v>1</v>
      </c>
      <c r="D547" s="55" t="s">
        <v>7</v>
      </c>
      <c r="E547" s="55">
        <v>35.007199999999997</v>
      </c>
      <c r="F547" s="55">
        <v>39.892910000000001</v>
      </c>
      <c r="G547" s="55">
        <v>40.46452</v>
      </c>
      <c r="H547" s="55">
        <v>40.973439999999997</v>
      </c>
      <c r="I547" s="55">
        <v>41.434519999999999</v>
      </c>
      <c r="J547" s="55">
        <v>42.044719999999998</v>
      </c>
      <c r="K547" s="55">
        <v>42.625790000000002</v>
      </c>
      <c r="L547" s="55">
        <v>43.18647</v>
      </c>
      <c r="M547" s="55">
        <v>43.644190000000002</v>
      </c>
      <c r="N547" s="55">
        <v>44.090310000000002</v>
      </c>
      <c r="O547" s="55">
        <v>44.549120000000002</v>
      </c>
      <c r="P547" s="55">
        <v>45.054920000000003</v>
      </c>
      <c r="Q547" s="55">
        <v>45.520269999999996</v>
      </c>
      <c r="R547" s="55">
        <v>46.11627</v>
      </c>
      <c r="S547" s="55">
        <v>46.653649999999999</v>
      </c>
      <c r="T547" s="55">
        <v>47.087130000000002</v>
      </c>
      <c r="U547" s="55">
        <v>47.515239999999999</v>
      </c>
      <c r="V547" s="55">
        <v>47.941549999999999</v>
      </c>
      <c r="W547" s="55">
        <v>48.358530000000002</v>
      </c>
      <c r="X547" s="55">
        <v>48.925640000000001</v>
      </c>
      <c r="Y547" s="55">
        <v>49.413139999999999</v>
      </c>
      <c r="Z547" s="55">
        <v>49.83775</v>
      </c>
      <c r="AA547" s="55">
        <v>50.405410000000003</v>
      </c>
      <c r="AB547" s="55">
        <v>50.999029999999998</v>
      </c>
      <c r="AC547" s="55">
        <v>51.412469999999999</v>
      </c>
      <c r="AD547" s="55">
        <v>51.946460000000002</v>
      </c>
      <c r="AE547" s="55">
        <v>52.40663</v>
      </c>
      <c r="AF547" s="55">
        <v>52.837600000000002</v>
      </c>
      <c r="AG547" s="55">
        <v>53.416139999999999</v>
      </c>
      <c r="AH547" s="55">
        <v>53.866959999999999</v>
      </c>
      <c r="AI547" s="55">
        <v>54.304090000000002</v>
      </c>
      <c r="AJ547" s="55" t="s">
        <v>984</v>
      </c>
      <c r="AK547" s="55" t="s">
        <v>170</v>
      </c>
    </row>
    <row r="548" spans="1:37" x14ac:dyDescent="0.25">
      <c r="A548" s="54" t="str">
        <f t="shared" si="8"/>
        <v>OH</v>
      </c>
      <c r="B548" s="54" t="str">
        <f t="shared" si="8"/>
        <v>BDEQ-BDESC-commercial</v>
      </c>
      <c r="C548" s="55">
        <v>2</v>
      </c>
      <c r="D548" s="55" t="s">
        <v>8</v>
      </c>
      <c r="E548" s="55">
        <v>0</v>
      </c>
      <c r="F548" s="55">
        <v>0</v>
      </c>
      <c r="G548" s="55">
        <v>0</v>
      </c>
      <c r="H548" s="55">
        <v>0</v>
      </c>
      <c r="I548" s="55">
        <v>0</v>
      </c>
      <c r="J548" s="55">
        <v>0</v>
      </c>
      <c r="K548" s="55">
        <v>0</v>
      </c>
      <c r="L548" s="55">
        <v>0</v>
      </c>
      <c r="M548" s="55">
        <v>0</v>
      </c>
      <c r="N548" s="55">
        <v>0</v>
      </c>
      <c r="O548" s="55">
        <v>0</v>
      </c>
      <c r="P548" s="55">
        <v>0</v>
      </c>
      <c r="Q548" s="55">
        <v>0</v>
      </c>
      <c r="R548" s="55">
        <v>0</v>
      </c>
      <c r="S548" s="55">
        <v>0</v>
      </c>
      <c r="T548" s="55">
        <v>0</v>
      </c>
      <c r="U548" s="55">
        <v>0</v>
      </c>
      <c r="V548" s="55">
        <v>0</v>
      </c>
      <c r="W548" s="55">
        <v>0</v>
      </c>
      <c r="X548" s="55">
        <v>0</v>
      </c>
      <c r="Y548" s="55">
        <v>0</v>
      </c>
      <c r="Z548" s="55">
        <v>0</v>
      </c>
      <c r="AA548" s="55">
        <v>0</v>
      </c>
      <c r="AB548" s="55">
        <v>0</v>
      </c>
      <c r="AC548" s="55">
        <v>0</v>
      </c>
      <c r="AD548" s="55">
        <v>0</v>
      </c>
      <c r="AE548" s="55">
        <v>0</v>
      </c>
      <c r="AF548" s="55">
        <v>0</v>
      </c>
      <c r="AG548" s="55">
        <v>0</v>
      </c>
      <c r="AH548" s="55">
        <v>0</v>
      </c>
      <c r="AI548" s="55">
        <v>0</v>
      </c>
      <c r="AJ548" s="55" t="s">
        <v>984</v>
      </c>
      <c r="AK548" s="55" t="s">
        <v>170</v>
      </c>
    </row>
    <row r="549" spans="1:37" x14ac:dyDescent="0.25">
      <c r="A549" s="54" t="str">
        <f t="shared" si="8"/>
        <v>OH</v>
      </c>
      <c r="B549" s="54" t="str">
        <f t="shared" si="8"/>
        <v>BDEQ-BDESC-commercial</v>
      </c>
      <c r="C549" s="55">
        <v>3</v>
      </c>
      <c r="D549" s="55" t="s">
        <v>9</v>
      </c>
      <c r="E549" s="55">
        <v>0</v>
      </c>
      <c r="F549" s="55">
        <v>0</v>
      </c>
      <c r="G549" s="55">
        <v>0</v>
      </c>
      <c r="H549" s="55">
        <v>0</v>
      </c>
      <c r="I549" s="55">
        <v>0</v>
      </c>
      <c r="J549" s="55">
        <v>0</v>
      </c>
      <c r="K549" s="55">
        <v>0</v>
      </c>
      <c r="L549" s="55">
        <v>0</v>
      </c>
      <c r="M549" s="55">
        <v>0</v>
      </c>
      <c r="N549" s="55">
        <v>0</v>
      </c>
      <c r="O549" s="55">
        <v>0</v>
      </c>
      <c r="P549" s="55">
        <v>0</v>
      </c>
      <c r="Q549" s="55">
        <v>0</v>
      </c>
      <c r="R549" s="55">
        <v>0</v>
      </c>
      <c r="S549" s="55">
        <v>0</v>
      </c>
      <c r="T549" s="55">
        <v>0</v>
      </c>
      <c r="U549" s="55">
        <v>0</v>
      </c>
      <c r="V549" s="55">
        <v>0</v>
      </c>
      <c r="W549" s="55">
        <v>0</v>
      </c>
      <c r="X549" s="55">
        <v>0</v>
      </c>
      <c r="Y549" s="55">
        <v>0</v>
      </c>
      <c r="Z549" s="55">
        <v>0</v>
      </c>
      <c r="AA549" s="55">
        <v>0</v>
      </c>
      <c r="AB549" s="55">
        <v>0</v>
      </c>
      <c r="AC549" s="55">
        <v>0</v>
      </c>
      <c r="AD549" s="55">
        <v>0</v>
      </c>
      <c r="AE549" s="55">
        <v>0</v>
      </c>
      <c r="AF549" s="55">
        <v>0</v>
      </c>
      <c r="AG549" s="55">
        <v>0</v>
      </c>
      <c r="AH549" s="55">
        <v>0</v>
      </c>
      <c r="AI549" s="55">
        <v>0</v>
      </c>
      <c r="AJ549" s="55" t="s">
        <v>984</v>
      </c>
      <c r="AK549" s="55" t="s">
        <v>170</v>
      </c>
    </row>
    <row r="550" spans="1:37" x14ac:dyDescent="0.25">
      <c r="A550" s="54" t="str">
        <f t="shared" si="8"/>
        <v>OH</v>
      </c>
      <c r="B550" s="54" t="str">
        <f t="shared" si="8"/>
        <v>BDEQ-BDESC-commercial</v>
      </c>
      <c r="C550" s="55">
        <v>4</v>
      </c>
      <c r="D550" s="55" t="s">
        <v>59</v>
      </c>
      <c r="E550" s="55">
        <v>9.3941400000000002</v>
      </c>
      <c r="F550" s="55">
        <v>10.448410000000001</v>
      </c>
      <c r="G550" s="55">
        <v>10.54518</v>
      </c>
      <c r="H550" s="55">
        <v>10.54518</v>
      </c>
      <c r="I550" s="55">
        <v>10.54518</v>
      </c>
      <c r="J550" s="55">
        <v>10.55312</v>
      </c>
      <c r="K550" s="55">
        <v>10.568390000000001</v>
      </c>
      <c r="L550" s="55">
        <v>10.597020000000001</v>
      </c>
      <c r="M550" s="55">
        <v>10.60336</v>
      </c>
      <c r="N550" s="55">
        <v>10.61628</v>
      </c>
      <c r="O550" s="55">
        <v>10.61763</v>
      </c>
      <c r="P550" s="55">
        <v>10.63517</v>
      </c>
      <c r="Q550" s="55">
        <v>10.637560000000001</v>
      </c>
      <c r="R550" s="55">
        <v>10.664389999999999</v>
      </c>
      <c r="S550" s="55">
        <v>10.69857</v>
      </c>
      <c r="T550" s="55">
        <v>10.69857</v>
      </c>
      <c r="U550" s="55">
        <v>10.69857</v>
      </c>
      <c r="V550" s="55">
        <v>10.70017</v>
      </c>
      <c r="W550" s="55">
        <v>10.704050000000001</v>
      </c>
      <c r="X550" s="55">
        <v>10.72092</v>
      </c>
      <c r="Y550" s="55">
        <v>10.724309999999999</v>
      </c>
      <c r="Z550" s="55">
        <v>10.728070000000001</v>
      </c>
      <c r="AA550" s="55">
        <v>10.76225</v>
      </c>
      <c r="AB550" s="55">
        <v>10.77594</v>
      </c>
      <c r="AC550" s="55">
        <v>10.77631</v>
      </c>
      <c r="AD550" s="55">
        <v>10.78496</v>
      </c>
      <c r="AE550" s="55">
        <v>10.78912</v>
      </c>
      <c r="AF550" s="55">
        <v>10.7898</v>
      </c>
      <c r="AG550" s="55">
        <v>10.810320000000001</v>
      </c>
      <c r="AH550" s="55">
        <v>10.81373</v>
      </c>
      <c r="AI550" s="55">
        <v>10.814410000000001</v>
      </c>
      <c r="AJ550" s="55" t="s">
        <v>984</v>
      </c>
      <c r="AK550" s="55" t="s">
        <v>170</v>
      </c>
    </row>
    <row r="551" spans="1:37" x14ac:dyDescent="0.25">
      <c r="A551" s="54" t="str">
        <f t="shared" si="8"/>
        <v>OH</v>
      </c>
      <c r="B551" s="54" t="str">
        <f t="shared" si="8"/>
        <v>BDEQ-BDESC-commercial</v>
      </c>
      <c r="C551" s="55">
        <v>5</v>
      </c>
      <c r="D551" s="55" t="s">
        <v>10</v>
      </c>
      <c r="E551" s="55">
        <v>154.43136999999999</v>
      </c>
      <c r="F551" s="55">
        <v>160.86662999999999</v>
      </c>
      <c r="G551" s="55">
        <v>183.35050000000001</v>
      </c>
      <c r="H551" s="55">
        <v>206.29175000000001</v>
      </c>
      <c r="I551" s="55">
        <v>228.83624</v>
      </c>
      <c r="J551" s="55">
        <v>244.43979999999999</v>
      </c>
      <c r="K551" s="55">
        <v>262.01796000000002</v>
      </c>
      <c r="L551" s="55">
        <v>276.91331000000002</v>
      </c>
      <c r="M551" s="55">
        <v>287.86523</v>
      </c>
      <c r="N551" s="55">
        <v>302.13306</v>
      </c>
      <c r="O551" s="55">
        <v>310.68401</v>
      </c>
      <c r="P551" s="55">
        <v>324.12664000000001</v>
      </c>
      <c r="Q551" s="55">
        <v>333.17261999999999</v>
      </c>
      <c r="R551" s="55">
        <v>346.81211000000002</v>
      </c>
      <c r="S551" s="55">
        <v>358.76173</v>
      </c>
      <c r="T551" s="55">
        <v>363.62186000000003</v>
      </c>
      <c r="U551" s="55">
        <v>376.98671999999999</v>
      </c>
      <c r="V551" s="55">
        <v>390.29205000000002</v>
      </c>
      <c r="W551" s="55">
        <v>402.25718000000001</v>
      </c>
      <c r="X551" s="55">
        <v>420.99781999999999</v>
      </c>
      <c r="Y551" s="55">
        <v>438.14927999999998</v>
      </c>
      <c r="Z551" s="55">
        <v>452.04845</v>
      </c>
      <c r="AA551" s="55">
        <v>468.83118999999999</v>
      </c>
      <c r="AB551" s="55">
        <v>487.49678</v>
      </c>
      <c r="AC551" s="55">
        <v>498.60185999999999</v>
      </c>
      <c r="AD551" s="55">
        <v>517.93961999999999</v>
      </c>
      <c r="AE551" s="55">
        <v>542.88786000000005</v>
      </c>
      <c r="AF551" s="55">
        <v>556.92060000000004</v>
      </c>
      <c r="AG551" s="55">
        <v>578.37982</v>
      </c>
      <c r="AH551" s="55">
        <v>595.93598999999995</v>
      </c>
      <c r="AI551" s="55">
        <v>608.21523999999999</v>
      </c>
      <c r="AJ551" s="55" t="s">
        <v>984</v>
      </c>
      <c r="AK551" s="55" t="s">
        <v>170</v>
      </c>
    </row>
    <row r="552" spans="1:37" x14ac:dyDescent="0.25">
      <c r="A552" s="54" t="str">
        <f t="shared" si="8"/>
        <v>OH</v>
      </c>
      <c r="B552" s="54" t="str">
        <f t="shared" si="8"/>
        <v>BDEQ-BDESC-commercial</v>
      </c>
      <c r="C552" s="55">
        <v>6</v>
      </c>
      <c r="D552" s="55" t="s">
        <v>11</v>
      </c>
      <c r="E552" s="55">
        <v>0</v>
      </c>
      <c r="F552" s="55">
        <v>0</v>
      </c>
      <c r="G552" s="55">
        <v>0</v>
      </c>
      <c r="H552" s="55">
        <v>0</v>
      </c>
      <c r="I552" s="55">
        <v>0</v>
      </c>
      <c r="J552" s="55">
        <v>0</v>
      </c>
      <c r="K552" s="55">
        <v>0</v>
      </c>
      <c r="L552" s="55">
        <v>0</v>
      </c>
      <c r="M552" s="55">
        <v>0</v>
      </c>
      <c r="N552" s="55">
        <v>0</v>
      </c>
      <c r="O552" s="55">
        <v>0</v>
      </c>
      <c r="P552" s="55">
        <v>0</v>
      </c>
      <c r="Q552" s="55">
        <v>0</v>
      </c>
      <c r="R552" s="55">
        <v>0</v>
      </c>
      <c r="S552" s="55">
        <v>0</v>
      </c>
      <c r="T552" s="55">
        <v>0</v>
      </c>
      <c r="U552" s="55">
        <v>0</v>
      </c>
      <c r="V552" s="55">
        <v>0</v>
      </c>
      <c r="W552" s="55">
        <v>0</v>
      </c>
      <c r="X552" s="55">
        <v>0</v>
      </c>
      <c r="Y552" s="55">
        <v>0</v>
      </c>
      <c r="Z552" s="55">
        <v>0</v>
      </c>
      <c r="AA552" s="55">
        <v>0</v>
      </c>
      <c r="AB552" s="55">
        <v>0</v>
      </c>
      <c r="AC552" s="55">
        <v>0</v>
      </c>
      <c r="AD552" s="55">
        <v>0</v>
      </c>
      <c r="AE552" s="55">
        <v>0</v>
      </c>
      <c r="AF552" s="55">
        <v>0</v>
      </c>
      <c r="AG552" s="55">
        <v>0</v>
      </c>
      <c r="AH552" s="55">
        <v>0</v>
      </c>
      <c r="AI552" s="55">
        <v>0</v>
      </c>
      <c r="AJ552" s="55" t="s">
        <v>984</v>
      </c>
      <c r="AK552" s="55" t="s">
        <v>170</v>
      </c>
    </row>
    <row r="553" spans="1:37" x14ac:dyDescent="0.25">
      <c r="A553" s="54" t="str">
        <f t="shared" si="8"/>
        <v>OH</v>
      </c>
      <c r="B553" s="54" t="str">
        <f t="shared" si="8"/>
        <v>BDEQ-BDESC-commercial</v>
      </c>
      <c r="C553" s="55">
        <v>7</v>
      </c>
      <c r="D553" s="55" t="s">
        <v>12</v>
      </c>
      <c r="E553" s="55">
        <v>0</v>
      </c>
      <c r="F553" s="55">
        <v>0</v>
      </c>
      <c r="G553" s="55">
        <v>0</v>
      </c>
      <c r="H553" s="55">
        <v>0</v>
      </c>
      <c r="I553" s="55">
        <v>0</v>
      </c>
      <c r="J553" s="55">
        <v>0</v>
      </c>
      <c r="K553" s="55">
        <v>0</v>
      </c>
      <c r="L553" s="55">
        <v>0</v>
      </c>
      <c r="M553" s="55">
        <v>0</v>
      </c>
      <c r="N553" s="55">
        <v>0</v>
      </c>
      <c r="O553" s="55">
        <v>0</v>
      </c>
      <c r="P553" s="55">
        <v>0</v>
      </c>
      <c r="Q553" s="55">
        <v>0</v>
      </c>
      <c r="R553" s="55">
        <v>0</v>
      </c>
      <c r="S553" s="55">
        <v>0</v>
      </c>
      <c r="T553" s="55">
        <v>0</v>
      </c>
      <c r="U553" s="55">
        <v>0</v>
      </c>
      <c r="V553" s="55">
        <v>0</v>
      </c>
      <c r="W553" s="55">
        <v>0</v>
      </c>
      <c r="X553" s="55">
        <v>0</v>
      </c>
      <c r="Y553" s="55">
        <v>0</v>
      </c>
      <c r="Z553" s="55">
        <v>0</v>
      </c>
      <c r="AA553" s="55">
        <v>0</v>
      </c>
      <c r="AB553" s="55">
        <v>0</v>
      </c>
      <c r="AC553" s="55">
        <v>0</v>
      </c>
      <c r="AD553" s="55">
        <v>0</v>
      </c>
      <c r="AE553" s="55">
        <v>0</v>
      </c>
      <c r="AF553" s="55">
        <v>0</v>
      </c>
      <c r="AG553" s="55">
        <v>0</v>
      </c>
      <c r="AH553" s="55">
        <v>0</v>
      </c>
      <c r="AI553" s="55">
        <v>0</v>
      </c>
      <c r="AJ553" s="55" t="s">
        <v>984</v>
      </c>
      <c r="AK553" s="55" t="s">
        <v>170</v>
      </c>
    </row>
    <row r="554" spans="1:37" x14ac:dyDescent="0.25">
      <c r="A554" s="54" t="str">
        <f t="shared" si="8"/>
        <v>OH</v>
      </c>
      <c r="B554" s="54" t="str">
        <f t="shared" si="8"/>
        <v>BDEQ-BDESC-commercial</v>
      </c>
      <c r="C554" s="55">
        <v>8</v>
      </c>
      <c r="D554" s="55" t="s">
        <v>13</v>
      </c>
      <c r="E554" s="55">
        <v>0</v>
      </c>
      <c r="F554" s="55">
        <v>0</v>
      </c>
      <c r="G554" s="55">
        <v>0</v>
      </c>
      <c r="H554" s="55">
        <v>0</v>
      </c>
      <c r="I554" s="55">
        <v>0</v>
      </c>
      <c r="J554" s="55">
        <v>0</v>
      </c>
      <c r="K554" s="55">
        <v>0</v>
      </c>
      <c r="L554" s="55">
        <v>0</v>
      </c>
      <c r="M554" s="55">
        <v>0</v>
      </c>
      <c r="N554" s="55">
        <v>0</v>
      </c>
      <c r="O554" s="55">
        <v>0</v>
      </c>
      <c r="P554" s="55">
        <v>0</v>
      </c>
      <c r="Q554" s="55">
        <v>0</v>
      </c>
      <c r="R554" s="55">
        <v>0</v>
      </c>
      <c r="S554" s="55">
        <v>0</v>
      </c>
      <c r="T554" s="55">
        <v>0</v>
      </c>
      <c r="U554" s="55">
        <v>0</v>
      </c>
      <c r="V554" s="55">
        <v>0</v>
      </c>
      <c r="W554" s="55">
        <v>0</v>
      </c>
      <c r="X554" s="55">
        <v>0</v>
      </c>
      <c r="Y554" s="55">
        <v>0</v>
      </c>
      <c r="Z554" s="55">
        <v>0</v>
      </c>
      <c r="AA554" s="55">
        <v>0</v>
      </c>
      <c r="AB554" s="55">
        <v>0</v>
      </c>
      <c r="AC554" s="55">
        <v>0</v>
      </c>
      <c r="AD554" s="55">
        <v>0</v>
      </c>
      <c r="AE554" s="55">
        <v>0</v>
      </c>
      <c r="AF554" s="55">
        <v>0</v>
      </c>
      <c r="AG554" s="55">
        <v>0</v>
      </c>
      <c r="AH554" s="55">
        <v>0</v>
      </c>
      <c r="AI554" s="55">
        <v>0</v>
      </c>
      <c r="AJ554" s="55" t="s">
        <v>984</v>
      </c>
      <c r="AK554" s="55" t="s">
        <v>170</v>
      </c>
    </row>
    <row r="555" spans="1:37" x14ac:dyDescent="0.25">
      <c r="A555" s="54" t="str">
        <f t="shared" si="8"/>
        <v>OH</v>
      </c>
      <c r="B555" s="54" t="str">
        <f t="shared" si="8"/>
        <v>BDEQ-BDESC-commercial</v>
      </c>
      <c r="C555" s="55">
        <v>9</v>
      </c>
      <c r="D555" s="55" t="s">
        <v>14</v>
      </c>
      <c r="E555" s="55">
        <v>6.1960000000000001E-2</v>
      </c>
      <c r="F555" s="55">
        <v>3.1699999999999999E-2</v>
      </c>
      <c r="G555" s="55">
        <v>3.1699999999999999E-2</v>
      </c>
      <c r="H555" s="55">
        <v>3.1699999999999999E-2</v>
      </c>
      <c r="I555" s="55">
        <v>3.1699999999999999E-2</v>
      </c>
      <c r="J555" s="55">
        <v>3.1699999999999999E-2</v>
      </c>
      <c r="K555" s="55">
        <v>3.1699999999999999E-2</v>
      </c>
      <c r="L555" s="55">
        <v>3.1699999999999999E-2</v>
      </c>
      <c r="M555" s="55">
        <v>3.1699999999999999E-2</v>
      </c>
      <c r="N555" s="55">
        <v>3.1699999999999999E-2</v>
      </c>
      <c r="O555" s="55">
        <v>3.1699999999999999E-2</v>
      </c>
      <c r="P555" s="55">
        <v>3.1699999999999999E-2</v>
      </c>
      <c r="Q555" s="55">
        <v>3.1699999999999999E-2</v>
      </c>
      <c r="R555" s="55">
        <v>3.1699999999999999E-2</v>
      </c>
      <c r="S555" s="55">
        <v>3.1699999999999999E-2</v>
      </c>
      <c r="T555" s="55">
        <v>3.1699999999999999E-2</v>
      </c>
      <c r="U555" s="55">
        <v>3.1699999999999999E-2</v>
      </c>
      <c r="V555" s="55">
        <v>3.1699999999999999E-2</v>
      </c>
      <c r="W555" s="55">
        <v>3.1699999999999999E-2</v>
      </c>
      <c r="X555" s="55">
        <v>3.1699999999999999E-2</v>
      </c>
      <c r="Y555" s="55">
        <v>3.1699999999999999E-2</v>
      </c>
      <c r="Z555" s="55">
        <v>3.1699999999999999E-2</v>
      </c>
      <c r="AA555" s="55">
        <v>3.1699999999999999E-2</v>
      </c>
      <c r="AB555" s="55">
        <v>3.1699999999999999E-2</v>
      </c>
      <c r="AC555" s="55">
        <v>3.1699999999999999E-2</v>
      </c>
      <c r="AD555" s="55">
        <v>3.1699999999999999E-2</v>
      </c>
      <c r="AE555" s="55">
        <v>3.1699999999999999E-2</v>
      </c>
      <c r="AF555" s="55">
        <v>3.1699999999999999E-2</v>
      </c>
      <c r="AG555" s="55">
        <v>3.1699999999999999E-2</v>
      </c>
      <c r="AH555" s="55">
        <v>3.1699999999999999E-2</v>
      </c>
      <c r="AI555" s="55">
        <v>3.1699999999999999E-2</v>
      </c>
      <c r="AJ555" s="55" t="s">
        <v>984</v>
      </c>
      <c r="AK555" s="55" t="s">
        <v>170</v>
      </c>
    </row>
    <row r="556" spans="1:37" x14ac:dyDescent="0.25">
      <c r="A556" s="54" t="str">
        <f t="shared" si="8"/>
        <v>OH</v>
      </c>
      <c r="B556" s="54" t="str">
        <f t="shared" si="8"/>
        <v>BDEQ-BDESC-commercial</v>
      </c>
      <c r="C556" s="55">
        <v>10</v>
      </c>
      <c r="D556" s="55" t="s">
        <v>15</v>
      </c>
      <c r="E556" s="55">
        <v>0</v>
      </c>
      <c r="F556" s="55">
        <v>0</v>
      </c>
      <c r="G556" s="55">
        <v>0</v>
      </c>
      <c r="H556" s="55">
        <v>0</v>
      </c>
      <c r="I556" s="55">
        <v>0</v>
      </c>
      <c r="J556" s="55">
        <v>0</v>
      </c>
      <c r="K556" s="55">
        <v>0</v>
      </c>
      <c r="L556" s="55">
        <v>0</v>
      </c>
      <c r="M556" s="55">
        <v>0</v>
      </c>
      <c r="N556" s="55">
        <v>0</v>
      </c>
      <c r="O556" s="55">
        <v>0</v>
      </c>
      <c r="P556" s="55">
        <v>0</v>
      </c>
      <c r="Q556" s="55">
        <v>0</v>
      </c>
      <c r="R556" s="55">
        <v>0</v>
      </c>
      <c r="S556" s="55">
        <v>0</v>
      </c>
      <c r="T556" s="55">
        <v>0</v>
      </c>
      <c r="U556" s="55">
        <v>0</v>
      </c>
      <c r="V556" s="55">
        <v>0</v>
      </c>
      <c r="W556" s="55">
        <v>0</v>
      </c>
      <c r="X556" s="55">
        <v>0</v>
      </c>
      <c r="Y556" s="55">
        <v>0</v>
      </c>
      <c r="Z556" s="55">
        <v>0</v>
      </c>
      <c r="AA556" s="55">
        <v>0</v>
      </c>
      <c r="AB556" s="55">
        <v>0</v>
      </c>
      <c r="AC556" s="55">
        <v>0</v>
      </c>
      <c r="AD556" s="55">
        <v>0</v>
      </c>
      <c r="AE556" s="55">
        <v>0</v>
      </c>
      <c r="AF556" s="55">
        <v>0</v>
      </c>
      <c r="AG556" s="55">
        <v>0</v>
      </c>
      <c r="AH556" s="55">
        <v>0</v>
      </c>
      <c r="AI556" s="55">
        <v>0</v>
      </c>
      <c r="AJ556" s="55" t="s">
        <v>984</v>
      </c>
      <c r="AK556" s="55" t="s">
        <v>170</v>
      </c>
    </row>
    <row r="557" spans="1:37" x14ac:dyDescent="0.25">
      <c r="A557" s="54" t="str">
        <f t="shared" si="8"/>
        <v>OH</v>
      </c>
      <c r="B557" s="54" t="str">
        <f t="shared" si="8"/>
        <v>BDEQ-BDESC-commercial</v>
      </c>
      <c r="C557" s="55">
        <v>11</v>
      </c>
      <c r="D557" s="55" t="s">
        <v>57</v>
      </c>
      <c r="E557" s="55">
        <v>0</v>
      </c>
      <c r="F557" s="55">
        <v>0</v>
      </c>
      <c r="G557" s="55">
        <v>0</v>
      </c>
      <c r="H557" s="55">
        <v>0</v>
      </c>
      <c r="I557" s="55">
        <v>0</v>
      </c>
      <c r="J557" s="55">
        <v>0</v>
      </c>
      <c r="K557" s="55">
        <v>0</v>
      </c>
      <c r="L557" s="55">
        <v>0</v>
      </c>
      <c r="M557" s="55">
        <v>0</v>
      </c>
      <c r="N557" s="55">
        <v>0</v>
      </c>
      <c r="O557" s="55">
        <v>0</v>
      </c>
      <c r="P557" s="55">
        <v>0</v>
      </c>
      <c r="Q557" s="55">
        <v>0</v>
      </c>
      <c r="R557" s="55">
        <v>0</v>
      </c>
      <c r="S557" s="55">
        <v>0</v>
      </c>
      <c r="T557" s="55">
        <v>0</v>
      </c>
      <c r="U557" s="55">
        <v>0</v>
      </c>
      <c r="V557" s="55">
        <v>0</v>
      </c>
      <c r="W557" s="55">
        <v>0</v>
      </c>
      <c r="X557" s="55">
        <v>0</v>
      </c>
      <c r="Y557" s="55">
        <v>0</v>
      </c>
      <c r="Z557" s="55">
        <v>0</v>
      </c>
      <c r="AA557" s="55">
        <v>0</v>
      </c>
      <c r="AB557" s="55">
        <v>0</v>
      </c>
      <c r="AC557" s="55">
        <v>0</v>
      </c>
      <c r="AD557" s="55">
        <v>0</v>
      </c>
      <c r="AE557" s="55">
        <v>0</v>
      </c>
      <c r="AF557" s="55">
        <v>0</v>
      </c>
      <c r="AG557" s="55">
        <v>0</v>
      </c>
      <c r="AH557" s="55">
        <v>0</v>
      </c>
      <c r="AI557" s="55">
        <v>0</v>
      </c>
      <c r="AJ557" s="55" t="s">
        <v>984</v>
      </c>
      <c r="AK557" s="55" t="s">
        <v>170</v>
      </c>
    </row>
    <row r="558" spans="1:37" x14ac:dyDescent="0.25">
      <c r="A558" s="54" t="str">
        <f t="shared" si="8"/>
        <v>OH</v>
      </c>
      <c r="B558" s="54" t="str">
        <f t="shared" si="8"/>
        <v>BDEQ-BDESC-commercial</v>
      </c>
      <c r="C558" s="55">
        <v>12</v>
      </c>
      <c r="D558" s="55" t="s">
        <v>60</v>
      </c>
      <c r="E558" s="55">
        <v>0</v>
      </c>
      <c r="F558" s="55">
        <v>0</v>
      </c>
      <c r="G558" s="55">
        <v>0</v>
      </c>
      <c r="H558" s="55">
        <v>0</v>
      </c>
      <c r="I558" s="55">
        <v>0</v>
      </c>
      <c r="J558" s="55">
        <v>0</v>
      </c>
      <c r="K558" s="55">
        <v>0</v>
      </c>
      <c r="L558" s="55">
        <v>0</v>
      </c>
      <c r="M558" s="55">
        <v>0</v>
      </c>
      <c r="N558" s="55">
        <v>0</v>
      </c>
      <c r="O558" s="55">
        <v>0</v>
      </c>
      <c r="P558" s="55">
        <v>0</v>
      </c>
      <c r="Q558" s="55">
        <v>0</v>
      </c>
      <c r="R558" s="55">
        <v>0</v>
      </c>
      <c r="S558" s="55">
        <v>0</v>
      </c>
      <c r="T558" s="55">
        <v>0</v>
      </c>
      <c r="U558" s="55">
        <v>0</v>
      </c>
      <c r="V558" s="55">
        <v>0</v>
      </c>
      <c r="W558" s="55">
        <v>0</v>
      </c>
      <c r="X558" s="55">
        <v>0</v>
      </c>
      <c r="Y558" s="55">
        <v>0</v>
      </c>
      <c r="Z558" s="55">
        <v>0</v>
      </c>
      <c r="AA558" s="55">
        <v>0</v>
      </c>
      <c r="AB558" s="55">
        <v>0</v>
      </c>
      <c r="AC558" s="55">
        <v>0</v>
      </c>
      <c r="AD558" s="55">
        <v>0</v>
      </c>
      <c r="AE558" s="55">
        <v>0</v>
      </c>
      <c r="AF558" s="55">
        <v>0</v>
      </c>
      <c r="AG558" s="55">
        <v>0</v>
      </c>
      <c r="AH558" s="55">
        <v>0</v>
      </c>
      <c r="AI558" s="55">
        <v>0</v>
      </c>
      <c r="AJ558" s="55" t="s">
        <v>984</v>
      </c>
      <c r="AK558" s="55" t="s">
        <v>170</v>
      </c>
    </row>
    <row r="559" spans="1:37" x14ac:dyDescent="0.25">
      <c r="A559" s="54" t="str">
        <f t="shared" si="8"/>
        <v>OH</v>
      </c>
      <c r="B559" s="54" t="str">
        <f t="shared" si="8"/>
        <v>BDEQ-BDESC-commercial</v>
      </c>
      <c r="C559" s="55">
        <v>13</v>
      </c>
      <c r="D559" s="55" t="s">
        <v>158</v>
      </c>
      <c r="E559" s="55">
        <v>0</v>
      </c>
      <c r="F559" s="55">
        <v>0</v>
      </c>
      <c r="G559" s="55">
        <v>0</v>
      </c>
      <c r="H559" s="55">
        <v>0</v>
      </c>
      <c r="I559" s="55">
        <v>0</v>
      </c>
      <c r="J559" s="55">
        <v>0</v>
      </c>
      <c r="K559" s="55">
        <v>0</v>
      </c>
      <c r="L559" s="55">
        <v>0</v>
      </c>
      <c r="M559" s="55">
        <v>0</v>
      </c>
      <c r="N559" s="55">
        <v>0</v>
      </c>
      <c r="O559" s="55">
        <v>0</v>
      </c>
      <c r="P559" s="55">
        <v>0</v>
      </c>
      <c r="Q559" s="55">
        <v>0</v>
      </c>
      <c r="R559" s="55">
        <v>0</v>
      </c>
      <c r="S559" s="55">
        <v>0</v>
      </c>
      <c r="T559" s="55">
        <v>0</v>
      </c>
      <c r="U559" s="55">
        <v>0</v>
      </c>
      <c r="V559" s="55">
        <v>0</v>
      </c>
      <c r="W559" s="55">
        <v>0</v>
      </c>
      <c r="X559" s="55">
        <v>0</v>
      </c>
      <c r="Y559" s="55">
        <v>0</v>
      </c>
      <c r="Z559" s="55">
        <v>0</v>
      </c>
      <c r="AA559" s="55">
        <v>0</v>
      </c>
      <c r="AB559" s="55">
        <v>0</v>
      </c>
      <c r="AC559" s="55">
        <v>0</v>
      </c>
      <c r="AD559" s="55">
        <v>0</v>
      </c>
      <c r="AE559" s="55">
        <v>0</v>
      </c>
      <c r="AF559" s="55">
        <v>0</v>
      </c>
      <c r="AG559" s="55">
        <v>0</v>
      </c>
      <c r="AH559" s="55">
        <v>0</v>
      </c>
      <c r="AI559" s="55">
        <v>0</v>
      </c>
      <c r="AJ559" s="55" t="s">
        <v>984</v>
      </c>
      <c r="AK559" s="55" t="s">
        <v>170</v>
      </c>
    </row>
    <row r="560" spans="1:37" x14ac:dyDescent="0.25">
      <c r="A560" s="54" t="str">
        <f t="shared" si="8"/>
        <v>OH</v>
      </c>
      <c r="B560" s="54" t="str">
        <f t="shared" si="8"/>
        <v>BDEQ-BDESC-commercial</v>
      </c>
      <c r="C560" s="55">
        <v>14</v>
      </c>
      <c r="D560" s="55" t="s">
        <v>159</v>
      </c>
      <c r="E560" s="55">
        <v>0</v>
      </c>
      <c r="F560" s="55">
        <v>0</v>
      </c>
      <c r="G560" s="55">
        <v>0</v>
      </c>
      <c r="H560" s="55">
        <v>0</v>
      </c>
      <c r="I560" s="55">
        <v>0</v>
      </c>
      <c r="J560" s="55">
        <v>0</v>
      </c>
      <c r="K560" s="55">
        <v>0</v>
      </c>
      <c r="L560" s="55">
        <v>0</v>
      </c>
      <c r="M560" s="55">
        <v>0</v>
      </c>
      <c r="N560" s="55">
        <v>0</v>
      </c>
      <c r="O560" s="55">
        <v>0</v>
      </c>
      <c r="P560" s="55">
        <v>0</v>
      </c>
      <c r="Q560" s="55">
        <v>0</v>
      </c>
      <c r="R560" s="55">
        <v>0</v>
      </c>
      <c r="S560" s="55">
        <v>0</v>
      </c>
      <c r="T560" s="55">
        <v>0</v>
      </c>
      <c r="U560" s="55">
        <v>0</v>
      </c>
      <c r="V560" s="55">
        <v>0</v>
      </c>
      <c r="W560" s="55">
        <v>0</v>
      </c>
      <c r="X560" s="55">
        <v>0</v>
      </c>
      <c r="Y560" s="55">
        <v>0</v>
      </c>
      <c r="Z560" s="55">
        <v>0</v>
      </c>
      <c r="AA560" s="55">
        <v>0</v>
      </c>
      <c r="AB560" s="55">
        <v>0</v>
      </c>
      <c r="AC560" s="55">
        <v>0</v>
      </c>
      <c r="AD560" s="55">
        <v>0</v>
      </c>
      <c r="AE560" s="55">
        <v>0</v>
      </c>
      <c r="AF560" s="55">
        <v>0</v>
      </c>
      <c r="AG560" s="55">
        <v>0</v>
      </c>
      <c r="AH560" s="55">
        <v>0</v>
      </c>
      <c r="AI560" s="55">
        <v>0</v>
      </c>
      <c r="AJ560" s="55" t="s">
        <v>984</v>
      </c>
      <c r="AK560" s="55" t="s">
        <v>170</v>
      </c>
    </row>
    <row r="561" spans="1:37" x14ac:dyDescent="0.25">
      <c r="A561" s="54" t="str">
        <f t="shared" si="8"/>
        <v>OH</v>
      </c>
      <c r="B561" s="54" t="str">
        <f t="shared" si="8"/>
        <v>BDEQ-BDESC-commercial</v>
      </c>
      <c r="C561" s="55">
        <v>15</v>
      </c>
      <c r="D561" s="55" t="s">
        <v>160</v>
      </c>
      <c r="E561" s="55">
        <v>0</v>
      </c>
      <c r="F561" s="55">
        <v>0</v>
      </c>
      <c r="G561" s="55">
        <v>0</v>
      </c>
      <c r="H561" s="55">
        <v>0</v>
      </c>
      <c r="I561" s="55">
        <v>0</v>
      </c>
      <c r="J561" s="55">
        <v>0</v>
      </c>
      <c r="K561" s="55">
        <v>0</v>
      </c>
      <c r="L561" s="55">
        <v>0</v>
      </c>
      <c r="M561" s="55">
        <v>0</v>
      </c>
      <c r="N561" s="55">
        <v>0</v>
      </c>
      <c r="O561" s="55">
        <v>0</v>
      </c>
      <c r="P561" s="55">
        <v>0</v>
      </c>
      <c r="Q561" s="55">
        <v>0</v>
      </c>
      <c r="R561" s="55">
        <v>0</v>
      </c>
      <c r="S561" s="55">
        <v>0</v>
      </c>
      <c r="T561" s="55">
        <v>0</v>
      </c>
      <c r="U561" s="55">
        <v>0</v>
      </c>
      <c r="V561" s="55">
        <v>0</v>
      </c>
      <c r="W561" s="55">
        <v>0</v>
      </c>
      <c r="X561" s="55">
        <v>0</v>
      </c>
      <c r="Y561" s="55">
        <v>0</v>
      </c>
      <c r="Z561" s="55">
        <v>0</v>
      </c>
      <c r="AA561" s="55">
        <v>0</v>
      </c>
      <c r="AB561" s="55">
        <v>0</v>
      </c>
      <c r="AC561" s="55">
        <v>0</v>
      </c>
      <c r="AD561" s="55">
        <v>0</v>
      </c>
      <c r="AE561" s="55">
        <v>0</v>
      </c>
      <c r="AF561" s="55">
        <v>0</v>
      </c>
      <c r="AG561" s="55">
        <v>0</v>
      </c>
      <c r="AH561" s="55">
        <v>0</v>
      </c>
      <c r="AI561" s="55">
        <v>0</v>
      </c>
      <c r="AJ561" s="55" t="s">
        <v>984</v>
      </c>
      <c r="AK561" s="55" t="s">
        <v>170</v>
      </c>
    </row>
    <row r="562" spans="1:37" x14ac:dyDescent="0.25">
      <c r="A562" s="54" t="str">
        <f t="shared" si="8"/>
        <v>OK</v>
      </c>
      <c r="B562" s="54" t="str">
        <f t="shared" si="8"/>
        <v>BDEQ-BDESC-commercial</v>
      </c>
      <c r="C562" s="55">
        <v>0</v>
      </c>
      <c r="D562" s="55" t="s">
        <v>58</v>
      </c>
      <c r="E562" s="55">
        <v>0</v>
      </c>
      <c r="F562" s="55">
        <v>0</v>
      </c>
      <c r="G562" s="55">
        <v>0</v>
      </c>
      <c r="H562" s="55">
        <v>0</v>
      </c>
      <c r="I562" s="55">
        <v>0</v>
      </c>
      <c r="J562" s="55">
        <v>0</v>
      </c>
      <c r="K562" s="55">
        <v>0</v>
      </c>
      <c r="L562" s="55">
        <v>0</v>
      </c>
      <c r="M562" s="55">
        <v>0</v>
      </c>
      <c r="N562" s="55">
        <v>0</v>
      </c>
      <c r="O562" s="55">
        <v>0</v>
      </c>
      <c r="P562" s="55">
        <v>0</v>
      </c>
      <c r="Q562" s="55">
        <v>0</v>
      </c>
      <c r="R562" s="55">
        <v>0</v>
      </c>
      <c r="S562" s="55">
        <v>0</v>
      </c>
      <c r="T562" s="55">
        <v>0</v>
      </c>
      <c r="U562" s="55">
        <v>0</v>
      </c>
      <c r="V562" s="55">
        <v>0</v>
      </c>
      <c r="W562" s="55">
        <v>0</v>
      </c>
      <c r="X562" s="55">
        <v>0</v>
      </c>
      <c r="Y562" s="55">
        <v>0</v>
      </c>
      <c r="Z562" s="55">
        <v>0</v>
      </c>
      <c r="AA562" s="55">
        <v>0</v>
      </c>
      <c r="AB562" s="55">
        <v>0</v>
      </c>
      <c r="AC562" s="55">
        <v>0</v>
      </c>
      <c r="AD562" s="55">
        <v>0</v>
      </c>
      <c r="AE562" s="55">
        <v>0</v>
      </c>
      <c r="AF562" s="55">
        <v>0</v>
      </c>
      <c r="AG562" s="55">
        <v>0</v>
      </c>
      <c r="AH562" s="55">
        <v>0</v>
      </c>
      <c r="AI562" s="55">
        <v>0</v>
      </c>
      <c r="AJ562" s="55" t="s">
        <v>985</v>
      </c>
      <c r="AK562" s="55" t="s">
        <v>170</v>
      </c>
    </row>
    <row r="563" spans="1:37" x14ac:dyDescent="0.25">
      <c r="A563" s="54" t="str">
        <f t="shared" si="8"/>
        <v>OK</v>
      </c>
      <c r="B563" s="54" t="str">
        <f t="shared" si="8"/>
        <v>BDEQ-BDESC-commercial</v>
      </c>
      <c r="C563" s="55">
        <v>1</v>
      </c>
      <c r="D563" s="55" t="s">
        <v>7</v>
      </c>
      <c r="E563" s="55">
        <v>1.3769999999999999E-2</v>
      </c>
      <c r="F563" s="55">
        <v>0</v>
      </c>
      <c r="G563" s="55">
        <v>0</v>
      </c>
      <c r="H563" s="55">
        <v>0</v>
      </c>
      <c r="I563" s="55">
        <v>0</v>
      </c>
      <c r="J563" s="55">
        <v>0</v>
      </c>
      <c r="K563" s="55">
        <v>0</v>
      </c>
      <c r="L563" s="55">
        <v>0</v>
      </c>
      <c r="M563" s="55">
        <v>0</v>
      </c>
      <c r="N563" s="55">
        <v>0</v>
      </c>
      <c r="O563" s="55">
        <v>0</v>
      </c>
      <c r="P563" s="55">
        <v>0</v>
      </c>
      <c r="Q563" s="55">
        <v>0</v>
      </c>
      <c r="R563" s="55">
        <v>0</v>
      </c>
      <c r="S563" s="55">
        <v>0</v>
      </c>
      <c r="T563" s="55">
        <v>0</v>
      </c>
      <c r="U563" s="55">
        <v>0</v>
      </c>
      <c r="V563" s="55">
        <v>0</v>
      </c>
      <c r="W563" s="55">
        <v>0</v>
      </c>
      <c r="X563" s="55">
        <v>0</v>
      </c>
      <c r="Y563" s="55">
        <v>0</v>
      </c>
      <c r="Z563" s="55">
        <v>0</v>
      </c>
      <c r="AA563" s="55">
        <v>0</v>
      </c>
      <c r="AB563" s="55">
        <v>0</v>
      </c>
      <c r="AC563" s="55">
        <v>0</v>
      </c>
      <c r="AD563" s="55">
        <v>0</v>
      </c>
      <c r="AE563" s="55">
        <v>0</v>
      </c>
      <c r="AF563" s="55">
        <v>0</v>
      </c>
      <c r="AG563" s="55">
        <v>0</v>
      </c>
      <c r="AH563" s="55">
        <v>0</v>
      </c>
      <c r="AI563" s="55">
        <v>0</v>
      </c>
      <c r="AJ563" s="55" t="s">
        <v>985</v>
      </c>
      <c r="AK563" s="55" t="s">
        <v>170</v>
      </c>
    </row>
    <row r="564" spans="1:37" x14ac:dyDescent="0.25">
      <c r="A564" s="54" t="str">
        <f t="shared" si="8"/>
        <v>OK</v>
      </c>
      <c r="B564" s="54" t="str">
        <f t="shared" si="8"/>
        <v>BDEQ-BDESC-commercial</v>
      </c>
      <c r="C564" s="55">
        <v>2</v>
      </c>
      <c r="D564" s="55" t="s">
        <v>8</v>
      </c>
      <c r="E564" s="55">
        <v>0</v>
      </c>
      <c r="F564" s="55">
        <v>0</v>
      </c>
      <c r="G564" s="55">
        <v>0</v>
      </c>
      <c r="H564" s="55">
        <v>0</v>
      </c>
      <c r="I564" s="55">
        <v>0</v>
      </c>
      <c r="J564" s="55">
        <v>0</v>
      </c>
      <c r="K564" s="55">
        <v>0</v>
      </c>
      <c r="L564" s="55">
        <v>0</v>
      </c>
      <c r="M564" s="55">
        <v>0</v>
      </c>
      <c r="N564" s="55">
        <v>0</v>
      </c>
      <c r="O564" s="55">
        <v>0</v>
      </c>
      <c r="P564" s="55">
        <v>0</v>
      </c>
      <c r="Q564" s="55">
        <v>0</v>
      </c>
      <c r="R564" s="55">
        <v>0</v>
      </c>
      <c r="S564" s="55">
        <v>0</v>
      </c>
      <c r="T564" s="55">
        <v>0</v>
      </c>
      <c r="U564" s="55">
        <v>0</v>
      </c>
      <c r="V564" s="55">
        <v>0</v>
      </c>
      <c r="W564" s="55">
        <v>0</v>
      </c>
      <c r="X564" s="55">
        <v>0</v>
      </c>
      <c r="Y564" s="55">
        <v>0</v>
      </c>
      <c r="Z564" s="55">
        <v>0</v>
      </c>
      <c r="AA564" s="55">
        <v>0</v>
      </c>
      <c r="AB564" s="55">
        <v>0</v>
      </c>
      <c r="AC564" s="55">
        <v>0</v>
      </c>
      <c r="AD564" s="55">
        <v>0</v>
      </c>
      <c r="AE564" s="55">
        <v>0</v>
      </c>
      <c r="AF564" s="55">
        <v>0</v>
      </c>
      <c r="AG564" s="55">
        <v>0</v>
      </c>
      <c r="AH564" s="55">
        <v>0</v>
      </c>
      <c r="AI564" s="55">
        <v>0</v>
      </c>
      <c r="AJ564" s="55" t="s">
        <v>985</v>
      </c>
      <c r="AK564" s="55" t="s">
        <v>170</v>
      </c>
    </row>
    <row r="565" spans="1:37" x14ac:dyDescent="0.25">
      <c r="A565" s="54" t="str">
        <f t="shared" si="8"/>
        <v>OK</v>
      </c>
      <c r="B565" s="54" t="str">
        <f t="shared" si="8"/>
        <v>BDEQ-BDESC-commercial</v>
      </c>
      <c r="C565" s="55">
        <v>3</v>
      </c>
      <c r="D565" s="55" t="s">
        <v>9</v>
      </c>
      <c r="E565" s="55">
        <v>0</v>
      </c>
      <c r="F565" s="55">
        <v>0</v>
      </c>
      <c r="G565" s="55">
        <v>0</v>
      </c>
      <c r="H565" s="55">
        <v>0</v>
      </c>
      <c r="I565" s="55">
        <v>0</v>
      </c>
      <c r="J565" s="55">
        <v>0</v>
      </c>
      <c r="K565" s="55">
        <v>0</v>
      </c>
      <c r="L565" s="55">
        <v>0</v>
      </c>
      <c r="M565" s="55">
        <v>0</v>
      </c>
      <c r="N565" s="55">
        <v>0</v>
      </c>
      <c r="O565" s="55">
        <v>0</v>
      </c>
      <c r="P565" s="55">
        <v>0</v>
      </c>
      <c r="Q565" s="55">
        <v>0</v>
      </c>
      <c r="R565" s="55">
        <v>0</v>
      </c>
      <c r="S565" s="55">
        <v>0</v>
      </c>
      <c r="T565" s="55">
        <v>0</v>
      </c>
      <c r="U565" s="55">
        <v>0</v>
      </c>
      <c r="V565" s="55">
        <v>0</v>
      </c>
      <c r="W565" s="55">
        <v>0</v>
      </c>
      <c r="X565" s="55">
        <v>0</v>
      </c>
      <c r="Y565" s="55">
        <v>0</v>
      </c>
      <c r="Z565" s="55">
        <v>0</v>
      </c>
      <c r="AA565" s="55">
        <v>0</v>
      </c>
      <c r="AB565" s="55">
        <v>0</v>
      </c>
      <c r="AC565" s="55">
        <v>0</v>
      </c>
      <c r="AD565" s="55">
        <v>0</v>
      </c>
      <c r="AE565" s="55">
        <v>0</v>
      </c>
      <c r="AF565" s="55">
        <v>0</v>
      </c>
      <c r="AG565" s="55">
        <v>0</v>
      </c>
      <c r="AH565" s="55">
        <v>0</v>
      </c>
      <c r="AI565" s="55">
        <v>0</v>
      </c>
      <c r="AJ565" s="55" t="s">
        <v>985</v>
      </c>
      <c r="AK565" s="55" t="s">
        <v>170</v>
      </c>
    </row>
    <row r="566" spans="1:37" x14ac:dyDescent="0.25">
      <c r="A566" s="54" t="str">
        <f t="shared" si="8"/>
        <v>OK</v>
      </c>
      <c r="B566" s="54" t="str">
        <f t="shared" si="8"/>
        <v>BDEQ-BDESC-commercial</v>
      </c>
      <c r="C566" s="55">
        <v>4</v>
      </c>
      <c r="D566" s="55" t="s">
        <v>59</v>
      </c>
      <c r="E566" s="55">
        <v>0</v>
      </c>
      <c r="F566" s="55">
        <v>0</v>
      </c>
      <c r="G566" s="55">
        <v>0</v>
      </c>
      <c r="H566" s="55">
        <v>0</v>
      </c>
      <c r="I566" s="55">
        <v>0</v>
      </c>
      <c r="J566" s="55">
        <v>0</v>
      </c>
      <c r="K566" s="55">
        <v>0</v>
      </c>
      <c r="L566" s="55">
        <v>0</v>
      </c>
      <c r="M566" s="55">
        <v>0</v>
      </c>
      <c r="N566" s="55">
        <v>0</v>
      </c>
      <c r="O566" s="55">
        <v>0</v>
      </c>
      <c r="P566" s="55">
        <v>0</v>
      </c>
      <c r="Q566" s="55">
        <v>0</v>
      </c>
      <c r="R566" s="55">
        <v>0</v>
      </c>
      <c r="S566" s="55">
        <v>0</v>
      </c>
      <c r="T566" s="55">
        <v>0</v>
      </c>
      <c r="U566" s="55">
        <v>0</v>
      </c>
      <c r="V566" s="55">
        <v>0</v>
      </c>
      <c r="W566" s="55">
        <v>0</v>
      </c>
      <c r="X566" s="55">
        <v>0</v>
      </c>
      <c r="Y566" s="55">
        <v>0</v>
      </c>
      <c r="Z566" s="55">
        <v>0</v>
      </c>
      <c r="AA566" s="55">
        <v>0</v>
      </c>
      <c r="AB566" s="55">
        <v>0</v>
      </c>
      <c r="AC566" s="55">
        <v>0</v>
      </c>
      <c r="AD566" s="55">
        <v>0</v>
      </c>
      <c r="AE566" s="55">
        <v>0</v>
      </c>
      <c r="AF566" s="55">
        <v>0</v>
      </c>
      <c r="AG566" s="55">
        <v>0</v>
      </c>
      <c r="AH566" s="55">
        <v>0</v>
      </c>
      <c r="AI566" s="55">
        <v>0</v>
      </c>
      <c r="AJ566" s="55" t="s">
        <v>985</v>
      </c>
      <c r="AK566" s="55" t="s">
        <v>170</v>
      </c>
    </row>
    <row r="567" spans="1:37" x14ac:dyDescent="0.25">
      <c r="A567" s="54" t="str">
        <f t="shared" si="8"/>
        <v>OK</v>
      </c>
      <c r="B567" s="54" t="str">
        <f t="shared" si="8"/>
        <v>BDEQ-BDESC-commercial</v>
      </c>
      <c r="C567" s="55">
        <v>5</v>
      </c>
      <c r="D567" s="55" t="s">
        <v>10</v>
      </c>
      <c r="E567" s="55">
        <v>6.9763700000000002</v>
      </c>
      <c r="F567" s="55">
        <v>9.8528400000000005</v>
      </c>
      <c r="G567" s="55">
        <v>11.229950000000001</v>
      </c>
      <c r="H567" s="55">
        <v>12.635070000000001</v>
      </c>
      <c r="I567" s="55">
        <v>14.015879999999999</v>
      </c>
      <c r="J567" s="55">
        <v>14.971579999999999</v>
      </c>
      <c r="K567" s="55">
        <v>16.048210000000001</v>
      </c>
      <c r="L567" s="55">
        <v>16.960529999999999</v>
      </c>
      <c r="M567" s="55">
        <v>17.631319999999999</v>
      </c>
      <c r="N567" s="55">
        <v>18.505210000000002</v>
      </c>
      <c r="O567" s="55">
        <v>19.028939999999999</v>
      </c>
      <c r="P567" s="55">
        <v>19.85228</v>
      </c>
      <c r="Q567" s="55">
        <v>20.406330000000001</v>
      </c>
      <c r="R567" s="55">
        <v>21.24173</v>
      </c>
      <c r="S567" s="55">
        <v>21.97363</v>
      </c>
      <c r="T567" s="55">
        <v>22.2713</v>
      </c>
      <c r="U567" s="55">
        <v>23.089880000000001</v>
      </c>
      <c r="V567" s="55">
        <v>23.904810000000001</v>
      </c>
      <c r="W567" s="55">
        <v>24.63766</v>
      </c>
      <c r="X567" s="55">
        <v>25.785499999999999</v>
      </c>
      <c r="Y567" s="55">
        <v>26.835999999999999</v>
      </c>
      <c r="Z567" s="55">
        <v>27.6873</v>
      </c>
      <c r="AA567" s="55">
        <v>28.715219999999999</v>
      </c>
      <c r="AB567" s="55">
        <v>29.858460000000001</v>
      </c>
      <c r="AC567" s="55">
        <v>30.538630000000001</v>
      </c>
      <c r="AD567" s="55">
        <v>31.723040000000001</v>
      </c>
      <c r="AE567" s="55">
        <v>33.251080000000002</v>
      </c>
      <c r="AF567" s="55">
        <v>34.110570000000003</v>
      </c>
      <c r="AG567" s="55">
        <v>35.424909999999997</v>
      </c>
      <c r="AH567" s="55">
        <v>36.5002</v>
      </c>
      <c r="AI567" s="55">
        <v>37.252290000000002</v>
      </c>
      <c r="AJ567" s="55" t="s">
        <v>985</v>
      </c>
      <c r="AK567" s="55" t="s">
        <v>170</v>
      </c>
    </row>
    <row r="568" spans="1:37" x14ac:dyDescent="0.25">
      <c r="A568" s="54" t="str">
        <f t="shared" si="8"/>
        <v>OK</v>
      </c>
      <c r="B568" s="54" t="str">
        <f t="shared" si="8"/>
        <v>BDEQ-BDESC-commercial</v>
      </c>
      <c r="C568" s="55">
        <v>6</v>
      </c>
      <c r="D568" s="55" t="s">
        <v>11</v>
      </c>
      <c r="E568" s="55">
        <v>0</v>
      </c>
      <c r="F568" s="55">
        <v>0</v>
      </c>
      <c r="G568" s="55">
        <v>0</v>
      </c>
      <c r="H568" s="55">
        <v>0</v>
      </c>
      <c r="I568" s="55">
        <v>0</v>
      </c>
      <c r="J568" s="55">
        <v>0</v>
      </c>
      <c r="K568" s="55">
        <v>0</v>
      </c>
      <c r="L568" s="55">
        <v>0</v>
      </c>
      <c r="M568" s="55">
        <v>0</v>
      </c>
      <c r="N568" s="55">
        <v>0</v>
      </c>
      <c r="O568" s="55">
        <v>0</v>
      </c>
      <c r="P568" s="55">
        <v>0</v>
      </c>
      <c r="Q568" s="55">
        <v>0</v>
      </c>
      <c r="R568" s="55">
        <v>0</v>
      </c>
      <c r="S568" s="55">
        <v>0</v>
      </c>
      <c r="T568" s="55">
        <v>0</v>
      </c>
      <c r="U568" s="55">
        <v>0</v>
      </c>
      <c r="V568" s="55">
        <v>0</v>
      </c>
      <c r="W568" s="55">
        <v>0</v>
      </c>
      <c r="X568" s="55">
        <v>0</v>
      </c>
      <c r="Y568" s="55">
        <v>0</v>
      </c>
      <c r="Z568" s="55">
        <v>0</v>
      </c>
      <c r="AA568" s="55">
        <v>0</v>
      </c>
      <c r="AB568" s="55">
        <v>0</v>
      </c>
      <c r="AC568" s="55">
        <v>0</v>
      </c>
      <c r="AD568" s="55">
        <v>0</v>
      </c>
      <c r="AE568" s="55">
        <v>0</v>
      </c>
      <c r="AF568" s="55">
        <v>0</v>
      </c>
      <c r="AG568" s="55">
        <v>0</v>
      </c>
      <c r="AH568" s="55">
        <v>0</v>
      </c>
      <c r="AI568" s="55">
        <v>0</v>
      </c>
      <c r="AJ568" s="55" t="s">
        <v>985</v>
      </c>
      <c r="AK568" s="55" t="s">
        <v>170</v>
      </c>
    </row>
    <row r="569" spans="1:37" x14ac:dyDescent="0.25">
      <c r="A569" s="54" t="str">
        <f t="shared" si="8"/>
        <v>OK</v>
      </c>
      <c r="B569" s="54" t="str">
        <f t="shared" si="8"/>
        <v>BDEQ-BDESC-commercial</v>
      </c>
      <c r="C569" s="55">
        <v>7</v>
      </c>
      <c r="D569" s="55" t="s">
        <v>12</v>
      </c>
      <c r="E569" s="55">
        <v>0</v>
      </c>
      <c r="F569" s="55">
        <v>0</v>
      </c>
      <c r="G569" s="55">
        <v>0</v>
      </c>
      <c r="H569" s="55">
        <v>0</v>
      </c>
      <c r="I569" s="55">
        <v>0</v>
      </c>
      <c r="J569" s="55">
        <v>0</v>
      </c>
      <c r="K569" s="55">
        <v>0</v>
      </c>
      <c r="L569" s="55">
        <v>0</v>
      </c>
      <c r="M569" s="55">
        <v>0</v>
      </c>
      <c r="N569" s="55">
        <v>0</v>
      </c>
      <c r="O569" s="55">
        <v>0</v>
      </c>
      <c r="P569" s="55">
        <v>0</v>
      </c>
      <c r="Q569" s="55">
        <v>0</v>
      </c>
      <c r="R569" s="55">
        <v>0</v>
      </c>
      <c r="S569" s="55">
        <v>0</v>
      </c>
      <c r="T569" s="55">
        <v>0</v>
      </c>
      <c r="U569" s="55">
        <v>0</v>
      </c>
      <c r="V569" s="55">
        <v>0</v>
      </c>
      <c r="W569" s="55">
        <v>0</v>
      </c>
      <c r="X569" s="55">
        <v>0</v>
      </c>
      <c r="Y569" s="55">
        <v>0</v>
      </c>
      <c r="Z569" s="55">
        <v>0</v>
      </c>
      <c r="AA569" s="55">
        <v>0</v>
      </c>
      <c r="AB569" s="55">
        <v>0</v>
      </c>
      <c r="AC569" s="55">
        <v>0</v>
      </c>
      <c r="AD569" s="55">
        <v>0</v>
      </c>
      <c r="AE569" s="55">
        <v>0</v>
      </c>
      <c r="AF569" s="55">
        <v>0</v>
      </c>
      <c r="AG569" s="55">
        <v>0</v>
      </c>
      <c r="AH569" s="55">
        <v>0</v>
      </c>
      <c r="AI569" s="55">
        <v>0</v>
      </c>
      <c r="AJ569" s="55" t="s">
        <v>985</v>
      </c>
      <c r="AK569" s="55" t="s">
        <v>170</v>
      </c>
    </row>
    <row r="570" spans="1:37" x14ac:dyDescent="0.25">
      <c r="A570" s="54" t="str">
        <f t="shared" si="8"/>
        <v>OK</v>
      </c>
      <c r="B570" s="54" t="str">
        <f t="shared" si="8"/>
        <v>BDEQ-BDESC-commercial</v>
      </c>
      <c r="C570" s="55">
        <v>8</v>
      </c>
      <c r="D570" s="55" t="s">
        <v>13</v>
      </c>
      <c r="E570" s="55">
        <v>0</v>
      </c>
      <c r="F570" s="55">
        <v>0</v>
      </c>
      <c r="G570" s="55">
        <v>0</v>
      </c>
      <c r="H570" s="55">
        <v>0</v>
      </c>
      <c r="I570" s="55">
        <v>0</v>
      </c>
      <c r="J570" s="55">
        <v>0</v>
      </c>
      <c r="K570" s="55">
        <v>0</v>
      </c>
      <c r="L570" s="55">
        <v>0</v>
      </c>
      <c r="M570" s="55">
        <v>0</v>
      </c>
      <c r="N570" s="55">
        <v>0</v>
      </c>
      <c r="O570" s="55">
        <v>0</v>
      </c>
      <c r="P570" s="55">
        <v>0</v>
      </c>
      <c r="Q570" s="55">
        <v>0</v>
      </c>
      <c r="R570" s="55">
        <v>0</v>
      </c>
      <c r="S570" s="55">
        <v>0</v>
      </c>
      <c r="T570" s="55">
        <v>0</v>
      </c>
      <c r="U570" s="55">
        <v>0</v>
      </c>
      <c r="V570" s="55">
        <v>0</v>
      </c>
      <c r="W570" s="55">
        <v>0</v>
      </c>
      <c r="X570" s="55">
        <v>0</v>
      </c>
      <c r="Y570" s="55">
        <v>0</v>
      </c>
      <c r="Z570" s="55">
        <v>0</v>
      </c>
      <c r="AA570" s="55">
        <v>0</v>
      </c>
      <c r="AB570" s="55">
        <v>0</v>
      </c>
      <c r="AC570" s="55">
        <v>0</v>
      </c>
      <c r="AD570" s="55">
        <v>0</v>
      </c>
      <c r="AE570" s="55">
        <v>0</v>
      </c>
      <c r="AF570" s="55">
        <v>0</v>
      </c>
      <c r="AG570" s="55">
        <v>0</v>
      </c>
      <c r="AH570" s="55">
        <v>0</v>
      </c>
      <c r="AI570" s="55">
        <v>0</v>
      </c>
      <c r="AJ570" s="55" t="s">
        <v>985</v>
      </c>
      <c r="AK570" s="55" t="s">
        <v>170</v>
      </c>
    </row>
    <row r="571" spans="1:37" x14ac:dyDescent="0.25">
      <c r="A571" s="54" t="str">
        <f t="shared" si="8"/>
        <v>OK</v>
      </c>
      <c r="B571" s="54" t="str">
        <f t="shared" si="8"/>
        <v>BDEQ-BDESC-commercial</v>
      </c>
      <c r="C571" s="55">
        <v>9</v>
      </c>
      <c r="D571" s="55" t="s">
        <v>14</v>
      </c>
      <c r="E571" s="55">
        <v>0</v>
      </c>
      <c r="F571" s="55">
        <v>0</v>
      </c>
      <c r="G571" s="55">
        <v>0</v>
      </c>
      <c r="H571" s="55">
        <v>0</v>
      </c>
      <c r="I571" s="55">
        <v>0</v>
      </c>
      <c r="J571" s="55">
        <v>0</v>
      </c>
      <c r="K571" s="55">
        <v>0</v>
      </c>
      <c r="L571" s="55">
        <v>0</v>
      </c>
      <c r="M571" s="55">
        <v>0</v>
      </c>
      <c r="N571" s="55">
        <v>0</v>
      </c>
      <c r="O571" s="55">
        <v>0</v>
      </c>
      <c r="P571" s="55">
        <v>0</v>
      </c>
      <c r="Q571" s="55">
        <v>0</v>
      </c>
      <c r="R571" s="55">
        <v>0</v>
      </c>
      <c r="S571" s="55">
        <v>0</v>
      </c>
      <c r="T571" s="55">
        <v>0</v>
      </c>
      <c r="U571" s="55">
        <v>0</v>
      </c>
      <c r="V571" s="55">
        <v>0</v>
      </c>
      <c r="W571" s="55">
        <v>0</v>
      </c>
      <c r="X571" s="55">
        <v>0</v>
      </c>
      <c r="Y571" s="55">
        <v>0</v>
      </c>
      <c r="Z571" s="55">
        <v>0</v>
      </c>
      <c r="AA571" s="55">
        <v>0</v>
      </c>
      <c r="AB571" s="55">
        <v>0</v>
      </c>
      <c r="AC571" s="55">
        <v>0</v>
      </c>
      <c r="AD571" s="55">
        <v>0</v>
      </c>
      <c r="AE571" s="55">
        <v>0</v>
      </c>
      <c r="AF571" s="55">
        <v>0</v>
      </c>
      <c r="AG571" s="55">
        <v>0</v>
      </c>
      <c r="AH571" s="55">
        <v>0</v>
      </c>
      <c r="AI571" s="55">
        <v>0</v>
      </c>
      <c r="AJ571" s="55" t="s">
        <v>985</v>
      </c>
      <c r="AK571" s="55" t="s">
        <v>170</v>
      </c>
    </row>
    <row r="572" spans="1:37" x14ac:dyDescent="0.25">
      <c r="A572" s="54" t="str">
        <f t="shared" si="8"/>
        <v>OK</v>
      </c>
      <c r="B572" s="54" t="str">
        <f t="shared" si="8"/>
        <v>BDEQ-BDESC-commercial</v>
      </c>
      <c r="C572" s="55">
        <v>10</v>
      </c>
      <c r="D572" s="55" t="s">
        <v>15</v>
      </c>
      <c r="E572" s="55">
        <v>0</v>
      </c>
      <c r="F572" s="55">
        <v>0</v>
      </c>
      <c r="G572" s="55">
        <v>0</v>
      </c>
      <c r="H572" s="55">
        <v>0</v>
      </c>
      <c r="I572" s="55">
        <v>0</v>
      </c>
      <c r="J572" s="55">
        <v>0</v>
      </c>
      <c r="K572" s="55">
        <v>0</v>
      </c>
      <c r="L572" s="55">
        <v>0</v>
      </c>
      <c r="M572" s="55">
        <v>0</v>
      </c>
      <c r="N572" s="55">
        <v>0</v>
      </c>
      <c r="O572" s="55">
        <v>0</v>
      </c>
      <c r="P572" s="55">
        <v>0</v>
      </c>
      <c r="Q572" s="55">
        <v>0</v>
      </c>
      <c r="R572" s="55">
        <v>0</v>
      </c>
      <c r="S572" s="55">
        <v>0</v>
      </c>
      <c r="T572" s="55">
        <v>0</v>
      </c>
      <c r="U572" s="55">
        <v>0</v>
      </c>
      <c r="V572" s="55">
        <v>0</v>
      </c>
      <c r="W572" s="55">
        <v>0</v>
      </c>
      <c r="X572" s="55">
        <v>0</v>
      </c>
      <c r="Y572" s="55">
        <v>0</v>
      </c>
      <c r="Z572" s="55">
        <v>0</v>
      </c>
      <c r="AA572" s="55">
        <v>0</v>
      </c>
      <c r="AB572" s="55">
        <v>0</v>
      </c>
      <c r="AC572" s="55">
        <v>0</v>
      </c>
      <c r="AD572" s="55">
        <v>0</v>
      </c>
      <c r="AE572" s="55">
        <v>0</v>
      </c>
      <c r="AF572" s="55">
        <v>0</v>
      </c>
      <c r="AG572" s="55">
        <v>0</v>
      </c>
      <c r="AH572" s="55">
        <v>0</v>
      </c>
      <c r="AI572" s="55">
        <v>0</v>
      </c>
      <c r="AJ572" s="55" t="s">
        <v>985</v>
      </c>
      <c r="AK572" s="55" t="s">
        <v>170</v>
      </c>
    </row>
    <row r="573" spans="1:37" x14ac:dyDescent="0.25">
      <c r="A573" s="54" t="str">
        <f t="shared" si="8"/>
        <v>OK</v>
      </c>
      <c r="B573" s="54" t="str">
        <f t="shared" si="8"/>
        <v>BDEQ-BDESC-commercial</v>
      </c>
      <c r="C573" s="55">
        <v>11</v>
      </c>
      <c r="D573" s="55" t="s">
        <v>57</v>
      </c>
      <c r="E573" s="55">
        <v>0</v>
      </c>
      <c r="F573" s="55">
        <v>0</v>
      </c>
      <c r="G573" s="55">
        <v>0</v>
      </c>
      <c r="H573" s="55">
        <v>0</v>
      </c>
      <c r="I573" s="55">
        <v>0</v>
      </c>
      <c r="J573" s="55">
        <v>0</v>
      </c>
      <c r="K573" s="55">
        <v>0</v>
      </c>
      <c r="L573" s="55">
        <v>0</v>
      </c>
      <c r="M573" s="55">
        <v>0</v>
      </c>
      <c r="N573" s="55">
        <v>0</v>
      </c>
      <c r="O573" s="55">
        <v>0</v>
      </c>
      <c r="P573" s="55">
        <v>0</v>
      </c>
      <c r="Q573" s="55">
        <v>0</v>
      </c>
      <c r="R573" s="55">
        <v>0</v>
      </c>
      <c r="S573" s="55">
        <v>0</v>
      </c>
      <c r="T573" s="55">
        <v>0</v>
      </c>
      <c r="U573" s="55">
        <v>0</v>
      </c>
      <c r="V573" s="55">
        <v>0</v>
      </c>
      <c r="W573" s="55">
        <v>0</v>
      </c>
      <c r="X573" s="55">
        <v>0</v>
      </c>
      <c r="Y573" s="55">
        <v>0</v>
      </c>
      <c r="Z573" s="55">
        <v>0</v>
      </c>
      <c r="AA573" s="55">
        <v>0</v>
      </c>
      <c r="AB573" s="55">
        <v>0</v>
      </c>
      <c r="AC573" s="55">
        <v>0</v>
      </c>
      <c r="AD573" s="55">
        <v>0</v>
      </c>
      <c r="AE573" s="55">
        <v>0</v>
      </c>
      <c r="AF573" s="55">
        <v>0</v>
      </c>
      <c r="AG573" s="55">
        <v>0</v>
      </c>
      <c r="AH573" s="55">
        <v>0</v>
      </c>
      <c r="AI573" s="55">
        <v>0</v>
      </c>
      <c r="AJ573" s="55" t="s">
        <v>985</v>
      </c>
      <c r="AK573" s="55" t="s">
        <v>170</v>
      </c>
    </row>
    <row r="574" spans="1:37" x14ac:dyDescent="0.25">
      <c r="A574" s="54" t="str">
        <f t="shared" si="8"/>
        <v>OK</v>
      </c>
      <c r="B574" s="54" t="str">
        <f t="shared" si="8"/>
        <v>BDEQ-BDESC-commercial</v>
      </c>
      <c r="C574" s="55">
        <v>12</v>
      </c>
      <c r="D574" s="55" t="s">
        <v>60</v>
      </c>
      <c r="E574" s="55">
        <v>0</v>
      </c>
      <c r="F574" s="55">
        <v>0</v>
      </c>
      <c r="G574" s="55">
        <v>0</v>
      </c>
      <c r="H574" s="55">
        <v>0</v>
      </c>
      <c r="I574" s="55">
        <v>0</v>
      </c>
      <c r="J574" s="55">
        <v>0</v>
      </c>
      <c r="K574" s="55">
        <v>0</v>
      </c>
      <c r="L574" s="55">
        <v>0</v>
      </c>
      <c r="M574" s="55">
        <v>0</v>
      </c>
      <c r="N574" s="55">
        <v>0</v>
      </c>
      <c r="O574" s="55">
        <v>0</v>
      </c>
      <c r="P574" s="55">
        <v>0</v>
      </c>
      <c r="Q574" s="55">
        <v>0</v>
      </c>
      <c r="R574" s="55">
        <v>0</v>
      </c>
      <c r="S574" s="55">
        <v>0</v>
      </c>
      <c r="T574" s="55">
        <v>0</v>
      </c>
      <c r="U574" s="55">
        <v>0</v>
      </c>
      <c r="V574" s="55">
        <v>0</v>
      </c>
      <c r="W574" s="55">
        <v>0</v>
      </c>
      <c r="X574" s="55">
        <v>0</v>
      </c>
      <c r="Y574" s="55">
        <v>0</v>
      </c>
      <c r="Z574" s="55">
        <v>0</v>
      </c>
      <c r="AA574" s="55">
        <v>0</v>
      </c>
      <c r="AB574" s="55">
        <v>0</v>
      </c>
      <c r="AC574" s="55">
        <v>0</v>
      </c>
      <c r="AD574" s="55">
        <v>0</v>
      </c>
      <c r="AE574" s="55">
        <v>0</v>
      </c>
      <c r="AF574" s="55">
        <v>0</v>
      </c>
      <c r="AG574" s="55">
        <v>0</v>
      </c>
      <c r="AH574" s="55">
        <v>0</v>
      </c>
      <c r="AI574" s="55">
        <v>0</v>
      </c>
      <c r="AJ574" s="55" t="s">
        <v>985</v>
      </c>
      <c r="AK574" s="55" t="s">
        <v>170</v>
      </c>
    </row>
    <row r="575" spans="1:37" x14ac:dyDescent="0.25">
      <c r="A575" s="54" t="str">
        <f t="shared" si="8"/>
        <v>OK</v>
      </c>
      <c r="B575" s="54" t="str">
        <f t="shared" si="8"/>
        <v>BDEQ-BDESC-commercial</v>
      </c>
      <c r="C575" s="55">
        <v>13</v>
      </c>
      <c r="D575" s="55" t="s">
        <v>158</v>
      </c>
      <c r="E575" s="55">
        <v>0</v>
      </c>
      <c r="F575" s="55">
        <v>0</v>
      </c>
      <c r="G575" s="55">
        <v>0</v>
      </c>
      <c r="H575" s="55">
        <v>0</v>
      </c>
      <c r="I575" s="55">
        <v>0</v>
      </c>
      <c r="J575" s="55">
        <v>0</v>
      </c>
      <c r="K575" s="55">
        <v>0</v>
      </c>
      <c r="L575" s="55">
        <v>0</v>
      </c>
      <c r="M575" s="55">
        <v>0</v>
      </c>
      <c r="N575" s="55">
        <v>0</v>
      </c>
      <c r="O575" s="55">
        <v>0</v>
      </c>
      <c r="P575" s="55">
        <v>0</v>
      </c>
      <c r="Q575" s="55">
        <v>0</v>
      </c>
      <c r="R575" s="55">
        <v>0</v>
      </c>
      <c r="S575" s="55">
        <v>0</v>
      </c>
      <c r="T575" s="55">
        <v>0</v>
      </c>
      <c r="U575" s="55">
        <v>0</v>
      </c>
      <c r="V575" s="55">
        <v>0</v>
      </c>
      <c r="W575" s="55">
        <v>0</v>
      </c>
      <c r="X575" s="55">
        <v>0</v>
      </c>
      <c r="Y575" s="55">
        <v>0</v>
      </c>
      <c r="Z575" s="55">
        <v>0</v>
      </c>
      <c r="AA575" s="55">
        <v>0</v>
      </c>
      <c r="AB575" s="55">
        <v>0</v>
      </c>
      <c r="AC575" s="55">
        <v>0</v>
      </c>
      <c r="AD575" s="55">
        <v>0</v>
      </c>
      <c r="AE575" s="55">
        <v>0</v>
      </c>
      <c r="AF575" s="55">
        <v>0</v>
      </c>
      <c r="AG575" s="55">
        <v>0</v>
      </c>
      <c r="AH575" s="55">
        <v>0</v>
      </c>
      <c r="AI575" s="55">
        <v>0</v>
      </c>
      <c r="AJ575" s="55" t="s">
        <v>985</v>
      </c>
      <c r="AK575" s="55" t="s">
        <v>170</v>
      </c>
    </row>
    <row r="576" spans="1:37" x14ac:dyDescent="0.25">
      <c r="A576" s="54" t="str">
        <f t="shared" si="8"/>
        <v>OK</v>
      </c>
      <c r="B576" s="54" t="str">
        <f t="shared" si="8"/>
        <v>BDEQ-BDESC-commercial</v>
      </c>
      <c r="C576" s="55">
        <v>14</v>
      </c>
      <c r="D576" s="55" t="s">
        <v>159</v>
      </c>
      <c r="E576" s="55">
        <v>0</v>
      </c>
      <c r="F576" s="55">
        <v>0</v>
      </c>
      <c r="G576" s="55">
        <v>0</v>
      </c>
      <c r="H576" s="55">
        <v>0</v>
      </c>
      <c r="I576" s="55">
        <v>0</v>
      </c>
      <c r="J576" s="55">
        <v>0</v>
      </c>
      <c r="K576" s="55">
        <v>0</v>
      </c>
      <c r="L576" s="55">
        <v>0</v>
      </c>
      <c r="M576" s="55">
        <v>0</v>
      </c>
      <c r="N576" s="55">
        <v>0</v>
      </c>
      <c r="O576" s="55">
        <v>0</v>
      </c>
      <c r="P576" s="55">
        <v>0</v>
      </c>
      <c r="Q576" s="55">
        <v>0</v>
      </c>
      <c r="R576" s="55">
        <v>0</v>
      </c>
      <c r="S576" s="55">
        <v>0</v>
      </c>
      <c r="T576" s="55">
        <v>0</v>
      </c>
      <c r="U576" s="55">
        <v>0</v>
      </c>
      <c r="V576" s="55">
        <v>0</v>
      </c>
      <c r="W576" s="55">
        <v>0</v>
      </c>
      <c r="X576" s="55">
        <v>0</v>
      </c>
      <c r="Y576" s="55">
        <v>0</v>
      </c>
      <c r="Z576" s="55">
        <v>0</v>
      </c>
      <c r="AA576" s="55">
        <v>0</v>
      </c>
      <c r="AB576" s="55">
        <v>0</v>
      </c>
      <c r="AC576" s="55">
        <v>0</v>
      </c>
      <c r="AD576" s="55">
        <v>0</v>
      </c>
      <c r="AE576" s="55">
        <v>0</v>
      </c>
      <c r="AF576" s="55">
        <v>0</v>
      </c>
      <c r="AG576" s="55">
        <v>0</v>
      </c>
      <c r="AH576" s="55">
        <v>0</v>
      </c>
      <c r="AI576" s="55">
        <v>0</v>
      </c>
      <c r="AJ576" s="55" t="s">
        <v>985</v>
      </c>
      <c r="AK576" s="55" t="s">
        <v>170</v>
      </c>
    </row>
    <row r="577" spans="1:37" x14ac:dyDescent="0.25">
      <c r="A577" s="54" t="str">
        <f t="shared" si="8"/>
        <v>OK</v>
      </c>
      <c r="B577" s="54" t="str">
        <f t="shared" si="8"/>
        <v>BDEQ-BDESC-commercial</v>
      </c>
      <c r="C577" s="55">
        <v>15</v>
      </c>
      <c r="D577" s="55" t="s">
        <v>160</v>
      </c>
      <c r="E577" s="55">
        <v>0</v>
      </c>
      <c r="F577" s="55">
        <v>0</v>
      </c>
      <c r="G577" s="55">
        <v>0</v>
      </c>
      <c r="H577" s="55">
        <v>0</v>
      </c>
      <c r="I577" s="55">
        <v>0</v>
      </c>
      <c r="J577" s="55">
        <v>0</v>
      </c>
      <c r="K577" s="55">
        <v>0</v>
      </c>
      <c r="L577" s="55">
        <v>0</v>
      </c>
      <c r="M577" s="55">
        <v>0</v>
      </c>
      <c r="N577" s="55">
        <v>0</v>
      </c>
      <c r="O577" s="55">
        <v>0</v>
      </c>
      <c r="P577" s="55">
        <v>0</v>
      </c>
      <c r="Q577" s="55">
        <v>0</v>
      </c>
      <c r="R577" s="55">
        <v>0</v>
      </c>
      <c r="S577" s="55">
        <v>0</v>
      </c>
      <c r="T577" s="55">
        <v>0</v>
      </c>
      <c r="U577" s="55">
        <v>0</v>
      </c>
      <c r="V577" s="55">
        <v>0</v>
      </c>
      <c r="W577" s="55">
        <v>0</v>
      </c>
      <c r="X577" s="55">
        <v>0</v>
      </c>
      <c r="Y577" s="55">
        <v>0</v>
      </c>
      <c r="Z577" s="55">
        <v>0</v>
      </c>
      <c r="AA577" s="55">
        <v>0</v>
      </c>
      <c r="AB577" s="55">
        <v>0</v>
      </c>
      <c r="AC577" s="55">
        <v>0</v>
      </c>
      <c r="AD577" s="55">
        <v>0</v>
      </c>
      <c r="AE577" s="55">
        <v>0</v>
      </c>
      <c r="AF577" s="55">
        <v>0</v>
      </c>
      <c r="AG577" s="55">
        <v>0</v>
      </c>
      <c r="AH577" s="55">
        <v>0</v>
      </c>
      <c r="AI577" s="55">
        <v>0</v>
      </c>
      <c r="AJ577" s="55" t="s">
        <v>985</v>
      </c>
      <c r="AK577" s="55" t="s">
        <v>170</v>
      </c>
    </row>
    <row r="578" spans="1:37" x14ac:dyDescent="0.25">
      <c r="A578" s="54" t="str">
        <f t="shared" si="8"/>
        <v>OR</v>
      </c>
      <c r="B578" s="54" t="str">
        <f t="shared" si="8"/>
        <v>BDEQ-BDESC-commercial</v>
      </c>
      <c r="C578" s="55">
        <v>0</v>
      </c>
      <c r="D578" s="55" t="s">
        <v>58</v>
      </c>
      <c r="E578" s="55">
        <v>0</v>
      </c>
      <c r="F578" s="55">
        <v>0</v>
      </c>
      <c r="G578" s="55">
        <v>0</v>
      </c>
      <c r="H578" s="55">
        <v>0</v>
      </c>
      <c r="I578" s="55">
        <v>0</v>
      </c>
      <c r="J578" s="55">
        <v>0</v>
      </c>
      <c r="K578" s="55">
        <v>0</v>
      </c>
      <c r="L578" s="55">
        <v>0</v>
      </c>
      <c r="M578" s="55">
        <v>0</v>
      </c>
      <c r="N578" s="55">
        <v>0</v>
      </c>
      <c r="O578" s="55">
        <v>0</v>
      </c>
      <c r="P578" s="55">
        <v>0</v>
      </c>
      <c r="Q578" s="55">
        <v>0</v>
      </c>
      <c r="R578" s="55">
        <v>0</v>
      </c>
      <c r="S578" s="55">
        <v>0</v>
      </c>
      <c r="T578" s="55">
        <v>0</v>
      </c>
      <c r="U578" s="55">
        <v>0</v>
      </c>
      <c r="V578" s="55">
        <v>0</v>
      </c>
      <c r="W578" s="55">
        <v>0</v>
      </c>
      <c r="X578" s="55">
        <v>0</v>
      </c>
      <c r="Y578" s="55">
        <v>0</v>
      </c>
      <c r="Z578" s="55">
        <v>0</v>
      </c>
      <c r="AA578" s="55">
        <v>0</v>
      </c>
      <c r="AB578" s="55">
        <v>0</v>
      </c>
      <c r="AC578" s="55">
        <v>0</v>
      </c>
      <c r="AD578" s="55">
        <v>0</v>
      </c>
      <c r="AE578" s="55">
        <v>0</v>
      </c>
      <c r="AF578" s="55">
        <v>0</v>
      </c>
      <c r="AG578" s="55">
        <v>0</v>
      </c>
      <c r="AH578" s="55">
        <v>0</v>
      </c>
      <c r="AI578" s="55">
        <v>0</v>
      </c>
      <c r="AJ578" s="55" t="s">
        <v>986</v>
      </c>
      <c r="AK578" s="55" t="s">
        <v>170</v>
      </c>
    </row>
    <row r="579" spans="1:37" x14ac:dyDescent="0.25">
      <c r="A579" s="54" t="str">
        <f t="shared" ref="A579:B642" si="9">AJ579</f>
        <v>OR</v>
      </c>
      <c r="B579" s="54" t="str">
        <f t="shared" si="9"/>
        <v>BDEQ-BDESC-commercial</v>
      </c>
      <c r="C579" s="55">
        <v>1</v>
      </c>
      <c r="D579" s="55" t="s">
        <v>7</v>
      </c>
      <c r="E579" s="55">
        <v>7.7395899999999997</v>
      </c>
      <c r="F579" s="55">
        <v>8.0841999999999992</v>
      </c>
      <c r="G579" s="55">
        <v>8.2000399999999996</v>
      </c>
      <c r="H579" s="55">
        <v>8.3031699999999997</v>
      </c>
      <c r="I579" s="55">
        <v>8.3966100000000008</v>
      </c>
      <c r="J579" s="55">
        <v>8.5202600000000004</v>
      </c>
      <c r="K579" s="55">
        <v>8.6380199999999991</v>
      </c>
      <c r="L579" s="55">
        <v>8.7516400000000001</v>
      </c>
      <c r="M579" s="55">
        <v>8.8443900000000006</v>
      </c>
      <c r="N579" s="55">
        <v>8.9347999999999992</v>
      </c>
      <c r="O579" s="55">
        <v>9.0277700000000003</v>
      </c>
      <c r="P579" s="55">
        <v>9.1302699999999994</v>
      </c>
      <c r="Q579" s="55">
        <v>9.2245799999999996</v>
      </c>
      <c r="R579" s="55">
        <v>9.3453499999999998</v>
      </c>
      <c r="S579" s="55">
        <v>9.45425</v>
      </c>
      <c r="T579" s="55">
        <v>9.5420999999999996</v>
      </c>
      <c r="U579" s="55">
        <v>9.6288499999999999</v>
      </c>
      <c r="V579" s="55">
        <v>9.7152399999999997</v>
      </c>
      <c r="W579" s="55">
        <v>9.7997399999999999</v>
      </c>
      <c r="X579" s="55">
        <v>9.9146699999999992</v>
      </c>
      <c r="Y579" s="55">
        <v>10.01346</v>
      </c>
      <c r="Z579" s="55">
        <v>10.099500000000001</v>
      </c>
      <c r="AA579" s="55">
        <v>10.21454</v>
      </c>
      <c r="AB579" s="55">
        <v>10.33483</v>
      </c>
      <c r="AC579" s="55">
        <v>10.418620000000001</v>
      </c>
      <c r="AD579" s="55">
        <v>10.52683</v>
      </c>
      <c r="AE579" s="55">
        <v>10.62008</v>
      </c>
      <c r="AF579" s="55">
        <v>10.707420000000001</v>
      </c>
      <c r="AG579" s="55">
        <v>10.82465</v>
      </c>
      <c r="AH579" s="55">
        <v>10.91601</v>
      </c>
      <c r="AI579" s="55">
        <v>11.0046</v>
      </c>
      <c r="AJ579" s="55" t="s">
        <v>986</v>
      </c>
      <c r="AK579" s="55" t="s">
        <v>170</v>
      </c>
    </row>
    <row r="580" spans="1:37" x14ac:dyDescent="0.25">
      <c r="A580" s="54" t="str">
        <f t="shared" si="9"/>
        <v>OR</v>
      </c>
      <c r="B580" s="54" t="str">
        <f t="shared" si="9"/>
        <v>BDEQ-BDESC-commercial</v>
      </c>
      <c r="C580" s="55">
        <v>2</v>
      </c>
      <c r="D580" s="55" t="s">
        <v>8</v>
      </c>
      <c r="E580" s="55">
        <v>0</v>
      </c>
      <c r="F580" s="55">
        <v>0</v>
      </c>
      <c r="G580" s="55">
        <v>0</v>
      </c>
      <c r="H580" s="55">
        <v>0</v>
      </c>
      <c r="I580" s="55">
        <v>0</v>
      </c>
      <c r="J580" s="55">
        <v>0</v>
      </c>
      <c r="K580" s="55">
        <v>0</v>
      </c>
      <c r="L580" s="55">
        <v>0</v>
      </c>
      <c r="M580" s="55">
        <v>0</v>
      </c>
      <c r="N580" s="55">
        <v>0</v>
      </c>
      <c r="O580" s="55">
        <v>0</v>
      </c>
      <c r="P580" s="55">
        <v>0</v>
      </c>
      <c r="Q580" s="55">
        <v>0</v>
      </c>
      <c r="R580" s="55">
        <v>0</v>
      </c>
      <c r="S580" s="55">
        <v>0</v>
      </c>
      <c r="T580" s="55">
        <v>0</v>
      </c>
      <c r="U580" s="55">
        <v>0</v>
      </c>
      <c r="V580" s="55">
        <v>0</v>
      </c>
      <c r="W580" s="55">
        <v>0</v>
      </c>
      <c r="X580" s="55">
        <v>0</v>
      </c>
      <c r="Y580" s="55">
        <v>0</v>
      </c>
      <c r="Z580" s="55">
        <v>0</v>
      </c>
      <c r="AA580" s="55">
        <v>0</v>
      </c>
      <c r="AB580" s="55">
        <v>0</v>
      </c>
      <c r="AC580" s="55">
        <v>0</v>
      </c>
      <c r="AD580" s="55">
        <v>0</v>
      </c>
      <c r="AE580" s="55">
        <v>0</v>
      </c>
      <c r="AF580" s="55">
        <v>0</v>
      </c>
      <c r="AG580" s="55">
        <v>0</v>
      </c>
      <c r="AH580" s="55">
        <v>0</v>
      </c>
      <c r="AI580" s="55">
        <v>0</v>
      </c>
      <c r="AJ580" s="55" t="s">
        <v>986</v>
      </c>
      <c r="AK580" s="55" t="s">
        <v>170</v>
      </c>
    </row>
    <row r="581" spans="1:37" x14ac:dyDescent="0.25">
      <c r="A581" s="54" t="str">
        <f t="shared" si="9"/>
        <v>OR</v>
      </c>
      <c r="B581" s="54" t="str">
        <f t="shared" si="9"/>
        <v>BDEQ-BDESC-commercial</v>
      </c>
      <c r="C581" s="55">
        <v>3</v>
      </c>
      <c r="D581" s="55" t="s">
        <v>9</v>
      </c>
      <c r="E581" s="55">
        <v>0</v>
      </c>
      <c r="F581" s="55">
        <v>0</v>
      </c>
      <c r="G581" s="55">
        <v>0</v>
      </c>
      <c r="H581" s="55">
        <v>0</v>
      </c>
      <c r="I581" s="55">
        <v>0</v>
      </c>
      <c r="J581" s="55">
        <v>0</v>
      </c>
      <c r="K581" s="55">
        <v>0</v>
      </c>
      <c r="L581" s="55">
        <v>0</v>
      </c>
      <c r="M581" s="55">
        <v>0</v>
      </c>
      <c r="N581" s="55">
        <v>0</v>
      </c>
      <c r="O581" s="55">
        <v>0</v>
      </c>
      <c r="P581" s="55">
        <v>0</v>
      </c>
      <c r="Q581" s="55">
        <v>0</v>
      </c>
      <c r="R581" s="55">
        <v>0</v>
      </c>
      <c r="S581" s="55">
        <v>0</v>
      </c>
      <c r="T581" s="55">
        <v>0</v>
      </c>
      <c r="U581" s="55">
        <v>0</v>
      </c>
      <c r="V581" s="55">
        <v>0</v>
      </c>
      <c r="W581" s="55">
        <v>0</v>
      </c>
      <c r="X581" s="55">
        <v>0</v>
      </c>
      <c r="Y581" s="55">
        <v>0</v>
      </c>
      <c r="Z581" s="55">
        <v>0</v>
      </c>
      <c r="AA581" s="55">
        <v>0</v>
      </c>
      <c r="AB581" s="55">
        <v>0</v>
      </c>
      <c r="AC581" s="55">
        <v>0</v>
      </c>
      <c r="AD581" s="55">
        <v>0</v>
      </c>
      <c r="AE581" s="55">
        <v>0</v>
      </c>
      <c r="AF581" s="55">
        <v>0</v>
      </c>
      <c r="AG581" s="55">
        <v>0</v>
      </c>
      <c r="AH581" s="55">
        <v>0</v>
      </c>
      <c r="AI581" s="55">
        <v>0</v>
      </c>
      <c r="AJ581" s="55" t="s">
        <v>986</v>
      </c>
      <c r="AK581" s="55" t="s">
        <v>170</v>
      </c>
    </row>
    <row r="582" spans="1:37" x14ac:dyDescent="0.25">
      <c r="A582" s="54" t="str">
        <f t="shared" si="9"/>
        <v>OR</v>
      </c>
      <c r="B582" s="54" t="str">
        <f t="shared" si="9"/>
        <v>BDEQ-BDESC-commercial</v>
      </c>
      <c r="C582" s="55">
        <v>4</v>
      </c>
      <c r="D582" s="55" t="s">
        <v>59</v>
      </c>
      <c r="E582" s="55">
        <v>0</v>
      </c>
      <c r="F582" s="55">
        <v>0</v>
      </c>
      <c r="G582" s="55">
        <v>0</v>
      </c>
      <c r="H582" s="55">
        <v>0</v>
      </c>
      <c r="I582" s="55">
        <v>0</v>
      </c>
      <c r="J582" s="55">
        <v>0</v>
      </c>
      <c r="K582" s="55">
        <v>0</v>
      </c>
      <c r="L582" s="55">
        <v>0</v>
      </c>
      <c r="M582" s="55">
        <v>0</v>
      </c>
      <c r="N582" s="55">
        <v>0</v>
      </c>
      <c r="O582" s="55">
        <v>0</v>
      </c>
      <c r="P582" s="55">
        <v>0</v>
      </c>
      <c r="Q582" s="55">
        <v>0</v>
      </c>
      <c r="R582" s="55">
        <v>0</v>
      </c>
      <c r="S582" s="55">
        <v>0</v>
      </c>
      <c r="T582" s="55">
        <v>0</v>
      </c>
      <c r="U582" s="55">
        <v>0</v>
      </c>
      <c r="V582" s="55">
        <v>0</v>
      </c>
      <c r="W582" s="55">
        <v>0</v>
      </c>
      <c r="X582" s="55">
        <v>0</v>
      </c>
      <c r="Y582" s="55">
        <v>0</v>
      </c>
      <c r="Z582" s="55">
        <v>0</v>
      </c>
      <c r="AA582" s="55">
        <v>0</v>
      </c>
      <c r="AB582" s="55">
        <v>0</v>
      </c>
      <c r="AC582" s="55">
        <v>0</v>
      </c>
      <c r="AD582" s="55">
        <v>0</v>
      </c>
      <c r="AE582" s="55">
        <v>0</v>
      </c>
      <c r="AF582" s="55">
        <v>0</v>
      </c>
      <c r="AG582" s="55">
        <v>0</v>
      </c>
      <c r="AH582" s="55">
        <v>0</v>
      </c>
      <c r="AI582" s="55">
        <v>0</v>
      </c>
      <c r="AJ582" s="55" t="s">
        <v>986</v>
      </c>
      <c r="AK582" s="55" t="s">
        <v>170</v>
      </c>
    </row>
    <row r="583" spans="1:37" x14ac:dyDescent="0.25">
      <c r="A583" s="54" t="str">
        <f t="shared" si="9"/>
        <v>OR</v>
      </c>
      <c r="B583" s="54" t="str">
        <f t="shared" si="9"/>
        <v>BDEQ-BDESC-commercial</v>
      </c>
      <c r="C583" s="55">
        <v>5</v>
      </c>
      <c r="D583" s="55" t="s">
        <v>10</v>
      </c>
      <c r="E583" s="55">
        <v>115.26859</v>
      </c>
      <c r="F583" s="55">
        <v>129.22384</v>
      </c>
      <c r="G583" s="55">
        <v>147.28509</v>
      </c>
      <c r="H583" s="55">
        <v>165.71375</v>
      </c>
      <c r="I583" s="55">
        <v>183.8237</v>
      </c>
      <c r="J583" s="55">
        <v>196.358</v>
      </c>
      <c r="K583" s="55">
        <v>210.4785</v>
      </c>
      <c r="L583" s="55">
        <v>222.44390999999999</v>
      </c>
      <c r="M583" s="55">
        <v>231.24155999999999</v>
      </c>
      <c r="N583" s="55">
        <v>242.70287999999999</v>
      </c>
      <c r="O583" s="55">
        <v>249.57184000000001</v>
      </c>
      <c r="P583" s="55">
        <v>260.37027999999998</v>
      </c>
      <c r="Q583" s="55">
        <v>267.63690000000003</v>
      </c>
      <c r="R583" s="55">
        <v>278.59347000000002</v>
      </c>
      <c r="S583" s="55">
        <v>288.19258000000002</v>
      </c>
      <c r="T583" s="55">
        <v>292.09670999999997</v>
      </c>
      <c r="U583" s="55">
        <v>302.83267000000001</v>
      </c>
      <c r="V583" s="55">
        <v>313.52082000000001</v>
      </c>
      <c r="W583" s="55">
        <v>323.13238999999999</v>
      </c>
      <c r="X583" s="55">
        <v>338.18671000000001</v>
      </c>
      <c r="Y583" s="55">
        <v>351.96444000000002</v>
      </c>
      <c r="Z583" s="55">
        <v>363.12961999999999</v>
      </c>
      <c r="AA583" s="55">
        <v>376.61115999999998</v>
      </c>
      <c r="AB583" s="55">
        <v>391.60518999999999</v>
      </c>
      <c r="AC583" s="55">
        <v>400.52587</v>
      </c>
      <c r="AD583" s="55">
        <v>416.05986000000001</v>
      </c>
      <c r="AE583" s="55">
        <v>436.10073</v>
      </c>
      <c r="AF583" s="55">
        <v>447.3732</v>
      </c>
      <c r="AG583" s="55">
        <v>464.61135000000002</v>
      </c>
      <c r="AH583" s="55">
        <v>478.71418999999997</v>
      </c>
      <c r="AI583" s="55">
        <v>488.57808</v>
      </c>
      <c r="AJ583" s="55" t="s">
        <v>986</v>
      </c>
      <c r="AK583" s="55" t="s">
        <v>170</v>
      </c>
    </row>
    <row r="584" spans="1:37" x14ac:dyDescent="0.25">
      <c r="A584" s="54" t="str">
        <f t="shared" si="9"/>
        <v>OR</v>
      </c>
      <c r="B584" s="54" t="str">
        <f t="shared" si="9"/>
        <v>BDEQ-BDESC-commercial</v>
      </c>
      <c r="C584" s="55">
        <v>6</v>
      </c>
      <c r="D584" s="55" t="s">
        <v>11</v>
      </c>
      <c r="E584" s="55">
        <v>0</v>
      </c>
      <c r="F584" s="55">
        <v>0</v>
      </c>
      <c r="G584" s="55">
        <v>0</v>
      </c>
      <c r="H584" s="55">
        <v>0</v>
      </c>
      <c r="I584" s="55">
        <v>0</v>
      </c>
      <c r="J584" s="55">
        <v>0</v>
      </c>
      <c r="K584" s="55">
        <v>0</v>
      </c>
      <c r="L584" s="55">
        <v>0</v>
      </c>
      <c r="M584" s="55">
        <v>0</v>
      </c>
      <c r="N584" s="55">
        <v>0</v>
      </c>
      <c r="O584" s="55">
        <v>0</v>
      </c>
      <c r="P584" s="55">
        <v>0</v>
      </c>
      <c r="Q584" s="55">
        <v>0</v>
      </c>
      <c r="R584" s="55">
        <v>0</v>
      </c>
      <c r="S584" s="55">
        <v>0</v>
      </c>
      <c r="T584" s="55">
        <v>0</v>
      </c>
      <c r="U584" s="55">
        <v>0</v>
      </c>
      <c r="V584" s="55">
        <v>0</v>
      </c>
      <c r="W584" s="55">
        <v>0</v>
      </c>
      <c r="X584" s="55">
        <v>0</v>
      </c>
      <c r="Y584" s="55">
        <v>0</v>
      </c>
      <c r="Z584" s="55">
        <v>0</v>
      </c>
      <c r="AA584" s="55">
        <v>0</v>
      </c>
      <c r="AB584" s="55">
        <v>0</v>
      </c>
      <c r="AC584" s="55">
        <v>0</v>
      </c>
      <c r="AD584" s="55">
        <v>0</v>
      </c>
      <c r="AE584" s="55">
        <v>0</v>
      </c>
      <c r="AF584" s="55">
        <v>0</v>
      </c>
      <c r="AG584" s="55">
        <v>0</v>
      </c>
      <c r="AH584" s="55">
        <v>0</v>
      </c>
      <c r="AI584" s="55">
        <v>0</v>
      </c>
      <c r="AJ584" s="55" t="s">
        <v>986</v>
      </c>
      <c r="AK584" s="55" t="s">
        <v>170</v>
      </c>
    </row>
    <row r="585" spans="1:37" x14ac:dyDescent="0.25">
      <c r="A585" s="54" t="str">
        <f t="shared" si="9"/>
        <v>OR</v>
      </c>
      <c r="B585" s="54" t="str">
        <f t="shared" si="9"/>
        <v>BDEQ-BDESC-commercial</v>
      </c>
      <c r="C585" s="55">
        <v>7</v>
      </c>
      <c r="D585" s="55" t="s">
        <v>12</v>
      </c>
      <c r="E585" s="55">
        <v>0</v>
      </c>
      <c r="F585" s="55">
        <v>0</v>
      </c>
      <c r="G585" s="55">
        <v>0</v>
      </c>
      <c r="H585" s="55">
        <v>0</v>
      </c>
      <c r="I585" s="55">
        <v>0</v>
      </c>
      <c r="J585" s="55">
        <v>0</v>
      </c>
      <c r="K585" s="55">
        <v>0</v>
      </c>
      <c r="L585" s="55">
        <v>0</v>
      </c>
      <c r="M585" s="55">
        <v>0</v>
      </c>
      <c r="N585" s="55">
        <v>0</v>
      </c>
      <c r="O585" s="55">
        <v>0</v>
      </c>
      <c r="P585" s="55">
        <v>0</v>
      </c>
      <c r="Q585" s="55">
        <v>0</v>
      </c>
      <c r="R585" s="55">
        <v>0</v>
      </c>
      <c r="S585" s="55">
        <v>0</v>
      </c>
      <c r="T585" s="55">
        <v>0</v>
      </c>
      <c r="U585" s="55">
        <v>0</v>
      </c>
      <c r="V585" s="55">
        <v>0</v>
      </c>
      <c r="W585" s="55">
        <v>0</v>
      </c>
      <c r="X585" s="55">
        <v>0</v>
      </c>
      <c r="Y585" s="55">
        <v>0</v>
      </c>
      <c r="Z585" s="55">
        <v>0</v>
      </c>
      <c r="AA585" s="55">
        <v>0</v>
      </c>
      <c r="AB585" s="55">
        <v>0</v>
      </c>
      <c r="AC585" s="55">
        <v>0</v>
      </c>
      <c r="AD585" s="55">
        <v>0</v>
      </c>
      <c r="AE585" s="55">
        <v>0</v>
      </c>
      <c r="AF585" s="55">
        <v>0</v>
      </c>
      <c r="AG585" s="55">
        <v>0</v>
      </c>
      <c r="AH585" s="55">
        <v>0</v>
      </c>
      <c r="AI585" s="55">
        <v>0</v>
      </c>
      <c r="AJ585" s="55" t="s">
        <v>986</v>
      </c>
      <c r="AK585" s="55" t="s">
        <v>170</v>
      </c>
    </row>
    <row r="586" spans="1:37" x14ac:dyDescent="0.25">
      <c r="A586" s="54" t="str">
        <f t="shared" si="9"/>
        <v>OR</v>
      </c>
      <c r="B586" s="54" t="str">
        <f t="shared" si="9"/>
        <v>BDEQ-BDESC-commercial</v>
      </c>
      <c r="C586" s="55">
        <v>8</v>
      </c>
      <c r="D586" s="55" t="s">
        <v>13</v>
      </c>
      <c r="E586" s="55">
        <v>0</v>
      </c>
      <c r="F586" s="55">
        <v>0</v>
      </c>
      <c r="G586" s="55">
        <v>0</v>
      </c>
      <c r="H586" s="55">
        <v>0</v>
      </c>
      <c r="I586" s="55">
        <v>0</v>
      </c>
      <c r="J586" s="55">
        <v>0</v>
      </c>
      <c r="K586" s="55">
        <v>0</v>
      </c>
      <c r="L586" s="55">
        <v>0</v>
      </c>
      <c r="M586" s="55">
        <v>0</v>
      </c>
      <c r="N586" s="55">
        <v>0</v>
      </c>
      <c r="O586" s="55">
        <v>0</v>
      </c>
      <c r="P586" s="55">
        <v>0</v>
      </c>
      <c r="Q586" s="55">
        <v>0</v>
      </c>
      <c r="R586" s="55">
        <v>0</v>
      </c>
      <c r="S586" s="55">
        <v>0</v>
      </c>
      <c r="T586" s="55">
        <v>0</v>
      </c>
      <c r="U586" s="55">
        <v>0</v>
      </c>
      <c r="V586" s="55">
        <v>0</v>
      </c>
      <c r="W586" s="55">
        <v>0</v>
      </c>
      <c r="X586" s="55">
        <v>0</v>
      </c>
      <c r="Y586" s="55">
        <v>0</v>
      </c>
      <c r="Z586" s="55">
        <v>0</v>
      </c>
      <c r="AA586" s="55">
        <v>0</v>
      </c>
      <c r="AB586" s="55">
        <v>0</v>
      </c>
      <c r="AC586" s="55">
        <v>0</v>
      </c>
      <c r="AD586" s="55">
        <v>0</v>
      </c>
      <c r="AE586" s="55">
        <v>0</v>
      </c>
      <c r="AF586" s="55">
        <v>0</v>
      </c>
      <c r="AG586" s="55">
        <v>0</v>
      </c>
      <c r="AH586" s="55">
        <v>0</v>
      </c>
      <c r="AI586" s="55">
        <v>0</v>
      </c>
      <c r="AJ586" s="55" t="s">
        <v>986</v>
      </c>
      <c r="AK586" s="55" t="s">
        <v>170</v>
      </c>
    </row>
    <row r="587" spans="1:37" x14ac:dyDescent="0.25">
      <c r="A587" s="54" t="str">
        <f t="shared" si="9"/>
        <v>OR</v>
      </c>
      <c r="B587" s="54" t="str">
        <f t="shared" si="9"/>
        <v>BDEQ-BDESC-commercial</v>
      </c>
      <c r="C587" s="55">
        <v>9</v>
      </c>
      <c r="D587" s="55" t="s">
        <v>14</v>
      </c>
      <c r="E587" s="55">
        <v>1.472E-2</v>
      </c>
      <c r="F587" s="55">
        <v>1.57E-3</v>
      </c>
      <c r="G587" s="55">
        <v>1.57E-3</v>
      </c>
      <c r="H587" s="55">
        <v>1.57E-3</v>
      </c>
      <c r="I587" s="55">
        <v>1.57E-3</v>
      </c>
      <c r="J587" s="55">
        <v>1.57E-3</v>
      </c>
      <c r="K587" s="55">
        <v>1.57E-3</v>
      </c>
      <c r="L587" s="55">
        <v>1.57E-3</v>
      </c>
      <c r="M587" s="55">
        <v>1.57E-3</v>
      </c>
      <c r="N587" s="55">
        <v>1.57E-3</v>
      </c>
      <c r="O587" s="55">
        <v>1.57E-3</v>
      </c>
      <c r="P587" s="55">
        <v>1.57E-3</v>
      </c>
      <c r="Q587" s="55">
        <v>1.57E-3</v>
      </c>
      <c r="R587" s="55">
        <v>1.57E-3</v>
      </c>
      <c r="S587" s="55">
        <v>1.57E-3</v>
      </c>
      <c r="T587" s="55">
        <v>1.57E-3</v>
      </c>
      <c r="U587" s="55">
        <v>1.57E-3</v>
      </c>
      <c r="V587" s="55">
        <v>1.57E-3</v>
      </c>
      <c r="W587" s="55">
        <v>1.57E-3</v>
      </c>
      <c r="X587" s="55">
        <v>1.57E-3</v>
      </c>
      <c r="Y587" s="55">
        <v>1.57E-3</v>
      </c>
      <c r="Z587" s="55">
        <v>1.57E-3</v>
      </c>
      <c r="AA587" s="55">
        <v>1.57E-3</v>
      </c>
      <c r="AB587" s="55">
        <v>1.57E-3</v>
      </c>
      <c r="AC587" s="55">
        <v>1.57E-3</v>
      </c>
      <c r="AD587" s="55">
        <v>1.57E-3</v>
      </c>
      <c r="AE587" s="55">
        <v>1.57E-3</v>
      </c>
      <c r="AF587" s="55">
        <v>1.57E-3</v>
      </c>
      <c r="AG587" s="55">
        <v>1.57E-3</v>
      </c>
      <c r="AH587" s="55">
        <v>1.57E-3</v>
      </c>
      <c r="AI587" s="55">
        <v>1.57E-3</v>
      </c>
      <c r="AJ587" s="55" t="s">
        <v>986</v>
      </c>
      <c r="AK587" s="55" t="s">
        <v>170</v>
      </c>
    </row>
    <row r="588" spans="1:37" x14ac:dyDescent="0.25">
      <c r="A588" s="54" t="str">
        <f t="shared" si="9"/>
        <v>OR</v>
      </c>
      <c r="B588" s="54" t="str">
        <f t="shared" si="9"/>
        <v>BDEQ-BDESC-commercial</v>
      </c>
      <c r="C588" s="55">
        <v>10</v>
      </c>
      <c r="D588" s="55" t="s">
        <v>15</v>
      </c>
      <c r="E588" s="55">
        <v>0</v>
      </c>
      <c r="F588" s="55">
        <v>0</v>
      </c>
      <c r="G588" s="55">
        <v>0</v>
      </c>
      <c r="H588" s="55">
        <v>0</v>
      </c>
      <c r="I588" s="55">
        <v>0</v>
      </c>
      <c r="J588" s="55">
        <v>0</v>
      </c>
      <c r="K588" s="55">
        <v>0</v>
      </c>
      <c r="L588" s="55">
        <v>0</v>
      </c>
      <c r="M588" s="55">
        <v>0</v>
      </c>
      <c r="N588" s="55">
        <v>0</v>
      </c>
      <c r="O588" s="55">
        <v>0</v>
      </c>
      <c r="P588" s="55">
        <v>0</v>
      </c>
      <c r="Q588" s="55">
        <v>0</v>
      </c>
      <c r="R588" s="55">
        <v>0</v>
      </c>
      <c r="S588" s="55">
        <v>0</v>
      </c>
      <c r="T588" s="55">
        <v>0</v>
      </c>
      <c r="U588" s="55">
        <v>0</v>
      </c>
      <c r="V588" s="55">
        <v>0</v>
      </c>
      <c r="W588" s="55">
        <v>0</v>
      </c>
      <c r="X588" s="55">
        <v>0</v>
      </c>
      <c r="Y588" s="55">
        <v>0</v>
      </c>
      <c r="Z588" s="55">
        <v>0</v>
      </c>
      <c r="AA588" s="55">
        <v>0</v>
      </c>
      <c r="AB588" s="55">
        <v>0</v>
      </c>
      <c r="AC588" s="55">
        <v>0</v>
      </c>
      <c r="AD588" s="55">
        <v>0</v>
      </c>
      <c r="AE588" s="55">
        <v>0</v>
      </c>
      <c r="AF588" s="55">
        <v>0</v>
      </c>
      <c r="AG588" s="55">
        <v>0</v>
      </c>
      <c r="AH588" s="55">
        <v>0</v>
      </c>
      <c r="AI588" s="55">
        <v>0</v>
      </c>
      <c r="AJ588" s="55" t="s">
        <v>986</v>
      </c>
      <c r="AK588" s="55" t="s">
        <v>170</v>
      </c>
    </row>
    <row r="589" spans="1:37" x14ac:dyDescent="0.25">
      <c r="A589" s="54" t="str">
        <f t="shared" si="9"/>
        <v>OR</v>
      </c>
      <c r="B589" s="54" t="str">
        <f t="shared" si="9"/>
        <v>BDEQ-BDESC-commercial</v>
      </c>
      <c r="C589" s="55">
        <v>11</v>
      </c>
      <c r="D589" s="55" t="s">
        <v>57</v>
      </c>
      <c r="E589" s="55">
        <v>0</v>
      </c>
      <c r="F589" s="55">
        <v>0</v>
      </c>
      <c r="G589" s="55">
        <v>0</v>
      </c>
      <c r="H589" s="55">
        <v>0</v>
      </c>
      <c r="I589" s="55">
        <v>0</v>
      </c>
      <c r="J589" s="55">
        <v>0</v>
      </c>
      <c r="K589" s="55">
        <v>0</v>
      </c>
      <c r="L589" s="55">
        <v>0</v>
      </c>
      <c r="M589" s="55">
        <v>0</v>
      </c>
      <c r="N589" s="55">
        <v>0</v>
      </c>
      <c r="O589" s="55">
        <v>0</v>
      </c>
      <c r="P589" s="55">
        <v>0</v>
      </c>
      <c r="Q589" s="55">
        <v>0</v>
      </c>
      <c r="R589" s="55">
        <v>0</v>
      </c>
      <c r="S589" s="55">
        <v>0</v>
      </c>
      <c r="T589" s="55">
        <v>0</v>
      </c>
      <c r="U589" s="55">
        <v>0</v>
      </c>
      <c r="V589" s="55">
        <v>0</v>
      </c>
      <c r="W589" s="55">
        <v>0</v>
      </c>
      <c r="X589" s="55">
        <v>0</v>
      </c>
      <c r="Y589" s="55">
        <v>0</v>
      </c>
      <c r="Z589" s="55">
        <v>0</v>
      </c>
      <c r="AA589" s="55">
        <v>0</v>
      </c>
      <c r="AB589" s="55">
        <v>0</v>
      </c>
      <c r="AC589" s="55">
        <v>0</v>
      </c>
      <c r="AD589" s="55">
        <v>0</v>
      </c>
      <c r="AE589" s="55">
        <v>0</v>
      </c>
      <c r="AF589" s="55">
        <v>0</v>
      </c>
      <c r="AG589" s="55">
        <v>0</v>
      </c>
      <c r="AH589" s="55">
        <v>0</v>
      </c>
      <c r="AI589" s="55">
        <v>0</v>
      </c>
      <c r="AJ589" s="55" t="s">
        <v>986</v>
      </c>
      <c r="AK589" s="55" t="s">
        <v>170</v>
      </c>
    </row>
    <row r="590" spans="1:37" x14ac:dyDescent="0.25">
      <c r="A590" s="54" t="str">
        <f t="shared" si="9"/>
        <v>OR</v>
      </c>
      <c r="B590" s="54" t="str">
        <f t="shared" si="9"/>
        <v>BDEQ-BDESC-commercial</v>
      </c>
      <c r="C590" s="55">
        <v>12</v>
      </c>
      <c r="D590" s="55" t="s">
        <v>60</v>
      </c>
      <c r="E590" s="55">
        <v>0</v>
      </c>
      <c r="F590" s="55">
        <v>0</v>
      </c>
      <c r="G590" s="55">
        <v>0</v>
      </c>
      <c r="H590" s="55">
        <v>0</v>
      </c>
      <c r="I590" s="55">
        <v>0</v>
      </c>
      <c r="J590" s="55">
        <v>0</v>
      </c>
      <c r="K590" s="55">
        <v>0</v>
      </c>
      <c r="L590" s="55">
        <v>0</v>
      </c>
      <c r="M590" s="55">
        <v>0</v>
      </c>
      <c r="N590" s="55">
        <v>0</v>
      </c>
      <c r="O590" s="55">
        <v>0</v>
      </c>
      <c r="P590" s="55">
        <v>0</v>
      </c>
      <c r="Q590" s="55">
        <v>0</v>
      </c>
      <c r="R590" s="55">
        <v>0</v>
      </c>
      <c r="S590" s="55">
        <v>0</v>
      </c>
      <c r="T590" s="55">
        <v>0</v>
      </c>
      <c r="U590" s="55">
        <v>0</v>
      </c>
      <c r="V590" s="55">
        <v>0</v>
      </c>
      <c r="W590" s="55">
        <v>0</v>
      </c>
      <c r="X590" s="55">
        <v>0</v>
      </c>
      <c r="Y590" s="55">
        <v>0</v>
      </c>
      <c r="Z590" s="55">
        <v>0</v>
      </c>
      <c r="AA590" s="55">
        <v>0</v>
      </c>
      <c r="AB590" s="55">
        <v>0</v>
      </c>
      <c r="AC590" s="55">
        <v>0</v>
      </c>
      <c r="AD590" s="55">
        <v>0</v>
      </c>
      <c r="AE590" s="55">
        <v>0</v>
      </c>
      <c r="AF590" s="55">
        <v>0</v>
      </c>
      <c r="AG590" s="55">
        <v>0</v>
      </c>
      <c r="AH590" s="55">
        <v>0</v>
      </c>
      <c r="AI590" s="55">
        <v>0</v>
      </c>
      <c r="AJ590" s="55" t="s">
        <v>986</v>
      </c>
      <c r="AK590" s="55" t="s">
        <v>170</v>
      </c>
    </row>
    <row r="591" spans="1:37" x14ac:dyDescent="0.25">
      <c r="A591" s="54" t="str">
        <f t="shared" si="9"/>
        <v>OR</v>
      </c>
      <c r="B591" s="54" t="str">
        <f t="shared" si="9"/>
        <v>BDEQ-BDESC-commercial</v>
      </c>
      <c r="C591" s="55">
        <v>13</v>
      </c>
      <c r="D591" s="55" t="s">
        <v>158</v>
      </c>
      <c r="E591" s="55">
        <v>0</v>
      </c>
      <c r="F591" s="55">
        <v>0</v>
      </c>
      <c r="G591" s="55">
        <v>0</v>
      </c>
      <c r="H591" s="55">
        <v>0</v>
      </c>
      <c r="I591" s="55">
        <v>0</v>
      </c>
      <c r="J591" s="55">
        <v>0</v>
      </c>
      <c r="K591" s="55">
        <v>0</v>
      </c>
      <c r="L591" s="55">
        <v>0</v>
      </c>
      <c r="M591" s="55">
        <v>0</v>
      </c>
      <c r="N591" s="55">
        <v>0</v>
      </c>
      <c r="O591" s="55">
        <v>0</v>
      </c>
      <c r="P591" s="55">
        <v>0</v>
      </c>
      <c r="Q591" s="55">
        <v>0</v>
      </c>
      <c r="R591" s="55">
        <v>0</v>
      </c>
      <c r="S591" s="55">
        <v>0</v>
      </c>
      <c r="T591" s="55">
        <v>0</v>
      </c>
      <c r="U591" s="55">
        <v>0</v>
      </c>
      <c r="V591" s="55">
        <v>0</v>
      </c>
      <c r="W591" s="55">
        <v>0</v>
      </c>
      <c r="X591" s="55">
        <v>0</v>
      </c>
      <c r="Y591" s="55">
        <v>0</v>
      </c>
      <c r="Z591" s="55">
        <v>0</v>
      </c>
      <c r="AA591" s="55">
        <v>0</v>
      </c>
      <c r="AB591" s="55">
        <v>0</v>
      </c>
      <c r="AC591" s="55">
        <v>0</v>
      </c>
      <c r="AD591" s="55">
        <v>0</v>
      </c>
      <c r="AE591" s="55">
        <v>0</v>
      </c>
      <c r="AF591" s="55">
        <v>0</v>
      </c>
      <c r="AG591" s="55">
        <v>0</v>
      </c>
      <c r="AH591" s="55">
        <v>0</v>
      </c>
      <c r="AI591" s="55">
        <v>0</v>
      </c>
      <c r="AJ591" s="55" t="s">
        <v>986</v>
      </c>
      <c r="AK591" s="55" t="s">
        <v>170</v>
      </c>
    </row>
    <row r="592" spans="1:37" x14ac:dyDescent="0.25">
      <c r="A592" s="54" t="str">
        <f t="shared" si="9"/>
        <v>OR</v>
      </c>
      <c r="B592" s="54" t="str">
        <f t="shared" si="9"/>
        <v>BDEQ-BDESC-commercial</v>
      </c>
      <c r="C592" s="55">
        <v>14</v>
      </c>
      <c r="D592" s="55" t="s">
        <v>159</v>
      </c>
      <c r="E592" s="55">
        <v>0</v>
      </c>
      <c r="F592" s="55">
        <v>0</v>
      </c>
      <c r="G592" s="55">
        <v>0</v>
      </c>
      <c r="H592" s="55">
        <v>0</v>
      </c>
      <c r="I592" s="55">
        <v>0</v>
      </c>
      <c r="J592" s="55">
        <v>0</v>
      </c>
      <c r="K592" s="55">
        <v>0</v>
      </c>
      <c r="L592" s="55">
        <v>0</v>
      </c>
      <c r="M592" s="55">
        <v>0</v>
      </c>
      <c r="N592" s="55">
        <v>0</v>
      </c>
      <c r="O592" s="55">
        <v>0</v>
      </c>
      <c r="P592" s="55">
        <v>0</v>
      </c>
      <c r="Q592" s="55">
        <v>0</v>
      </c>
      <c r="R592" s="55">
        <v>0</v>
      </c>
      <c r="S592" s="55">
        <v>0</v>
      </c>
      <c r="T592" s="55">
        <v>0</v>
      </c>
      <c r="U592" s="55">
        <v>0</v>
      </c>
      <c r="V592" s="55">
        <v>0</v>
      </c>
      <c r="W592" s="55">
        <v>0</v>
      </c>
      <c r="X592" s="55">
        <v>0</v>
      </c>
      <c r="Y592" s="55">
        <v>0</v>
      </c>
      <c r="Z592" s="55">
        <v>0</v>
      </c>
      <c r="AA592" s="55">
        <v>0</v>
      </c>
      <c r="AB592" s="55">
        <v>0</v>
      </c>
      <c r="AC592" s="55">
        <v>0</v>
      </c>
      <c r="AD592" s="55">
        <v>0</v>
      </c>
      <c r="AE592" s="55">
        <v>0</v>
      </c>
      <c r="AF592" s="55">
        <v>0</v>
      </c>
      <c r="AG592" s="55">
        <v>0</v>
      </c>
      <c r="AH592" s="55">
        <v>0</v>
      </c>
      <c r="AI592" s="55">
        <v>0</v>
      </c>
      <c r="AJ592" s="55" t="s">
        <v>986</v>
      </c>
      <c r="AK592" s="55" t="s">
        <v>170</v>
      </c>
    </row>
    <row r="593" spans="1:37" x14ac:dyDescent="0.25">
      <c r="A593" s="54" t="str">
        <f t="shared" si="9"/>
        <v>OR</v>
      </c>
      <c r="B593" s="54" t="str">
        <f t="shared" si="9"/>
        <v>BDEQ-BDESC-commercial</v>
      </c>
      <c r="C593" s="55">
        <v>15</v>
      </c>
      <c r="D593" s="55" t="s">
        <v>160</v>
      </c>
      <c r="E593" s="55">
        <v>0</v>
      </c>
      <c r="F593" s="55">
        <v>0</v>
      </c>
      <c r="G593" s="55">
        <v>0</v>
      </c>
      <c r="H593" s="55">
        <v>0</v>
      </c>
      <c r="I593" s="55">
        <v>0</v>
      </c>
      <c r="J593" s="55">
        <v>0</v>
      </c>
      <c r="K593" s="55">
        <v>0</v>
      </c>
      <c r="L593" s="55">
        <v>0</v>
      </c>
      <c r="M593" s="55">
        <v>0</v>
      </c>
      <c r="N593" s="55">
        <v>0</v>
      </c>
      <c r="O593" s="55">
        <v>0</v>
      </c>
      <c r="P593" s="55">
        <v>0</v>
      </c>
      <c r="Q593" s="55">
        <v>0</v>
      </c>
      <c r="R593" s="55">
        <v>0</v>
      </c>
      <c r="S593" s="55">
        <v>0</v>
      </c>
      <c r="T593" s="55">
        <v>0</v>
      </c>
      <c r="U593" s="55">
        <v>0</v>
      </c>
      <c r="V593" s="55">
        <v>0</v>
      </c>
      <c r="W593" s="55">
        <v>0</v>
      </c>
      <c r="X593" s="55">
        <v>0</v>
      </c>
      <c r="Y593" s="55">
        <v>0</v>
      </c>
      <c r="Z593" s="55">
        <v>0</v>
      </c>
      <c r="AA593" s="55">
        <v>0</v>
      </c>
      <c r="AB593" s="55">
        <v>0</v>
      </c>
      <c r="AC593" s="55">
        <v>0</v>
      </c>
      <c r="AD593" s="55">
        <v>0</v>
      </c>
      <c r="AE593" s="55">
        <v>0</v>
      </c>
      <c r="AF593" s="55">
        <v>0</v>
      </c>
      <c r="AG593" s="55">
        <v>0</v>
      </c>
      <c r="AH593" s="55">
        <v>0</v>
      </c>
      <c r="AI593" s="55">
        <v>0</v>
      </c>
      <c r="AJ593" s="55" t="s">
        <v>986</v>
      </c>
      <c r="AK593" s="55" t="s">
        <v>170</v>
      </c>
    </row>
    <row r="594" spans="1:37" x14ac:dyDescent="0.25">
      <c r="A594" s="54" t="str">
        <f t="shared" si="9"/>
        <v>PA</v>
      </c>
      <c r="B594" s="54" t="str">
        <f t="shared" si="9"/>
        <v>BDEQ-BDESC-commercial</v>
      </c>
      <c r="C594" s="55">
        <v>0</v>
      </c>
      <c r="D594" s="55" t="s">
        <v>58</v>
      </c>
      <c r="E594" s="55">
        <v>0</v>
      </c>
      <c r="F594" s="55">
        <v>0</v>
      </c>
      <c r="G594" s="55">
        <v>0</v>
      </c>
      <c r="H594" s="55">
        <v>0</v>
      </c>
      <c r="I594" s="55">
        <v>0</v>
      </c>
      <c r="J594" s="55">
        <v>0</v>
      </c>
      <c r="K594" s="55">
        <v>0</v>
      </c>
      <c r="L594" s="55">
        <v>0</v>
      </c>
      <c r="M594" s="55">
        <v>0</v>
      </c>
      <c r="N594" s="55">
        <v>0</v>
      </c>
      <c r="O594" s="55">
        <v>0</v>
      </c>
      <c r="P594" s="55">
        <v>0</v>
      </c>
      <c r="Q594" s="55">
        <v>0</v>
      </c>
      <c r="R594" s="55">
        <v>0</v>
      </c>
      <c r="S594" s="55">
        <v>0</v>
      </c>
      <c r="T594" s="55">
        <v>0</v>
      </c>
      <c r="U594" s="55">
        <v>0</v>
      </c>
      <c r="V594" s="55">
        <v>0</v>
      </c>
      <c r="W594" s="55">
        <v>0</v>
      </c>
      <c r="X594" s="55">
        <v>0</v>
      </c>
      <c r="Y594" s="55">
        <v>0</v>
      </c>
      <c r="Z594" s="55">
        <v>0</v>
      </c>
      <c r="AA594" s="55">
        <v>0</v>
      </c>
      <c r="AB594" s="55">
        <v>0</v>
      </c>
      <c r="AC594" s="55">
        <v>0</v>
      </c>
      <c r="AD594" s="55">
        <v>0</v>
      </c>
      <c r="AE594" s="55">
        <v>0</v>
      </c>
      <c r="AF594" s="55">
        <v>0</v>
      </c>
      <c r="AG594" s="55">
        <v>0</v>
      </c>
      <c r="AH594" s="55">
        <v>0</v>
      </c>
      <c r="AI594" s="55">
        <v>0</v>
      </c>
      <c r="AJ594" s="55" t="s">
        <v>987</v>
      </c>
      <c r="AK594" s="55" t="s">
        <v>170</v>
      </c>
    </row>
    <row r="595" spans="1:37" x14ac:dyDescent="0.25">
      <c r="A595" s="54" t="str">
        <f t="shared" si="9"/>
        <v>PA</v>
      </c>
      <c r="B595" s="54" t="str">
        <f t="shared" si="9"/>
        <v>BDEQ-BDESC-commercial</v>
      </c>
      <c r="C595" s="55">
        <v>1</v>
      </c>
      <c r="D595" s="55" t="s">
        <v>7</v>
      </c>
      <c r="E595" s="55">
        <v>20.409389999999998</v>
      </c>
      <c r="F595" s="55">
        <v>22.790140000000001</v>
      </c>
      <c r="G595" s="55">
        <v>23.116700000000002</v>
      </c>
      <c r="H595" s="55">
        <v>23.407430000000002</v>
      </c>
      <c r="I595" s="55">
        <v>23.670839999999998</v>
      </c>
      <c r="J595" s="55">
        <v>24.019439999999999</v>
      </c>
      <c r="K595" s="55">
        <v>24.351389999999999</v>
      </c>
      <c r="L595" s="55">
        <v>24.671700000000001</v>
      </c>
      <c r="M595" s="55">
        <v>24.93319</v>
      </c>
      <c r="N595" s="55">
        <v>25.18805</v>
      </c>
      <c r="O595" s="55">
        <v>25.45016</v>
      </c>
      <c r="P595" s="55">
        <v>25.73911</v>
      </c>
      <c r="Q595" s="55">
        <v>26.004960000000001</v>
      </c>
      <c r="R595" s="55">
        <v>26.34545</v>
      </c>
      <c r="S595" s="55">
        <v>26.652439999999999</v>
      </c>
      <c r="T595" s="55">
        <v>26.900079999999999</v>
      </c>
      <c r="U595" s="55">
        <v>27.144649999999999</v>
      </c>
      <c r="V595" s="55">
        <v>27.388200000000001</v>
      </c>
      <c r="W595" s="55">
        <v>27.62641</v>
      </c>
      <c r="X595" s="55">
        <v>27.950389999999999</v>
      </c>
      <c r="Y595" s="55">
        <v>28.22889</v>
      </c>
      <c r="Z595" s="55">
        <v>28.47146</v>
      </c>
      <c r="AA595" s="55">
        <v>28.795760000000001</v>
      </c>
      <c r="AB595" s="55">
        <v>29.134879999999999</v>
      </c>
      <c r="AC595" s="55">
        <v>29.371079999999999</v>
      </c>
      <c r="AD595" s="55">
        <v>29.67614</v>
      </c>
      <c r="AE595" s="55">
        <v>29.939019999999999</v>
      </c>
      <c r="AF595" s="55">
        <v>30.185230000000001</v>
      </c>
      <c r="AG595" s="55">
        <v>30.515740000000001</v>
      </c>
      <c r="AH595" s="55">
        <v>30.77328</v>
      </c>
      <c r="AI595" s="55">
        <v>31.023009999999999</v>
      </c>
      <c r="AJ595" s="55" t="s">
        <v>987</v>
      </c>
      <c r="AK595" s="55" t="s">
        <v>170</v>
      </c>
    </row>
    <row r="596" spans="1:37" x14ac:dyDescent="0.25">
      <c r="A596" s="54" t="str">
        <f t="shared" si="9"/>
        <v>PA</v>
      </c>
      <c r="B596" s="54" t="str">
        <f t="shared" si="9"/>
        <v>BDEQ-BDESC-commercial</v>
      </c>
      <c r="C596" s="55">
        <v>2</v>
      </c>
      <c r="D596" s="55" t="s">
        <v>8</v>
      </c>
      <c r="E596" s="55">
        <v>0</v>
      </c>
      <c r="F596" s="55">
        <v>0</v>
      </c>
      <c r="G596" s="55">
        <v>0</v>
      </c>
      <c r="H596" s="55">
        <v>0</v>
      </c>
      <c r="I596" s="55">
        <v>0</v>
      </c>
      <c r="J596" s="55">
        <v>0</v>
      </c>
      <c r="K596" s="55">
        <v>0</v>
      </c>
      <c r="L596" s="55">
        <v>0</v>
      </c>
      <c r="M596" s="55">
        <v>0</v>
      </c>
      <c r="N596" s="55">
        <v>0</v>
      </c>
      <c r="O596" s="55">
        <v>0</v>
      </c>
      <c r="P596" s="55">
        <v>0</v>
      </c>
      <c r="Q596" s="55">
        <v>0</v>
      </c>
      <c r="R596" s="55">
        <v>0</v>
      </c>
      <c r="S596" s="55">
        <v>0</v>
      </c>
      <c r="T596" s="55">
        <v>0</v>
      </c>
      <c r="U596" s="55">
        <v>0</v>
      </c>
      <c r="V596" s="55">
        <v>0</v>
      </c>
      <c r="W596" s="55">
        <v>0</v>
      </c>
      <c r="X596" s="55">
        <v>0</v>
      </c>
      <c r="Y596" s="55">
        <v>0</v>
      </c>
      <c r="Z596" s="55">
        <v>0</v>
      </c>
      <c r="AA596" s="55">
        <v>0</v>
      </c>
      <c r="AB596" s="55">
        <v>0</v>
      </c>
      <c r="AC596" s="55">
        <v>0</v>
      </c>
      <c r="AD596" s="55">
        <v>0</v>
      </c>
      <c r="AE596" s="55">
        <v>0</v>
      </c>
      <c r="AF596" s="55">
        <v>0</v>
      </c>
      <c r="AG596" s="55">
        <v>0</v>
      </c>
      <c r="AH596" s="55">
        <v>0</v>
      </c>
      <c r="AI596" s="55">
        <v>0</v>
      </c>
      <c r="AJ596" s="55" t="s">
        <v>987</v>
      </c>
      <c r="AK596" s="55" t="s">
        <v>170</v>
      </c>
    </row>
    <row r="597" spans="1:37" x14ac:dyDescent="0.25">
      <c r="A597" s="54" t="str">
        <f t="shared" si="9"/>
        <v>PA</v>
      </c>
      <c r="B597" s="54" t="str">
        <f t="shared" si="9"/>
        <v>BDEQ-BDESC-commercial</v>
      </c>
      <c r="C597" s="55">
        <v>3</v>
      </c>
      <c r="D597" s="55" t="s">
        <v>9</v>
      </c>
      <c r="E597" s="55">
        <v>0</v>
      </c>
      <c r="F597" s="55">
        <v>0</v>
      </c>
      <c r="G597" s="55">
        <v>0</v>
      </c>
      <c r="H597" s="55">
        <v>0</v>
      </c>
      <c r="I597" s="55">
        <v>0</v>
      </c>
      <c r="J597" s="55">
        <v>0</v>
      </c>
      <c r="K597" s="55">
        <v>0</v>
      </c>
      <c r="L597" s="55">
        <v>0</v>
      </c>
      <c r="M597" s="55">
        <v>0</v>
      </c>
      <c r="N597" s="55">
        <v>0</v>
      </c>
      <c r="O597" s="55">
        <v>0</v>
      </c>
      <c r="P597" s="55">
        <v>0</v>
      </c>
      <c r="Q597" s="55">
        <v>0</v>
      </c>
      <c r="R597" s="55">
        <v>0</v>
      </c>
      <c r="S597" s="55">
        <v>0</v>
      </c>
      <c r="T597" s="55">
        <v>0</v>
      </c>
      <c r="U597" s="55">
        <v>0</v>
      </c>
      <c r="V597" s="55">
        <v>0</v>
      </c>
      <c r="W597" s="55">
        <v>0</v>
      </c>
      <c r="X597" s="55">
        <v>0</v>
      </c>
      <c r="Y597" s="55">
        <v>0</v>
      </c>
      <c r="Z597" s="55">
        <v>0</v>
      </c>
      <c r="AA597" s="55">
        <v>0</v>
      </c>
      <c r="AB597" s="55">
        <v>0</v>
      </c>
      <c r="AC597" s="55">
        <v>0</v>
      </c>
      <c r="AD597" s="55">
        <v>0</v>
      </c>
      <c r="AE597" s="55">
        <v>0</v>
      </c>
      <c r="AF597" s="55">
        <v>0</v>
      </c>
      <c r="AG597" s="55">
        <v>0</v>
      </c>
      <c r="AH597" s="55">
        <v>0</v>
      </c>
      <c r="AI597" s="55">
        <v>0</v>
      </c>
      <c r="AJ597" s="55" t="s">
        <v>987</v>
      </c>
      <c r="AK597" s="55" t="s">
        <v>170</v>
      </c>
    </row>
    <row r="598" spans="1:37" x14ac:dyDescent="0.25">
      <c r="A598" s="54" t="str">
        <f t="shared" si="9"/>
        <v>PA</v>
      </c>
      <c r="B598" s="54" t="str">
        <f t="shared" si="9"/>
        <v>BDEQ-BDESC-commercial</v>
      </c>
      <c r="C598" s="55">
        <v>4</v>
      </c>
      <c r="D598" s="55" t="s">
        <v>59</v>
      </c>
      <c r="E598" s="55">
        <v>0</v>
      </c>
      <c r="F598" s="55">
        <v>0</v>
      </c>
      <c r="G598" s="55">
        <v>0</v>
      </c>
      <c r="H598" s="55">
        <v>0</v>
      </c>
      <c r="I598" s="55">
        <v>0</v>
      </c>
      <c r="J598" s="55">
        <v>0</v>
      </c>
      <c r="K598" s="55">
        <v>0</v>
      </c>
      <c r="L598" s="55">
        <v>0</v>
      </c>
      <c r="M598" s="55">
        <v>0</v>
      </c>
      <c r="N598" s="55">
        <v>0</v>
      </c>
      <c r="O598" s="55">
        <v>0</v>
      </c>
      <c r="P598" s="55">
        <v>0</v>
      </c>
      <c r="Q598" s="55">
        <v>0</v>
      </c>
      <c r="R598" s="55">
        <v>0</v>
      </c>
      <c r="S598" s="55">
        <v>0</v>
      </c>
      <c r="T598" s="55">
        <v>0</v>
      </c>
      <c r="U598" s="55">
        <v>0</v>
      </c>
      <c r="V598" s="55">
        <v>0</v>
      </c>
      <c r="W598" s="55">
        <v>0</v>
      </c>
      <c r="X598" s="55">
        <v>0</v>
      </c>
      <c r="Y598" s="55">
        <v>0</v>
      </c>
      <c r="Z598" s="55">
        <v>0</v>
      </c>
      <c r="AA598" s="55">
        <v>0</v>
      </c>
      <c r="AB598" s="55">
        <v>0</v>
      </c>
      <c r="AC598" s="55">
        <v>0</v>
      </c>
      <c r="AD598" s="55">
        <v>0</v>
      </c>
      <c r="AE598" s="55">
        <v>0</v>
      </c>
      <c r="AF598" s="55">
        <v>0</v>
      </c>
      <c r="AG598" s="55">
        <v>0</v>
      </c>
      <c r="AH598" s="55">
        <v>0</v>
      </c>
      <c r="AI598" s="55">
        <v>0</v>
      </c>
      <c r="AJ598" s="55" t="s">
        <v>987</v>
      </c>
      <c r="AK598" s="55" t="s">
        <v>170</v>
      </c>
    </row>
    <row r="599" spans="1:37" x14ac:dyDescent="0.25">
      <c r="A599" s="54" t="str">
        <f t="shared" si="9"/>
        <v>PA</v>
      </c>
      <c r="B599" s="54" t="str">
        <f t="shared" si="9"/>
        <v>BDEQ-BDESC-commercial</v>
      </c>
      <c r="C599" s="55">
        <v>5</v>
      </c>
      <c r="D599" s="55" t="s">
        <v>10</v>
      </c>
      <c r="E599" s="55">
        <v>233.5497</v>
      </c>
      <c r="F599" s="55">
        <v>266.97417999999999</v>
      </c>
      <c r="G599" s="55">
        <v>304.28840000000002</v>
      </c>
      <c r="H599" s="55">
        <v>342.36169000000001</v>
      </c>
      <c r="I599" s="55">
        <v>379.77652</v>
      </c>
      <c r="J599" s="55">
        <v>405.67218000000003</v>
      </c>
      <c r="K599" s="55">
        <v>434.84487999999999</v>
      </c>
      <c r="L599" s="55">
        <v>459.5652</v>
      </c>
      <c r="M599" s="55">
        <v>477.74099000000001</v>
      </c>
      <c r="N599" s="55">
        <v>501.41989000000001</v>
      </c>
      <c r="O599" s="55">
        <v>515.61104</v>
      </c>
      <c r="P599" s="55">
        <v>537.92040999999995</v>
      </c>
      <c r="Q599" s="55">
        <v>552.93312000000003</v>
      </c>
      <c r="R599" s="55">
        <v>575.56921999999997</v>
      </c>
      <c r="S599" s="55">
        <v>595.40080999999998</v>
      </c>
      <c r="T599" s="55">
        <v>603.46667000000002</v>
      </c>
      <c r="U599" s="55">
        <v>625.64697999999999</v>
      </c>
      <c r="V599" s="55">
        <v>647.72850000000005</v>
      </c>
      <c r="W599" s="55">
        <v>667.58582999999999</v>
      </c>
      <c r="X599" s="55">
        <v>698.68778999999995</v>
      </c>
      <c r="Y599" s="55">
        <v>727.15233999999998</v>
      </c>
      <c r="Z599" s="55">
        <v>750.21939999999995</v>
      </c>
      <c r="AA599" s="55">
        <v>778.07201999999995</v>
      </c>
      <c r="AB599" s="55">
        <v>809.04943000000003</v>
      </c>
      <c r="AC599" s="55">
        <v>827.47941000000003</v>
      </c>
      <c r="AD599" s="55">
        <v>859.57234000000005</v>
      </c>
      <c r="AE599" s="55">
        <v>900.97644000000003</v>
      </c>
      <c r="AF599" s="55">
        <v>924.26517000000001</v>
      </c>
      <c r="AG599" s="55">
        <v>959.87887999999998</v>
      </c>
      <c r="AH599" s="55">
        <v>989.01508999999999</v>
      </c>
      <c r="AI599" s="55">
        <v>1009.39372</v>
      </c>
      <c r="AJ599" s="55" t="s">
        <v>987</v>
      </c>
      <c r="AK599" s="55" t="s">
        <v>170</v>
      </c>
    </row>
    <row r="600" spans="1:37" x14ac:dyDescent="0.25">
      <c r="A600" s="54" t="str">
        <f t="shared" si="9"/>
        <v>PA</v>
      </c>
      <c r="B600" s="54" t="str">
        <f t="shared" si="9"/>
        <v>BDEQ-BDESC-commercial</v>
      </c>
      <c r="C600" s="55">
        <v>6</v>
      </c>
      <c r="D600" s="55" t="s">
        <v>11</v>
      </c>
      <c r="E600" s="55">
        <v>0</v>
      </c>
      <c r="F600" s="55">
        <v>0</v>
      </c>
      <c r="G600" s="55">
        <v>0</v>
      </c>
      <c r="H600" s="55">
        <v>0</v>
      </c>
      <c r="I600" s="55">
        <v>0</v>
      </c>
      <c r="J600" s="55">
        <v>0</v>
      </c>
      <c r="K600" s="55">
        <v>0</v>
      </c>
      <c r="L600" s="55">
        <v>0</v>
      </c>
      <c r="M600" s="55">
        <v>0</v>
      </c>
      <c r="N600" s="55">
        <v>0</v>
      </c>
      <c r="O600" s="55">
        <v>0</v>
      </c>
      <c r="P600" s="55">
        <v>0</v>
      </c>
      <c r="Q600" s="55">
        <v>0</v>
      </c>
      <c r="R600" s="55">
        <v>0</v>
      </c>
      <c r="S600" s="55">
        <v>0</v>
      </c>
      <c r="T600" s="55">
        <v>0</v>
      </c>
      <c r="U600" s="55">
        <v>0</v>
      </c>
      <c r="V600" s="55">
        <v>0</v>
      </c>
      <c r="W600" s="55">
        <v>0</v>
      </c>
      <c r="X600" s="55">
        <v>0</v>
      </c>
      <c r="Y600" s="55">
        <v>0</v>
      </c>
      <c r="Z600" s="55">
        <v>0</v>
      </c>
      <c r="AA600" s="55">
        <v>0</v>
      </c>
      <c r="AB600" s="55">
        <v>0</v>
      </c>
      <c r="AC600" s="55">
        <v>0</v>
      </c>
      <c r="AD600" s="55">
        <v>0</v>
      </c>
      <c r="AE600" s="55">
        <v>0</v>
      </c>
      <c r="AF600" s="55">
        <v>0</v>
      </c>
      <c r="AG600" s="55">
        <v>0</v>
      </c>
      <c r="AH600" s="55">
        <v>0</v>
      </c>
      <c r="AI600" s="55">
        <v>0</v>
      </c>
      <c r="AJ600" s="55" t="s">
        <v>987</v>
      </c>
      <c r="AK600" s="55" t="s">
        <v>170</v>
      </c>
    </row>
    <row r="601" spans="1:37" x14ac:dyDescent="0.25">
      <c r="A601" s="54" t="str">
        <f t="shared" si="9"/>
        <v>PA</v>
      </c>
      <c r="B601" s="54" t="str">
        <f t="shared" si="9"/>
        <v>BDEQ-BDESC-commercial</v>
      </c>
      <c r="C601" s="55">
        <v>7</v>
      </c>
      <c r="D601" s="55" t="s">
        <v>12</v>
      </c>
      <c r="E601" s="55">
        <v>0</v>
      </c>
      <c r="F601" s="55">
        <v>0</v>
      </c>
      <c r="G601" s="55">
        <v>0</v>
      </c>
      <c r="H601" s="55">
        <v>0</v>
      </c>
      <c r="I601" s="55">
        <v>0</v>
      </c>
      <c r="J601" s="55">
        <v>0</v>
      </c>
      <c r="K601" s="55">
        <v>0</v>
      </c>
      <c r="L601" s="55">
        <v>0</v>
      </c>
      <c r="M601" s="55">
        <v>0</v>
      </c>
      <c r="N601" s="55">
        <v>0</v>
      </c>
      <c r="O601" s="55">
        <v>0</v>
      </c>
      <c r="P601" s="55">
        <v>0</v>
      </c>
      <c r="Q601" s="55">
        <v>0</v>
      </c>
      <c r="R601" s="55">
        <v>0</v>
      </c>
      <c r="S601" s="55">
        <v>0</v>
      </c>
      <c r="T601" s="55">
        <v>0</v>
      </c>
      <c r="U601" s="55">
        <v>0</v>
      </c>
      <c r="V601" s="55">
        <v>0</v>
      </c>
      <c r="W601" s="55">
        <v>0</v>
      </c>
      <c r="X601" s="55">
        <v>0</v>
      </c>
      <c r="Y601" s="55">
        <v>0</v>
      </c>
      <c r="Z601" s="55">
        <v>0</v>
      </c>
      <c r="AA601" s="55">
        <v>0</v>
      </c>
      <c r="AB601" s="55">
        <v>0</v>
      </c>
      <c r="AC601" s="55">
        <v>0</v>
      </c>
      <c r="AD601" s="55">
        <v>0</v>
      </c>
      <c r="AE601" s="55">
        <v>0</v>
      </c>
      <c r="AF601" s="55">
        <v>0</v>
      </c>
      <c r="AG601" s="55">
        <v>0</v>
      </c>
      <c r="AH601" s="55">
        <v>0</v>
      </c>
      <c r="AI601" s="55">
        <v>0</v>
      </c>
      <c r="AJ601" s="55" t="s">
        <v>987</v>
      </c>
      <c r="AK601" s="55" t="s">
        <v>170</v>
      </c>
    </row>
    <row r="602" spans="1:37" x14ac:dyDescent="0.25">
      <c r="A602" s="54" t="str">
        <f t="shared" si="9"/>
        <v>PA</v>
      </c>
      <c r="B602" s="54" t="str">
        <f t="shared" si="9"/>
        <v>BDEQ-BDESC-commercial</v>
      </c>
      <c r="C602" s="55">
        <v>8</v>
      </c>
      <c r="D602" s="55" t="s">
        <v>13</v>
      </c>
      <c r="E602" s="55">
        <v>0</v>
      </c>
      <c r="F602" s="55">
        <v>0</v>
      </c>
      <c r="G602" s="55">
        <v>0</v>
      </c>
      <c r="H602" s="55">
        <v>0</v>
      </c>
      <c r="I602" s="55">
        <v>0</v>
      </c>
      <c r="J602" s="55">
        <v>0</v>
      </c>
      <c r="K602" s="55">
        <v>0</v>
      </c>
      <c r="L602" s="55">
        <v>0</v>
      </c>
      <c r="M602" s="55">
        <v>0</v>
      </c>
      <c r="N602" s="55">
        <v>0</v>
      </c>
      <c r="O602" s="55">
        <v>0</v>
      </c>
      <c r="P602" s="55">
        <v>0</v>
      </c>
      <c r="Q602" s="55">
        <v>0</v>
      </c>
      <c r="R602" s="55">
        <v>0</v>
      </c>
      <c r="S602" s="55">
        <v>0</v>
      </c>
      <c r="T602" s="55">
        <v>0</v>
      </c>
      <c r="U602" s="55">
        <v>0</v>
      </c>
      <c r="V602" s="55">
        <v>0</v>
      </c>
      <c r="W602" s="55">
        <v>0</v>
      </c>
      <c r="X602" s="55">
        <v>0</v>
      </c>
      <c r="Y602" s="55">
        <v>0</v>
      </c>
      <c r="Z602" s="55">
        <v>0</v>
      </c>
      <c r="AA602" s="55">
        <v>0</v>
      </c>
      <c r="AB602" s="55">
        <v>0</v>
      </c>
      <c r="AC602" s="55">
        <v>0</v>
      </c>
      <c r="AD602" s="55">
        <v>0</v>
      </c>
      <c r="AE602" s="55">
        <v>0</v>
      </c>
      <c r="AF602" s="55">
        <v>0</v>
      </c>
      <c r="AG602" s="55">
        <v>0</v>
      </c>
      <c r="AH602" s="55">
        <v>0</v>
      </c>
      <c r="AI602" s="55">
        <v>0</v>
      </c>
      <c r="AJ602" s="55" t="s">
        <v>987</v>
      </c>
      <c r="AK602" s="55" t="s">
        <v>170</v>
      </c>
    </row>
    <row r="603" spans="1:37" x14ac:dyDescent="0.25">
      <c r="A603" s="54" t="str">
        <f t="shared" si="9"/>
        <v>PA</v>
      </c>
      <c r="B603" s="54" t="str">
        <f t="shared" si="9"/>
        <v>BDEQ-BDESC-commercial</v>
      </c>
      <c r="C603" s="55">
        <v>9</v>
      </c>
      <c r="D603" s="55" t="s">
        <v>14</v>
      </c>
      <c r="E603" s="55">
        <v>0.70213999999999999</v>
      </c>
      <c r="F603" s="55">
        <v>0.35977999999999999</v>
      </c>
      <c r="G603" s="55">
        <v>0.35977999999999999</v>
      </c>
      <c r="H603" s="55">
        <v>0.35977999999999999</v>
      </c>
      <c r="I603" s="55">
        <v>0.35977999999999999</v>
      </c>
      <c r="J603" s="55">
        <v>0.35977999999999999</v>
      </c>
      <c r="K603" s="55">
        <v>0.35977999999999999</v>
      </c>
      <c r="L603" s="55">
        <v>0.35977999999999999</v>
      </c>
      <c r="M603" s="55">
        <v>0.35977999999999999</v>
      </c>
      <c r="N603" s="55">
        <v>0.35977999999999999</v>
      </c>
      <c r="O603" s="55">
        <v>0.35977999999999999</v>
      </c>
      <c r="P603" s="55">
        <v>0.35977999999999999</v>
      </c>
      <c r="Q603" s="55">
        <v>0.35977999999999999</v>
      </c>
      <c r="R603" s="55">
        <v>0.35977999999999999</v>
      </c>
      <c r="S603" s="55">
        <v>0.35977999999999999</v>
      </c>
      <c r="T603" s="55">
        <v>0.35977999999999999</v>
      </c>
      <c r="U603" s="55">
        <v>0.35977999999999999</v>
      </c>
      <c r="V603" s="55">
        <v>0.35977999999999999</v>
      </c>
      <c r="W603" s="55">
        <v>0.35977999999999999</v>
      </c>
      <c r="X603" s="55">
        <v>0.35977999999999999</v>
      </c>
      <c r="Y603" s="55">
        <v>0.35977999999999999</v>
      </c>
      <c r="Z603" s="55">
        <v>0.35977999999999999</v>
      </c>
      <c r="AA603" s="55">
        <v>0.35977999999999999</v>
      </c>
      <c r="AB603" s="55">
        <v>0.35977999999999999</v>
      </c>
      <c r="AC603" s="55">
        <v>0.35977999999999999</v>
      </c>
      <c r="AD603" s="55">
        <v>0.35977999999999999</v>
      </c>
      <c r="AE603" s="55">
        <v>0.35977999999999999</v>
      </c>
      <c r="AF603" s="55">
        <v>0.35977999999999999</v>
      </c>
      <c r="AG603" s="55">
        <v>0.35977999999999999</v>
      </c>
      <c r="AH603" s="55">
        <v>0.35977999999999999</v>
      </c>
      <c r="AI603" s="55">
        <v>0.35977999999999999</v>
      </c>
      <c r="AJ603" s="55" t="s">
        <v>987</v>
      </c>
      <c r="AK603" s="55" t="s">
        <v>170</v>
      </c>
    </row>
    <row r="604" spans="1:37" x14ac:dyDescent="0.25">
      <c r="A604" s="54" t="str">
        <f t="shared" si="9"/>
        <v>PA</v>
      </c>
      <c r="B604" s="54" t="str">
        <f t="shared" si="9"/>
        <v>BDEQ-BDESC-commercial</v>
      </c>
      <c r="C604" s="55">
        <v>10</v>
      </c>
      <c r="D604" s="55" t="s">
        <v>15</v>
      </c>
      <c r="E604" s="55">
        <v>0</v>
      </c>
      <c r="F604" s="55">
        <v>0</v>
      </c>
      <c r="G604" s="55">
        <v>0</v>
      </c>
      <c r="H604" s="55">
        <v>0</v>
      </c>
      <c r="I604" s="55">
        <v>0</v>
      </c>
      <c r="J604" s="55">
        <v>0</v>
      </c>
      <c r="K604" s="55">
        <v>0</v>
      </c>
      <c r="L604" s="55">
        <v>0</v>
      </c>
      <c r="M604" s="55">
        <v>0</v>
      </c>
      <c r="N604" s="55">
        <v>0</v>
      </c>
      <c r="O604" s="55">
        <v>0</v>
      </c>
      <c r="P604" s="55">
        <v>0</v>
      </c>
      <c r="Q604" s="55">
        <v>0</v>
      </c>
      <c r="R604" s="55">
        <v>0</v>
      </c>
      <c r="S604" s="55">
        <v>0</v>
      </c>
      <c r="T604" s="55">
        <v>0</v>
      </c>
      <c r="U604" s="55">
        <v>0</v>
      </c>
      <c r="V604" s="55">
        <v>0</v>
      </c>
      <c r="W604" s="55">
        <v>0</v>
      </c>
      <c r="X604" s="55">
        <v>0</v>
      </c>
      <c r="Y604" s="55">
        <v>0</v>
      </c>
      <c r="Z604" s="55">
        <v>0</v>
      </c>
      <c r="AA604" s="55">
        <v>0</v>
      </c>
      <c r="AB604" s="55">
        <v>0</v>
      </c>
      <c r="AC604" s="55">
        <v>0</v>
      </c>
      <c r="AD604" s="55">
        <v>0</v>
      </c>
      <c r="AE604" s="55">
        <v>0</v>
      </c>
      <c r="AF604" s="55">
        <v>0</v>
      </c>
      <c r="AG604" s="55">
        <v>0</v>
      </c>
      <c r="AH604" s="55">
        <v>0</v>
      </c>
      <c r="AI604" s="55">
        <v>0</v>
      </c>
      <c r="AJ604" s="55" t="s">
        <v>987</v>
      </c>
      <c r="AK604" s="55" t="s">
        <v>170</v>
      </c>
    </row>
    <row r="605" spans="1:37" x14ac:dyDescent="0.25">
      <c r="A605" s="54" t="str">
        <f t="shared" si="9"/>
        <v>PA</v>
      </c>
      <c r="B605" s="54" t="str">
        <f t="shared" si="9"/>
        <v>BDEQ-BDESC-commercial</v>
      </c>
      <c r="C605" s="55">
        <v>11</v>
      </c>
      <c r="D605" s="55" t="s">
        <v>57</v>
      </c>
      <c r="E605" s="55">
        <v>0</v>
      </c>
      <c r="F605" s="55">
        <v>0</v>
      </c>
      <c r="G605" s="55">
        <v>0</v>
      </c>
      <c r="H605" s="55">
        <v>0</v>
      </c>
      <c r="I605" s="55">
        <v>0</v>
      </c>
      <c r="J605" s="55">
        <v>0</v>
      </c>
      <c r="K605" s="55">
        <v>0</v>
      </c>
      <c r="L605" s="55">
        <v>0</v>
      </c>
      <c r="M605" s="55">
        <v>0</v>
      </c>
      <c r="N605" s="55">
        <v>0</v>
      </c>
      <c r="O605" s="55">
        <v>0</v>
      </c>
      <c r="P605" s="55">
        <v>0</v>
      </c>
      <c r="Q605" s="55">
        <v>0</v>
      </c>
      <c r="R605" s="55">
        <v>0</v>
      </c>
      <c r="S605" s="55">
        <v>0</v>
      </c>
      <c r="T605" s="55">
        <v>0</v>
      </c>
      <c r="U605" s="55">
        <v>0</v>
      </c>
      <c r="V605" s="55">
        <v>0</v>
      </c>
      <c r="W605" s="55">
        <v>0</v>
      </c>
      <c r="X605" s="55">
        <v>0</v>
      </c>
      <c r="Y605" s="55">
        <v>0</v>
      </c>
      <c r="Z605" s="55">
        <v>0</v>
      </c>
      <c r="AA605" s="55">
        <v>0</v>
      </c>
      <c r="AB605" s="55">
        <v>0</v>
      </c>
      <c r="AC605" s="55">
        <v>0</v>
      </c>
      <c r="AD605" s="55">
        <v>0</v>
      </c>
      <c r="AE605" s="55">
        <v>0</v>
      </c>
      <c r="AF605" s="55">
        <v>0</v>
      </c>
      <c r="AG605" s="55">
        <v>0</v>
      </c>
      <c r="AH605" s="55">
        <v>0</v>
      </c>
      <c r="AI605" s="55">
        <v>0</v>
      </c>
      <c r="AJ605" s="55" t="s">
        <v>987</v>
      </c>
      <c r="AK605" s="55" t="s">
        <v>170</v>
      </c>
    </row>
    <row r="606" spans="1:37" x14ac:dyDescent="0.25">
      <c r="A606" s="54" t="str">
        <f t="shared" si="9"/>
        <v>PA</v>
      </c>
      <c r="B606" s="54" t="str">
        <f t="shared" si="9"/>
        <v>BDEQ-BDESC-commercial</v>
      </c>
      <c r="C606" s="55">
        <v>12</v>
      </c>
      <c r="D606" s="55" t="s">
        <v>60</v>
      </c>
      <c r="E606" s="55">
        <v>0</v>
      </c>
      <c r="F606" s="55">
        <v>0</v>
      </c>
      <c r="G606" s="55">
        <v>0</v>
      </c>
      <c r="H606" s="55">
        <v>0</v>
      </c>
      <c r="I606" s="55">
        <v>0</v>
      </c>
      <c r="J606" s="55">
        <v>0</v>
      </c>
      <c r="K606" s="55">
        <v>0</v>
      </c>
      <c r="L606" s="55">
        <v>0</v>
      </c>
      <c r="M606" s="55">
        <v>0</v>
      </c>
      <c r="N606" s="55">
        <v>0</v>
      </c>
      <c r="O606" s="55">
        <v>0</v>
      </c>
      <c r="P606" s="55">
        <v>0</v>
      </c>
      <c r="Q606" s="55">
        <v>0</v>
      </c>
      <c r="R606" s="55">
        <v>0</v>
      </c>
      <c r="S606" s="55">
        <v>0</v>
      </c>
      <c r="T606" s="55">
        <v>0</v>
      </c>
      <c r="U606" s="55">
        <v>0</v>
      </c>
      <c r="V606" s="55">
        <v>0</v>
      </c>
      <c r="W606" s="55">
        <v>0</v>
      </c>
      <c r="X606" s="55">
        <v>0</v>
      </c>
      <c r="Y606" s="55">
        <v>0</v>
      </c>
      <c r="Z606" s="55">
        <v>0</v>
      </c>
      <c r="AA606" s="55">
        <v>0</v>
      </c>
      <c r="AB606" s="55">
        <v>0</v>
      </c>
      <c r="AC606" s="55">
        <v>0</v>
      </c>
      <c r="AD606" s="55">
        <v>0</v>
      </c>
      <c r="AE606" s="55">
        <v>0</v>
      </c>
      <c r="AF606" s="55">
        <v>0</v>
      </c>
      <c r="AG606" s="55">
        <v>0</v>
      </c>
      <c r="AH606" s="55">
        <v>0</v>
      </c>
      <c r="AI606" s="55">
        <v>0</v>
      </c>
      <c r="AJ606" s="55" t="s">
        <v>987</v>
      </c>
      <c r="AK606" s="55" t="s">
        <v>170</v>
      </c>
    </row>
    <row r="607" spans="1:37" x14ac:dyDescent="0.25">
      <c r="A607" s="54" t="str">
        <f t="shared" si="9"/>
        <v>PA</v>
      </c>
      <c r="B607" s="54" t="str">
        <f t="shared" si="9"/>
        <v>BDEQ-BDESC-commercial</v>
      </c>
      <c r="C607" s="55">
        <v>13</v>
      </c>
      <c r="D607" s="55" t="s">
        <v>158</v>
      </c>
      <c r="E607" s="55">
        <v>0</v>
      </c>
      <c r="F607" s="55">
        <v>0</v>
      </c>
      <c r="G607" s="55">
        <v>0</v>
      </c>
      <c r="H607" s="55">
        <v>0</v>
      </c>
      <c r="I607" s="55">
        <v>0</v>
      </c>
      <c r="J607" s="55">
        <v>0</v>
      </c>
      <c r="K607" s="55">
        <v>0</v>
      </c>
      <c r="L607" s="55">
        <v>0</v>
      </c>
      <c r="M607" s="55">
        <v>0</v>
      </c>
      <c r="N607" s="55">
        <v>0</v>
      </c>
      <c r="O607" s="55">
        <v>0</v>
      </c>
      <c r="P607" s="55">
        <v>0</v>
      </c>
      <c r="Q607" s="55">
        <v>0</v>
      </c>
      <c r="R607" s="55">
        <v>0</v>
      </c>
      <c r="S607" s="55">
        <v>0</v>
      </c>
      <c r="T607" s="55">
        <v>0</v>
      </c>
      <c r="U607" s="55">
        <v>0</v>
      </c>
      <c r="V607" s="55">
        <v>0</v>
      </c>
      <c r="W607" s="55">
        <v>0</v>
      </c>
      <c r="X607" s="55">
        <v>0</v>
      </c>
      <c r="Y607" s="55">
        <v>0</v>
      </c>
      <c r="Z607" s="55">
        <v>0</v>
      </c>
      <c r="AA607" s="55">
        <v>0</v>
      </c>
      <c r="AB607" s="55">
        <v>0</v>
      </c>
      <c r="AC607" s="55">
        <v>0</v>
      </c>
      <c r="AD607" s="55">
        <v>0</v>
      </c>
      <c r="AE607" s="55">
        <v>0</v>
      </c>
      <c r="AF607" s="55">
        <v>0</v>
      </c>
      <c r="AG607" s="55">
        <v>0</v>
      </c>
      <c r="AH607" s="55">
        <v>0</v>
      </c>
      <c r="AI607" s="55">
        <v>0</v>
      </c>
      <c r="AJ607" s="55" t="s">
        <v>987</v>
      </c>
      <c r="AK607" s="55" t="s">
        <v>170</v>
      </c>
    </row>
    <row r="608" spans="1:37" x14ac:dyDescent="0.25">
      <c r="A608" s="54" t="str">
        <f t="shared" si="9"/>
        <v>PA</v>
      </c>
      <c r="B608" s="54" t="str">
        <f t="shared" si="9"/>
        <v>BDEQ-BDESC-commercial</v>
      </c>
      <c r="C608" s="55">
        <v>14</v>
      </c>
      <c r="D608" s="55" t="s">
        <v>159</v>
      </c>
      <c r="E608" s="55">
        <v>0</v>
      </c>
      <c r="F608" s="55">
        <v>0</v>
      </c>
      <c r="G608" s="55">
        <v>0</v>
      </c>
      <c r="H608" s="55">
        <v>0</v>
      </c>
      <c r="I608" s="55">
        <v>0</v>
      </c>
      <c r="J608" s="55">
        <v>0</v>
      </c>
      <c r="K608" s="55">
        <v>0</v>
      </c>
      <c r="L608" s="55">
        <v>0</v>
      </c>
      <c r="M608" s="55">
        <v>0</v>
      </c>
      <c r="N608" s="55">
        <v>0</v>
      </c>
      <c r="O608" s="55">
        <v>0</v>
      </c>
      <c r="P608" s="55">
        <v>0</v>
      </c>
      <c r="Q608" s="55">
        <v>0</v>
      </c>
      <c r="R608" s="55">
        <v>0</v>
      </c>
      <c r="S608" s="55">
        <v>0</v>
      </c>
      <c r="T608" s="55">
        <v>0</v>
      </c>
      <c r="U608" s="55">
        <v>0</v>
      </c>
      <c r="V608" s="55">
        <v>0</v>
      </c>
      <c r="W608" s="55">
        <v>0</v>
      </c>
      <c r="X608" s="55">
        <v>0</v>
      </c>
      <c r="Y608" s="55">
        <v>0</v>
      </c>
      <c r="Z608" s="55">
        <v>0</v>
      </c>
      <c r="AA608" s="55">
        <v>0</v>
      </c>
      <c r="AB608" s="55">
        <v>0</v>
      </c>
      <c r="AC608" s="55">
        <v>0</v>
      </c>
      <c r="AD608" s="55">
        <v>0</v>
      </c>
      <c r="AE608" s="55">
        <v>0</v>
      </c>
      <c r="AF608" s="55">
        <v>0</v>
      </c>
      <c r="AG608" s="55">
        <v>0</v>
      </c>
      <c r="AH608" s="55">
        <v>0</v>
      </c>
      <c r="AI608" s="55">
        <v>0</v>
      </c>
      <c r="AJ608" s="55" t="s">
        <v>987</v>
      </c>
      <c r="AK608" s="55" t="s">
        <v>170</v>
      </c>
    </row>
    <row r="609" spans="1:37" x14ac:dyDescent="0.25">
      <c r="A609" s="54" t="str">
        <f t="shared" si="9"/>
        <v>PA</v>
      </c>
      <c r="B609" s="54" t="str">
        <f t="shared" si="9"/>
        <v>BDEQ-BDESC-commercial</v>
      </c>
      <c r="C609" s="55">
        <v>15</v>
      </c>
      <c r="D609" s="55" t="s">
        <v>160</v>
      </c>
      <c r="E609" s="55">
        <v>0</v>
      </c>
      <c r="F609" s="55">
        <v>0</v>
      </c>
      <c r="G609" s="55">
        <v>0</v>
      </c>
      <c r="H609" s="55">
        <v>0</v>
      </c>
      <c r="I609" s="55">
        <v>0</v>
      </c>
      <c r="J609" s="55">
        <v>0</v>
      </c>
      <c r="K609" s="55">
        <v>0</v>
      </c>
      <c r="L609" s="55">
        <v>0</v>
      </c>
      <c r="M609" s="55">
        <v>0</v>
      </c>
      <c r="N609" s="55">
        <v>0</v>
      </c>
      <c r="O609" s="55">
        <v>0</v>
      </c>
      <c r="P609" s="55">
        <v>0</v>
      </c>
      <c r="Q609" s="55">
        <v>0</v>
      </c>
      <c r="R609" s="55">
        <v>0</v>
      </c>
      <c r="S609" s="55">
        <v>0</v>
      </c>
      <c r="T609" s="55">
        <v>0</v>
      </c>
      <c r="U609" s="55">
        <v>0</v>
      </c>
      <c r="V609" s="55">
        <v>0</v>
      </c>
      <c r="W609" s="55">
        <v>0</v>
      </c>
      <c r="X609" s="55">
        <v>0</v>
      </c>
      <c r="Y609" s="55">
        <v>0</v>
      </c>
      <c r="Z609" s="55">
        <v>0</v>
      </c>
      <c r="AA609" s="55">
        <v>0</v>
      </c>
      <c r="AB609" s="55">
        <v>0</v>
      </c>
      <c r="AC609" s="55">
        <v>0</v>
      </c>
      <c r="AD609" s="55">
        <v>0</v>
      </c>
      <c r="AE609" s="55">
        <v>0</v>
      </c>
      <c r="AF609" s="55">
        <v>0</v>
      </c>
      <c r="AG609" s="55">
        <v>0</v>
      </c>
      <c r="AH609" s="55">
        <v>0</v>
      </c>
      <c r="AI609" s="55">
        <v>0</v>
      </c>
      <c r="AJ609" s="55" t="s">
        <v>987</v>
      </c>
      <c r="AK609" s="55" t="s">
        <v>170</v>
      </c>
    </row>
    <row r="610" spans="1:37" x14ac:dyDescent="0.25">
      <c r="A610" s="54" t="str">
        <f t="shared" si="9"/>
        <v>RI</v>
      </c>
      <c r="B610" s="54" t="str">
        <f t="shared" si="9"/>
        <v>BDEQ-BDESC-commercial</v>
      </c>
      <c r="C610" s="55">
        <v>0</v>
      </c>
      <c r="D610" s="55" t="s">
        <v>58</v>
      </c>
      <c r="E610" s="55">
        <v>0</v>
      </c>
      <c r="F610" s="55">
        <v>0</v>
      </c>
      <c r="G610" s="55">
        <v>0</v>
      </c>
      <c r="H610" s="55">
        <v>0</v>
      </c>
      <c r="I610" s="55">
        <v>0</v>
      </c>
      <c r="J610" s="55">
        <v>0</v>
      </c>
      <c r="K610" s="55">
        <v>0</v>
      </c>
      <c r="L610" s="55">
        <v>0</v>
      </c>
      <c r="M610" s="55">
        <v>0</v>
      </c>
      <c r="N610" s="55">
        <v>0</v>
      </c>
      <c r="O610" s="55">
        <v>0</v>
      </c>
      <c r="P610" s="55">
        <v>0</v>
      </c>
      <c r="Q610" s="55">
        <v>0</v>
      </c>
      <c r="R610" s="55">
        <v>0</v>
      </c>
      <c r="S610" s="55">
        <v>0</v>
      </c>
      <c r="T610" s="55">
        <v>0</v>
      </c>
      <c r="U610" s="55">
        <v>0</v>
      </c>
      <c r="V610" s="55">
        <v>0</v>
      </c>
      <c r="W610" s="55">
        <v>0</v>
      </c>
      <c r="X610" s="55">
        <v>0</v>
      </c>
      <c r="Y610" s="55">
        <v>0</v>
      </c>
      <c r="Z610" s="55">
        <v>0</v>
      </c>
      <c r="AA610" s="55">
        <v>0</v>
      </c>
      <c r="AB610" s="55">
        <v>0</v>
      </c>
      <c r="AC610" s="55">
        <v>0</v>
      </c>
      <c r="AD610" s="55">
        <v>0</v>
      </c>
      <c r="AE610" s="55">
        <v>0</v>
      </c>
      <c r="AF610" s="55">
        <v>0</v>
      </c>
      <c r="AG610" s="55">
        <v>0</v>
      </c>
      <c r="AH610" s="55">
        <v>0</v>
      </c>
      <c r="AI610" s="55">
        <v>0</v>
      </c>
      <c r="AJ610" s="55" t="s">
        <v>988</v>
      </c>
      <c r="AK610" s="55" t="s">
        <v>170</v>
      </c>
    </row>
    <row r="611" spans="1:37" x14ac:dyDescent="0.25">
      <c r="A611" s="54" t="str">
        <f t="shared" si="9"/>
        <v>RI</v>
      </c>
      <c r="B611" s="54" t="str">
        <f t="shared" si="9"/>
        <v>BDEQ-BDESC-commercial</v>
      </c>
      <c r="C611" s="55">
        <v>1</v>
      </c>
      <c r="D611" s="55" t="s">
        <v>7</v>
      </c>
      <c r="E611" s="55">
        <v>8.2353699999999996</v>
      </c>
      <c r="F611" s="55">
        <v>8.2602399999999996</v>
      </c>
      <c r="G611" s="55">
        <v>8.3786000000000005</v>
      </c>
      <c r="H611" s="55">
        <v>8.4839800000000007</v>
      </c>
      <c r="I611" s="55">
        <v>8.5794499999999996</v>
      </c>
      <c r="J611" s="55">
        <v>8.7058</v>
      </c>
      <c r="K611" s="55">
        <v>8.8261099999999999</v>
      </c>
      <c r="L611" s="55">
        <v>8.9422099999999993</v>
      </c>
      <c r="M611" s="55">
        <v>9.0369899999999994</v>
      </c>
      <c r="N611" s="55">
        <v>9.1293600000000001</v>
      </c>
      <c r="O611" s="55">
        <v>9.2243600000000008</v>
      </c>
      <c r="P611" s="55">
        <v>9.3290900000000008</v>
      </c>
      <c r="Q611" s="55">
        <v>9.4254499999999997</v>
      </c>
      <c r="R611" s="55">
        <v>9.5488499999999998</v>
      </c>
      <c r="S611" s="55">
        <v>9.6601199999999992</v>
      </c>
      <c r="T611" s="55">
        <v>9.7498799999999992</v>
      </c>
      <c r="U611" s="55">
        <v>9.8385300000000004</v>
      </c>
      <c r="V611" s="55">
        <v>9.9268000000000001</v>
      </c>
      <c r="W611" s="55">
        <v>10.01314</v>
      </c>
      <c r="X611" s="55">
        <v>10.130559999999999</v>
      </c>
      <c r="Y611" s="55">
        <v>10.23151</v>
      </c>
      <c r="Z611" s="55">
        <v>10.319419999999999</v>
      </c>
      <c r="AA611" s="55">
        <v>10.436970000000001</v>
      </c>
      <c r="AB611" s="55">
        <v>10.55988</v>
      </c>
      <c r="AC611" s="55">
        <v>10.645490000000001</v>
      </c>
      <c r="AD611" s="55">
        <v>10.75606</v>
      </c>
      <c r="AE611" s="55">
        <v>10.85134</v>
      </c>
      <c r="AF611" s="55">
        <v>10.940580000000001</v>
      </c>
      <c r="AG611" s="55">
        <v>11.060370000000001</v>
      </c>
      <c r="AH611" s="55">
        <v>11.15372</v>
      </c>
      <c r="AI611" s="55">
        <v>11.24423</v>
      </c>
      <c r="AJ611" s="55" t="s">
        <v>988</v>
      </c>
      <c r="AK611" s="55" t="s">
        <v>170</v>
      </c>
    </row>
    <row r="612" spans="1:37" x14ac:dyDescent="0.25">
      <c r="A612" s="54" t="str">
        <f t="shared" si="9"/>
        <v>RI</v>
      </c>
      <c r="B612" s="54" t="str">
        <f t="shared" si="9"/>
        <v>BDEQ-BDESC-commercial</v>
      </c>
      <c r="C612" s="55">
        <v>2</v>
      </c>
      <c r="D612" s="55" t="s">
        <v>8</v>
      </c>
      <c r="E612" s="55">
        <v>0</v>
      </c>
      <c r="F612" s="55">
        <v>0</v>
      </c>
      <c r="G612" s="55">
        <v>0</v>
      </c>
      <c r="H612" s="55">
        <v>0</v>
      </c>
      <c r="I612" s="55">
        <v>0</v>
      </c>
      <c r="J612" s="55">
        <v>0</v>
      </c>
      <c r="K612" s="55">
        <v>0</v>
      </c>
      <c r="L612" s="55">
        <v>0</v>
      </c>
      <c r="M612" s="55">
        <v>0</v>
      </c>
      <c r="N612" s="55">
        <v>0</v>
      </c>
      <c r="O612" s="55">
        <v>0</v>
      </c>
      <c r="P612" s="55">
        <v>0</v>
      </c>
      <c r="Q612" s="55">
        <v>0</v>
      </c>
      <c r="R612" s="55">
        <v>0</v>
      </c>
      <c r="S612" s="55">
        <v>0</v>
      </c>
      <c r="T612" s="55">
        <v>0</v>
      </c>
      <c r="U612" s="55">
        <v>0</v>
      </c>
      <c r="V612" s="55">
        <v>0</v>
      </c>
      <c r="W612" s="55">
        <v>0</v>
      </c>
      <c r="X612" s="55">
        <v>0</v>
      </c>
      <c r="Y612" s="55">
        <v>0</v>
      </c>
      <c r="Z612" s="55">
        <v>0</v>
      </c>
      <c r="AA612" s="55">
        <v>0</v>
      </c>
      <c r="AB612" s="55">
        <v>0</v>
      </c>
      <c r="AC612" s="55">
        <v>0</v>
      </c>
      <c r="AD612" s="55">
        <v>0</v>
      </c>
      <c r="AE612" s="55">
        <v>0</v>
      </c>
      <c r="AF612" s="55">
        <v>0</v>
      </c>
      <c r="AG612" s="55">
        <v>0</v>
      </c>
      <c r="AH612" s="55">
        <v>0</v>
      </c>
      <c r="AI612" s="55">
        <v>0</v>
      </c>
      <c r="AJ612" s="55" t="s">
        <v>988</v>
      </c>
      <c r="AK612" s="55" t="s">
        <v>170</v>
      </c>
    </row>
    <row r="613" spans="1:37" x14ac:dyDescent="0.25">
      <c r="A613" s="54" t="str">
        <f t="shared" si="9"/>
        <v>RI</v>
      </c>
      <c r="B613" s="54" t="str">
        <f t="shared" si="9"/>
        <v>BDEQ-BDESC-commercial</v>
      </c>
      <c r="C613" s="55">
        <v>3</v>
      </c>
      <c r="D613" s="55" t="s">
        <v>9</v>
      </c>
      <c r="E613" s="55">
        <v>0</v>
      </c>
      <c r="F613" s="55">
        <v>0</v>
      </c>
      <c r="G613" s="55">
        <v>0</v>
      </c>
      <c r="H613" s="55">
        <v>0</v>
      </c>
      <c r="I613" s="55">
        <v>0</v>
      </c>
      <c r="J613" s="55">
        <v>0</v>
      </c>
      <c r="K613" s="55">
        <v>0</v>
      </c>
      <c r="L613" s="55">
        <v>0</v>
      </c>
      <c r="M613" s="55">
        <v>0</v>
      </c>
      <c r="N613" s="55">
        <v>0</v>
      </c>
      <c r="O613" s="55">
        <v>0</v>
      </c>
      <c r="P613" s="55">
        <v>0</v>
      </c>
      <c r="Q613" s="55">
        <v>0</v>
      </c>
      <c r="R613" s="55">
        <v>0</v>
      </c>
      <c r="S613" s="55">
        <v>0</v>
      </c>
      <c r="T613" s="55">
        <v>0</v>
      </c>
      <c r="U613" s="55">
        <v>0</v>
      </c>
      <c r="V613" s="55">
        <v>0</v>
      </c>
      <c r="W613" s="55">
        <v>0</v>
      </c>
      <c r="X613" s="55">
        <v>0</v>
      </c>
      <c r="Y613" s="55">
        <v>0</v>
      </c>
      <c r="Z613" s="55">
        <v>0</v>
      </c>
      <c r="AA613" s="55">
        <v>0</v>
      </c>
      <c r="AB613" s="55">
        <v>0</v>
      </c>
      <c r="AC613" s="55">
        <v>0</v>
      </c>
      <c r="AD613" s="55">
        <v>0</v>
      </c>
      <c r="AE613" s="55">
        <v>0</v>
      </c>
      <c r="AF613" s="55">
        <v>0</v>
      </c>
      <c r="AG613" s="55">
        <v>0</v>
      </c>
      <c r="AH613" s="55">
        <v>0</v>
      </c>
      <c r="AI613" s="55">
        <v>0</v>
      </c>
      <c r="AJ613" s="55" t="s">
        <v>988</v>
      </c>
      <c r="AK613" s="55" t="s">
        <v>170</v>
      </c>
    </row>
    <row r="614" spans="1:37" x14ac:dyDescent="0.25">
      <c r="A614" s="54" t="str">
        <f t="shared" si="9"/>
        <v>RI</v>
      </c>
      <c r="B614" s="54" t="str">
        <f t="shared" si="9"/>
        <v>BDEQ-BDESC-commercial</v>
      </c>
      <c r="C614" s="55">
        <v>4</v>
      </c>
      <c r="D614" s="55" t="s">
        <v>59</v>
      </c>
      <c r="E614" s="55">
        <v>20.857980000000001</v>
      </c>
      <c r="F614" s="55">
        <v>22.489329999999999</v>
      </c>
      <c r="G614" s="55">
        <v>22.697610000000001</v>
      </c>
      <c r="H614" s="55">
        <v>22.697610000000001</v>
      </c>
      <c r="I614" s="55">
        <v>22.697610000000001</v>
      </c>
      <c r="J614" s="55">
        <v>22.71471</v>
      </c>
      <c r="K614" s="55">
        <v>22.747579999999999</v>
      </c>
      <c r="L614" s="55">
        <v>22.809190000000001</v>
      </c>
      <c r="M614" s="55">
        <v>22.822849999999999</v>
      </c>
      <c r="N614" s="55">
        <v>22.850650000000002</v>
      </c>
      <c r="O614" s="55">
        <v>22.853570000000001</v>
      </c>
      <c r="P614" s="55">
        <v>22.891300000000001</v>
      </c>
      <c r="Q614" s="55">
        <v>22.896450000000002</v>
      </c>
      <c r="R614" s="55">
        <v>22.95421</v>
      </c>
      <c r="S614" s="55">
        <v>23.02777</v>
      </c>
      <c r="T614" s="55">
        <v>23.02777</v>
      </c>
      <c r="U614" s="55">
        <v>23.02777</v>
      </c>
      <c r="V614" s="55">
        <v>23.031210000000002</v>
      </c>
      <c r="W614" s="55">
        <v>23.039560000000002</v>
      </c>
      <c r="X614" s="55">
        <v>23.075880000000002</v>
      </c>
      <c r="Y614" s="55">
        <v>23.083169999999999</v>
      </c>
      <c r="Z614" s="55">
        <v>23.091280000000001</v>
      </c>
      <c r="AA614" s="55">
        <v>23.164840000000002</v>
      </c>
      <c r="AB614" s="55">
        <v>23.194310000000002</v>
      </c>
      <c r="AC614" s="55">
        <v>23.195119999999999</v>
      </c>
      <c r="AD614" s="55">
        <v>23.213719999999999</v>
      </c>
      <c r="AE614" s="55">
        <v>23.22268</v>
      </c>
      <c r="AF614" s="55">
        <v>23.224139999999998</v>
      </c>
      <c r="AG614" s="55">
        <v>23.26831</v>
      </c>
      <c r="AH614" s="55">
        <v>23.275649999999999</v>
      </c>
      <c r="AI614" s="55">
        <v>23.27711</v>
      </c>
      <c r="AJ614" s="55" t="s">
        <v>988</v>
      </c>
      <c r="AK614" s="55" t="s">
        <v>170</v>
      </c>
    </row>
    <row r="615" spans="1:37" x14ac:dyDescent="0.25">
      <c r="A615" s="54" t="str">
        <f t="shared" si="9"/>
        <v>RI</v>
      </c>
      <c r="B615" s="54" t="str">
        <f t="shared" si="9"/>
        <v>BDEQ-BDESC-commercial</v>
      </c>
      <c r="C615" s="55">
        <v>5</v>
      </c>
      <c r="D615" s="55" t="s">
        <v>10</v>
      </c>
      <c r="E615" s="55">
        <v>258.28408999999999</v>
      </c>
      <c r="F615" s="55">
        <v>339.35469000000001</v>
      </c>
      <c r="G615" s="55">
        <v>386.78532999999999</v>
      </c>
      <c r="H615" s="55">
        <v>435.18083000000001</v>
      </c>
      <c r="I615" s="55">
        <v>482.73935</v>
      </c>
      <c r="J615" s="55">
        <v>515.65569000000005</v>
      </c>
      <c r="K615" s="55">
        <v>552.73752000000002</v>
      </c>
      <c r="L615" s="55">
        <v>584.15989000000002</v>
      </c>
      <c r="M615" s="55">
        <v>607.26338999999996</v>
      </c>
      <c r="N615" s="55">
        <v>637.36197000000004</v>
      </c>
      <c r="O615" s="55">
        <v>655.40054999999995</v>
      </c>
      <c r="P615" s="55">
        <v>683.75831000000005</v>
      </c>
      <c r="Q615" s="55">
        <v>702.84118000000001</v>
      </c>
      <c r="R615" s="55">
        <v>731.61424</v>
      </c>
      <c r="S615" s="55">
        <v>756.82245999999998</v>
      </c>
      <c r="T615" s="55">
        <v>767.07509000000005</v>
      </c>
      <c r="U615" s="55">
        <v>795.26880000000006</v>
      </c>
      <c r="V615" s="55">
        <v>823.33694000000003</v>
      </c>
      <c r="W615" s="55">
        <v>848.57788000000005</v>
      </c>
      <c r="X615" s="55">
        <v>888.11202000000003</v>
      </c>
      <c r="Y615" s="55">
        <v>924.29371000000003</v>
      </c>
      <c r="Z615" s="55">
        <v>953.61458000000005</v>
      </c>
      <c r="AA615" s="55">
        <v>989.01844000000006</v>
      </c>
      <c r="AB615" s="55">
        <v>1028.39428</v>
      </c>
      <c r="AC615" s="55">
        <v>1051.82088</v>
      </c>
      <c r="AD615" s="55">
        <v>1092.6146699999999</v>
      </c>
      <c r="AE615" s="55">
        <v>1145.2440099999999</v>
      </c>
      <c r="AF615" s="55">
        <v>1174.84664</v>
      </c>
      <c r="AG615" s="55">
        <v>1220.11574</v>
      </c>
      <c r="AH615" s="55">
        <v>1257.15119</v>
      </c>
      <c r="AI615" s="55">
        <v>1283.05476</v>
      </c>
      <c r="AJ615" s="55" t="s">
        <v>988</v>
      </c>
      <c r="AK615" s="55" t="s">
        <v>170</v>
      </c>
    </row>
    <row r="616" spans="1:37" x14ac:dyDescent="0.25">
      <c r="A616" s="54" t="str">
        <f t="shared" si="9"/>
        <v>RI</v>
      </c>
      <c r="B616" s="54" t="str">
        <f t="shared" si="9"/>
        <v>BDEQ-BDESC-commercial</v>
      </c>
      <c r="C616" s="55">
        <v>6</v>
      </c>
      <c r="D616" s="55" t="s">
        <v>11</v>
      </c>
      <c r="E616" s="55">
        <v>0</v>
      </c>
      <c r="F616" s="55">
        <v>0</v>
      </c>
      <c r="G616" s="55">
        <v>0</v>
      </c>
      <c r="H616" s="55">
        <v>0</v>
      </c>
      <c r="I616" s="55">
        <v>0</v>
      </c>
      <c r="J616" s="55">
        <v>0</v>
      </c>
      <c r="K616" s="55">
        <v>0</v>
      </c>
      <c r="L616" s="55">
        <v>0</v>
      </c>
      <c r="M616" s="55">
        <v>0</v>
      </c>
      <c r="N616" s="55">
        <v>0</v>
      </c>
      <c r="O616" s="55">
        <v>0</v>
      </c>
      <c r="P616" s="55">
        <v>0</v>
      </c>
      <c r="Q616" s="55">
        <v>0</v>
      </c>
      <c r="R616" s="55">
        <v>0</v>
      </c>
      <c r="S616" s="55">
        <v>0</v>
      </c>
      <c r="T616" s="55">
        <v>0</v>
      </c>
      <c r="U616" s="55">
        <v>0</v>
      </c>
      <c r="V616" s="55">
        <v>0</v>
      </c>
      <c r="W616" s="55">
        <v>0</v>
      </c>
      <c r="X616" s="55">
        <v>0</v>
      </c>
      <c r="Y616" s="55">
        <v>0</v>
      </c>
      <c r="Z616" s="55">
        <v>0</v>
      </c>
      <c r="AA616" s="55">
        <v>0</v>
      </c>
      <c r="AB616" s="55">
        <v>0</v>
      </c>
      <c r="AC616" s="55">
        <v>0</v>
      </c>
      <c r="AD616" s="55">
        <v>0</v>
      </c>
      <c r="AE616" s="55">
        <v>0</v>
      </c>
      <c r="AF616" s="55">
        <v>0</v>
      </c>
      <c r="AG616" s="55">
        <v>0</v>
      </c>
      <c r="AH616" s="55">
        <v>0</v>
      </c>
      <c r="AI616" s="55">
        <v>0</v>
      </c>
      <c r="AJ616" s="55" t="s">
        <v>988</v>
      </c>
      <c r="AK616" s="55" t="s">
        <v>170</v>
      </c>
    </row>
    <row r="617" spans="1:37" x14ac:dyDescent="0.25">
      <c r="A617" s="54" t="str">
        <f t="shared" si="9"/>
        <v>RI</v>
      </c>
      <c r="B617" s="54" t="str">
        <f t="shared" si="9"/>
        <v>BDEQ-BDESC-commercial</v>
      </c>
      <c r="C617" s="55">
        <v>7</v>
      </c>
      <c r="D617" s="55" t="s">
        <v>12</v>
      </c>
      <c r="E617" s="55">
        <v>0</v>
      </c>
      <c r="F617" s="55">
        <v>0</v>
      </c>
      <c r="G617" s="55">
        <v>0</v>
      </c>
      <c r="H617" s="55">
        <v>0</v>
      </c>
      <c r="I617" s="55">
        <v>0</v>
      </c>
      <c r="J617" s="55">
        <v>0</v>
      </c>
      <c r="K617" s="55">
        <v>0</v>
      </c>
      <c r="L617" s="55">
        <v>0</v>
      </c>
      <c r="M617" s="55">
        <v>0</v>
      </c>
      <c r="N617" s="55">
        <v>0</v>
      </c>
      <c r="O617" s="55">
        <v>0</v>
      </c>
      <c r="P617" s="55">
        <v>0</v>
      </c>
      <c r="Q617" s="55">
        <v>0</v>
      </c>
      <c r="R617" s="55">
        <v>0</v>
      </c>
      <c r="S617" s="55">
        <v>0</v>
      </c>
      <c r="T617" s="55">
        <v>0</v>
      </c>
      <c r="U617" s="55">
        <v>0</v>
      </c>
      <c r="V617" s="55">
        <v>0</v>
      </c>
      <c r="W617" s="55">
        <v>0</v>
      </c>
      <c r="X617" s="55">
        <v>0</v>
      </c>
      <c r="Y617" s="55">
        <v>0</v>
      </c>
      <c r="Z617" s="55">
        <v>0</v>
      </c>
      <c r="AA617" s="55">
        <v>0</v>
      </c>
      <c r="AB617" s="55">
        <v>0</v>
      </c>
      <c r="AC617" s="55">
        <v>0</v>
      </c>
      <c r="AD617" s="55">
        <v>0</v>
      </c>
      <c r="AE617" s="55">
        <v>0</v>
      </c>
      <c r="AF617" s="55">
        <v>0</v>
      </c>
      <c r="AG617" s="55">
        <v>0</v>
      </c>
      <c r="AH617" s="55">
        <v>0</v>
      </c>
      <c r="AI617" s="55">
        <v>0</v>
      </c>
      <c r="AJ617" s="55" t="s">
        <v>988</v>
      </c>
      <c r="AK617" s="55" t="s">
        <v>170</v>
      </c>
    </row>
    <row r="618" spans="1:37" x14ac:dyDescent="0.25">
      <c r="A618" s="54" t="str">
        <f t="shared" si="9"/>
        <v>RI</v>
      </c>
      <c r="B618" s="54" t="str">
        <f t="shared" si="9"/>
        <v>BDEQ-BDESC-commercial</v>
      </c>
      <c r="C618" s="55">
        <v>8</v>
      </c>
      <c r="D618" s="55" t="s">
        <v>13</v>
      </c>
      <c r="E618" s="55">
        <v>0</v>
      </c>
      <c r="F618" s="55">
        <v>0</v>
      </c>
      <c r="G618" s="55">
        <v>0</v>
      </c>
      <c r="H618" s="55">
        <v>0</v>
      </c>
      <c r="I618" s="55">
        <v>0</v>
      </c>
      <c r="J618" s="55">
        <v>0</v>
      </c>
      <c r="K618" s="55">
        <v>0</v>
      </c>
      <c r="L618" s="55">
        <v>0</v>
      </c>
      <c r="M618" s="55">
        <v>0</v>
      </c>
      <c r="N618" s="55">
        <v>0</v>
      </c>
      <c r="O618" s="55">
        <v>0</v>
      </c>
      <c r="P618" s="55">
        <v>0</v>
      </c>
      <c r="Q618" s="55">
        <v>0</v>
      </c>
      <c r="R618" s="55">
        <v>0</v>
      </c>
      <c r="S618" s="55">
        <v>0</v>
      </c>
      <c r="T618" s="55">
        <v>0</v>
      </c>
      <c r="U618" s="55">
        <v>0</v>
      </c>
      <c r="V618" s="55">
        <v>0</v>
      </c>
      <c r="W618" s="55">
        <v>0</v>
      </c>
      <c r="X618" s="55">
        <v>0</v>
      </c>
      <c r="Y618" s="55">
        <v>0</v>
      </c>
      <c r="Z618" s="55">
        <v>0</v>
      </c>
      <c r="AA618" s="55">
        <v>0</v>
      </c>
      <c r="AB618" s="55">
        <v>0</v>
      </c>
      <c r="AC618" s="55">
        <v>0</v>
      </c>
      <c r="AD618" s="55">
        <v>0</v>
      </c>
      <c r="AE618" s="55">
        <v>0</v>
      </c>
      <c r="AF618" s="55">
        <v>0</v>
      </c>
      <c r="AG618" s="55">
        <v>0</v>
      </c>
      <c r="AH618" s="55">
        <v>0</v>
      </c>
      <c r="AI618" s="55">
        <v>0</v>
      </c>
      <c r="AJ618" s="55" t="s">
        <v>988</v>
      </c>
      <c r="AK618" s="55" t="s">
        <v>170</v>
      </c>
    </row>
    <row r="619" spans="1:37" x14ac:dyDescent="0.25">
      <c r="A619" s="54" t="str">
        <f t="shared" si="9"/>
        <v>RI</v>
      </c>
      <c r="B619" s="54" t="str">
        <f t="shared" si="9"/>
        <v>BDEQ-BDESC-commercial</v>
      </c>
      <c r="C619" s="55">
        <v>9</v>
      </c>
      <c r="D619" s="55" t="s">
        <v>14</v>
      </c>
      <c r="E619" s="55">
        <v>0.15234</v>
      </c>
      <c r="F619" s="55">
        <v>0.10414</v>
      </c>
      <c r="G619" s="55">
        <v>0.10414</v>
      </c>
      <c r="H619" s="55">
        <v>0.10414</v>
      </c>
      <c r="I619" s="55">
        <v>0.10414</v>
      </c>
      <c r="J619" s="55">
        <v>0.10414</v>
      </c>
      <c r="K619" s="55">
        <v>0.10414</v>
      </c>
      <c r="L619" s="55">
        <v>0.10414</v>
      </c>
      <c r="M619" s="55">
        <v>0.10414</v>
      </c>
      <c r="N619" s="55">
        <v>0.10414</v>
      </c>
      <c r="O619" s="55">
        <v>0.10414</v>
      </c>
      <c r="P619" s="55">
        <v>0.10414</v>
      </c>
      <c r="Q619" s="55">
        <v>0.10414</v>
      </c>
      <c r="R619" s="55">
        <v>0.10414</v>
      </c>
      <c r="S619" s="55">
        <v>0.10414</v>
      </c>
      <c r="T619" s="55">
        <v>0.10414</v>
      </c>
      <c r="U619" s="55">
        <v>0.10414</v>
      </c>
      <c r="V619" s="55">
        <v>0.10414</v>
      </c>
      <c r="W619" s="55">
        <v>0.10414</v>
      </c>
      <c r="X619" s="55">
        <v>0.10414</v>
      </c>
      <c r="Y619" s="55">
        <v>0.10414</v>
      </c>
      <c r="Z619" s="55">
        <v>0.10414</v>
      </c>
      <c r="AA619" s="55">
        <v>0.10414</v>
      </c>
      <c r="AB619" s="55">
        <v>0.10414</v>
      </c>
      <c r="AC619" s="55">
        <v>0.10414</v>
      </c>
      <c r="AD619" s="55">
        <v>0.10414</v>
      </c>
      <c r="AE619" s="55">
        <v>0.10414</v>
      </c>
      <c r="AF619" s="55">
        <v>0.10414</v>
      </c>
      <c r="AG619" s="55">
        <v>0.10414</v>
      </c>
      <c r="AH619" s="55">
        <v>0.10414</v>
      </c>
      <c r="AI619" s="55">
        <v>0.10414</v>
      </c>
      <c r="AJ619" s="55" t="s">
        <v>988</v>
      </c>
      <c r="AK619" s="55" t="s">
        <v>170</v>
      </c>
    </row>
    <row r="620" spans="1:37" x14ac:dyDescent="0.25">
      <c r="A620" s="54" t="str">
        <f t="shared" si="9"/>
        <v>RI</v>
      </c>
      <c r="B620" s="54" t="str">
        <f t="shared" si="9"/>
        <v>BDEQ-BDESC-commercial</v>
      </c>
      <c r="C620" s="55">
        <v>10</v>
      </c>
      <c r="D620" s="55" t="s">
        <v>15</v>
      </c>
      <c r="E620" s="55">
        <v>0</v>
      </c>
      <c r="F620" s="55">
        <v>0</v>
      </c>
      <c r="G620" s="55">
        <v>0</v>
      </c>
      <c r="H620" s="55">
        <v>0</v>
      </c>
      <c r="I620" s="55">
        <v>0</v>
      </c>
      <c r="J620" s="55">
        <v>0</v>
      </c>
      <c r="K620" s="55">
        <v>0</v>
      </c>
      <c r="L620" s="55">
        <v>0</v>
      </c>
      <c r="M620" s="55">
        <v>0</v>
      </c>
      <c r="N620" s="55">
        <v>0</v>
      </c>
      <c r="O620" s="55">
        <v>0</v>
      </c>
      <c r="P620" s="55">
        <v>0</v>
      </c>
      <c r="Q620" s="55">
        <v>0</v>
      </c>
      <c r="R620" s="55">
        <v>0</v>
      </c>
      <c r="S620" s="55">
        <v>0</v>
      </c>
      <c r="T620" s="55">
        <v>0</v>
      </c>
      <c r="U620" s="55">
        <v>0</v>
      </c>
      <c r="V620" s="55">
        <v>0</v>
      </c>
      <c r="W620" s="55">
        <v>0</v>
      </c>
      <c r="X620" s="55">
        <v>0</v>
      </c>
      <c r="Y620" s="55">
        <v>0</v>
      </c>
      <c r="Z620" s="55">
        <v>0</v>
      </c>
      <c r="AA620" s="55">
        <v>0</v>
      </c>
      <c r="AB620" s="55">
        <v>0</v>
      </c>
      <c r="AC620" s="55">
        <v>0</v>
      </c>
      <c r="AD620" s="55">
        <v>0</v>
      </c>
      <c r="AE620" s="55">
        <v>0</v>
      </c>
      <c r="AF620" s="55">
        <v>0</v>
      </c>
      <c r="AG620" s="55">
        <v>0</v>
      </c>
      <c r="AH620" s="55">
        <v>0</v>
      </c>
      <c r="AI620" s="55">
        <v>0</v>
      </c>
      <c r="AJ620" s="55" t="s">
        <v>988</v>
      </c>
      <c r="AK620" s="55" t="s">
        <v>170</v>
      </c>
    </row>
    <row r="621" spans="1:37" x14ac:dyDescent="0.25">
      <c r="A621" s="54" t="str">
        <f t="shared" si="9"/>
        <v>RI</v>
      </c>
      <c r="B621" s="54" t="str">
        <f t="shared" si="9"/>
        <v>BDEQ-BDESC-commercial</v>
      </c>
      <c r="C621" s="55">
        <v>11</v>
      </c>
      <c r="D621" s="55" t="s">
        <v>57</v>
      </c>
      <c r="E621" s="55">
        <v>0</v>
      </c>
      <c r="F621" s="55">
        <v>0</v>
      </c>
      <c r="G621" s="55">
        <v>0</v>
      </c>
      <c r="H621" s="55">
        <v>0</v>
      </c>
      <c r="I621" s="55">
        <v>0</v>
      </c>
      <c r="J621" s="55">
        <v>0</v>
      </c>
      <c r="K621" s="55">
        <v>0</v>
      </c>
      <c r="L621" s="55">
        <v>0</v>
      </c>
      <c r="M621" s="55">
        <v>0</v>
      </c>
      <c r="N621" s="55">
        <v>0</v>
      </c>
      <c r="O621" s="55">
        <v>0</v>
      </c>
      <c r="P621" s="55">
        <v>0</v>
      </c>
      <c r="Q621" s="55">
        <v>0</v>
      </c>
      <c r="R621" s="55">
        <v>0</v>
      </c>
      <c r="S621" s="55">
        <v>0</v>
      </c>
      <c r="T621" s="55">
        <v>0</v>
      </c>
      <c r="U621" s="55">
        <v>0</v>
      </c>
      <c r="V621" s="55">
        <v>0</v>
      </c>
      <c r="W621" s="55">
        <v>0</v>
      </c>
      <c r="X621" s="55">
        <v>0</v>
      </c>
      <c r="Y621" s="55">
        <v>0</v>
      </c>
      <c r="Z621" s="55">
        <v>0</v>
      </c>
      <c r="AA621" s="55">
        <v>0</v>
      </c>
      <c r="AB621" s="55">
        <v>0</v>
      </c>
      <c r="AC621" s="55">
        <v>0</v>
      </c>
      <c r="AD621" s="55">
        <v>0</v>
      </c>
      <c r="AE621" s="55">
        <v>0</v>
      </c>
      <c r="AF621" s="55">
        <v>0</v>
      </c>
      <c r="AG621" s="55">
        <v>0</v>
      </c>
      <c r="AH621" s="55">
        <v>0</v>
      </c>
      <c r="AI621" s="55">
        <v>0</v>
      </c>
      <c r="AJ621" s="55" t="s">
        <v>988</v>
      </c>
      <c r="AK621" s="55" t="s">
        <v>170</v>
      </c>
    </row>
    <row r="622" spans="1:37" x14ac:dyDescent="0.25">
      <c r="A622" s="54" t="str">
        <f t="shared" si="9"/>
        <v>RI</v>
      </c>
      <c r="B622" s="54" t="str">
        <f t="shared" si="9"/>
        <v>BDEQ-BDESC-commercial</v>
      </c>
      <c r="C622" s="55">
        <v>12</v>
      </c>
      <c r="D622" s="55" t="s">
        <v>60</v>
      </c>
      <c r="E622" s="55">
        <v>0</v>
      </c>
      <c r="F622" s="55">
        <v>0</v>
      </c>
      <c r="G622" s="55">
        <v>0</v>
      </c>
      <c r="H622" s="55">
        <v>0</v>
      </c>
      <c r="I622" s="55">
        <v>0</v>
      </c>
      <c r="J622" s="55">
        <v>0</v>
      </c>
      <c r="K622" s="55">
        <v>0</v>
      </c>
      <c r="L622" s="55">
        <v>0</v>
      </c>
      <c r="M622" s="55">
        <v>0</v>
      </c>
      <c r="N622" s="55">
        <v>0</v>
      </c>
      <c r="O622" s="55">
        <v>0</v>
      </c>
      <c r="P622" s="55">
        <v>0</v>
      </c>
      <c r="Q622" s="55">
        <v>0</v>
      </c>
      <c r="R622" s="55">
        <v>0</v>
      </c>
      <c r="S622" s="55">
        <v>0</v>
      </c>
      <c r="T622" s="55">
        <v>0</v>
      </c>
      <c r="U622" s="55">
        <v>0</v>
      </c>
      <c r="V622" s="55">
        <v>0</v>
      </c>
      <c r="W622" s="55">
        <v>0</v>
      </c>
      <c r="X622" s="55">
        <v>0</v>
      </c>
      <c r="Y622" s="55">
        <v>0</v>
      </c>
      <c r="Z622" s="55">
        <v>0</v>
      </c>
      <c r="AA622" s="55">
        <v>0</v>
      </c>
      <c r="AB622" s="55">
        <v>0</v>
      </c>
      <c r="AC622" s="55">
        <v>0</v>
      </c>
      <c r="AD622" s="55">
        <v>0</v>
      </c>
      <c r="AE622" s="55">
        <v>0</v>
      </c>
      <c r="AF622" s="55">
        <v>0</v>
      </c>
      <c r="AG622" s="55">
        <v>0</v>
      </c>
      <c r="AH622" s="55">
        <v>0</v>
      </c>
      <c r="AI622" s="55">
        <v>0</v>
      </c>
      <c r="AJ622" s="55" t="s">
        <v>988</v>
      </c>
      <c r="AK622" s="55" t="s">
        <v>170</v>
      </c>
    </row>
    <row r="623" spans="1:37" x14ac:dyDescent="0.25">
      <c r="A623" s="54" t="str">
        <f t="shared" si="9"/>
        <v>RI</v>
      </c>
      <c r="B623" s="54" t="str">
        <f t="shared" si="9"/>
        <v>BDEQ-BDESC-commercial</v>
      </c>
      <c r="C623" s="55">
        <v>13</v>
      </c>
      <c r="D623" s="55" t="s">
        <v>158</v>
      </c>
      <c r="E623" s="55">
        <v>0</v>
      </c>
      <c r="F623" s="55">
        <v>0</v>
      </c>
      <c r="G623" s="55">
        <v>0</v>
      </c>
      <c r="H623" s="55">
        <v>0</v>
      </c>
      <c r="I623" s="55">
        <v>0</v>
      </c>
      <c r="J623" s="55">
        <v>0</v>
      </c>
      <c r="K623" s="55">
        <v>0</v>
      </c>
      <c r="L623" s="55">
        <v>0</v>
      </c>
      <c r="M623" s="55">
        <v>0</v>
      </c>
      <c r="N623" s="55">
        <v>0</v>
      </c>
      <c r="O623" s="55">
        <v>0</v>
      </c>
      <c r="P623" s="55">
        <v>0</v>
      </c>
      <c r="Q623" s="55">
        <v>0</v>
      </c>
      <c r="R623" s="55">
        <v>0</v>
      </c>
      <c r="S623" s="55">
        <v>0</v>
      </c>
      <c r="T623" s="55">
        <v>0</v>
      </c>
      <c r="U623" s="55">
        <v>0</v>
      </c>
      <c r="V623" s="55">
        <v>0</v>
      </c>
      <c r="W623" s="55">
        <v>0</v>
      </c>
      <c r="X623" s="55">
        <v>0</v>
      </c>
      <c r="Y623" s="55">
        <v>0</v>
      </c>
      <c r="Z623" s="55">
        <v>0</v>
      </c>
      <c r="AA623" s="55">
        <v>0</v>
      </c>
      <c r="AB623" s="55">
        <v>0</v>
      </c>
      <c r="AC623" s="55">
        <v>0</v>
      </c>
      <c r="AD623" s="55">
        <v>0</v>
      </c>
      <c r="AE623" s="55">
        <v>0</v>
      </c>
      <c r="AF623" s="55">
        <v>0</v>
      </c>
      <c r="AG623" s="55">
        <v>0</v>
      </c>
      <c r="AH623" s="55">
        <v>0</v>
      </c>
      <c r="AI623" s="55">
        <v>0</v>
      </c>
      <c r="AJ623" s="55" t="s">
        <v>988</v>
      </c>
      <c r="AK623" s="55" t="s">
        <v>170</v>
      </c>
    </row>
    <row r="624" spans="1:37" x14ac:dyDescent="0.25">
      <c r="A624" s="54" t="str">
        <f t="shared" si="9"/>
        <v>RI</v>
      </c>
      <c r="B624" s="54" t="str">
        <f t="shared" si="9"/>
        <v>BDEQ-BDESC-commercial</v>
      </c>
      <c r="C624" s="55">
        <v>14</v>
      </c>
      <c r="D624" s="55" t="s">
        <v>159</v>
      </c>
      <c r="E624" s="55">
        <v>0</v>
      </c>
      <c r="F624" s="55">
        <v>0</v>
      </c>
      <c r="G624" s="55">
        <v>0</v>
      </c>
      <c r="H624" s="55">
        <v>0</v>
      </c>
      <c r="I624" s="55">
        <v>0</v>
      </c>
      <c r="J624" s="55">
        <v>0</v>
      </c>
      <c r="K624" s="55">
        <v>0</v>
      </c>
      <c r="L624" s="55">
        <v>0</v>
      </c>
      <c r="M624" s="55">
        <v>0</v>
      </c>
      <c r="N624" s="55">
        <v>0</v>
      </c>
      <c r="O624" s="55">
        <v>0</v>
      </c>
      <c r="P624" s="55">
        <v>0</v>
      </c>
      <c r="Q624" s="55">
        <v>0</v>
      </c>
      <c r="R624" s="55">
        <v>0</v>
      </c>
      <c r="S624" s="55">
        <v>0</v>
      </c>
      <c r="T624" s="55">
        <v>0</v>
      </c>
      <c r="U624" s="55">
        <v>0</v>
      </c>
      <c r="V624" s="55">
        <v>0</v>
      </c>
      <c r="W624" s="55">
        <v>0</v>
      </c>
      <c r="X624" s="55">
        <v>0</v>
      </c>
      <c r="Y624" s="55">
        <v>0</v>
      </c>
      <c r="Z624" s="55">
        <v>0</v>
      </c>
      <c r="AA624" s="55">
        <v>0</v>
      </c>
      <c r="AB624" s="55">
        <v>0</v>
      </c>
      <c r="AC624" s="55">
        <v>0</v>
      </c>
      <c r="AD624" s="55">
        <v>0</v>
      </c>
      <c r="AE624" s="55">
        <v>0</v>
      </c>
      <c r="AF624" s="55">
        <v>0</v>
      </c>
      <c r="AG624" s="55">
        <v>0</v>
      </c>
      <c r="AH624" s="55">
        <v>0</v>
      </c>
      <c r="AI624" s="55">
        <v>0</v>
      </c>
      <c r="AJ624" s="55" t="s">
        <v>988</v>
      </c>
      <c r="AK624" s="55" t="s">
        <v>170</v>
      </c>
    </row>
    <row r="625" spans="1:37" x14ac:dyDescent="0.25">
      <c r="A625" s="54" t="str">
        <f t="shared" si="9"/>
        <v>RI</v>
      </c>
      <c r="B625" s="54" t="str">
        <f t="shared" si="9"/>
        <v>BDEQ-BDESC-commercial</v>
      </c>
      <c r="C625" s="55">
        <v>15</v>
      </c>
      <c r="D625" s="55" t="s">
        <v>160</v>
      </c>
      <c r="E625" s="55">
        <v>0</v>
      </c>
      <c r="F625" s="55">
        <v>0</v>
      </c>
      <c r="G625" s="55">
        <v>0</v>
      </c>
      <c r="H625" s="55">
        <v>0</v>
      </c>
      <c r="I625" s="55">
        <v>0</v>
      </c>
      <c r="J625" s="55">
        <v>0</v>
      </c>
      <c r="K625" s="55">
        <v>0</v>
      </c>
      <c r="L625" s="55">
        <v>0</v>
      </c>
      <c r="M625" s="55">
        <v>0</v>
      </c>
      <c r="N625" s="55">
        <v>0</v>
      </c>
      <c r="O625" s="55">
        <v>0</v>
      </c>
      <c r="P625" s="55">
        <v>0</v>
      </c>
      <c r="Q625" s="55">
        <v>0</v>
      </c>
      <c r="R625" s="55">
        <v>0</v>
      </c>
      <c r="S625" s="55">
        <v>0</v>
      </c>
      <c r="T625" s="55">
        <v>0</v>
      </c>
      <c r="U625" s="55">
        <v>0</v>
      </c>
      <c r="V625" s="55">
        <v>0</v>
      </c>
      <c r="W625" s="55">
        <v>0</v>
      </c>
      <c r="X625" s="55">
        <v>0</v>
      </c>
      <c r="Y625" s="55">
        <v>0</v>
      </c>
      <c r="Z625" s="55">
        <v>0</v>
      </c>
      <c r="AA625" s="55">
        <v>0</v>
      </c>
      <c r="AB625" s="55">
        <v>0</v>
      </c>
      <c r="AC625" s="55">
        <v>0</v>
      </c>
      <c r="AD625" s="55">
        <v>0</v>
      </c>
      <c r="AE625" s="55">
        <v>0</v>
      </c>
      <c r="AF625" s="55">
        <v>0</v>
      </c>
      <c r="AG625" s="55">
        <v>0</v>
      </c>
      <c r="AH625" s="55">
        <v>0</v>
      </c>
      <c r="AI625" s="55">
        <v>0</v>
      </c>
      <c r="AJ625" s="55" t="s">
        <v>988</v>
      </c>
      <c r="AK625" s="55" t="s">
        <v>170</v>
      </c>
    </row>
    <row r="626" spans="1:37" x14ac:dyDescent="0.25">
      <c r="A626" s="54" t="str">
        <f t="shared" si="9"/>
        <v>SC</v>
      </c>
      <c r="B626" s="54" t="str">
        <f t="shared" si="9"/>
        <v>BDEQ-BDESC-commercial</v>
      </c>
      <c r="C626" s="55">
        <v>0</v>
      </c>
      <c r="D626" s="55" t="s">
        <v>58</v>
      </c>
      <c r="E626" s="55">
        <v>0</v>
      </c>
      <c r="F626" s="55">
        <v>0</v>
      </c>
      <c r="G626" s="55">
        <v>0</v>
      </c>
      <c r="H626" s="55">
        <v>0</v>
      </c>
      <c r="I626" s="55">
        <v>0</v>
      </c>
      <c r="J626" s="55">
        <v>0</v>
      </c>
      <c r="K626" s="55">
        <v>0</v>
      </c>
      <c r="L626" s="55">
        <v>0</v>
      </c>
      <c r="M626" s="55">
        <v>0</v>
      </c>
      <c r="N626" s="55">
        <v>0</v>
      </c>
      <c r="O626" s="55">
        <v>0</v>
      </c>
      <c r="P626" s="55">
        <v>0</v>
      </c>
      <c r="Q626" s="55">
        <v>0</v>
      </c>
      <c r="R626" s="55">
        <v>0</v>
      </c>
      <c r="S626" s="55">
        <v>0</v>
      </c>
      <c r="T626" s="55">
        <v>0</v>
      </c>
      <c r="U626" s="55">
        <v>0</v>
      </c>
      <c r="V626" s="55">
        <v>0</v>
      </c>
      <c r="W626" s="55">
        <v>0</v>
      </c>
      <c r="X626" s="55">
        <v>0</v>
      </c>
      <c r="Y626" s="55">
        <v>0</v>
      </c>
      <c r="Z626" s="55">
        <v>0</v>
      </c>
      <c r="AA626" s="55">
        <v>0</v>
      </c>
      <c r="AB626" s="55">
        <v>0</v>
      </c>
      <c r="AC626" s="55">
        <v>0</v>
      </c>
      <c r="AD626" s="55">
        <v>0</v>
      </c>
      <c r="AE626" s="55">
        <v>0</v>
      </c>
      <c r="AF626" s="55">
        <v>0</v>
      </c>
      <c r="AG626" s="55">
        <v>0</v>
      </c>
      <c r="AH626" s="55">
        <v>0</v>
      </c>
      <c r="AI626" s="55">
        <v>0</v>
      </c>
      <c r="AJ626" s="55" t="s">
        <v>989</v>
      </c>
      <c r="AK626" s="55" t="s">
        <v>170</v>
      </c>
    </row>
    <row r="627" spans="1:37" x14ac:dyDescent="0.25">
      <c r="A627" s="54" t="str">
        <f t="shared" si="9"/>
        <v>SC</v>
      </c>
      <c r="B627" s="54" t="str">
        <f t="shared" si="9"/>
        <v>BDEQ-BDESC-commercial</v>
      </c>
      <c r="C627" s="55">
        <v>1</v>
      </c>
      <c r="D627" s="55" t="s">
        <v>7</v>
      </c>
      <c r="E627" s="55">
        <v>0</v>
      </c>
      <c r="F627" s="55">
        <v>1.354E-2</v>
      </c>
      <c r="G627" s="55">
        <v>1.374E-2</v>
      </c>
      <c r="H627" s="55">
        <v>1.391E-2</v>
      </c>
      <c r="I627" s="55">
        <v>1.406E-2</v>
      </c>
      <c r="J627" s="55">
        <v>1.427E-2</v>
      </c>
      <c r="K627" s="55">
        <v>1.447E-2</v>
      </c>
      <c r="L627" s="55">
        <v>1.4659999999999999E-2</v>
      </c>
      <c r="M627" s="55">
        <v>1.481E-2</v>
      </c>
      <c r="N627" s="55">
        <v>1.4970000000000001E-2</v>
      </c>
      <c r="O627" s="55">
        <v>1.512E-2</v>
      </c>
      <c r="P627" s="55">
        <v>1.529E-2</v>
      </c>
      <c r="Q627" s="55">
        <v>1.545E-2</v>
      </c>
      <c r="R627" s="55">
        <v>1.5650000000000001E-2</v>
      </c>
      <c r="S627" s="55">
        <v>1.584E-2</v>
      </c>
      <c r="T627" s="55">
        <v>1.5980000000000001E-2</v>
      </c>
      <c r="U627" s="55">
        <v>1.6129999999999999E-2</v>
      </c>
      <c r="V627" s="55">
        <v>1.627E-2</v>
      </c>
      <c r="W627" s="55">
        <v>1.6410000000000001E-2</v>
      </c>
      <c r="X627" s="55">
        <v>1.661E-2</v>
      </c>
      <c r="Y627" s="55">
        <v>1.677E-2</v>
      </c>
      <c r="Z627" s="55">
        <v>1.6920000000000001E-2</v>
      </c>
      <c r="AA627" s="55">
        <v>1.711E-2</v>
      </c>
      <c r="AB627" s="55">
        <v>1.7309999999999999E-2</v>
      </c>
      <c r="AC627" s="55">
        <v>1.745E-2</v>
      </c>
      <c r="AD627" s="55">
        <v>1.763E-2</v>
      </c>
      <c r="AE627" s="55">
        <v>1.779E-2</v>
      </c>
      <c r="AF627" s="55">
        <v>1.7940000000000001E-2</v>
      </c>
      <c r="AG627" s="55">
        <v>1.813E-2</v>
      </c>
      <c r="AH627" s="55">
        <v>1.8280000000000001E-2</v>
      </c>
      <c r="AI627" s="55">
        <v>1.8429999999999998E-2</v>
      </c>
      <c r="AJ627" s="55" t="s">
        <v>989</v>
      </c>
      <c r="AK627" s="55" t="s">
        <v>170</v>
      </c>
    </row>
    <row r="628" spans="1:37" x14ac:dyDescent="0.25">
      <c r="A628" s="54" t="str">
        <f t="shared" si="9"/>
        <v>SC</v>
      </c>
      <c r="B628" s="54" t="str">
        <f t="shared" si="9"/>
        <v>BDEQ-BDESC-commercial</v>
      </c>
      <c r="C628" s="55">
        <v>2</v>
      </c>
      <c r="D628" s="55" t="s">
        <v>8</v>
      </c>
      <c r="E628" s="55">
        <v>0</v>
      </c>
      <c r="F628" s="55">
        <v>0</v>
      </c>
      <c r="G628" s="55">
        <v>0</v>
      </c>
      <c r="H628" s="55">
        <v>0</v>
      </c>
      <c r="I628" s="55">
        <v>0</v>
      </c>
      <c r="J628" s="55">
        <v>0</v>
      </c>
      <c r="K628" s="55">
        <v>0</v>
      </c>
      <c r="L628" s="55">
        <v>0</v>
      </c>
      <c r="M628" s="55">
        <v>0</v>
      </c>
      <c r="N628" s="55">
        <v>0</v>
      </c>
      <c r="O628" s="55">
        <v>0</v>
      </c>
      <c r="P628" s="55">
        <v>0</v>
      </c>
      <c r="Q628" s="55">
        <v>0</v>
      </c>
      <c r="R628" s="55">
        <v>0</v>
      </c>
      <c r="S628" s="55">
        <v>0</v>
      </c>
      <c r="T628" s="55">
        <v>0</v>
      </c>
      <c r="U628" s="55">
        <v>0</v>
      </c>
      <c r="V628" s="55">
        <v>0</v>
      </c>
      <c r="W628" s="55">
        <v>0</v>
      </c>
      <c r="X628" s="55">
        <v>0</v>
      </c>
      <c r="Y628" s="55">
        <v>0</v>
      </c>
      <c r="Z628" s="55">
        <v>0</v>
      </c>
      <c r="AA628" s="55">
        <v>0</v>
      </c>
      <c r="AB628" s="55">
        <v>0</v>
      </c>
      <c r="AC628" s="55">
        <v>0</v>
      </c>
      <c r="AD628" s="55">
        <v>0</v>
      </c>
      <c r="AE628" s="55">
        <v>0</v>
      </c>
      <c r="AF628" s="55">
        <v>0</v>
      </c>
      <c r="AG628" s="55">
        <v>0</v>
      </c>
      <c r="AH628" s="55">
        <v>0</v>
      </c>
      <c r="AI628" s="55">
        <v>0</v>
      </c>
      <c r="AJ628" s="55" t="s">
        <v>989</v>
      </c>
      <c r="AK628" s="55" t="s">
        <v>170</v>
      </c>
    </row>
    <row r="629" spans="1:37" x14ac:dyDescent="0.25">
      <c r="A629" s="54" t="str">
        <f t="shared" si="9"/>
        <v>SC</v>
      </c>
      <c r="B629" s="54" t="str">
        <f t="shared" si="9"/>
        <v>BDEQ-BDESC-commercial</v>
      </c>
      <c r="C629" s="55">
        <v>3</v>
      </c>
      <c r="D629" s="55" t="s">
        <v>9</v>
      </c>
      <c r="E629" s="55">
        <v>0</v>
      </c>
      <c r="F629" s="55">
        <v>0</v>
      </c>
      <c r="G629" s="55">
        <v>0</v>
      </c>
      <c r="H629" s="55">
        <v>0</v>
      </c>
      <c r="I629" s="55">
        <v>0</v>
      </c>
      <c r="J629" s="55">
        <v>0</v>
      </c>
      <c r="K629" s="55">
        <v>0</v>
      </c>
      <c r="L629" s="55">
        <v>0</v>
      </c>
      <c r="M629" s="55">
        <v>0</v>
      </c>
      <c r="N629" s="55">
        <v>0</v>
      </c>
      <c r="O629" s="55">
        <v>0</v>
      </c>
      <c r="P629" s="55">
        <v>0</v>
      </c>
      <c r="Q629" s="55">
        <v>0</v>
      </c>
      <c r="R629" s="55">
        <v>0</v>
      </c>
      <c r="S629" s="55">
        <v>0</v>
      </c>
      <c r="T629" s="55">
        <v>0</v>
      </c>
      <c r="U629" s="55">
        <v>0</v>
      </c>
      <c r="V629" s="55">
        <v>0</v>
      </c>
      <c r="W629" s="55">
        <v>0</v>
      </c>
      <c r="X629" s="55">
        <v>0</v>
      </c>
      <c r="Y629" s="55">
        <v>0</v>
      </c>
      <c r="Z629" s="55">
        <v>0</v>
      </c>
      <c r="AA629" s="55">
        <v>0</v>
      </c>
      <c r="AB629" s="55">
        <v>0</v>
      </c>
      <c r="AC629" s="55">
        <v>0</v>
      </c>
      <c r="AD629" s="55">
        <v>0</v>
      </c>
      <c r="AE629" s="55">
        <v>0</v>
      </c>
      <c r="AF629" s="55">
        <v>0</v>
      </c>
      <c r="AG629" s="55">
        <v>0</v>
      </c>
      <c r="AH629" s="55">
        <v>0</v>
      </c>
      <c r="AI629" s="55">
        <v>0</v>
      </c>
      <c r="AJ629" s="55" t="s">
        <v>989</v>
      </c>
      <c r="AK629" s="55" t="s">
        <v>170</v>
      </c>
    </row>
    <row r="630" spans="1:37" x14ac:dyDescent="0.25">
      <c r="A630" s="54" t="str">
        <f t="shared" si="9"/>
        <v>SC</v>
      </c>
      <c r="B630" s="54" t="str">
        <f t="shared" si="9"/>
        <v>BDEQ-BDESC-commercial</v>
      </c>
      <c r="C630" s="55">
        <v>4</v>
      </c>
      <c r="D630" s="55" t="s">
        <v>59</v>
      </c>
      <c r="E630" s="55">
        <v>0</v>
      </c>
      <c r="F630" s="55">
        <v>0</v>
      </c>
      <c r="G630" s="55">
        <v>0</v>
      </c>
      <c r="H630" s="55">
        <v>0</v>
      </c>
      <c r="I630" s="55">
        <v>0</v>
      </c>
      <c r="J630" s="55">
        <v>0</v>
      </c>
      <c r="K630" s="55">
        <v>0</v>
      </c>
      <c r="L630" s="55">
        <v>0</v>
      </c>
      <c r="M630" s="55">
        <v>0</v>
      </c>
      <c r="N630" s="55">
        <v>0</v>
      </c>
      <c r="O630" s="55">
        <v>0</v>
      </c>
      <c r="P630" s="55">
        <v>0</v>
      </c>
      <c r="Q630" s="55">
        <v>0</v>
      </c>
      <c r="R630" s="55">
        <v>0</v>
      </c>
      <c r="S630" s="55">
        <v>0</v>
      </c>
      <c r="T630" s="55">
        <v>0</v>
      </c>
      <c r="U630" s="55">
        <v>0</v>
      </c>
      <c r="V630" s="55">
        <v>0</v>
      </c>
      <c r="W630" s="55">
        <v>0</v>
      </c>
      <c r="X630" s="55">
        <v>0</v>
      </c>
      <c r="Y630" s="55">
        <v>0</v>
      </c>
      <c r="Z630" s="55">
        <v>0</v>
      </c>
      <c r="AA630" s="55">
        <v>0</v>
      </c>
      <c r="AB630" s="55">
        <v>0</v>
      </c>
      <c r="AC630" s="55">
        <v>0</v>
      </c>
      <c r="AD630" s="55">
        <v>0</v>
      </c>
      <c r="AE630" s="55">
        <v>0</v>
      </c>
      <c r="AF630" s="55">
        <v>0</v>
      </c>
      <c r="AG630" s="55">
        <v>0</v>
      </c>
      <c r="AH630" s="55">
        <v>0</v>
      </c>
      <c r="AI630" s="55">
        <v>0</v>
      </c>
      <c r="AJ630" s="55" t="s">
        <v>989</v>
      </c>
      <c r="AK630" s="55" t="s">
        <v>170</v>
      </c>
    </row>
    <row r="631" spans="1:37" x14ac:dyDescent="0.25">
      <c r="A631" s="54" t="str">
        <f t="shared" si="9"/>
        <v>SC</v>
      </c>
      <c r="B631" s="54" t="str">
        <f t="shared" si="9"/>
        <v>BDEQ-BDESC-commercial</v>
      </c>
      <c r="C631" s="55">
        <v>5</v>
      </c>
      <c r="D631" s="55" t="s">
        <v>10</v>
      </c>
      <c r="E631" s="55">
        <v>88.314449999999994</v>
      </c>
      <c r="F631" s="55">
        <v>100.6127</v>
      </c>
      <c r="G631" s="55">
        <v>114.67505</v>
      </c>
      <c r="H631" s="55">
        <v>129.02346</v>
      </c>
      <c r="I631" s="55">
        <v>143.12372999999999</v>
      </c>
      <c r="J631" s="55">
        <v>152.88283999999999</v>
      </c>
      <c r="K631" s="55">
        <v>163.87694999999999</v>
      </c>
      <c r="L631" s="55">
        <v>173.19313</v>
      </c>
      <c r="M631" s="55">
        <v>180.04291000000001</v>
      </c>
      <c r="N631" s="55">
        <v>188.96661</v>
      </c>
      <c r="O631" s="55">
        <v>194.31473</v>
      </c>
      <c r="P631" s="55">
        <v>202.72230999999999</v>
      </c>
      <c r="Q631" s="55">
        <v>208.38005000000001</v>
      </c>
      <c r="R631" s="55">
        <v>216.91075000000001</v>
      </c>
      <c r="S631" s="55">
        <v>224.38454999999999</v>
      </c>
      <c r="T631" s="55">
        <v>227.42427000000001</v>
      </c>
      <c r="U631" s="55">
        <v>235.78321</v>
      </c>
      <c r="V631" s="55">
        <v>244.10491999999999</v>
      </c>
      <c r="W631" s="55">
        <v>251.58842000000001</v>
      </c>
      <c r="X631" s="55">
        <v>263.30959000000001</v>
      </c>
      <c r="Y631" s="55">
        <v>274.03683000000001</v>
      </c>
      <c r="Z631" s="55">
        <v>282.72994999999997</v>
      </c>
      <c r="AA631" s="55">
        <v>293.22656999999998</v>
      </c>
      <c r="AB631" s="55">
        <v>304.90082000000001</v>
      </c>
      <c r="AC631" s="55">
        <v>311.84638999999999</v>
      </c>
      <c r="AD631" s="55">
        <v>323.94103000000001</v>
      </c>
      <c r="AE631" s="55">
        <v>339.54471000000001</v>
      </c>
      <c r="AF631" s="55">
        <v>348.32137</v>
      </c>
      <c r="AG631" s="55">
        <v>361.74286000000001</v>
      </c>
      <c r="AH631" s="55">
        <v>372.72322000000003</v>
      </c>
      <c r="AI631" s="55">
        <v>380.40316999999999</v>
      </c>
      <c r="AJ631" s="55" t="s">
        <v>989</v>
      </c>
      <c r="AK631" s="55" t="s">
        <v>170</v>
      </c>
    </row>
    <row r="632" spans="1:37" x14ac:dyDescent="0.25">
      <c r="A632" s="54" t="str">
        <f t="shared" si="9"/>
        <v>SC</v>
      </c>
      <c r="B632" s="54" t="str">
        <f t="shared" si="9"/>
        <v>BDEQ-BDESC-commercial</v>
      </c>
      <c r="C632" s="55">
        <v>6</v>
      </c>
      <c r="D632" s="55" t="s">
        <v>11</v>
      </c>
      <c r="E632" s="55">
        <v>0</v>
      </c>
      <c r="F632" s="55">
        <v>0</v>
      </c>
      <c r="G632" s="55">
        <v>0</v>
      </c>
      <c r="H632" s="55">
        <v>0</v>
      </c>
      <c r="I632" s="55">
        <v>0</v>
      </c>
      <c r="J632" s="55">
        <v>0</v>
      </c>
      <c r="K632" s="55">
        <v>0</v>
      </c>
      <c r="L632" s="55">
        <v>0</v>
      </c>
      <c r="M632" s="55">
        <v>0</v>
      </c>
      <c r="N632" s="55">
        <v>0</v>
      </c>
      <c r="O632" s="55">
        <v>0</v>
      </c>
      <c r="P632" s="55">
        <v>0</v>
      </c>
      <c r="Q632" s="55">
        <v>0</v>
      </c>
      <c r="R632" s="55">
        <v>0</v>
      </c>
      <c r="S632" s="55">
        <v>0</v>
      </c>
      <c r="T632" s="55">
        <v>0</v>
      </c>
      <c r="U632" s="55">
        <v>0</v>
      </c>
      <c r="V632" s="55">
        <v>0</v>
      </c>
      <c r="W632" s="55">
        <v>0</v>
      </c>
      <c r="X632" s="55">
        <v>0</v>
      </c>
      <c r="Y632" s="55">
        <v>0</v>
      </c>
      <c r="Z632" s="55">
        <v>0</v>
      </c>
      <c r="AA632" s="55">
        <v>0</v>
      </c>
      <c r="AB632" s="55">
        <v>0</v>
      </c>
      <c r="AC632" s="55">
        <v>0</v>
      </c>
      <c r="AD632" s="55">
        <v>0</v>
      </c>
      <c r="AE632" s="55">
        <v>0</v>
      </c>
      <c r="AF632" s="55">
        <v>0</v>
      </c>
      <c r="AG632" s="55">
        <v>0</v>
      </c>
      <c r="AH632" s="55">
        <v>0</v>
      </c>
      <c r="AI632" s="55">
        <v>0</v>
      </c>
      <c r="AJ632" s="55" t="s">
        <v>989</v>
      </c>
      <c r="AK632" s="55" t="s">
        <v>170</v>
      </c>
    </row>
    <row r="633" spans="1:37" x14ac:dyDescent="0.25">
      <c r="A633" s="54" t="str">
        <f t="shared" si="9"/>
        <v>SC</v>
      </c>
      <c r="B633" s="54" t="str">
        <f t="shared" si="9"/>
        <v>BDEQ-BDESC-commercial</v>
      </c>
      <c r="C633" s="55">
        <v>7</v>
      </c>
      <c r="D633" s="55" t="s">
        <v>12</v>
      </c>
      <c r="E633" s="55">
        <v>0</v>
      </c>
      <c r="F633" s="55">
        <v>0</v>
      </c>
      <c r="G633" s="55">
        <v>0</v>
      </c>
      <c r="H633" s="55">
        <v>0</v>
      </c>
      <c r="I633" s="55">
        <v>0</v>
      </c>
      <c r="J633" s="55">
        <v>0</v>
      </c>
      <c r="K633" s="55">
        <v>0</v>
      </c>
      <c r="L633" s="55">
        <v>0</v>
      </c>
      <c r="M633" s="55">
        <v>0</v>
      </c>
      <c r="N633" s="55">
        <v>0</v>
      </c>
      <c r="O633" s="55">
        <v>0</v>
      </c>
      <c r="P633" s="55">
        <v>0</v>
      </c>
      <c r="Q633" s="55">
        <v>0</v>
      </c>
      <c r="R633" s="55">
        <v>0</v>
      </c>
      <c r="S633" s="55">
        <v>0</v>
      </c>
      <c r="T633" s="55">
        <v>0</v>
      </c>
      <c r="U633" s="55">
        <v>0</v>
      </c>
      <c r="V633" s="55">
        <v>0</v>
      </c>
      <c r="W633" s="55">
        <v>0</v>
      </c>
      <c r="X633" s="55">
        <v>0</v>
      </c>
      <c r="Y633" s="55">
        <v>0</v>
      </c>
      <c r="Z633" s="55">
        <v>0</v>
      </c>
      <c r="AA633" s="55">
        <v>0</v>
      </c>
      <c r="AB633" s="55">
        <v>0</v>
      </c>
      <c r="AC633" s="55">
        <v>0</v>
      </c>
      <c r="AD633" s="55">
        <v>0</v>
      </c>
      <c r="AE633" s="55">
        <v>0</v>
      </c>
      <c r="AF633" s="55">
        <v>0</v>
      </c>
      <c r="AG633" s="55">
        <v>0</v>
      </c>
      <c r="AH633" s="55">
        <v>0</v>
      </c>
      <c r="AI633" s="55">
        <v>0</v>
      </c>
      <c r="AJ633" s="55" t="s">
        <v>989</v>
      </c>
      <c r="AK633" s="55" t="s">
        <v>170</v>
      </c>
    </row>
    <row r="634" spans="1:37" x14ac:dyDescent="0.25">
      <c r="A634" s="54" t="str">
        <f t="shared" si="9"/>
        <v>SC</v>
      </c>
      <c r="B634" s="54" t="str">
        <f t="shared" si="9"/>
        <v>BDEQ-BDESC-commercial</v>
      </c>
      <c r="C634" s="55">
        <v>8</v>
      </c>
      <c r="D634" s="55" t="s">
        <v>13</v>
      </c>
      <c r="E634" s="55">
        <v>0</v>
      </c>
      <c r="F634" s="55">
        <v>0</v>
      </c>
      <c r="G634" s="55">
        <v>0</v>
      </c>
      <c r="H634" s="55">
        <v>0</v>
      </c>
      <c r="I634" s="55">
        <v>0</v>
      </c>
      <c r="J634" s="55">
        <v>0</v>
      </c>
      <c r="K634" s="55">
        <v>0</v>
      </c>
      <c r="L634" s="55">
        <v>0</v>
      </c>
      <c r="M634" s="55">
        <v>0</v>
      </c>
      <c r="N634" s="55">
        <v>0</v>
      </c>
      <c r="O634" s="55">
        <v>0</v>
      </c>
      <c r="P634" s="55">
        <v>0</v>
      </c>
      <c r="Q634" s="55">
        <v>0</v>
      </c>
      <c r="R634" s="55">
        <v>0</v>
      </c>
      <c r="S634" s="55">
        <v>0</v>
      </c>
      <c r="T634" s="55">
        <v>0</v>
      </c>
      <c r="U634" s="55">
        <v>0</v>
      </c>
      <c r="V634" s="55">
        <v>0</v>
      </c>
      <c r="W634" s="55">
        <v>0</v>
      </c>
      <c r="X634" s="55">
        <v>0</v>
      </c>
      <c r="Y634" s="55">
        <v>0</v>
      </c>
      <c r="Z634" s="55">
        <v>0</v>
      </c>
      <c r="AA634" s="55">
        <v>0</v>
      </c>
      <c r="AB634" s="55">
        <v>0</v>
      </c>
      <c r="AC634" s="55">
        <v>0</v>
      </c>
      <c r="AD634" s="55">
        <v>0</v>
      </c>
      <c r="AE634" s="55">
        <v>0</v>
      </c>
      <c r="AF634" s="55">
        <v>0</v>
      </c>
      <c r="AG634" s="55">
        <v>0</v>
      </c>
      <c r="AH634" s="55">
        <v>0</v>
      </c>
      <c r="AI634" s="55">
        <v>0</v>
      </c>
      <c r="AJ634" s="55" t="s">
        <v>989</v>
      </c>
      <c r="AK634" s="55" t="s">
        <v>170</v>
      </c>
    </row>
    <row r="635" spans="1:37" x14ac:dyDescent="0.25">
      <c r="A635" s="54" t="str">
        <f t="shared" si="9"/>
        <v>SC</v>
      </c>
      <c r="B635" s="54" t="str">
        <f t="shared" si="9"/>
        <v>BDEQ-BDESC-commercial</v>
      </c>
      <c r="C635" s="55">
        <v>9</v>
      </c>
      <c r="D635" s="55" t="s">
        <v>14</v>
      </c>
      <c r="E635" s="55">
        <v>1.3350000000000001E-2</v>
      </c>
      <c r="F635" s="55">
        <v>7.2300000000000003E-3</v>
      </c>
      <c r="G635" s="55">
        <v>7.2300000000000003E-3</v>
      </c>
      <c r="H635" s="55">
        <v>7.2300000000000003E-3</v>
      </c>
      <c r="I635" s="55">
        <v>7.2300000000000003E-3</v>
      </c>
      <c r="J635" s="55">
        <v>7.2300000000000003E-3</v>
      </c>
      <c r="K635" s="55">
        <v>7.2300000000000003E-3</v>
      </c>
      <c r="L635" s="55">
        <v>7.2300000000000003E-3</v>
      </c>
      <c r="M635" s="55">
        <v>7.2300000000000003E-3</v>
      </c>
      <c r="N635" s="55">
        <v>7.2300000000000003E-3</v>
      </c>
      <c r="O635" s="55">
        <v>7.2300000000000003E-3</v>
      </c>
      <c r="P635" s="55">
        <v>7.2300000000000003E-3</v>
      </c>
      <c r="Q635" s="55">
        <v>7.2300000000000003E-3</v>
      </c>
      <c r="R635" s="55">
        <v>7.2300000000000003E-3</v>
      </c>
      <c r="S635" s="55">
        <v>7.2300000000000003E-3</v>
      </c>
      <c r="T635" s="55">
        <v>7.2300000000000003E-3</v>
      </c>
      <c r="U635" s="55">
        <v>7.2300000000000003E-3</v>
      </c>
      <c r="V635" s="55">
        <v>7.2300000000000003E-3</v>
      </c>
      <c r="W635" s="55">
        <v>7.2300000000000003E-3</v>
      </c>
      <c r="X635" s="55">
        <v>7.2300000000000003E-3</v>
      </c>
      <c r="Y635" s="55">
        <v>7.2300000000000003E-3</v>
      </c>
      <c r="Z635" s="55">
        <v>7.2300000000000003E-3</v>
      </c>
      <c r="AA635" s="55">
        <v>7.2300000000000003E-3</v>
      </c>
      <c r="AB635" s="55">
        <v>7.2300000000000003E-3</v>
      </c>
      <c r="AC635" s="55">
        <v>7.2300000000000003E-3</v>
      </c>
      <c r="AD635" s="55">
        <v>7.2300000000000003E-3</v>
      </c>
      <c r="AE635" s="55">
        <v>7.2300000000000003E-3</v>
      </c>
      <c r="AF635" s="55">
        <v>7.2300000000000003E-3</v>
      </c>
      <c r="AG635" s="55">
        <v>7.2300000000000003E-3</v>
      </c>
      <c r="AH635" s="55">
        <v>7.2300000000000003E-3</v>
      </c>
      <c r="AI635" s="55">
        <v>7.2300000000000003E-3</v>
      </c>
      <c r="AJ635" s="55" t="s">
        <v>989</v>
      </c>
      <c r="AK635" s="55" t="s">
        <v>170</v>
      </c>
    </row>
    <row r="636" spans="1:37" x14ac:dyDescent="0.25">
      <c r="A636" s="54" t="str">
        <f t="shared" si="9"/>
        <v>SC</v>
      </c>
      <c r="B636" s="54" t="str">
        <f t="shared" si="9"/>
        <v>BDEQ-BDESC-commercial</v>
      </c>
      <c r="C636" s="55">
        <v>10</v>
      </c>
      <c r="D636" s="55" t="s">
        <v>15</v>
      </c>
      <c r="E636" s="55">
        <v>0</v>
      </c>
      <c r="F636" s="55">
        <v>0</v>
      </c>
      <c r="G636" s="55">
        <v>0</v>
      </c>
      <c r="H636" s="55">
        <v>0</v>
      </c>
      <c r="I636" s="55">
        <v>0</v>
      </c>
      <c r="J636" s="55">
        <v>0</v>
      </c>
      <c r="K636" s="55">
        <v>0</v>
      </c>
      <c r="L636" s="55">
        <v>0</v>
      </c>
      <c r="M636" s="55">
        <v>0</v>
      </c>
      <c r="N636" s="55">
        <v>0</v>
      </c>
      <c r="O636" s="55">
        <v>0</v>
      </c>
      <c r="P636" s="55">
        <v>0</v>
      </c>
      <c r="Q636" s="55">
        <v>0</v>
      </c>
      <c r="R636" s="55">
        <v>0</v>
      </c>
      <c r="S636" s="55">
        <v>0</v>
      </c>
      <c r="T636" s="55">
        <v>0</v>
      </c>
      <c r="U636" s="55">
        <v>0</v>
      </c>
      <c r="V636" s="55">
        <v>0</v>
      </c>
      <c r="W636" s="55">
        <v>0</v>
      </c>
      <c r="X636" s="55">
        <v>0</v>
      </c>
      <c r="Y636" s="55">
        <v>0</v>
      </c>
      <c r="Z636" s="55">
        <v>0</v>
      </c>
      <c r="AA636" s="55">
        <v>0</v>
      </c>
      <c r="AB636" s="55">
        <v>0</v>
      </c>
      <c r="AC636" s="55">
        <v>0</v>
      </c>
      <c r="AD636" s="55">
        <v>0</v>
      </c>
      <c r="AE636" s="55">
        <v>0</v>
      </c>
      <c r="AF636" s="55">
        <v>0</v>
      </c>
      <c r="AG636" s="55">
        <v>0</v>
      </c>
      <c r="AH636" s="55">
        <v>0</v>
      </c>
      <c r="AI636" s="55">
        <v>0</v>
      </c>
      <c r="AJ636" s="55" t="s">
        <v>989</v>
      </c>
      <c r="AK636" s="55" t="s">
        <v>170</v>
      </c>
    </row>
    <row r="637" spans="1:37" x14ac:dyDescent="0.25">
      <c r="A637" s="54" t="str">
        <f t="shared" si="9"/>
        <v>SC</v>
      </c>
      <c r="B637" s="54" t="str">
        <f t="shared" si="9"/>
        <v>BDEQ-BDESC-commercial</v>
      </c>
      <c r="C637" s="55">
        <v>11</v>
      </c>
      <c r="D637" s="55" t="s">
        <v>57</v>
      </c>
      <c r="E637" s="55">
        <v>0</v>
      </c>
      <c r="F637" s="55">
        <v>0</v>
      </c>
      <c r="G637" s="55">
        <v>0</v>
      </c>
      <c r="H637" s="55">
        <v>0</v>
      </c>
      <c r="I637" s="55">
        <v>0</v>
      </c>
      <c r="J637" s="55">
        <v>0</v>
      </c>
      <c r="K637" s="55">
        <v>0</v>
      </c>
      <c r="L637" s="55">
        <v>0</v>
      </c>
      <c r="M637" s="55">
        <v>0</v>
      </c>
      <c r="N637" s="55">
        <v>0</v>
      </c>
      <c r="O637" s="55">
        <v>0</v>
      </c>
      <c r="P637" s="55">
        <v>0</v>
      </c>
      <c r="Q637" s="55">
        <v>0</v>
      </c>
      <c r="R637" s="55">
        <v>0</v>
      </c>
      <c r="S637" s="55">
        <v>0</v>
      </c>
      <c r="T637" s="55">
        <v>0</v>
      </c>
      <c r="U637" s="55">
        <v>0</v>
      </c>
      <c r="V637" s="55">
        <v>0</v>
      </c>
      <c r="W637" s="55">
        <v>0</v>
      </c>
      <c r="X637" s="55">
        <v>0</v>
      </c>
      <c r="Y637" s="55">
        <v>0</v>
      </c>
      <c r="Z637" s="55">
        <v>0</v>
      </c>
      <c r="AA637" s="55">
        <v>0</v>
      </c>
      <c r="AB637" s="55">
        <v>0</v>
      </c>
      <c r="AC637" s="55">
        <v>0</v>
      </c>
      <c r="AD637" s="55">
        <v>0</v>
      </c>
      <c r="AE637" s="55">
        <v>0</v>
      </c>
      <c r="AF637" s="55">
        <v>0</v>
      </c>
      <c r="AG637" s="55">
        <v>0</v>
      </c>
      <c r="AH637" s="55">
        <v>0</v>
      </c>
      <c r="AI637" s="55">
        <v>0</v>
      </c>
      <c r="AJ637" s="55" t="s">
        <v>989</v>
      </c>
      <c r="AK637" s="55" t="s">
        <v>170</v>
      </c>
    </row>
    <row r="638" spans="1:37" x14ac:dyDescent="0.25">
      <c r="A638" s="54" t="str">
        <f t="shared" si="9"/>
        <v>SC</v>
      </c>
      <c r="B638" s="54" t="str">
        <f t="shared" si="9"/>
        <v>BDEQ-BDESC-commercial</v>
      </c>
      <c r="C638" s="55">
        <v>12</v>
      </c>
      <c r="D638" s="55" t="s">
        <v>60</v>
      </c>
      <c r="E638" s="55">
        <v>0</v>
      </c>
      <c r="F638" s="55">
        <v>0</v>
      </c>
      <c r="G638" s="55">
        <v>0</v>
      </c>
      <c r="H638" s="55">
        <v>0</v>
      </c>
      <c r="I638" s="55">
        <v>0</v>
      </c>
      <c r="J638" s="55">
        <v>0</v>
      </c>
      <c r="K638" s="55">
        <v>0</v>
      </c>
      <c r="L638" s="55">
        <v>0</v>
      </c>
      <c r="M638" s="55">
        <v>0</v>
      </c>
      <c r="N638" s="55">
        <v>0</v>
      </c>
      <c r="O638" s="55">
        <v>0</v>
      </c>
      <c r="P638" s="55">
        <v>0</v>
      </c>
      <c r="Q638" s="55">
        <v>0</v>
      </c>
      <c r="R638" s="55">
        <v>0</v>
      </c>
      <c r="S638" s="55">
        <v>0</v>
      </c>
      <c r="T638" s="55">
        <v>0</v>
      </c>
      <c r="U638" s="55">
        <v>0</v>
      </c>
      <c r="V638" s="55">
        <v>0</v>
      </c>
      <c r="W638" s="55">
        <v>0</v>
      </c>
      <c r="X638" s="55">
        <v>0</v>
      </c>
      <c r="Y638" s="55">
        <v>0</v>
      </c>
      <c r="Z638" s="55">
        <v>0</v>
      </c>
      <c r="AA638" s="55">
        <v>0</v>
      </c>
      <c r="AB638" s="55">
        <v>0</v>
      </c>
      <c r="AC638" s="55">
        <v>0</v>
      </c>
      <c r="AD638" s="55">
        <v>0</v>
      </c>
      <c r="AE638" s="55">
        <v>0</v>
      </c>
      <c r="AF638" s="55">
        <v>0</v>
      </c>
      <c r="AG638" s="55">
        <v>0</v>
      </c>
      <c r="AH638" s="55">
        <v>0</v>
      </c>
      <c r="AI638" s="55">
        <v>0</v>
      </c>
      <c r="AJ638" s="55" t="s">
        <v>989</v>
      </c>
      <c r="AK638" s="55" t="s">
        <v>170</v>
      </c>
    </row>
    <row r="639" spans="1:37" x14ac:dyDescent="0.25">
      <c r="A639" s="54" t="str">
        <f t="shared" si="9"/>
        <v>SC</v>
      </c>
      <c r="B639" s="54" t="str">
        <f t="shared" si="9"/>
        <v>BDEQ-BDESC-commercial</v>
      </c>
      <c r="C639" s="55">
        <v>13</v>
      </c>
      <c r="D639" s="55" t="s">
        <v>158</v>
      </c>
      <c r="E639" s="55">
        <v>0</v>
      </c>
      <c r="F639" s="55">
        <v>0</v>
      </c>
      <c r="G639" s="55">
        <v>0</v>
      </c>
      <c r="H639" s="55">
        <v>0</v>
      </c>
      <c r="I639" s="55">
        <v>0</v>
      </c>
      <c r="J639" s="55">
        <v>0</v>
      </c>
      <c r="K639" s="55">
        <v>0</v>
      </c>
      <c r="L639" s="55">
        <v>0</v>
      </c>
      <c r="M639" s="55">
        <v>0</v>
      </c>
      <c r="N639" s="55">
        <v>0</v>
      </c>
      <c r="O639" s="55">
        <v>0</v>
      </c>
      <c r="P639" s="55">
        <v>0</v>
      </c>
      <c r="Q639" s="55">
        <v>0</v>
      </c>
      <c r="R639" s="55">
        <v>0</v>
      </c>
      <c r="S639" s="55">
        <v>0</v>
      </c>
      <c r="T639" s="55">
        <v>0</v>
      </c>
      <c r="U639" s="55">
        <v>0</v>
      </c>
      <c r="V639" s="55">
        <v>0</v>
      </c>
      <c r="W639" s="55">
        <v>0</v>
      </c>
      <c r="X639" s="55">
        <v>0</v>
      </c>
      <c r="Y639" s="55">
        <v>0</v>
      </c>
      <c r="Z639" s="55">
        <v>0</v>
      </c>
      <c r="AA639" s="55">
        <v>0</v>
      </c>
      <c r="AB639" s="55">
        <v>0</v>
      </c>
      <c r="AC639" s="55">
        <v>0</v>
      </c>
      <c r="AD639" s="55">
        <v>0</v>
      </c>
      <c r="AE639" s="55">
        <v>0</v>
      </c>
      <c r="AF639" s="55">
        <v>0</v>
      </c>
      <c r="AG639" s="55">
        <v>0</v>
      </c>
      <c r="AH639" s="55">
        <v>0</v>
      </c>
      <c r="AI639" s="55">
        <v>0</v>
      </c>
      <c r="AJ639" s="55" t="s">
        <v>989</v>
      </c>
      <c r="AK639" s="55" t="s">
        <v>170</v>
      </c>
    </row>
    <row r="640" spans="1:37" x14ac:dyDescent="0.25">
      <c r="A640" s="54" t="str">
        <f t="shared" si="9"/>
        <v>SC</v>
      </c>
      <c r="B640" s="54" t="str">
        <f t="shared" si="9"/>
        <v>BDEQ-BDESC-commercial</v>
      </c>
      <c r="C640" s="55">
        <v>14</v>
      </c>
      <c r="D640" s="55" t="s">
        <v>159</v>
      </c>
      <c r="E640" s="55">
        <v>0</v>
      </c>
      <c r="F640" s="55">
        <v>0</v>
      </c>
      <c r="G640" s="55">
        <v>0</v>
      </c>
      <c r="H640" s="55">
        <v>0</v>
      </c>
      <c r="I640" s="55">
        <v>0</v>
      </c>
      <c r="J640" s="55">
        <v>0</v>
      </c>
      <c r="K640" s="55">
        <v>0</v>
      </c>
      <c r="L640" s="55">
        <v>0</v>
      </c>
      <c r="M640" s="55">
        <v>0</v>
      </c>
      <c r="N640" s="55">
        <v>0</v>
      </c>
      <c r="O640" s="55">
        <v>0</v>
      </c>
      <c r="P640" s="55">
        <v>0</v>
      </c>
      <c r="Q640" s="55">
        <v>0</v>
      </c>
      <c r="R640" s="55">
        <v>0</v>
      </c>
      <c r="S640" s="55">
        <v>0</v>
      </c>
      <c r="T640" s="55">
        <v>0</v>
      </c>
      <c r="U640" s="55">
        <v>0</v>
      </c>
      <c r="V640" s="55">
        <v>0</v>
      </c>
      <c r="W640" s="55">
        <v>0</v>
      </c>
      <c r="X640" s="55">
        <v>0</v>
      </c>
      <c r="Y640" s="55">
        <v>0</v>
      </c>
      <c r="Z640" s="55">
        <v>0</v>
      </c>
      <c r="AA640" s="55">
        <v>0</v>
      </c>
      <c r="AB640" s="55">
        <v>0</v>
      </c>
      <c r="AC640" s="55">
        <v>0</v>
      </c>
      <c r="AD640" s="55">
        <v>0</v>
      </c>
      <c r="AE640" s="55">
        <v>0</v>
      </c>
      <c r="AF640" s="55">
        <v>0</v>
      </c>
      <c r="AG640" s="55">
        <v>0</v>
      </c>
      <c r="AH640" s="55">
        <v>0</v>
      </c>
      <c r="AI640" s="55">
        <v>0</v>
      </c>
      <c r="AJ640" s="55" t="s">
        <v>989</v>
      </c>
      <c r="AK640" s="55" t="s">
        <v>170</v>
      </c>
    </row>
    <row r="641" spans="1:37" x14ac:dyDescent="0.25">
      <c r="A641" s="54" t="str">
        <f t="shared" si="9"/>
        <v>SC</v>
      </c>
      <c r="B641" s="54" t="str">
        <f t="shared" si="9"/>
        <v>BDEQ-BDESC-commercial</v>
      </c>
      <c r="C641" s="55">
        <v>15</v>
      </c>
      <c r="D641" s="55" t="s">
        <v>160</v>
      </c>
      <c r="E641" s="55">
        <v>0</v>
      </c>
      <c r="F641" s="55">
        <v>0</v>
      </c>
      <c r="G641" s="55">
        <v>0</v>
      </c>
      <c r="H641" s="55">
        <v>0</v>
      </c>
      <c r="I641" s="55">
        <v>0</v>
      </c>
      <c r="J641" s="55">
        <v>0</v>
      </c>
      <c r="K641" s="55">
        <v>0</v>
      </c>
      <c r="L641" s="55">
        <v>0</v>
      </c>
      <c r="M641" s="55">
        <v>0</v>
      </c>
      <c r="N641" s="55">
        <v>0</v>
      </c>
      <c r="O641" s="55">
        <v>0</v>
      </c>
      <c r="P641" s="55">
        <v>0</v>
      </c>
      <c r="Q641" s="55">
        <v>0</v>
      </c>
      <c r="R641" s="55">
        <v>0</v>
      </c>
      <c r="S641" s="55">
        <v>0</v>
      </c>
      <c r="T641" s="55">
        <v>0</v>
      </c>
      <c r="U641" s="55">
        <v>0</v>
      </c>
      <c r="V641" s="55">
        <v>0</v>
      </c>
      <c r="W641" s="55">
        <v>0</v>
      </c>
      <c r="X641" s="55">
        <v>0</v>
      </c>
      <c r="Y641" s="55">
        <v>0</v>
      </c>
      <c r="Z641" s="55">
        <v>0</v>
      </c>
      <c r="AA641" s="55">
        <v>0</v>
      </c>
      <c r="AB641" s="55">
        <v>0</v>
      </c>
      <c r="AC641" s="55">
        <v>0</v>
      </c>
      <c r="AD641" s="55">
        <v>0</v>
      </c>
      <c r="AE641" s="55">
        <v>0</v>
      </c>
      <c r="AF641" s="55">
        <v>0</v>
      </c>
      <c r="AG641" s="55">
        <v>0</v>
      </c>
      <c r="AH641" s="55">
        <v>0</v>
      </c>
      <c r="AI641" s="55">
        <v>0</v>
      </c>
      <c r="AJ641" s="55" t="s">
        <v>989</v>
      </c>
      <c r="AK641" s="55" t="s">
        <v>170</v>
      </c>
    </row>
    <row r="642" spans="1:37" x14ac:dyDescent="0.25">
      <c r="A642" s="54" t="str">
        <f t="shared" si="9"/>
        <v>SD</v>
      </c>
      <c r="B642" s="54" t="str">
        <f t="shared" si="9"/>
        <v>BDEQ-BDESC-commercial</v>
      </c>
      <c r="C642" s="55">
        <v>0</v>
      </c>
      <c r="D642" s="55" t="s">
        <v>58</v>
      </c>
      <c r="E642" s="55">
        <v>0</v>
      </c>
      <c r="F642" s="55">
        <v>0</v>
      </c>
      <c r="G642" s="55">
        <v>0</v>
      </c>
      <c r="H642" s="55">
        <v>0</v>
      </c>
      <c r="I642" s="55">
        <v>0</v>
      </c>
      <c r="J642" s="55">
        <v>0</v>
      </c>
      <c r="K642" s="55">
        <v>0</v>
      </c>
      <c r="L642" s="55">
        <v>0</v>
      </c>
      <c r="M642" s="55">
        <v>0</v>
      </c>
      <c r="N642" s="55">
        <v>0</v>
      </c>
      <c r="O642" s="55">
        <v>0</v>
      </c>
      <c r="P642" s="55">
        <v>0</v>
      </c>
      <c r="Q642" s="55">
        <v>0</v>
      </c>
      <c r="R642" s="55">
        <v>0</v>
      </c>
      <c r="S642" s="55">
        <v>0</v>
      </c>
      <c r="T642" s="55">
        <v>0</v>
      </c>
      <c r="U642" s="55">
        <v>0</v>
      </c>
      <c r="V642" s="55">
        <v>0</v>
      </c>
      <c r="W642" s="55">
        <v>0</v>
      </c>
      <c r="X642" s="55">
        <v>0</v>
      </c>
      <c r="Y642" s="55">
        <v>0</v>
      </c>
      <c r="Z642" s="55">
        <v>0</v>
      </c>
      <c r="AA642" s="55">
        <v>0</v>
      </c>
      <c r="AB642" s="55">
        <v>0</v>
      </c>
      <c r="AC642" s="55">
        <v>0</v>
      </c>
      <c r="AD642" s="55">
        <v>0</v>
      </c>
      <c r="AE642" s="55">
        <v>0</v>
      </c>
      <c r="AF642" s="55">
        <v>0</v>
      </c>
      <c r="AG642" s="55">
        <v>0</v>
      </c>
      <c r="AH642" s="55">
        <v>0</v>
      </c>
      <c r="AI642" s="55">
        <v>0</v>
      </c>
      <c r="AJ642" s="55" t="s">
        <v>990</v>
      </c>
      <c r="AK642" s="55" t="s">
        <v>170</v>
      </c>
    </row>
    <row r="643" spans="1:37" x14ac:dyDescent="0.25">
      <c r="A643" s="54" t="str">
        <f t="shared" ref="A643:B706" si="10">AJ643</f>
        <v>SD</v>
      </c>
      <c r="B643" s="54" t="str">
        <f t="shared" si="10"/>
        <v>BDEQ-BDESC-commercial</v>
      </c>
      <c r="C643" s="55">
        <v>1</v>
      </c>
      <c r="D643" s="55" t="s">
        <v>7</v>
      </c>
      <c r="E643" s="55">
        <v>0</v>
      </c>
      <c r="F643" s="55">
        <v>0</v>
      </c>
      <c r="G643" s="55">
        <v>0</v>
      </c>
      <c r="H643" s="55">
        <v>0</v>
      </c>
      <c r="I643" s="55">
        <v>0</v>
      </c>
      <c r="J643" s="55">
        <v>0</v>
      </c>
      <c r="K643" s="55">
        <v>0</v>
      </c>
      <c r="L643" s="55">
        <v>0</v>
      </c>
      <c r="M643" s="55">
        <v>0</v>
      </c>
      <c r="N643" s="55">
        <v>0</v>
      </c>
      <c r="O643" s="55">
        <v>0</v>
      </c>
      <c r="P643" s="55">
        <v>0</v>
      </c>
      <c r="Q643" s="55">
        <v>0</v>
      </c>
      <c r="R643" s="55">
        <v>0</v>
      </c>
      <c r="S643" s="55">
        <v>0</v>
      </c>
      <c r="T643" s="55">
        <v>0</v>
      </c>
      <c r="U643" s="55">
        <v>0</v>
      </c>
      <c r="V643" s="55">
        <v>0</v>
      </c>
      <c r="W643" s="55">
        <v>0</v>
      </c>
      <c r="X643" s="55">
        <v>0</v>
      </c>
      <c r="Y643" s="55">
        <v>0</v>
      </c>
      <c r="Z643" s="55">
        <v>0</v>
      </c>
      <c r="AA643" s="55">
        <v>0</v>
      </c>
      <c r="AB643" s="55">
        <v>0</v>
      </c>
      <c r="AC643" s="55">
        <v>0</v>
      </c>
      <c r="AD643" s="55">
        <v>0</v>
      </c>
      <c r="AE643" s="55">
        <v>0</v>
      </c>
      <c r="AF643" s="55">
        <v>0</v>
      </c>
      <c r="AG643" s="55">
        <v>0</v>
      </c>
      <c r="AH643" s="55">
        <v>0</v>
      </c>
      <c r="AI643" s="55">
        <v>0</v>
      </c>
      <c r="AJ643" s="55" t="s">
        <v>990</v>
      </c>
      <c r="AK643" s="55" t="s">
        <v>170</v>
      </c>
    </row>
    <row r="644" spans="1:37" x14ac:dyDescent="0.25">
      <c r="A644" s="54" t="str">
        <f t="shared" si="10"/>
        <v>SD</v>
      </c>
      <c r="B644" s="54" t="str">
        <f t="shared" si="10"/>
        <v>BDEQ-BDESC-commercial</v>
      </c>
      <c r="C644" s="55">
        <v>2</v>
      </c>
      <c r="D644" s="55" t="s">
        <v>8</v>
      </c>
      <c r="E644" s="55">
        <v>0</v>
      </c>
      <c r="F644" s="55">
        <v>0</v>
      </c>
      <c r="G644" s="55">
        <v>0</v>
      </c>
      <c r="H644" s="55">
        <v>0</v>
      </c>
      <c r="I644" s="55">
        <v>0</v>
      </c>
      <c r="J644" s="55">
        <v>0</v>
      </c>
      <c r="K644" s="55">
        <v>0</v>
      </c>
      <c r="L644" s="55">
        <v>0</v>
      </c>
      <c r="M644" s="55">
        <v>0</v>
      </c>
      <c r="N644" s="55">
        <v>0</v>
      </c>
      <c r="O644" s="55">
        <v>0</v>
      </c>
      <c r="P644" s="55">
        <v>0</v>
      </c>
      <c r="Q644" s="55">
        <v>0</v>
      </c>
      <c r="R644" s="55">
        <v>0</v>
      </c>
      <c r="S644" s="55">
        <v>0</v>
      </c>
      <c r="T644" s="55">
        <v>0</v>
      </c>
      <c r="U644" s="55">
        <v>0</v>
      </c>
      <c r="V644" s="55">
        <v>0</v>
      </c>
      <c r="W644" s="55">
        <v>0</v>
      </c>
      <c r="X644" s="55">
        <v>0</v>
      </c>
      <c r="Y644" s="55">
        <v>0</v>
      </c>
      <c r="Z644" s="55">
        <v>0</v>
      </c>
      <c r="AA644" s="55">
        <v>0</v>
      </c>
      <c r="AB644" s="55">
        <v>0</v>
      </c>
      <c r="AC644" s="55">
        <v>0</v>
      </c>
      <c r="AD644" s="55">
        <v>0</v>
      </c>
      <c r="AE644" s="55">
        <v>0</v>
      </c>
      <c r="AF644" s="55">
        <v>0</v>
      </c>
      <c r="AG644" s="55">
        <v>0</v>
      </c>
      <c r="AH644" s="55">
        <v>0</v>
      </c>
      <c r="AI644" s="55">
        <v>0</v>
      </c>
      <c r="AJ644" s="55" t="s">
        <v>990</v>
      </c>
      <c r="AK644" s="55" t="s">
        <v>170</v>
      </c>
    </row>
    <row r="645" spans="1:37" x14ac:dyDescent="0.25">
      <c r="A645" s="54" t="str">
        <f t="shared" si="10"/>
        <v>SD</v>
      </c>
      <c r="B645" s="54" t="str">
        <f t="shared" si="10"/>
        <v>BDEQ-BDESC-commercial</v>
      </c>
      <c r="C645" s="55">
        <v>3</v>
      </c>
      <c r="D645" s="55" t="s">
        <v>9</v>
      </c>
      <c r="E645" s="55">
        <v>0</v>
      </c>
      <c r="F645" s="55">
        <v>0</v>
      </c>
      <c r="G645" s="55">
        <v>0</v>
      </c>
      <c r="H645" s="55">
        <v>0</v>
      </c>
      <c r="I645" s="55">
        <v>0</v>
      </c>
      <c r="J645" s="55">
        <v>0</v>
      </c>
      <c r="K645" s="55">
        <v>0</v>
      </c>
      <c r="L645" s="55">
        <v>0</v>
      </c>
      <c r="M645" s="55">
        <v>0</v>
      </c>
      <c r="N645" s="55">
        <v>0</v>
      </c>
      <c r="O645" s="55">
        <v>0</v>
      </c>
      <c r="P645" s="55">
        <v>0</v>
      </c>
      <c r="Q645" s="55">
        <v>0</v>
      </c>
      <c r="R645" s="55">
        <v>0</v>
      </c>
      <c r="S645" s="55">
        <v>0</v>
      </c>
      <c r="T645" s="55">
        <v>0</v>
      </c>
      <c r="U645" s="55">
        <v>0</v>
      </c>
      <c r="V645" s="55">
        <v>0</v>
      </c>
      <c r="W645" s="55">
        <v>0</v>
      </c>
      <c r="X645" s="55">
        <v>0</v>
      </c>
      <c r="Y645" s="55">
        <v>0</v>
      </c>
      <c r="Z645" s="55">
        <v>0</v>
      </c>
      <c r="AA645" s="55">
        <v>0</v>
      </c>
      <c r="AB645" s="55">
        <v>0</v>
      </c>
      <c r="AC645" s="55">
        <v>0</v>
      </c>
      <c r="AD645" s="55">
        <v>0</v>
      </c>
      <c r="AE645" s="55">
        <v>0</v>
      </c>
      <c r="AF645" s="55">
        <v>0</v>
      </c>
      <c r="AG645" s="55">
        <v>0</v>
      </c>
      <c r="AH645" s="55">
        <v>0</v>
      </c>
      <c r="AI645" s="55">
        <v>0</v>
      </c>
      <c r="AJ645" s="55" t="s">
        <v>990</v>
      </c>
      <c r="AK645" s="55" t="s">
        <v>170</v>
      </c>
    </row>
    <row r="646" spans="1:37" x14ac:dyDescent="0.25">
      <c r="A646" s="54" t="str">
        <f t="shared" si="10"/>
        <v>SD</v>
      </c>
      <c r="B646" s="54" t="str">
        <f t="shared" si="10"/>
        <v>BDEQ-BDESC-commercial</v>
      </c>
      <c r="C646" s="55">
        <v>4</v>
      </c>
      <c r="D646" s="55" t="s">
        <v>59</v>
      </c>
      <c r="E646" s="55">
        <v>0</v>
      </c>
      <c r="F646" s="55">
        <v>0</v>
      </c>
      <c r="G646" s="55">
        <v>0</v>
      </c>
      <c r="H646" s="55">
        <v>0</v>
      </c>
      <c r="I646" s="55">
        <v>0</v>
      </c>
      <c r="J646" s="55">
        <v>0</v>
      </c>
      <c r="K646" s="55">
        <v>0</v>
      </c>
      <c r="L646" s="55">
        <v>0</v>
      </c>
      <c r="M646" s="55">
        <v>0</v>
      </c>
      <c r="N646" s="55">
        <v>0</v>
      </c>
      <c r="O646" s="55">
        <v>0</v>
      </c>
      <c r="P646" s="55">
        <v>0</v>
      </c>
      <c r="Q646" s="55">
        <v>0</v>
      </c>
      <c r="R646" s="55">
        <v>0</v>
      </c>
      <c r="S646" s="55">
        <v>0</v>
      </c>
      <c r="T646" s="55">
        <v>0</v>
      </c>
      <c r="U646" s="55">
        <v>0</v>
      </c>
      <c r="V646" s="55">
        <v>0</v>
      </c>
      <c r="W646" s="55">
        <v>0</v>
      </c>
      <c r="X646" s="55">
        <v>0</v>
      </c>
      <c r="Y646" s="55">
        <v>0</v>
      </c>
      <c r="Z646" s="55">
        <v>0</v>
      </c>
      <c r="AA646" s="55">
        <v>0</v>
      </c>
      <c r="AB646" s="55">
        <v>0</v>
      </c>
      <c r="AC646" s="55">
        <v>0</v>
      </c>
      <c r="AD646" s="55">
        <v>0</v>
      </c>
      <c r="AE646" s="55">
        <v>0</v>
      </c>
      <c r="AF646" s="55">
        <v>0</v>
      </c>
      <c r="AG646" s="55">
        <v>0</v>
      </c>
      <c r="AH646" s="55">
        <v>0</v>
      </c>
      <c r="AI646" s="55">
        <v>0</v>
      </c>
      <c r="AJ646" s="55" t="s">
        <v>990</v>
      </c>
      <c r="AK646" s="55" t="s">
        <v>170</v>
      </c>
    </row>
    <row r="647" spans="1:37" x14ac:dyDescent="0.25">
      <c r="A647" s="54" t="str">
        <f t="shared" si="10"/>
        <v>SD</v>
      </c>
      <c r="B647" s="54" t="str">
        <f t="shared" si="10"/>
        <v>BDEQ-BDESC-commercial</v>
      </c>
      <c r="C647" s="55">
        <v>5</v>
      </c>
      <c r="D647" s="55" t="s">
        <v>10</v>
      </c>
      <c r="E647" s="55">
        <v>0.63422000000000001</v>
      </c>
      <c r="F647" s="55">
        <v>0.75790999999999997</v>
      </c>
      <c r="G647" s="55">
        <v>0.86384000000000005</v>
      </c>
      <c r="H647" s="55">
        <v>0.97192999999999996</v>
      </c>
      <c r="I647" s="55">
        <v>1.0781400000000001</v>
      </c>
      <c r="J647" s="55">
        <v>1.1516599999999999</v>
      </c>
      <c r="K647" s="55">
        <v>1.23448</v>
      </c>
      <c r="L647" s="55">
        <v>1.3046599999999999</v>
      </c>
      <c r="M647" s="55">
        <v>1.35626</v>
      </c>
      <c r="N647" s="55">
        <v>1.4234800000000001</v>
      </c>
      <c r="O647" s="55">
        <v>1.46376</v>
      </c>
      <c r="P647" s="55">
        <v>1.5270999999999999</v>
      </c>
      <c r="Q647" s="55">
        <v>1.56972</v>
      </c>
      <c r="R647" s="55">
        <v>1.63398</v>
      </c>
      <c r="S647" s="55">
        <v>1.69028</v>
      </c>
      <c r="T647" s="55">
        <v>1.7131799999999999</v>
      </c>
      <c r="U647" s="55">
        <v>1.7761400000000001</v>
      </c>
      <c r="V647" s="55">
        <v>1.83883</v>
      </c>
      <c r="W647" s="55">
        <v>1.8952</v>
      </c>
      <c r="X647" s="55">
        <v>1.9835</v>
      </c>
      <c r="Y647" s="55">
        <v>2.0643099999999999</v>
      </c>
      <c r="Z647" s="55">
        <v>2.1297899999999998</v>
      </c>
      <c r="AA647" s="55">
        <v>2.20886</v>
      </c>
      <c r="AB647" s="55">
        <v>2.2968000000000002</v>
      </c>
      <c r="AC647" s="55">
        <v>2.3491300000000002</v>
      </c>
      <c r="AD647" s="55">
        <v>2.4402300000000001</v>
      </c>
      <c r="AE647" s="55">
        <v>2.5577800000000002</v>
      </c>
      <c r="AF647" s="55">
        <v>2.6238899999999998</v>
      </c>
      <c r="AG647" s="55">
        <v>2.72499</v>
      </c>
      <c r="AH647" s="55">
        <v>2.8077100000000002</v>
      </c>
      <c r="AI647" s="55">
        <v>2.8655599999999999</v>
      </c>
      <c r="AJ647" s="55" t="s">
        <v>990</v>
      </c>
      <c r="AK647" s="55" t="s">
        <v>170</v>
      </c>
    </row>
    <row r="648" spans="1:37" x14ac:dyDescent="0.25">
      <c r="A648" s="54" t="str">
        <f t="shared" si="10"/>
        <v>SD</v>
      </c>
      <c r="B648" s="54" t="str">
        <f t="shared" si="10"/>
        <v>BDEQ-BDESC-commercial</v>
      </c>
      <c r="C648" s="55">
        <v>6</v>
      </c>
      <c r="D648" s="55" t="s">
        <v>11</v>
      </c>
      <c r="E648" s="55">
        <v>0</v>
      </c>
      <c r="F648" s="55">
        <v>0</v>
      </c>
      <c r="G648" s="55">
        <v>0</v>
      </c>
      <c r="H648" s="55">
        <v>0</v>
      </c>
      <c r="I648" s="55">
        <v>0</v>
      </c>
      <c r="J648" s="55">
        <v>0</v>
      </c>
      <c r="K648" s="55">
        <v>0</v>
      </c>
      <c r="L648" s="55">
        <v>0</v>
      </c>
      <c r="M648" s="55">
        <v>0</v>
      </c>
      <c r="N648" s="55">
        <v>0</v>
      </c>
      <c r="O648" s="55">
        <v>0</v>
      </c>
      <c r="P648" s="55">
        <v>0</v>
      </c>
      <c r="Q648" s="55">
        <v>0</v>
      </c>
      <c r="R648" s="55">
        <v>0</v>
      </c>
      <c r="S648" s="55">
        <v>0</v>
      </c>
      <c r="T648" s="55">
        <v>0</v>
      </c>
      <c r="U648" s="55">
        <v>0</v>
      </c>
      <c r="V648" s="55">
        <v>0</v>
      </c>
      <c r="W648" s="55">
        <v>0</v>
      </c>
      <c r="X648" s="55">
        <v>0</v>
      </c>
      <c r="Y648" s="55">
        <v>0</v>
      </c>
      <c r="Z648" s="55">
        <v>0</v>
      </c>
      <c r="AA648" s="55">
        <v>0</v>
      </c>
      <c r="AB648" s="55">
        <v>0</v>
      </c>
      <c r="AC648" s="55">
        <v>0</v>
      </c>
      <c r="AD648" s="55">
        <v>0</v>
      </c>
      <c r="AE648" s="55">
        <v>0</v>
      </c>
      <c r="AF648" s="55">
        <v>0</v>
      </c>
      <c r="AG648" s="55">
        <v>0</v>
      </c>
      <c r="AH648" s="55">
        <v>0</v>
      </c>
      <c r="AI648" s="55">
        <v>0</v>
      </c>
      <c r="AJ648" s="55" t="s">
        <v>990</v>
      </c>
      <c r="AK648" s="55" t="s">
        <v>170</v>
      </c>
    </row>
    <row r="649" spans="1:37" x14ac:dyDescent="0.25">
      <c r="A649" s="54" t="str">
        <f t="shared" si="10"/>
        <v>SD</v>
      </c>
      <c r="B649" s="54" t="str">
        <f t="shared" si="10"/>
        <v>BDEQ-BDESC-commercial</v>
      </c>
      <c r="C649" s="55">
        <v>7</v>
      </c>
      <c r="D649" s="55" t="s">
        <v>12</v>
      </c>
      <c r="E649" s="55">
        <v>0</v>
      </c>
      <c r="F649" s="55">
        <v>0</v>
      </c>
      <c r="G649" s="55">
        <v>0</v>
      </c>
      <c r="H649" s="55">
        <v>0</v>
      </c>
      <c r="I649" s="55">
        <v>0</v>
      </c>
      <c r="J649" s="55">
        <v>0</v>
      </c>
      <c r="K649" s="55">
        <v>0</v>
      </c>
      <c r="L649" s="55">
        <v>0</v>
      </c>
      <c r="M649" s="55">
        <v>0</v>
      </c>
      <c r="N649" s="55">
        <v>0</v>
      </c>
      <c r="O649" s="55">
        <v>0</v>
      </c>
      <c r="P649" s="55">
        <v>0</v>
      </c>
      <c r="Q649" s="55">
        <v>0</v>
      </c>
      <c r="R649" s="55">
        <v>0</v>
      </c>
      <c r="S649" s="55">
        <v>0</v>
      </c>
      <c r="T649" s="55">
        <v>0</v>
      </c>
      <c r="U649" s="55">
        <v>0</v>
      </c>
      <c r="V649" s="55">
        <v>0</v>
      </c>
      <c r="W649" s="55">
        <v>0</v>
      </c>
      <c r="X649" s="55">
        <v>0</v>
      </c>
      <c r="Y649" s="55">
        <v>0</v>
      </c>
      <c r="Z649" s="55">
        <v>0</v>
      </c>
      <c r="AA649" s="55">
        <v>0</v>
      </c>
      <c r="AB649" s="55">
        <v>0</v>
      </c>
      <c r="AC649" s="55">
        <v>0</v>
      </c>
      <c r="AD649" s="55">
        <v>0</v>
      </c>
      <c r="AE649" s="55">
        <v>0</v>
      </c>
      <c r="AF649" s="55">
        <v>0</v>
      </c>
      <c r="AG649" s="55">
        <v>0</v>
      </c>
      <c r="AH649" s="55">
        <v>0</v>
      </c>
      <c r="AI649" s="55">
        <v>0</v>
      </c>
      <c r="AJ649" s="55" t="s">
        <v>990</v>
      </c>
      <c r="AK649" s="55" t="s">
        <v>170</v>
      </c>
    </row>
    <row r="650" spans="1:37" x14ac:dyDescent="0.25">
      <c r="A650" s="54" t="str">
        <f t="shared" si="10"/>
        <v>SD</v>
      </c>
      <c r="B650" s="54" t="str">
        <f t="shared" si="10"/>
        <v>BDEQ-BDESC-commercial</v>
      </c>
      <c r="C650" s="55">
        <v>8</v>
      </c>
      <c r="D650" s="55" t="s">
        <v>13</v>
      </c>
      <c r="E650" s="55">
        <v>0</v>
      </c>
      <c r="F650" s="55">
        <v>0</v>
      </c>
      <c r="G650" s="55">
        <v>0</v>
      </c>
      <c r="H650" s="55">
        <v>0</v>
      </c>
      <c r="I650" s="55">
        <v>0</v>
      </c>
      <c r="J650" s="55">
        <v>0</v>
      </c>
      <c r="K650" s="55">
        <v>0</v>
      </c>
      <c r="L650" s="55">
        <v>0</v>
      </c>
      <c r="M650" s="55">
        <v>0</v>
      </c>
      <c r="N650" s="55">
        <v>0</v>
      </c>
      <c r="O650" s="55">
        <v>0</v>
      </c>
      <c r="P650" s="55">
        <v>0</v>
      </c>
      <c r="Q650" s="55">
        <v>0</v>
      </c>
      <c r="R650" s="55">
        <v>0</v>
      </c>
      <c r="S650" s="55">
        <v>0</v>
      </c>
      <c r="T650" s="55">
        <v>0</v>
      </c>
      <c r="U650" s="55">
        <v>0</v>
      </c>
      <c r="V650" s="55">
        <v>0</v>
      </c>
      <c r="W650" s="55">
        <v>0</v>
      </c>
      <c r="X650" s="55">
        <v>0</v>
      </c>
      <c r="Y650" s="55">
        <v>0</v>
      </c>
      <c r="Z650" s="55">
        <v>0</v>
      </c>
      <c r="AA650" s="55">
        <v>0</v>
      </c>
      <c r="AB650" s="55">
        <v>0</v>
      </c>
      <c r="AC650" s="55">
        <v>0</v>
      </c>
      <c r="AD650" s="55">
        <v>0</v>
      </c>
      <c r="AE650" s="55">
        <v>0</v>
      </c>
      <c r="AF650" s="55">
        <v>0</v>
      </c>
      <c r="AG650" s="55">
        <v>0</v>
      </c>
      <c r="AH650" s="55">
        <v>0</v>
      </c>
      <c r="AI650" s="55">
        <v>0</v>
      </c>
      <c r="AJ650" s="55" t="s">
        <v>990</v>
      </c>
      <c r="AK650" s="55" t="s">
        <v>170</v>
      </c>
    </row>
    <row r="651" spans="1:37" x14ac:dyDescent="0.25">
      <c r="A651" s="54" t="str">
        <f t="shared" si="10"/>
        <v>SD</v>
      </c>
      <c r="B651" s="54" t="str">
        <f t="shared" si="10"/>
        <v>BDEQ-BDESC-commercial</v>
      </c>
      <c r="C651" s="55">
        <v>9</v>
      </c>
      <c r="D651" s="55" t="s">
        <v>14</v>
      </c>
      <c r="E651" s="55">
        <v>2.2300000000000002E-3</v>
      </c>
      <c r="F651" s="55">
        <v>1.57E-3</v>
      </c>
      <c r="G651" s="55">
        <v>1.57E-3</v>
      </c>
      <c r="H651" s="55">
        <v>1.57E-3</v>
      </c>
      <c r="I651" s="55">
        <v>1.57E-3</v>
      </c>
      <c r="J651" s="55">
        <v>1.57E-3</v>
      </c>
      <c r="K651" s="55">
        <v>1.57E-3</v>
      </c>
      <c r="L651" s="55">
        <v>1.57E-3</v>
      </c>
      <c r="M651" s="55">
        <v>1.57E-3</v>
      </c>
      <c r="N651" s="55">
        <v>1.57E-3</v>
      </c>
      <c r="O651" s="55">
        <v>1.57E-3</v>
      </c>
      <c r="P651" s="55">
        <v>1.57E-3</v>
      </c>
      <c r="Q651" s="55">
        <v>1.57E-3</v>
      </c>
      <c r="R651" s="55">
        <v>1.57E-3</v>
      </c>
      <c r="S651" s="55">
        <v>1.57E-3</v>
      </c>
      <c r="T651" s="55">
        <v>1.57E-3</v>
      </c>
      <c r="U651" s="55">
        <v>1.57E-3</v>
      </c>
      <c r="V651" s="55">
        <v>1.57E-3</v>
      </c>
      <c r="W651" s="55">
        <v>1.57E-3</v>
      </c>
      <c r="X651" s="55">
        <v>1.57E-3</v>
      </c>
      <c r="Y651" s="55">
        <v>1.57E-3</v>
      </c>
      <c r="Z651" s="55">
        <v>1.57E-3</v>
      </c>
      <c r="AA651" s="55">
        <v>1.57E-3</v>
      </c>
      <c r="AB651" s="55">
        <v>1.57E-3</v>
      </c>
      <c r="AC651" s="55">
        <v>1.57E-3</v>
      </c>
      <c r="AD651" s="55">
        <v>1.57E-3</v>
      </c>
      <c r="AE651" s="55">
        <v>1.57E-3</v>
      </c>
      <c r="AF651" s="55">
        <v>1.57E-3</v>
      </c>
      <c r="AG651" s="55">
        <v>1.57E-3</v>
      </c>
      <c r="AH651" s="55">
        <v>1.57E-3</v>
      </c>
      <c r="AI651" s="55">
        <v>1.57E-3</v>
      </c>
      <c r="AJ651" s="55" t="s">
        <v>990</v>
      </c>
      <c r="AK651" s="55" t="s">
        <v>170</v>
      </c>
    </row>
    <row r="652" spans="1:37" x14ac:dyDescent="0.25">
      <c r="A652" s="54" t="str">
        <f t="shared" si="10"/>
        <v>SD</v>
      </c>
      <c r="B652" s="54" t="str">
        <f t="shared" si="10"/>
        <v>BDEQ-BDESC-commercial</v>
      </c>
      <c r="C652" s="55">
        <v>10</v>
      </c>
      <c r="D652" s="55" t="s">
        <v>15</v>
      </c>
      <c r="E652" s="55">
        <v>0</v>
      </c>
      <c r="F652" s="55">
        <v>0</v>
      </c>
      <c r="G652" s="55">
        <v>0</v>
      </c>
      <c r="H652" s="55">
        <v>0</v>
      </c>
      <c r="I652" s="55">
        <v>0</v>
      </c>
      <c r="J652" s="55">
        <v>0</v>
      </c>
      <c r="K652" s="55">
        <v>0</v>
      </c>
      <c r="L652" s="55">
        <v>0</v>
      </c>
      <c r="M652" s="55">
        <v>0</v>
      </c>
      <c r="N652" s="55">
        <v>0</v>
      </c>
      <c r="O652" s="55">
        <v>0</v>
      </c>
      <c r="P652" s="55">
        <v>0</v>
      </c>
      <c r="Q652" s="55">
        <v>0</v>
      </c>
      <c r="R652" s="55">
        <v>0</v>
      </c>
      <c r="S652" s="55">
        <v>0</v>
      </c>
      <c r="T652" s="55">
        <v>0</v>
      </c>
      <c r="U652" s="55">
        <v>0</v>
      </c>
      <c r="V652" s="55">
        <v>0</v>
      </c>
      <c r="W652" s="55">
        <v>0</v>
      </c>
      <c r="X652" s="55">
        <v>0</v>
      </c>
      <c r="Y652" s="55">
        <v>0</v>
      </c>
      <c r="Z652" s="55">
        <v>0</v>
      </c>
      <c r="AA652" s="55">
        <v>0</v>
      </c>
      <c r="AB652" s="55">
        <v>0</v>
      </c>
      <c r="AC652" s="55">
        <v>0</v>
      </c>
      <c r="AD652" s="55">
        <v>0</v>
      </c>
      <c r="AE652" s="55">
        <v>0</v>
      </c>
      <c r="AF652" s="55">
        <v>0</v>
      </c>
      <c r="AG652" s="55">
        <v>0</v>
      </c>
      <c r="AH652" s="55">
        <v>0</v>
      </c>
      <c r="AI652" s="55">
        <v>0</v>
      </c>
      <c r="AJ652" s="55" t="s">
        <v>990</v>
      </c>
      <c r="AK652" s="55" t="s">
        <v>170</v>
      </c>
    </row>
    <row r="653" spans="1:37" x14ac:dyDescent="0.25">
      <c r="A653" s="54" t="str">
        <f t="shared" si="10"/>
        <v>SD</v>
      </c>
      <c r="B653" s="54" t="str">
        <f t="shared" si="10"/>
        <v>BDEQ-BDESC-commercial</v>
      </c>
      <c r="C653" s="55">
        <v>11</v>
      </c>
      <c r="D653" s="55" t="s">
        <v>57</v>
      </c>
      <c r="E653" s="55">
        <v>0</v>
      </c>
      <c r="F653" s="55">
        <v>0</v>
      </c>
      <c r="G653" s="55">
        <v>0</v>
      </c>
      <c r="H653" s="55">
        <v>0</v>
      </c>
      <c r="I653" s="55">
        <v>0</v>
      </c>
      <c r="J653" s="55">
        <v>0</v>
      </c>
      <c r="K653" s="55">
        <v>0</v>
      </c>
      <c r="L653" s="55">
        <v>0</v>
      </c>
      <c r="M653" s="55">
        <v>0</v>
      </c>
      <c r="N653" s="55">
        <v>0</v>
      </c>
      <c r="O653" s="55">
        <v>0</v>
      </c>
      <c r="P653" s="55">
        <v>0</v>
      </c>
      <c r="Q653" s="55">
        <v>0</v>
      </c>
      <c r="R653" s="55">
        <v>0</v>
      </c>
      <c r="S653" s="55">
        <v>0</v>
      </c>
      <c r="T653" s="55">
        <v>0</v>
      </c>
      <c r="U653" s="55">
        <v>0</v>
      </c>
      <c r="V653" s="55">
        <v>0</v>
      </c>
      <c r="W653" s="55">
        <v>0</v>
      </c>
      <c r="X653" s="55">
        <v>0</v>
      </c>
      <c r="Y653" s="55">
        <v>0</v>
      </c>
      <c r="Z653" s="55">
        <v>0</v>
      </c>
      <c r="AA653" s="55">
        <v>0</v>
      </c>
      <c r="AB653" s="55">
        <v>0</v>
      </c>
      <c r="AC653" s="55">
        <v>0</v>
      </c>
      <c r="AD653" s="55">
        <v>0</v>
      </c>
      <c r="AE653" s="55">
        <v>0</v>
      </c>
      <c r="AF653" s="55">
        <v>0</v>
      </c>
      <c r="AG653" s="55">
        <v>0</v>
      </c>
      <c r="AH653" s="55">
        <v>0</v>
      </c>
      <c r="AI653" s="55">
        <v>0</v>
      </c>
      <c r="AJ653" s="55" t="s">
        <v>990</v>
      </c>
      <c r="AK653" s="55" t="s">
        <v>170</v>
      </c>
    </row>
    <row r="654" spans="1:37" x14ac:dyDescent="0.25">
      <c r="A654" s="54" t="str">
        <f t="shared" si="10"/>
        <v>SD</v>
      </c>
      <c r="B654" s="54" t="str">
        <f t="shared" si="10"/>
        <v>BDEQ-BDESC-commercial</v>
      </c>
      <c r="C654" s="55">
        <v>12</v>
      </c>
      <c r="D654" s="55" t="s">
        <v>60</v>
      </c>
      <c r="E654" s="55">
        <v>0</v>
      </c>
      <c r="F654" s="55">
        <v>0</v>
      </c>
      <c r="G654" s="55">
        <v>0</v>
      </c>
      <c r="H654" s="55">
        <v>0</v>
      </c>
      <c r="I654" s="55">
        <v>0</v>
      </c>
      <c r="J654" s="55">
        <v>0</v>
      </c>
      <c r="K654" s="55">
        <v>0</v>
      </c>
      <c r="L654" s="55">
        <v>0</v>
      </c>
      <c r="M654" s="55">
        <v>0</v>
      </c>
      <c r="N654" s="55">
        <v>0</v>
      </c>
      <c r="O654" s="55">
        <v>0</v>
      </c>
      <c r="P654" s="55">
        <v>0</v>
      </c>
      <c r="Q654" s="55">
        <v>0</v>
      </c>
      <c r="R654" s="55">
        <v>0</v>
      </c>
      <c r="S654" s="55">
        <v>0</v>
      </c>
      <c r="T654" s="55">
        <v>0</v>
      </c>
      <c r="U654" s="55">
        <v>0</v>
      </c>
      <c r="V654" s="55">
        <v>0</v>
      </c>
      <c r="W654" s="55">
        <v>0</v>
      </c>
      <c r="X654" s="55">
        <v>0</v>
      </c>
      <c r="Y654" s="55">
        <v>0</v>
      </c>
      <c r="Z654" s="55">
        <v>0</v>
      </c>
      <c r="AA654" s="55">
        <v>0</v>
      </c>
      <c r="AB654" s="55">
        <v>0</v>
      </c>
      <c r="AC654" s="55">
        <v>0</v>
      </c>
      <c r="AD654" s="55">
        <v>0</v>
      </c>
      <c r="AE654" s="55">
        <v>0</v>
      </c>
      <c r="AF654" s="55">
        <v>0</v>
      </c>
      <c r="AG654" s="55">
        <v>0</v>
      </c>
      <c r="AH654" s="55">
        <v>0</v>
      </c>
      <c r="AI654" s="55">
        <v>0</v>
      </c>
      <c r="AJ654" s="55" t="s">
        <v>990</v>
      </c>
      <c r="AK654" s="55" t="s">
        <v>170</v>
      </c>
    </row>
    <row r="655" spans="1:37" x14ac:dyDescent="0.25">
      <c r="A655" s="54" t="str">
        <f t="shared" si="10"/>
        <v>SD</v>
      </c>
      <c r="B655" s="54" t="str">
        <f t="shared" si="10"/>
        <v>BDEQ-BDESC-commercial</v>
      </c>
      <c r="C655" s="55">
        <v>13</v>
      </c>
      <c r="D655" s="55" t="s">
        <v>158</v>
      </c>
      <c r="E655" s="55">
        <v>0</v>
      </c>
      <c r="F655" s="55">
        <v>0</v>
      </c>
      <c r="G655" s="55">
        <v>0</v>
      </c>
      <c r="H655" s="55">
        <v>0</v>
      </c>
      <c r="I655" s="55">
        <v>0</v>
      </c>
      <c r="J655" s="55">
        <v>0</v>
      </c>
      <c r="K655" s="55">
        <v>0</v>
      </c>
      <c r="L655" s="55">
        <v>0</v>
      </c>
      <c r="M655" s="55">
        <v>0</v>
      </c>
      <c r="N655" s="55">
        <v>0</v>
      </c>
      <c r="O655" s="55">
        <v>0</v>
      </c>
      <c r="P655" s="55">
        <v>0</v>
      </c>
      <c r="Q655" s="55">
        <v>0</v>
      </c>
      <c r="R655" s="55">
        <v>0</v>
      </c>
      <c r="S655" s="55">
        <v>0</v>
      </c>
      <c r="T655" s="55">
        <v>0</v>
      </c>
      <c r="U655" s="55">
        <v>0</v>
      </c>
      <c r="V655" s="55">
        <v>0</v>
      </c>
      <c r="W655" s="55">
        <v>0</v>
      </c>
      <c r="X655" s="55">
        <v>0</v>
      </c>
      <c r="Y655" s="55">
        <v>0</v>
      </c>
      <c r="Z655" s="55">
        <v>0</v>
      </c>
      <c r="AA655" s="55">
        <v>0</v>
      </c>
      <c r="AB655" s="55">
        <v>0</v>
      </c>
      <c r="AC655" s="55">
        <v>0</v>
      </c>
      <c r="AD655" s="55">
        <v>0</v>
      </c>
      <c r="AE655" s="55">
        <v>0</v>
      </c>
      <c r="AF655" s="55">
        <v>0</v>
      </c>
      <c r="AG655" s="55">
        <v>0</v>
      </c>
      <c r="AH655" s="55">
        <v>0</v>
      </c>
      <c r="AI655" s="55">
        <v>0</v>
      </c>
      <c r="AJ655" s="55" t="s">
        <v>990</v>
      </c>
      <c r="AK655" s="55" t="s">
        <v>170</v>
      </c>
    </row>
    <row r="656" spans="1:37" x14ac:dyDescent="0.25">
      <c r="A656" s="54" t="str">
        <f t="shared" si="10"/>
        <v>SD</v>
      </c>
      <c r="B656" s="54" t="str">
        <f t="shared" si="10"/>
        <v>BDEQ-BDESC-commercial</v>
      </c>
      <c r="C656" s="55">
        <v>14</v>
      </c>
      <c r="D656" s="55" t="s">
        <v>159</v>
      </c>
      <c r="E656" s="55">
        <v>0</v>
      </c>
      <c r="F656" s="55">
        <v>0</v>
      </c>
      <c r="G656" s="55">
        <v>0</v>
      </c>
      <c r="H656" s="55">
        <v>0</v>
      </c>
      <c r="I656" s="55">
        <v>0</v>
      </c>
      <c r="J656" s="55">
        <v>0</v>
      </c>
      <c r="K656" s="55">
        <v>0</v>
      </c>
      <c r="L656" s="55">
        <v>0</v>
      </c>
      <c r="M656" s="55">
        <v>0</v>
      </c>
      <c r="N656" s="55">
        <v>0</v>
      </c>
      <c r="O656" s="55">
        <v>0</v>
      </c>
      <c r="P656" s="55">
        <v>0</v>
      </c>
      <c r="Q656" s="55">
        <v>0</v>
      </c>
      <c r="R656" s="55">
        <v>0</v>
      </c>
      <c r="S656" s="55">
        <v>0</v>
      </c>
      <c r="T656" s="55">
        <v>0</v>
      </c>
      <c r="U656" s="55">
        <v>0</v>
      </c>
      <c r="V656" s="55">
        <v>0</v>
      </c>
      <c r="W656" s="55">
        <v>0</v>
      </c>
      <c r="X656" s="55">
        <v>0</v>
      </c>
      <c r="Y656" s="55">
        <v>0</v>
      </c>
      <c r="Z656" s="55">
        <v>0</v>
      </c>
      <c r="AA656" s="55">
        <v>0</v>
      </c>
      <c r="AB656" s="55">
        <v>0</v>
      </c>
      <c r="AC656" s="55">
        <v>0</v>
      </c>
      <c r="AD656" s="55">
        <v>0</v>
      </c>
      <c r="AE656" s="55">
        <v>0</v>
      </c>
      <c r="AF656" s="55">
        <v>0</v>
      </c>
      <c r="AG656" s="55">
        <v>0</v>
      </c>
      <c r="AH656" s="55">
        <v>0</v>
      </c>
      <c r="AI656" s="55">
        <v>0</v>
      </c>
      <c r="AJ656" s="55" t="s">
        <v>990</v>
      </c>
      <c r="AK656" s="55" t="s">
        <v>170</v>
      </c>
    </row>
    <row r="657" spans="1:37" x14ac:dyDescent="0.25">
      <c r="A657" s="54" t="str">
        <f t="shared" si="10"/>
        <v>SD</v>
      </c>
      <c r="B657" s="54" t="str">
        <f t="shared" si="10"/>
        <v>BDEQ-BDESC-commercial</v>
      </c>
      <c r="C657" s="55">
        <v>15</v>
      </c>
      <c r="D657" s="55" t="s">
        <v>160</v>
      </c>
      <c r="E657" s="55">
        <v>0</v>
      </c>
      <c r="F657" s="55">
        <v>0</v>
      </c>
      <c r="G657" s="55">
        <v>0</v>
      </c>
      <c r="H657" s="55">
        <v>0</v>
      </c>
      <c r="I657" s="55">
        <v>0</v>
      </c>
      <c r="J657" s="55">
        <v>0</v>
      </c>
      <c r="K657" s="55">
        <v>0</v>
      </c>
      <c r="L657" s="55">
        <v>0</v>
      </c>
      <c r="M657" s="55">
        <v>0</v>
      </c>
      <c r="N657" s="55">
        <v>0</v>
      </c>
      <c r="O657" s="55">
        <v>0</v>
      </c>
      <c r="P657" s="55">
        <v>0</v>
      </c>
      <c r="Q657" s="55">
        <v>0</v>
      </c>
      <c r="R657" s="55">
        <v>0</v>
      </c>
      <c r="S657" s="55">
        <v>0</v>
      </c>
      <c r="T657" s="55">
        <v>0</v>
      </c>
      <c r="U657" s="55">
        <v>0</v>
      </c>
      <c r="V657" s="55">
        <v>0</v>
      </c>
      <c r="W657" s="55">
        <v>0</v>
      </c>
      <c r="X657" s="55">
        <v>0</v>
      </c>
      <c r="Y657" s="55">
        <v>0</v>
      </c>
      <c r="Z657" s="55">
        <v>0</v>
      </c>
      <c r="AA657" s="55">
        <v>0</v>
      </c>
      <c r="AB657" s="55">
        <v>0</v>
      </c>
      <c r="AC657" s="55">
        <v>0</v>
      </c>
      <c r="AD657" s="55">
        <v>0</v>
      </c>
      <c r="AE657" s="55">
        <v>0</v>
      </c>
      <c r="AF657" s="55">
        <v>0</v>
      </c>
      <c r="AG657" s="55">
        <v>0</v>
      </c>
      <c r="AH657" s="55">
        <v>0</v>
      </c>
      <c r="AI657" s="55">
        <v>0</v>
      </c>
      <c r="AJ657" s="55" t="s">
        <v>990</v>
      </c>
      <c r="AK657" s="55" t="s">
        <v>170</v>
      </c>
    </row>
    <row r="658" spans="1:37" x14ac:dyDescent="0.25">
      <c r="A658" s="54" t="str">
        <f t="shared" si="10"/>
        <v>TN</v>
      </c>
      <c r="B658" s="54" t="str">
        <f t="shared" si="10"/>
        <v>BDEQ-BDESC-commercial</v>
      </c>
      <c r="C658" s="55">
        <v>0</v>
      </c>
      <c r="D658" s="55" t="s">
        <v>58</v>
      </c>
      <c r="E658" s="55">
        <v>0</v>
      </c>
      <c r="F658" s="55">
        <v>0</v>
      </c>
      <c r="G658" s="55">
        <v>0</v>
      </c>
      <c r="H658" s="55">
        <v>0</v>
      </c>
      <c r="I658" s="55">
        <v>0</v>
      </c>
      <c r="J658" s="55">
        <v>0</v>
      </c>
      <c r="K658" s="55">
        <v>0</v>
      </c>
      <c r="L658" s="55">
        <v>0</v>
      </c>
      <c r="M658" s="55">
        <v>0</v>
      </c>
      <c r="N658" s="55">
        <v>0</v>
      </c>
      <c r="O658" s="55">
        <v>0</v>
      </c>
      <c r="P658" s="55">
        <v>0</v>
      </c>
      <c r="Q658" s="55">
        <v>0</v>
      </c>
      <c r="R658" s="55">
        <v>0</v>
      </c>
      <c r="S658" s="55">
        <v>0</v>
      </c>
      <c r="T658" s="55">
        <v>0</v>
      </c>
      <c r="U658" s="55">
        <v>0</v>
      </c>
      <c r="V658" s="55">
        <v>0</v>
      </c>
      <c r="W658" s="55">
        <v>0</v>
      </c>
      <c r="X658" s="55">
        <v>0</v>
      </c>
      <c r="Y658" s="55">
        <v>0</v>
      </c>
      <c r="Z658" s="55">
        <v>0</v>
      </c>
      <c r="AA658" s="55">
        <v>0</v>
      </c>
      <c r="AB658" s="55">
        <v>0</v>
      </c>
      <c r="AC658" s="55">
        <v>0</v>
      </c>
      <c r="AD658" s="55">
        <v>0</v>
      </c>
      <c r="AE658" s="55">
        <v>0</v>
      </c>
      <c r="AF658" s="55">
        <v>0</v>
      </c>
      <c r="AG658" s="55">
        <v>0</v>
      </c>
      <c r="AH658" s="55">
        <v>0</v>
      </c>
      <c r="AI658" s="55">
        <v>0</v>
      </c>
      <c r="AJ658" s="55" t="s">
        <v>991</v>
      </c>
      <c r="AK658" s="55" t="s">
        <v>170</v>
      </c>
    </row>
    <row r="659" spans="1:37" x14ac:dyDescent="0.25">
      <c r="A659" s="54" t="str">
        <f t="shared" si="10"/>
        <v>TN</v>
      </c>
      <c r="B659" s="54" t="str">
        <f t="shared" si="10"/>
        <v>BDEQ-BDESC-commercial</v>
      </c>
      <c r="C659" s="55">
        <v>1</v>
      </c>
      <c r="D659" s="55" t="s">
        <v>7</v>
      </c>
      <c r="E659" s="55">
        <v>36.232869999999998</v>
      </c>
      <c r="F659" s="55">
        <v>33.772199999999998</v>
      </c>
      <c r="G659" s="55">
        <v>34.25611</v>
      </c>
      <c r="H659" s="55">
        <v>34.686950000000003</v>
      </c>
      <c r="I659" s="55">
        <v>35.077289999999998</v>
      </c>
      <c r="J659" s="55">
        <v>35.593870000000003</v>
      </c>
      <c r="K659" s="55">
        <v>36.085790000000003</v>
      </c>
      <c r="L659" s="55">
        <v>36.56044</v>
      </c>
      <c r="M659" s="55">
        <v>36.947940000000003</v>
      </c>
      <c r="N659" s="55">
        <v>37.325600000000001</v>
      </c>
      <c r="O659" s="55">
        <v>37.714019999999998</v>
      </c>
      <c r="P659" s="55">
        <v>38.142209999999999</v>
      </c>
      <c r="Q659" s="55">
        <v>38.536169999999998</v>
      </c>
      <c r="R659" s="55">
        <v>39.040730000000003</v>
      </c>
      <c r="S659" s="55">
        <v>39.495660000000001</v>
      </c>
      <c r="T659" s="55">
        <v>39.86262</v>
      </c>
      <c r="U659" s="55">
        <v>40.225050000000003</v>
      </c>
      <c r="V659" s="55">
        <v>40.58596</v>
      </c>
      <c r="W659" s="55">
        <v>40.938960000000002</v>
      </c>
      <c r="X659" s="55">
        <v>41.419060000000002</v>
      </c>
      <c r="Y659" s="55">
        <v>41.831760000000003</v>
      </c>
      <c r="Z659" s="55">
        <v>42.191220000000001</v>
      </c>
      <c r="AA659" s="55">
        <v>42.671790000000001</v>
      </c>
      <c r="AB659" s="55">
        <v>43.174329999999998</v>
      </c>
      <c r="AC659" s="55">
        <v>43.524340000000002</v>
      </c>
      <c r="AD659" s="55">
        <v>43.976399999999998</v>
      </c>
      <c r="AE659" s="55">
        <v>44.365969999999997</v>
      </c>
      <c r="AF659" s="55">
        <v>44.730809999999998</v>
      </c>
      <c r="AG659" s="55">
        <v>45.220579999999998</v>
      </c>
      <c r="AH659" s="55">
        <v>45.602240000000002</v>
      </c>
      <c r="AI659" s="55">
        <v>45.972299999999997</v>
      </c>
      <c r="AJ659" s="55" t="s">
        <v>991</v>
      </c>
      <c r="AK659" s="55" t="s">
        <v>170</v>
      </c>
    </row>
    <row r="660" spans="1:37" x14ac:dyDescent="0.25">
      <c r="A660" s="54" t="str">
        <f t="shared" si="10"/>
        <v>TN</v>
      </c>
      <c r="B660" s="54" t="str">
        <f t="shared" si="10"/>
        <v>BDEQ-BDESC-commercial</v>
      </c>
      <c r="C660" s="55">
        <v>2</v>
      </c>
      <c r="D660" s="55" t="s">
        <v>8</v>
      </c>
      <c r="E660" s="55">
        <v>0</v>
      </c>
      <c r="F660" s="55">
        <v>0</v>
      </c>
      <c r="G660" s="55">
        <v>0</v>
      </c>
      <c r="H660" s="55">
        <v>0</v>
      </c>
      <c r="I660" s="55">
        <v>0</v>
      </c>
      <c r="J660" s="55">
        <v>0</v>
      </c>
      <c r="K660" s="55">
        <v>0</v>
      </c>
      <c r="L660" s="55">
        <v>0</v>
      </c>
      <c r="M660" s="55">
        <v>0</v>
      </c>
      <c r="N660" s="55">
        <v>0</v>
      </c>
      <c r="O660" s="55">
        <v>0</v>
      </c>
      <c r="P660" s="55">
        <v>0</v>
      </c>
      <c r="Q660" s="55">
        <v>0</v>
      </c>
      <c r="R660" s="55">
        <v>0</v>
      </c>
      <c r="S660" s="55">
        <v>0</v>
      </c>
      <c r="T660" s="55">
        <v>0</v>
      </c>
      <c r="U660" s="55">
        <v>0</v>
      </c>
      <c r="V660" s="55">
        <v>0</v>
      </c>
      <c r="W660" s="55">
        <v>0</v>
      </c>
      <c r="X660" s="55">
        <v>0</v>
      </c>
      <c r="Y660" s="55">
        <v>0</v>
      </c>
      <c r="Z660" s="55">
        <v>0</v>
      </c>
      <c r="AA660" s="55">
        <v>0</v>
      </c>
      <c r="AB660" s="55">
        <v>0</v>
      </c>
      <c r="AC660" s="55">
        <v>0</v>
      </c>
      <c r="AD660" s="55">
        <v>0</v>
      </c>
      <c r="AE660" s="55">
        <v>0</v>
      </c>
      <c r="AF660" s="55">
        <v>0</v>
      </c>
      <c r="AG660" s="55">
        <v>0</v>
      </c>
      <c r="AH660" s="55">
        <v>0</v>
      </c>
      <c r="AI660" s="55">
        <v>0</v>
      </c>
      <c r="AJ660" s="55" t="s">
        <v>991</v>
      </c>
      <c r="AK660" s="55" t="s">
        <v>170</v>
      </c>
    </row>
    <row r="661" spans="1:37" x14ac:dyDescent="0.25">
      <c r="A661" s="54" t="str">
        <f t="shared" si="10"/>
        <v>TN</v>
      </c>
      <c r="B661" s="54" t="str">
        <f t="shared" si="10"/>
        <v>BDEQ-BDESC-commercial</v>
      </c>
      <c r="C661" s="55">
        <v>3</v>
      </c>
      <c r="D661" s="55" t="s">
        <v>9</v>
      </c>
      <c r="E661" s="55">
        <v>0</v>
      </c>
      <c r="F661" s="55">
        <v>0</v>
      </c>
      <c r="G661" s="55">
        <v>0</v>
      </c>
      <c r="H661" s="55">
        <v>0</v>
      </c>
      <c r="I661" s="55">
        <v>0</v>
      </c>
      <c r="J661" s="55">
        <v>0</v>
      </c>
      <c r="K661" s="55">
        <v>0</v>
      </c>
      <c r="L661" s="55">
        <v>0</v>
      </c>
      <c r="M661" s="55">
        <v>0</v>
      </c>
      <c r="N661" s="55">
        <v>0</v>
      </c>
      <c r="O661" s="55">
        <v>0</v>
      </c>
      <c r="P661" s="55">
        <v>0</v>
      </c>
      <c r="Q661" s="55">
        <v>0</v>
      </c>
      <c r="R661" s="55">
        <v>0</v>
      </c>
      <c r="S661" s="55">
        <v>0</v>
      </c>
      <c r="T661" s="55">
        <v>0</v>
      </c>
      <c r="U661" s="55">
        <v>0</v>
      </c>
      <c r="V661" s="55">
        <v>0</v>
      </c>
      <c r="W661" s="55">
        <v>0</v>
      </c>
      <c r="X661" s="55">
        <v>0</v>
      </c>
      <c r="Y661" s="55">
        <v>0</v>
      </c>
      <c r="Z661" s="55">
        <v>0</v>
      </c>
      <c r="AA661" s="55">
        <v>0</v>
      </c>
      <c r="AB661" s="55">
        <v>0</v>
      </c>
      <c r="AC661" s="55">
        <v>0</v>
      </c>
      <c r="AD661" s="55">
        <v>0</v>
      </c>
      <c r="AE661" s="55">
        <v>0</v>
      </c>
      <c r="AF661" s="55">
        <v>0</v>
      </c>
      <c r="AG661" s="55">
        <v>0</v>
      </c>
      <c r="AH661" s="55">
        <v>0</v>
      </c>
      <c r="AI661" s="55">
        <v>0</v>
      </c>
      <c r="AJ661" s="55" t="s">
        <v>991</v>
      </c>
      <c r="AK661" s="55" t="s">
        <v>170</v>
      </c>
    </row>
    <row r="662" spans="1:37" x14ac:dyDescent="0.25">
      <c r="A662" s="54" t="str">
        <f t="shared" si="10"/>
        <v>TN</v>
      </c>
      <c r="B662" s="54" t="str">
        <f t="shared" si="10"/>
        <v>BDEQ-BDESC-commercial</v>
      </c>
      <c r="C662" s="55">
        <v>4</v>
      </c>
      <c r="D662" s="55" t="s">
        <v>59</v>
      </c>
      <c r="E662" s="55">
        <v>0</v>
      </c>
      <c r="F662" s="55">
        <v>0</v>
      </c>
      <c r="G662" s="55">
        <v>0</v>
      </c>
      <c r="H662" s="55">
        <v>0</v>
      </c>
      <c r="I662" s="55">
        <v>0</v>
      </c>
      <c r="J662" s="55">
        <v>0</v>
      </c>
      <c r="K662" s="55">
        <v>0</v>
      </c>
      <c r="L662" s="55">
        <v>0</v>
      </c>
      <c r="M662" s="55">
        <v>0</v>
      </c>
      <c r="N662" s="55">
        <v>0</v>
      </c>
      <c r="O662" s="55">
        <v>0</v>
      </c>
      <c r="P662" s="55">
        <v>0</v>
      </c>
      <c r="Q662" s="55">
        <v>0</v>
      </c>
      <c r="R662" s="55">
        <v>0</v>
      </c>
      <c r="S662" s="55">
        <v>0</v>
      </c>
      <c r="T662" s="55">
        <v>0</v>
      </c>
      <c r="U662" s="55">
        <v>0</v>
      </c>
      <c r="V662" s="55">
        <v>0</v>
      </c>
      <c r="W662" s="55">
        <v>0</v>
      </c>
      <c r="X662" s="55">
        <v>0</v>
      </c>
      <c r="Y662" s="55">
        <v>0</v>
      </c>
      <c r="Z662" s="55">
        <v>0</v>
      </c>
      <c r="AA662" s="55">
        <v>0</v>
      </c>
      <c r="AB662" s="55">
        <v>0</v>
      </c>
      <c r="AC662" s="55">
        <v>0</v>
      </c>
      <c r="AD662" s="55">
        <v>0</v>
      </c>
      <c r="AE662" s="55">
        <v>0</v>
      </c>
      <c r="AF662" s="55">
        <v>0</v>
      </c>
      <c r="AG662" s="55">
        <v>0</v>
      </c>
      <c r="AH662" s="55">
        <v>0</v>
      </c>
      <c r="AI662" s="55">
        <v>0</v>
      </c>
      <c r="AJ662" s="55" t="s">
        <v>991</v>
      </c>
      <c r="AK662" s="55" t="s">
        <v>170</v>
      </c>
    </row>
    <row r="663" spans="1:37" x14ac:dyDescent="0.25">
      <c r="A663" s="54" t="str">
        <f t="shared" si="10"/>
        <v>TN</v>
      </c>
      <c r="B663" s="54" t="str">
        <f t="shared" si="10"/>
        <v>BDEQ-BDESC-commercial</v>
      </c>
      <c r="C663" s="55">
        <v>5</v>
      </c>
      <c r="D663" s="55" t="s">
        <v>10</v>
      </c>
      <c r="E663" s="55">
        <v>86.887469999999993</v>
      </c>
      <c r="F663" s="55">
        <v>79.770139999999998</v>
      </c>
      <c r="G663" s="55">
        <v>90.919390000000007</v>
      </c>
      <c r="H663" s="55">
        <v>102.29544</v>
      </c>
      <c r="I663" s="55">
        <v>113.47474</v>
      </c>
      <c r="J663" s="55">
        <v>121.2122</v>
      </c>
      <c r="K663" s="55">
        <v>129.92881</v>
      </c>
      <c r="L663" s="55">
        <v>137.31507999999999</v>
      </c>
      <c r="M663" s="55">
        <v>142.74589</v>
      </c>
      <c r="N663" s="55">
        <v>149.82098999999999</v>
      </c>
      <c r="O663" s="55">
        <v>154.06120999999999</v>
      </c>
      <c r="P663" s="55">
        <v>160.72711000000001</v>
      </c>
      <c r="Q663" s="55">
        <v>165.21280999999999</v>
      </c>
      <c r="R663" s="55">
        <v>171.97631999999999</v>
      </c>
      <c r="S663" s="55">
        <v>177.90187</v>
      </c>
      <c r="T663" s="55">
        <v>180.31190000000001</v>
      </c>
      <c r="U663" s="55">
        <v>186.93923000000001</v>
      </c>
      <c r="V663" s="55">
        <v>193.53704999999999</v>
      </c>
      <c r="W663" s="55">
        <v>199.47029000000001</v>
      </c>
      <c r="X663" s="55">
        <v>208.76335</v>
      </c>
      <c r="Y663" s="55">
        <v>217.26837</v>
      </c>
      <c r="Z663" s="55">
        <v>224.16066000000001</v>
      </c>
      <c r="AA663" s="55">
        <v>232.48284000000001</v>
      </c>
      <c r="AB663" s="55">
        <v>241.73868999999999</v>
      </c>
      <c r="AC663" s="55">
        <v>247.24544</v>
      </c>
      <c r="AD663" s="55">
        <v>256.83460000000002</v>
      </c>
      <c r="AE663" s="55">
        <v>269.20587999999998</v>
      </c>
      <c r="AF663" s="55">
        <v>276.1644</v>
      </c>
      <c r="AG663" s="55">
        <v>286.80554000000001</v>
      </c>
      <c r="AH663" s="55">
        <v>295.51125000000002</v>
      </c>
      <c r="AI663" s="55">
        <v>301.60025000000002</v>
      </c>
      <c r="AJ663" s="55" t="s">
        <v>991</v>
      </c>
      <c r="AK663" s="55" t="s">
        <v>170</v>
      </c>
    </row>
    <row r="664" spans="1:37" x14ac:dyDescent="0.25">
      <c r="A664" s="54" t="str">
        <f t="shared" si="10"/>
        <v>TN</v>
      </c>
      <c r="B664" s="54" t="str">
        <f t="shared" si="10"/>
        <v>BDEQ-BDESC-commercial</v>
      </c>
      <c r="C664" s="55">
        <v>6</v>
      </c>
      <c r="D664" s="55" t="s">
        <v>11</v>
      </c>
      <c r="E664" s="55">
        <v>0</v>
      </c>
      <c r="F664" s="55">
        <v>0</v>
      </c>
      <c r="G664" s="55">
        <v>0</v>
      </c>
      <c r="H664" s="55">
        <v>0</v>
      </c>
      <c r="I664" s="55">
        <v>0</v>
      </c>
      <c r="J664" s="55">
        <v>0</v>
      </c>
      <c r="K664" s="55">
        <v>0</v>
      </c>
      <c r="L664" s="55">
        <v>0</v>
      </c>
      <c r="M664" s="55">
        <v>0</v>
      </c>
      <c r="N664" s="55">
        <v>0</v>
      </c>
      <c r="O664" s="55">
        <v>0</v>
      </c>
      <c r="P664" s="55">
        <v>0</v>
      </c>
      <c r="Q664" s="55">
        <v>0</v>
      </c>
      <c r="R664" s="55">
        <v>0</v>
      </c>
      <c r="S664" s="55">
        <v>0</v>
      </c>
      <c r="T664" s="55">
        <v>0</v>
      </c>
      <c r="U664" s="55">
        <v>0</v>
      </c>
      <c r="V664" s="55">
        <v>0</v>
      </c>
      <c r="W664" s="55">
        <v>0</v>
      </c>
      <c r="X664" s="55">
        <v>0</v>
      </c>
      <c r="Y664" s="55">
        <v>0</v>
      </c>
      <c r="Z664" s="55">
        <v>0</v>
      </c>
      <c r="AA664" s="55">
        <v>0</v>
      </c>
      <c r="AB664" s="55">
        <v>0</v>
      </c>
      <c r="AC664" s="55">
        <v>0</v>
      </c>
      <c r="AD664" s="55">
        <v>0</v>
      </c>
      <c r="AE664" s="55">
        <v>0</v>
      </c>
      <c r="AF664" s="55">
        <v>0</v>
      </c>
      <c r="AG664" s="55">
        <v>0</v>
      </c>
      <c r="AH664" s="55">
        <v>0</v>
      </c>
      <c r="AI664" s="55">
        <v>0</v>
      </c>
      <c r="AJ664" s="55" t="s">
        <v>991</v>
      </c>
      <c r="AK664" s="55" t="s">
        <v>170</v>
      </c>
    </row>
    <row r="665" spans="1:37" x14ac:dyDescent="0.25">
      <c r="A665" s="54" t="str">
        <f t="shared" si="10"/>
        <v>TN</v>
      </c>
      <c r="B665" s="54" t="str">
        <f t="shared" si="10"/>
        <v>BDEQ-BDESC-commercial</v>
      </c>
      <c r="C665" s="55">
        <v>7</v>
      </c>
      <c r="D665" s="55" t="s">
        <v>12</v>
      </c>
      <c r="E665" s="55">
        <v>0</v>
      </c>
      <c r="F665" s="55">
        <v>0</v>
      </c>
      <c r="G665" s="55">
        <v>0</v>
      </c>
      <c r="H665" s="55">
        <v>0</v>
      </c>
      <c r="I665" s="55">
        <v>0</v>
      </c>
      <c r="J665" s="55">
        <v>0</v>
      </c>
      <c r="K665" s="55">
        <v>0</v>
      </c>
      <c r="L665" s="55">
        <v>0</v>
      </c>
      <c r="M665" s="55">
        <v>0</v>
      </c>
      <c r="N665" s="55">
        <v>0</v>
      </c>
      <c r="O665" s="55">
        <v>0</v>
      </c>
      <c r="P665" s="55">
        <v>0</v>
      </c>
      <c r="Q665" s="55">
        <v>0</v>
      </c>
      <c r="R665" s="55">
        <v>0</v>
      </c>
      <c r="S665" s="55">
        <v>0</v>
      </c>
      <c r="T665" s="55">
        <v>0</v>
      </c>
      <c r="U665" s="55">
        <v>0</v>
      </c>
      <c r="V665" s="55">
        <v>0</v>
      </c>
      <c r="W665" s="55">
        <v>0</v>
      </c>
      <c r="X665" s="55">
        <v>0</v>
      </c>
      <c r="Y665" s="55">
        <v>0</v>
      </c>
      <c r="Z665" s="55">
        <v>0</v>
      </c>
      <c r="AA665" s="55">
        <v>0</v>
      </c>
      <c r="AB665" s="55">
        <v>0</v>
      </c>
      <c r="AC665" s="55">
        <v>0</v>
      </c>
      <c r="AD665" s="55">
        <v>0</v>
      </c>
      <c r="AE665" s="55">
        <v>0</v>
      </c>
      <c r="AF665" s="55">
        <v>0</v>
      </c>
      <c r="AG665" s="55">
        <v>0</v>
      </c>
      <c r="AH665" s="55">
        <v>0</v>
      </c>
      <c r="AI665" s="55">
        <v>0</v>
      </c>
      <c r="AJ665" s="55" t="s">
        <v>991</v>
      </c>
      <c r="AK665" s="55" t="s">
        <v>170</v>
      </c>
    </row>
    <row r="666" spans="1:37" x14ac:dyDescent="0.25">
      <c r="A666" s="54" t="str">
        <f t="shared" si="10"/>
        <v>TN</v>
      </c>
      <c r="B666" s="54" t="str">
        <f t="shared" si="10"/>
        <v>BDEQ-BDESC-commercial</v>
      </c>
      <c r="C666" s="55">
        <v>8</v>
      </c>
      <c r="D666" s="55" t="s">
        <v>13</v>
      </c>
      <c r="E666" s="55">
        <v>0</v>
      </c>
      <c r="F666" s="55">
        <v>0</v>
      </c>
      <c r="G666" s="55">
        <v>0</v>
      </c>
      <c r="H666" s="55">
        <v>0</v>
      </c>
      <c r="I666" s="55">
        <v>0</v>
      </c>
      <c r="J666" s="55">
        <v>0</v>
      </c>
      <c r="K666" s="55">
        <v>0</v>
      </c>
      <c r="L666" s="55">
        <v>0</v>
      </c>
      <c r="M666" s="55">
        <v>0</v>
      </c>
      <c r="N666" s="55">
        <v>0</v>
      </c>
      <c r="O666" s="55">
        <v>0</v>
      </c>
      <c r="P666" s="55">
        <v>0</v>
      </c>
      <c r="Q666" s="55">
        <v>0</v>
      </c>
      <c r="R666" s="55">
        <v>0</v>
      </c>
      <c r="S666" s="55">
        <v>0</v>
      </c>
      <c r="T666" s="55">
        <v>0</v>
      </c>
      <c r="U666" s="55">
        <v>0</v>
      </c>
      <c r="V666" s="55">
        <v>0</v>
      </c>
      <c r="W666" s="55">
        <v>0</v>
      </c>
      <c r="X666" s="55">
        <v>0</v>
      </c>
      <c r="Y666" s="55">
        <v>0</v>
      </c>
      <c r="Z666" s="55">
        <v>0</v>
      </c>
      <c r="AA666" s="55">
        <v>0</v>
      </c>
      <c r="AB666" s="55">
        <v>0</v>
      </c>
      <c r="AC666" s="55">
        <v>0</v>
      </c>
      <c r="AD666" s="55">
        <v>0</v>
      </c>
      <c r="AE666" s="55">
        <v>0</v>
      </c>
      <c r="AF666" s="55">
        <v>0</v>
      </c>
      <c r="AG666" s="55">
        <v>0</v>
      </c>
      <c r="AH666" s="55">
        <v>0</v>
      </c>
      <c r="AI666" s="55">
        <v>0</v>
      </c>
      <c r="AJ666" s="55" t="s">
        <v>991</v>
      </c>
      <c r="AK666" s="55" t="s">
        <v>170</v>
      </c>
    </row>
    <row r="667" spans="1:37" x14ac:dyDescent="0.25">
      <c r="A667" s="54" t="str">
        <f t="shared" si="10"/>
        <v>TN</v>
      </c>
      <c r="B667" s="54" t="str">
        <f t="shared" si="10"/>
        <v>BDEQ-BDESC-commercial</v>
      </c>
      <c r="C667" s="55">
        <v>9</v>
      </c>
      <c r="D667" s="55" t="s">
        <v>14</v>
      </c>
      <c r="E667" s="55">
        <v>0</v>
      </c>
      <c r="F667" s="55">
        <v>0</v>
      </c>
      <c r="G667" s="55">
        <v>0</v>
      </c>
      <c r="H667" s="55">
        <v>0</v>
      </c>
      <c r="I667" s="55">
        <v>0</v>
      </c>
      <c r="J667" s="55">
        <v>0</v>
      </c>
      <c r="K667" s="55">
        <v>0</v>
      </c>
      <c r="L667" s="55">
        <v>0</v>
      </c>
      <c r="M667" s="55">
        <v>0</v>
      </c>
      <c r="N667" s="55">
        <v>0</v>
      </c>
      <c r="O667" s="55">
        <v>0</v>
      </c>
      <c r="P667" s="55">
        <v>0</v>
      </c>
      <c r="Q667" s="55">
        <v>0</v>
      </c>
      <c r="R667" s="55">
        <v>0</v>
      </c>
      <c r="S667" s="55">
        <v>0</v>
      </c>
      <c r="T667" s="55">
        <v>0</v>
      </c>
      <c r="U667" s="55">
        <v>0</v>
      </c>
      <c r="V667" s="55">
        <v>0</v>
      </c>
      <c r="W667" s="55">
        <v>0</v>
      </c>
      <c r="X667" s="55">
        <v>0</v>
      </c>
      <c r="Y667" s="55">
        <v>0</v>
      </c>
      <c r="Z667" s="55">
        <v>0</v>
      </c>
      <c r="AA667" s="55">
        <v>0</v>
      </c>
      <c r="AB667" s="55">
        <v>0</v>
      </c>
      <c r="AC667" s="55">
        <v>0</v>
      </c>
      <c r="AD667" s="55">
        <v>0</v>
      </c>
      <c r="AE667" s="55">
        <v>0</v>
      </c>
      <c r="AF667" s="55">
        <v>0</v>
      </c>
      <c r="AG667" s="55">
        <v>0</v>
      </c>
      <c r="AH667" s="55">
        <v>0</v>
      </c>
      <c r="AI667" s="55">
        <v>0</v>
      </c>
      <c r="AJ667" s="55" t="s">
        <v>991</v>
      </c>
      <c r="AK667" s="55" t="s">
        <v>170</v>
      </c>
    </row>
    <row r="668" spans="1:37" x14ac:dyDescent="0.25">
      <c r="A668" s="54" t="str">
        <f t="shared" si="10"/>
        <v>TN</v>
      </c>
      <c r="B668" s="54" t="str">
        <f t="shared" si="10"/>
        <v>BDEQ-BDESC-commercial</v>
      </c>
      <c r="C668" s="55">
        <v>10</v>
      </c>
      <c r="D668" s="55" t="s">
        <v>15</v>
      </c>
      <c r="E668" s="55">
        <v>0</v>
      </c>
      <c r="F668" s="55">
        <v>0</v>
      </c>
      <c r="G668" s="55">
        <v>0</v>
      </c>
      <c r="H668" s="55">
        <v>0</v>
      </c>
      <c r="I668" s="55">
        <v>0</v>
      </c>
      <c r="J668" s="55">
        <v>0</v>
      </c>
      <c r="K668" s="55">
        <v>0</v>
      </c>
      <c r="L668" s="55">
        <v>0</v>
      </c>
      <c r="M668" s="55">
        <v>0</v>
      </c>
      <c r="N668" s="55">
        <v>0</v>
      </c>
      <c r="O668" s="55">
        <v>0</v>
      </c>
      <c r="P668" s="55">
        <v>0</v>
      </c>
      <c r="Q668" s="55">
        <v>0</v>
      </c>
      <c r="R668" s="55">
        <v>0</v>
      </c>
      <c r="S668" s="55">
        <v>0</v>
      </c>
      <c r="T668" s="55">
        <v>0</v>
      </c>
      <c r="U668" s="55">
        <v>0</v>
      </c>
      <c r="V668" s="55">
        <v>0</v>
      </c>
      <c r="W668" s="55">
        <v>0</v>
      </c>
      <c r="X668" s="55">
        <v>0</v>
      </c>
      <c r="Y668" s="55">
        <v>0</v>
      </c>
      <c r="Z668" s="55">
        <v>0</v>
      </c>
      <c r="AA668" s="55">
        <v>0</v>
      </c>
      <c r="AB668" s="55">
        <v>0</v>
      </c>
      <c r="AC668" s="55">
        <v>0</v>
      </c>
      <c r="AD668" s="55">
        <v>0</v>
      </c>
      <c r="AE668" s="55">
        <v>0</v>
      </c>
      <c r="AF668" s="55">
        <v>0</v>
      </c>
      <c r="AG668" s="55">
        <v>0</v>
      </c>
      <c r="AH668" s="55">
        <v>0</v>
      </c>
      <c r="AI668" s="55">
        <v>0</v>
      </c>
      <c r="AJ668" s="55" t="s">
        <v>991</v>
      </c>
      <c r="AK668" s="55" t="s">
        <v>170</v>
      </c>
    </row>
    <row r="669" spans="1:37" x14ac:dyDescent="0.25">
      <c r="A669" s="54" t="str">
        <f t="shared" si="10"/>
        <v>TN</v>
      </c>
      <c r="B669" s="54" t="str">
        <f t="shared" si="10"/>
        <v>BDEQ-BDESC-commercial</v>
      </c>
      <c r="C669" s="55">
        <v>11</v>
      </c>
      <c r="D669" s="55" t="s">
        <v>57</v>
      </c>
      <c r="E669" s="55">
        <v>0</v>
      </c>
      <c r="F669" s="55">
        <v>0</v>
      </c>
      <c r="G669" s="55">
        <v>0</v>
      </c>
      <c r="H669" s="55">
        <v>0</v>
      </c>
      <c r="I669" s="55">
        <v>0</v>
      </c>
      <c r="J669" s="55">
        <v>0</v>
      </c>
      <c r="K669" s="55">
        <v>0</v>
      </c>
      <c r="L669" s="55">
        <v>0</v>
      </c>
      <c r="M669" s="55">
        <v>0</v>
      </c>
      <c r="N669" s="55">
        <v>0</v>
      </c>
      <c r="O669" s="55">
        <v>0</v>
      </c>
      <c r="P669" s="55">
        <v>0</v>
      </c>
      <c r="Q669" s="55">
        <v>0</v>
      </c>
      <c r="R669" s="55">
        <v>0</v>
      </c>
      <c r="S669" s="55">
        <v>0</v>
      </c>
      <c r="T669" s="55">
        <v>0</v>
      </c>
      <c r="U669" s="55">
        <v>0</v>
      </c>
      <c r="V669" s="55">
        <v>0</v>
      </c>
      <c r="W669" s="55">
        <v>0</v>
      </c>
      <c r="X669" s="55">
        <v>0</v>
      </c>
      <c r="Y669" s="55">
        <v>0</v>
      </c>
      <c r="Z669" s="55">
        <v>0</v>
      </c>
      <c r="AA669" s="55">
        <v>0</v>
      </c>
      <c r="AB669" s="55">
        <v>0</v>
      </c>
      <c r="AC669" s="55">
        <v>0</v>
      </c>
      <c r="AD669" s="55">
        <v>0</v>
      </c>
      <c r="AE669" s="55">
        <v>0</v>
      </c>
      <c r="AF669" s="55">
        <v>0</v>
      </c>
      <c r="AG669" s="55">
        <v>0</v>
      </c>
      <c r="AH669" s="55">
        <v>0</v>
      </c>
      <c r="AI669" s="55">
        <v>0</v>
      </c>
      <c r="AJ669" s="55" t="s">
        <v>991</v>
      </c>
      <c r="AK669" s="55" t="s">
        <v>170</v>
      </c>
    </row>
    <row r="670" spans="1:37" x14ac:dyDescent="0.25">
      <c r="A670" s="54" t="str">
        <f t="shared" si="10"/>
        <v>TN</v>
      </c>
      <c r="B670" s="54" t="str">
        <f t="shared" si="10"/>
        <v>BDEQ-BDESC-commercial</v>
      </c>
      <c r="C670" s="55">
        <v>12</v>
      </c>
      <c r="D670" s="55" t="s">
        <v>60</v>
      </c>
      <c r="E670" s="55">
        <v>0</v>
      </c>
      <c r="F670" s="55">
        <v>0</v>
      </c>
      <c r="G670" s="55">
        <v>0</v>
      </c>
      <c r="H670" s="55">
        <v>0</v>
      </c>
      <c r="I670" s="55">
        <v>0</v>
      </c>
      <c r="J670" s="55">
        <v>0</v>
      </c>
      <c r="K670" s="55">
        <v>0</v>
      </c>
      <c r="L670" s="55">
        <v>0</v>
      </c>
      <c r="M670" s="55">
        <v>0</v>
      </c>
      <c r="N670" s="55">
        <v>0</v>
      </c>
      <c r="O670" s="55">
        <v>0</v>
      </c>
      <c r="P670" s="55">
        <v>0</v>
      </c>
      <c r="Q670" s="55">
        <v>0</v>
      </c>
      <c r="R670" s="55">
        <v>0</v>
      </c>
      <c r="S670" s="55">
        <v>0</v>
      </c>
      <c r="T670" s="55">
        <v>0</v>
      </c>
      <c r="U670" s="55">
        <v>0</v>
      </c>
      <c r="V670" s="55">
        <v>0</v>
      </c>
      <c r="W670" s="55">
        <v>0</v>
      </c>
      <c r="X670" s="55">
        <v>0</v>
      </c>
      <c r="Y670" s="55">
        <v>0</v>
      </c>
      <c r="Z670" s="55">
        <v>0</v>
      </c>
      <c r="AA670" s="55">
        <v>0</v>
      </c>
      <c r="AB670" s="55">
        <v>0</v>
      </c>
      <c r="AC670" s="55">
        <v>0</v>
      </c>
      <c r="AD670" s="55">
        <v>0</v>
      </c>
      <c r="AE670" s="55">
        <v>0</v>
      </c>
      <c r="AF670" s="55">
        <v>0</v>
      </c>
      <c r="AG670" s="55">
        <v>0</v>
      </c>
      <c r="AH670" s="55">
        <v>0</v>
      </c>
      <c r="AI670" s="55">
        <v>0</v>
      </c>
      <c r="AJ670" s="55" t="s">
        <v>991</v>
      </c>
      <c r="AK670" s="55" t="s">
        <v>170</v>
      </c>
    </row>
    <row r="671" spans="1:37" x14ac:dyDescent="0.25">
      <c r="A671" s="54" t="str">
        <f t="shared" si="10"/>
        <v>TN</v>
      </c>
      <c r="B671" s="54" t="str">
        <f t="shared" si="10"/>
        <v>BDEQ-BDESC-commercial</v>
      </c>
      <c r="C671" s="55">
        <v>13</v>
      </c>
      <c r="D671" s="55" t="s">
        <v>158</v>
      </c>
      <c r="E671" s="55">
        <v>0</v>
      </c>
      <c r="F671" s="55">
        <v>0</v>
      </c>
      <c r="G671" s="55">
        <v>0</v>
      </c>
      <c r="H671" s="55">
        <v>0</v>
      </c>
      <c r="I671" s="55">
        <v>0</v>
      </c>
      <c r="J671" s="55">
        <v>0</v>
      </c>
      <c r="K671" s="55">
        <v>0</v>
      </c>
      <c r="L671" s="55">
        <v>0</v>
      </c>
      <c r="M671" s="55">
        <v>0</v>
      </c>
      <c r="N671" s="55">
        <v>0</v>
      </c>
      <c r="O671" s="55">
        <v>0</v>
      </c>
      <c r="P671" s="55">
        <v>0</v>
      </c>
      <c r="Q671" s="55">
        <v>0</v>
      </c>
      <c r="R671" s="55">
        <v>0</v>
      </c>
      <c r="S671" s="55">
        <v>0</v>
      </c>
      <c r="T671" s="55">
        <v>0</v>
      </c>
      <c r="U671" s="55">
        <v>0</v>
      </c>
      <c r="V671" s="55">
        <v>0</v>
      </c>
      <c r="W671" s="55">
        <v>0</v>
      </c>
      <c r="X671" s="55">
        <v>0</v>
      </c>
      <c r="Y671" s="55">
        <v>0</v>
      </c>
      <c r="Z671" s="55">
        <v>0</v>
      </c>
      <c r="AA671" s="55">
        <v>0</v>
      </c>
      <c r="AB671" s="55">
        <v>0</v>
      </c>
      <c r="AC671" s="55">
        <v>0</v>
      </c>
      <c r="AD671" s="55">
        <v>0</v>
      </c>
      <c r="AE671" s="55">
        <v>0</v>
      </c>
      <c r="AF671" s="55">
        <v>0</v>
      </c>
      <c r="AG671" s="55">
        <v>0</v>
      </c>
      <c r="AH671" s="55">
        <v>0</v>
      </c>
      <c r="AI671" s="55">
        <v>0</v>
      </c>
      <c r="AJ671" s="55" t="s">
        <v>991</v>
      </c>
      <c r="AK671" s="55" t="s">
        <v>170</v>
      </c>
    </row>
    <row r="672" spans="1:37" x14ac:dyDescent="0.25">
      <c r="A672" s="54" t="str">
        <f t="shared" si="10"/>
        <v>TN</v>
      </c>
      <c r="B672" s="54" t="str">
        <f t="shared" si="10"/>
        <v>BDEQ-BDESC-commercial</v>
      </c>
      <c r="C672" s="55">
        <v>14</v>
      </c>
      <c r="D672" s="55" t="s">
        <v>159</v>
      </c>
      <c r="E672" s="55">
        <v>0</v>
      </c>
      <c r="F672" s="55">
        <v>0</v>
      </c>
      <c r="G672" s="55">
        <v>0</v>
      </c>
      <c r="H672" s="55">
        <v>0</v>
      </c>
      <c r="I672" s="55">
        <v>0</v>
      </c>
      <c r="J672" s="55">
        <v>0</v>
      </c>
      <c r="K672" s="55">
        <v>0</v>
      </c>
      <c r="L672" s="55">
        <v>0</v>
      </c>
      <c r="M672" s="55">
        <v>0</v>
      </c>
      <c r="N672" s="55">
        <v>0</v>
      </c>
      <c r="O672" s="55">
        <v>0</v>
      </c>
      <c r="P672" s="55">
        <v>0</v>
      </c>
      <c r="Q672" s="55">
        <v>0</v>
      </c>
      <c r="R672" s="55">
        <v>0</v>
      </c>
      <c r="S672" s="55">
        <v>0</v>
      </c>
      <c r="T672" s="55">
        <v>0</v>
      </c>
      <c r="U672" s="55">
        <v>0</v>
      </c>
      <c r="V672" s="55">
        <v>0</v>
      </c>
      <c r="W672" s="55">
        <v>0</v>
      </c>
      <c r="X672" s="55">
        <v>0</v>
      </c>
      <c r="Y672" s="55">
        <v>0</v>
      </c>
      <c r="Z672" s="55">
        <v>0</v>
      </c>
      <c r="AA672" s="55">
        <v>0</v>
      </c>
      <c r="AB672" s="55">
        <v>0</v>
      </c>
      <c r="AC672" s="55">
        <v>0</v>
      </c>
      <c r="AD672" s="55">
        <v>0</v>
      </c>
      <c r="AE672" s="55">
        <v>0</v>
      </c>
      <c r="AF672" s="55">
        <v>0</v>
      </c>
      <c r="AG672" s="55">
        <v>0</v>
      </c>
      <c r="AH672" s="55">
        <v>0</v>
      </c>
      <c r="AI672" s="55">
        <v>0</v>
      </c>
      <c r="AJ672" s="55" t="s">
        <v>991</v>
      </c>
      <c r="AK672" s="55" t="s">
        <v>170</v>
      </c>
    </row>
    <row r="673" spans="1:37" x14ac:dyDescent="0.25">
      <c r="A673" s="54" t="str">
        <f t="shared" si="10"/>
        <v>TN</v>
      </c>
      <c r="B673" s="54" t="str">
        <f t="shared" si="10"/>
        <v>BDEQ-BDESC-commercial</v>
      </c>
      <c r="C673" s="55">
        <v>15</v>
      </c>
      <c r="D673" s="55" t="s">
        <v>160</v>
      </c>
      <c r="E673" s="55">
        <v>0</v>
      </c>
      <c r="F673" s="55">
        <v>0</v>
      </c>
      <c r="G673" s="55">
        <v>0</v>
      </c>
      <c r="H673" s="55">
        <v>0</v>
      </c>
      <c r="I673" s="55">
        <v>0</v>
      </c>
      <c r="J673" s="55">
        <v>0</v>
      </c>
      <c r="K673" s="55">
        <v>0</v>
      </c>
      <c r="L673" s="55">
        <v>0</v>
      </c>
      <c r="M673" s="55">
        <v>0</v>
      </c>
      <c r="N673" s="55">
        <v>0</v>
      </c>
      <c r="O673" s="55">
        <v>0</v>
      </c>
      <c r="P673" s="55">
        <v>0</v>
      </c>
      <c r="Q673" s="55">
        <v>0</v>
      </c>
      <c r="R673" s="55">
        <v>0</v>
      </c>
      <c r="S673" s="55">
        <v>0</v>
      </c>
      <c r="T673" s="55">
        <v>0</v>
      </c>
      <c r="U673" s="55">
        <v>0</v>
      </c>
      <c r="V673" s="55">
        <v>0</v>
      </c>
      <c r="W673" s="55">
        <v>0</v>
      </c>
      <c r="X673" s="55">
        <v>0</v>
      </c>
      <c r="Y673" s="55">
        <v>0</v>
      </c>
      <c r="Z673" s="55">
        <v>0</v>
      </c>
      <c r="AA673" s="55">
        <v>0</v>
      </c>
      <c r="AB673" s="55">
        <v>0</v>
      </c>
      <c r="AC673" s="55">
        <v>0</v>
      </c>
      <c r="AD673" s="55">
        <v>0</v>
      </c>
      <c r="AE673" s="55">
        <v>0</v>
      </c>
      <c r="AF673" s="55">
        <v>0</v>
      </c>
      <c r="AG673" s="55">
        <v>0</v>
      </c>
      <c r="AH673" s="55">
        <v>0</v>
      </c>
      <c r="AI673" s="55">
        <v>0</v>
      </c>
      <c r="AJ673" s="55" t="s">
        <v>991</v>
      </c>
      <c r="AK673" s="55" t="s">
        <v>170</v>
      </c>
    </row>
    <row r="674" spans="1:37" x14ac:dyDescent="0.25">
      <c r="A674" s="54" t="str">
        <f t="shared" si="10"/>
        <v>TX</v>
      </c>
      <c r="B674" s="54" t="str">
        <f t="shared" si="10"/>
        <v>BDEQ-BDESC-commercial</v>
      </c>
      <c r="C674" s="55">
        <v>0</v>
      </c>
      <c r="D674" s="55" t="s">
        <v>58</v>
      </c>
      <c r="E674" s="55">
        <v>0</v>
      </c>
      <c r="F674" s="55">
        <v>0</v>
      </c>
      <c r="G674" s="55">
        <v>0</v>
      </c>
      <c r="H674" s="55">
        <v>0</v>
      </c>
      <c r="I674" s="55">
        <v>0</v>
      </c>
      <c r="J674" s="55">
        <v>0</v>
      </c>
      <c r="K674" s="55">
        <v>0</v>
      </c>
      <c r="L674" s="55">
        <v>0</v>
      </c>
      <c r="M674" s="55">
        <v>0</v>
      </c>
      <c r="N674" s="55">
        <v>0</v>
      </c>
      <c r="O674" s="55">
        <v>0</v>
      </c>
      <c r="P674" s="55">
        <v>0</v>
      </c>
      <c r="Q674" s="55">
        <v>0</v>
      </c>
      <c r="R674" s="55">
        <v>0</v>
      </c>
      <c r="S674" s="55">
        <v>0</v>
      </c>
      <c r="T674" s="55">
        <v>0</v>
      </c>
      <c r="U674" s="55">
        <v>0</v>
      </c>
      <c r="V674" s="55">
        <v>0</v>
      </c>
      <c r="W674" s="55">
        <v>0</v>
      </c>
      <c r="X674" s="55">
        <v>0</v>
      </c>
      <c r="Y674" s="55">
        <v>0</v>
      </c>
      <c r="Z674" s="55">
        <v>0</v>
      </c>
      <c r="AA674" s="55">
        <v>0</v>
      </c>
      <c r="AB674" s="55">
        <v>0</v>
      </c>
      <c r="AC674" s="55">
        <v>0</v>
      </c>
      <c r="AD674" s="55">
        <v>0</v>
      </c>
      <c r="AE674" s="55">
        <v>0</v>
      </c>
      <c r="AF674" s="55">
        <v>0</v>
      </c>
      <c r="AG674" s="55">
        <v>0</v>
      </c>
      <c r="AH674" s="55">
        <v>0</v>
      </c>
      <c r="AI674" s="55">
        <v>0</v>
      </c>
      <c r="AJ674" s="55" t="s">
        <v>992</v>
      </c>
      <c r="AK674" s="55" t="s">
        <v>170</v>
      </c>
    </row>
    <row r="675" spans="1:37" x14ac:dyDescent="0.25">
      <c r="A675" s="54" t="str">
        <f t="shared" si="10"/>
        <v>TX</v>
      </c>
      <c r="B675" s="54" t="str">
        <f t="shared" si="10"/>
        <v>BDEQ-BDESC-commercial</v>
      </c>
      <c r="C675" s="55">
        <v>1</v>
      </c>
      <c r="D675" s="55" t="s">
        <v>7</v>
      </c>
      <c r="E675" s="55">
        <v>112.77498</v>
      </c>
      <c r="F675" s="55">
        <v>93.611559999999997</v>
      </c>
      <c r="G675" s="55">
        <v>94.952889999999996</v>
      </c>
      <c r="H675" s="55">
        <v>96.147109999999998</v>
      </c>
      <c r="I675" s="55">
        <v>97.229060000000004</v>
      </c>
      <c r="J675" s="55">
        <v>98.66095</v>
      </c>
      <c r="K675" s="55">
        <v>100.02446999999999</v>
      </c>
      <c r="L675" s="55">
        <v>101.34016</v>
      </c>
      <c r="M675" s="55">
        <v>102.41423</v>
      </c>
      <c r="N675" s="55">
        <v>103.46106</v>
      </c>
      <c r="O675" s="55">
        <v>104.53769</v>
      </c>
      <c r="P675" s="55">
        <v>105.72459000000001</v>
      </c>
      <c r="Q675" s="55">
        <v>106.81657</v>
      </c>
      <c r="R675" s="55">
        <v>108.21513</v>
      </c>
      <c r="S675" s="55">
        <v>109.47613</v>
      </c>
      <c r="T675" s="55">
        <v>110.49330999999999</v>
      </c>
      <c r="U675" s="55">
        <v>111.49791</v>
      </c>
      <c r="V675" s="55">
        <v>112.49829</v>
      </c>
      <c r="W675" s="55">
        <v>113.47676</v>
      </c>
      <c r="X675" s="55">
        <v>114.80750999999999</v>
      </c>
      <c r="Y675" s="55">
        <v>115.95147</v>
      </c>
      <c r="Z675" s="55">
        <v>116.94784</v>
      </c>
      <c r="AA675" s="55">
        <v>118.27991</v>
      </c>
      <c r="AB675" s="55">
        <v>119.67288000000001</v>
      </c>
      <c r="AC675" s="55">
        <v>120.64305</v>
      </c>
      <c r="AD675" s="55">
        <v>121.8961</v>
      </c>
      <c r="AE675" s="55">
        <v>122.97591</v>
      </c>
      <c r="AF675" s="55">
        <v>123.98721</v>
      </c>
      <c r="AG675" s="55">
        <v>125.34479</v>
      </c>
      <c r="AH675" s="55">
        <v>126.40268</v>
      </c>
      <c r="AI675" s="55">
        <v>127.42843999999999</v>
      </c>
      <c r="AJ675" s="55" t="s">
        <v>992</v>
      </c>
      <c r="AK675" s="55" t="s">
        <v>170</v>
      </c>
    </row>
    <row r="676" spans="1:37" x14ac:dyDescent="0.25">
      <c r="A676" s="54" t="str">
        <f t="shared" si="10"/>
        <v>TX</v>
      </c>
      <c r="B676" s="54" t="str">
        <f t="shared" si="10"/>
        <v>BDEQ-BDESC-commercial</v>
      </c>
      <c r="C676" s="55">
        <v>2</v>
      </c>
      <c r="D676" s="55" t="s">
        <v>8</v>
      </c>
      <c r="E676" s="55">
        <v>0</v>
      </c>
      <c r="F676" s="55">
        <v>0</v>
      </c>
      <c r="G676" s="55">
        <v>0</v>
      </c>
      <c r="H676" s="55">
        <v>0</v>
      </c>
      <c r="I676" s="55">
        <v>0</v>
      </c>
      <c r="J676" s="55">
        <v>0</v>
      </c>
      <c r="K676" s="55">
        <v>0</v>
      </c>
      <c r="L676" s="55">
        <v>0</v>
      </c>
      <c r="M676" s="55">
        <v>0</v>
      </c>
      <c r="N676" s="55">
        <v>0</v>
      </c>
      <c r="O676" s="55">
        <v>0</v>
      </c>
      <c r="P676" s="55">
        <v>0</v>
      </c>
      <c r="Q676" s="55">
        <v>0</v>
      </c>
      <c r="R676" s="55">
        <v>0</v>
      </c>
      <c r="S676" s="55">
        <v>0</v>
      </c>
      <c r="T676" s="55">
        <v>0</v>
      </c>
      <c r="U676" s="55">
        <v>0</v>
      </c>
      <c r="V676" s="55">
        <v>0</v>
      </c>
      <c r="W676" s="55">
        <v>0</v>
      </c>
      <c r="X676" s="55">
        <v>0</v>
      </c>
      <c r="Y676" s="55">
        <v>0</v>
      </c>
      <c r="Z676" s="55">
        <v>0</v>
      </c>
      <c r="AA676" s="55">
        <v>0</v>
      </c>
      <c r="AB676" s="55">
        <v>0</v>
      </c>
      <c r="AC676" s="55">
        <v>0</v>
      </c>
      <c r="AD676" s="55">
        <v>0</v>
      </c>
      <c r="AE676" s="55">
        <v>0</v>
      </c>
      <c r="AF676" s="55">
        <v>0</v>
      </c>
      <c r="AG676" s="55">
        <v>0</v>
      </c>
      <c r="AH676" s="55">
        <v>0</v>
      </c>
      <c r="AI676" s="55">
        <v>0</v>
      </c>
      <c r="AJ676" s="55" t="s">
        <v>992</v>
      </c>
      <c r="AK676" s="55" t="s">
        <v>170</v>
      </c>
    </row>
    <row r="677" spans="1:37" x14ac:dyDescent="0.25">
      <c r="A677" s="54" t="str">
        <f t="shared" si="10"/>
        <v>TX</v>
      </c>
      <c r="B677" s="54" t="str">
        <f t="shared" si="10"/>
        <v>BDEQ-BDESC-commercial</v>
      </c>
      <c r="C677" s="55">
        <v>3</v>
      </c>
      <c r="D677" s="55" t="s">
        <v>9</v>
      </c>
      <c r="E677" s="55">
        <v>0</v>
      </c>
      <c r="F677" s="55">
        <v>0</v>
      </c>
      <c r="G677" s="55">
        <v>0</v>
      </c>
      <c r="H677" s="55">
        <v>0</v>
      </c>
      <c r="I677" s="55">
        <v>0</v>
      </c>
      <c r="J677" s="55">
        <v>0</v>
      </c>
      <c r="K677" s="55">
        <v>0</v>
      </c>
      <c r="L677" s="55">
        <v>0</v>
      </c>
      <c r="M677" s="55">
        <v>0</v>
      </c>
      <c r="N677" s="55">
        <v>0</v>
      </c>
      <c r="O677" s="55">
        <v>0</v>
      </c>
      <c r="P677" s="55">
        <v>0</v>
      </c>
      <c r="Q677" s="55">
        <v>0</v>
      </c>
      <c r="R677" s="55">
        <v>0</v>
      </c>
      <c r="S677" s="55">
        <v>0</v>
      </c>
      <c r="T677" s="55">
        <v>0</v>
      </c>
      <c r="U677" s="55">
        <v>0</v>
      </c>
      <c r="V677" s="55">
        <v>0</v>
      </c>
      <c r="W677" s="55">
        <v>0</v>
      </c>
      <c r="X677" s="55">
        <v>0</v>
      </c>
      <c r="Y677" s="55">
        <v>0</v>
      </c>
      <c r="Z677" s="55">
        <v>0</v>
      </c>
      <c r="AA677" s="55">
        <v>0</v>
      </c>
      <c r="AB677" s="55">
        <v>0</v>
      </c>
      <c r="AC677" s="55">
        <v>0</v>
      </c>
      <c r="AD677" s="55">
        <v>0</v>
      </c>
      <c r="AE677" s="55">
        <v>0</v>
      </c>
      <c r="AF677" s="55">
        <v>0</v>
      </c>
      <c r="AG677" s="55">
        <v>0</v>
      </c>
      <c r="AH677" s="55">
        <v>0</v>
      </c>
      <c r="AI677" s="55">
        <v>0</v>
      </c>
      <c r="AJ677" s="55" t="s">
        <v>992</v>
      </c>
      <c r="AK677" s="55" t="s">
        <v>170</v>
      </c>
    </row>
    <row r="678" spans="1:37" x14ac:dyDescent="0.25">
      <c r="A678" s="54" t="str">
        <f t="shared" si="10"/>
        <v>TX</v>
      </c>
      <c r="B678" s="54" t="str">
        <f t="shared" si="10"/>
        <v>BDEQ-BDESC-commercial</v>
      </c>
      <c r="C678" s="55">
        <v>4</v>
      </c>
      <c r="D678" s="55" t="s">
        <v>59</v>
      </c>
      <c r="E678" s="55">
        <v>121.99059</v>
      </c>
      <c r="F678" s="55">
        <v>175.62539000000001</v>
      </c>
      <c r="G678" s="55">
        <v>177.25192999999999</v>
      </c>
      <c r="H678" s="55">
        <v>177.25192999999999</v>
      </c>
      <c r="I678" s="55">
        <v>177.25192999999999</v>
      </c>
      <c r="J678" s="55">
        <v>177.38550000000001</v>
      </c>
      <c r="K678" s="55">
        <v>177.64219</v>
      </c>
      <c r="L678" s="55">
        <v>178.12327999999999</v>
      </c>
      <c r="M678" s="55">
        <v>178.22995</v>
      </c>
      <c r="N678" s="55">
        <v>178.44707</v>
      </c>
      <c r="O678" s="55">
        <v>178.46986000000001</v>
      </c>
      <c r="P678" s="55">
        <v>178.76453000000001</v>
      </c>
      <c r="Q678" s="55">
        <v>178.80473000000001</v>
      </c>
      <c r="R678" s="55">
        <v>179.25576000000001</v>
      </c>
      <c r="S678" s="55">
        <v>179.83022</v>
      </c>
      <c r="T678" s="55">
        <v>179.83022</v>
      </c>
      <c r="U678" s="55">
        <v>179.83022</v>
      </c>
      <c r="V678" s="55">
        <v>179.85712000000001</v>
      </c>
      <c r="W678" s="55">
        <v>179.92232999999999</v>
      </c>
      <c r="X678" s="55">
        <v>180.20591999999999</v>
      </c>
      <c r="Y678" s="55">
        <v>180.26289</v>
      </c>
      <c r="Z678" s="55">
        <v>180.32619</v>
      </c>
      <c r="AA678" s="55">
        <v>180.90065999999999</v>
      </c>
      <c r="AB678" s="55">
        <v>181.13076000000001</v>
      </c>
      <c r="AC678" s="55">
        <v>181.13709</v>
      </c>
      <c r="AD678" s="55">
        <v>181.28236999999999</v>
      </c>
      <c r="AE678" s="55">
        <v>181.35231999999999</v>
      </c>
      <c r="AF678" s="55">
        <v>181.36371</v>
      </c>
      <c r="AG678" s="55">
        <v>181.70871</v>
      </c>
      <c r="AH678" s="55">
        <v>181.76599999999999</v>
      </c>
      <c r="AI678" s="55">
        <v>181.77739</v>
      </c>
      <c r="AJ678" s="55" t="s">
        <v>992</v>
      </c>
      <c r="AK678" s="55" t="s">
        <v>170</v>
      </c>
    </row>
    <row r="679" spans="1:37" x14ac:dyDescent="0.25">
      <c r="A679" s="54" t="str">
        <f t="shared" si="10"/>
        <v>TX</v>
      </c>
      <c r="B679" s="54" t="str">
        <f t="shared" si="10"/>
        <v>BDEQ-BDESC-commercial</v>
      </c>
      <c r="C679" s="55">
        <v>5</v>
      </c>
      <c r="D679" s="55" t="s">
        <v>10</v>
      </c>
      <c r="E679" s="55">
        <v>377.83363000000003</v>
      </c>
      <c r="F679" s="55">
        <v>454.74664999999999</v>
      </c>
      <c r="G679" s="55">
        <v>518.30529999999999</v>
      </c>
      <c r="H679" s="55">
        <v>583.15689999999995</v>
      </c>
      <c r="I679" s="55">
        <v>646.88689999999997</v>
      </c>
      <c r="J679" s="55">
        <v>690.99590000000001</v>
      </c>
      <c r="K679" s="55">
        <v>740.68679999999995</v>
      </c>
      <c r="L679" s="55">
        <v>782.79381999999998</v>
      </c>
      <c r="M679" s="55">
        <v>813.75328999999999</v>
      </c>
      <c r="N679" s="55">
        <v>854.08639000000005</v>
      </c>
      <c r="O679" s="55">
        <v>878.25869</v>
      </c>
      <c r="P679" s="55">
        <v>916.25904000000003</v>
      </c>
      <c r="Q679" s="55">
        <v>941.83073000000002</v>
      </c>
      <c r="R679" s="55">
        <v>980.38759000000005</v>
      </c>
      <c r="S679" s="55">
        <v>1014.16745</v>
      </c>
      <c r="T679" s="55">
        <v>1027.9063200000001</v>
      </c>
      <c r="U679" s="55">
        <v>1065.6868300000001</v>
      </c>
      <c r="V679" s="55">
        <v>1103.29908</v>
      </c>
      <c r="W679" s="55">
        <v>1137.1227799999999</v>
      </c>
      <c r="X679" s="55">
        <v>1190.09986</v>
      </c>
      <c r="Y679" s="55">
        <v>1238.5845400000001</v>
      </c>
      <c r="Z679" s="55">
        <v>1277.8754899999999</v>
      </c>
      <c r="AA679" s="55">
        <v>1325.3178499999999</v>
      </c>
      <c r="AB679" s="55">
        <v>1378.08278</v>
      </c>
      <c r="AC679" s="55">
        <v>1409.47522</v>
      </c>
      <c r="AD679" s="55">
        <v>1464.1402599999999</v>
      </c>
      <c r="AE679" s="55">
        <v>1534.66534</v>
      </c>
      <c r="AF679" s="55">
        <v>1574.33386</v>
      </c>
      <c r="AG679" s="55">
        <v>1634.9959699999999</v>
      </c>
      <c r="AH679" s="55">
        <v>1684.6247000000001</v>
      </c>
      <c r="AI679" s="55">
        <v>1719.33636</v>
      </c>
      <c r="AJ679" s="55" t="s">
        <v>992</v>
      </c>
      <c r="AK679" s="55" t="s">
        <v>170</v>
      </c>
    </row>
    <row r="680" spans="1:37" x14ac:dyDescent="0.25">
      <c r="A680" s="54" t="str">
        <f t="shared" si="10"/>
        <v>TX</v>
      </c>
      <c r="B680" s="54" t="str">
        <f t="shared" si="10"/>
        <v>BDEQ-BDESC-commercial</v>
      </c>
      <c r="C680" s="55">
        <v>6</v>
      </c>
      <c r="D680" s="55" t="s">
        <v>11</v>
      </c>
      <c r="E680" s="55">
        <v>0</v>
      </c>
      <c r="F680" s="55">
        <v>0</v>
      </c>
      <c r="G680" s="55">
        <v>0</v>
      </c>
      <c r="H680" s="55">
        <v>0</v>
      </c>
      <c r="I680" s="55">
        <v>0</v>
      </c>
      <c r="J680" s="55">
        <v>0</v>
      </c>
      <c r="K680" s="55">
        <v>0</v>
      </c>
      <c r="L680" s="55">
        <v>0</v>
      </c>
      <c r="M680" s="55">
        <v>0</v>
      </c>
      <c r="N680" s="55">
        <v>0</v>
      </c>
      <c r="O680" s="55">
        <v>0</v>
      </c>
      <c r="P680" s="55">
        <v>0</v>
      </c>
      <c r="Q680" s="55">
        <v>0</v>
      </c>
      <c r="R680" s="55">
        <v>0</v>
      </c>
      <c r="S680" s="55">
        <v>0</v>
      </c>
      <c r="T680" s="55">
        <v>0</v>
      </c>
      <c r="U680" s="55">
        <v>0</v>
      </c>
      <c r="V680" s="55">
        <v>0</v>
      </c>
      <c r="W680" s="55">
        <v>0</v>
      </c>
      <c r="X680" s="55">
        <v>0</v>
      </c>
      <c r="Y680" s="55">
        <v>0</v>
      </c>
      <c r="Z680" s="55">
        <v>0</v>
      </c>
      <c r="AA680" s="55">
        <v>0</v>
      </c>
      <c r="AB680" s="55">
        <v>0</v>
      </c>
      <c r="AC680" s="55">
        <v>0</v>
      </c>
      <c r="AD680" s="55">
        <v>0</v>
      </c>
      <c r="AE680" s="55">
        <v>0</v>
      </c>
      <c r="AF680" s="55">
        <v>0</v>
      </c>
      <c r="AG680" s="55">
        <v>0</v>
      </c>
      <c r="AH680" s="55">
        <v>0</v>
      </c>
      <c r="AI680" s="55">
        <v>0</v>
      </c>
      <c r="AJ680" s="55" t="s">
        <v>992</v>
      </c>
      <c r="AK680" s="55" t="s">
        <v>170</v>
      </c>
    </row>
    <row r="681" spans="1:37" x14ac:dyDescent="0.25">
      <c r="A681" s="54" t="str">
        <f t="shared" si="10"/>
        <v>TX</v>
      </c>
      <c r="B681" s="54" t="str">
        <f t="shared" si="10"/>
        <v>BDEQ-BDESC-commercial</v>
      </c>
      <c r="C681" s="55">
        <v>7</v>
      </c>
      <c r="D681" s="55" t="s">
        <v>12</v>
      </c>
      <c r="E681" s="55">
        <v>0</v>
      </c>
      <c r="F681" s="55">
        <v>0</v>
      </c>
      <c r="G681" s="55">
        <v>0</v>
      </c>
      <c r="H681" s="55">
        <v>0</v>
      </c>
      <c r="I681" s="55">
        <v>0</v>
      </c>
      <c r="J681" s="55">
        <v>0</v>
      </c>
      <c r="K681" s="55">
        <v>0</v>
      </c>
      <c r="L681" s="55">
        <v>0</v>
      </c>
      <c r="M681" s="55">
        <v>0</v>
      </c>
      <c r="N681" s="55">
        <v>0</v>
      </c>
      <c r="O681" s="55">
        <v>0</v>
      </c>
      <c r="P681" s="55">
        <v>0</v>
      </c>
      <c r="Q681" s="55">
        <v>0</v>
      </c>
      <c r="R681" s="55">
        <v>0</v>
      </c>
      <c r="S681" s="55">
        <v>0</v>
      </c>
      <c r="T681" s="55">
        <v>0</v>
      </c>
      <c r="U681" s="55">
        <v>0</v>
      </c>
      <c r="V681" s="55">
        <v>0</v>
      </c>
      <c r="W681" s="55">
        <v>0</v>
      </c>
      <c r="X681" s="55">
        <v>0</v>
      </c>
      <c r="Y681" s="55">
        <v>0</v>
      </c>
      <c r="Z681" s="55">
        <v>0</v>
      </c>
      <c r="AA681" s="55">
        <v>0</v>
      </c>
      <c r="AB681" s="55">
        <v>0</v>
      </c>
      <c r="AC681" s="55">
        <v>0</v>
      </c>
      <c r="AD681" s="55">
        <v>0</v>
      </c>
      <c r="AE681" s="55">
        <v>0</v>
      </c>
      <c r="AF681" s="55">
        <v>0</v>
      </c>
      <c r="AG681" s="55">
        <v>0</v>
      </c>
      <c r="AH681" s="55">
        <v>0</v>
      </c>
      <c r="AI681" s="55">
        <v>0</v>
      </c>
      <c r="AJ681" s="55" t="s">
        <v>992</v>
      </c>
      <c r="AK681" s="55" t="s">
        <v>170</v>
      </c>
    </row>
    <row r="682" spans="1:37" x14ac:dyDescent="0.25">
      <c r="A682" s="54" t="str">
        <f t="shared" si="10"/>
        <v>TX</v>
      </c>
      <c r="B682" s="54" t="str">
        <f t="shared" si="10"/>
        <v>BDEQ-BDESC-commercial</v>
      </c>
      <c r="C682" s="55">
        <v>8</v>
      </c>
      <c r="D682" s="55" t="s">
        <v>13</v>
      </c>
      <c r="E682" s="55">
        <v>0</v>
      </c>
      <c r="F682" s="55">
        <v>0</v>
      </c>
      <c r="G682" s="55">
        <v>0</v>
      </c>
      <c r="H682" s="55">
        <v>0</v>
      </c>
      <c r="I682" s="55">
        <v>0</v>
      </c>
      <c r="J682" s="55">
        <v>0</v>
      </c>
      <c r="K682" s="55">
        <v>0</v>
      </c>
      <c r="L682" s="55">
        <v>0</v>
      </c>
      <c r="M682" s="55">
        <v>0</v>
      </c>
      <c r="N682" s="55">
        <v>0</v>
      </c>
      <c r="O682" s="55">
        <v>0</v>
      </c>
      <c r="P682" s="55">
        <v>0</v>
      </c>
      <c r="Q682" s="55">
        <v>0</v>
      </c>
      <c r="R682" s="55">
        <v>0</v>
      </c>
      <c r="S682" s="55">
        <v>0</v>
      </c>
      <c r="T682" s="55">
        <v>0</v>
      </c>
      <c r="U682" s="55">
        <v>0</v>
      </c>
      <c r="V682" s="55">
        <v>0</v>
      </c>
      <c r="W682" s="55">
        <v>0</v>
      </c>
      <c r="X682" s="55">
        <v>0</v>
      </c>
      <c r="Y682" s="55">
        <v>0</v>
      </c>
      <c r="Z682" s="55">
        <v>0</v>
      </c>
      <c r="AA682" s="55">
        <v>0</v>
      </c>
      <c r="AB682" s="55">
        <v>0</v>
      </c>
      <c r="AC682" s="55">
        <v>0</v>
      </c>
      <c r="AD682" s="55">
        <v>0</v>
      </c>
      <c r="AE682" s="55">
        <v>0</v>
      </c>
      <c r="AF682" s="55">
        <v>0</v>
      </c>
      <c r="AG682" s="55">
        <v>0</v>
      </c>
      <c r="AH682" s="55">
        <v>0</v>
      </c>
      <c r="AI682" s="55">
        <v>0</v>
      </c>
      <c r="AJ682" s="55" t="s">
        <v>992</v>
      </c>
      <c r="AK682" s="55" t="s">
        <v>170</v>
      </c>
    </row>
    <row r="683" spans="1:37" x14ac:dyDescent="0.25">
      <c r="A683" s="54" t="str">
        <f t="shared" si="10"/>
        <v>TX</v>
      </c>
      <c r="B683" s="54" t="str">
        <f t="shared" si="10"/>
        <v>BDEQ-BDESC-commercial</v>
      </c>
      <c r="C683" s="55">
        <v>9</v>
      </c>
      <c r="D683" s="55" t="s">
        <v>14</v>
      </c>
      <c r="E683" s="55">
        <v>2.8410000000000001E-2</v>
      </c>
      <c r="F683" s="55">
        <v>1.8200000000000001E-2</v>
      </c>
      <c r="G683" s="55">
        <v>1.8200000000000001E-2</v>
      </c>
      <c r="H683" s="55">
        <v>1.8200000000000001E-2</v>
      </c>
      <c r="I683" s="55">
        <v>1.8200000000000001E-2</v>
      </c>
      <c r="J683" s="55">
        <v>1.8200000000000001E-2</v>
      </c>
      <c r="K683" s="55">
        <v>1.8200000000000001E-2</v>
      </c>
      <c r="L683" s="55">
        <v>1.8200000000000001E-2</v>
      </c>
      <c r="M683" s="55">
        <v>1.8200000000000001E-2</v>
      </c>
      <c r="N683" s="55">
        <v>1.8200000000000001E-2</v>
      </c>
      <c r="O683" s="55">
        <v>1.8200000000000001E-2</v>
      </c>
      <c r="P683" s="55">
        <v>1.8200000000000001E-2</v>
      </c>
      <c r="Q683" s="55">
        <v>1.8200000000000001E-2</v>
      </c>
      <c r="R683" s="55">
        <v>1.8200000000000001E-2</v>
      </c>
      <c r="S683" s="55">
        <v>1.8200000000000001E-2</v>
      </c>
      <c r="T683" s="55">
        <v>1.8200000000000001E-2</v>
      </c>
      <c r="U683" s="55">
        <v>1.8200000000000001E-2</v>
      </c>
      <c r="V683" s="55">
        <v>1.8200000000000001E-2</v>
      </c>
      <c r="W683" s="55">
        <v>1.8200000000000001E-2</v>
      </c>
      <c r="X683" s="55">
        <v>1.8200000000000001E-2</v>
      </c>
      <c r="Y683" s="55">
        <v>1.8200000000000001E-2</v>
      </c>
      <c r="Z683" s="55">
        <v>1.8200000000000001E-2</v>
      </c>
      <c r="AA683" s="55">
        <v>1.8200000000000001E-2</v>
      </c>
      <c r="AB683" s="55">
        <v>1.8200000000000001E-2</v>
      </c>
      <c r="AC683" s="55">
        <v>1.8200000000000001E-2</v>
      </c>
      <c r="AD683" s="55">
        <v>1.8200000000000001E-2</v>
      </c>
      <c r="AE683" s="55">
        <v>1.8200000000000001E-2</v>
      </c>
      <c r="AF683" s="55">
        <v>1.8200000000000001E-2</v>
      </c>
      <c r="AG683" s="55">
        <v>1.8200000000000001E-2</v>
      </c>
      <c r="AH683" s="55">
        <v>1.8200000000000001E-2</v>
      </c>
      <c r="AI683" s="55">
        <v>1.8200000000000001E-2</v>
      </c>
      <c r="AJ683" s="55" t="s">
        <v>992</v>
      </c>
      <c r="AK683" s="55" t="s">
        <v>170</v>
      </c>
    </row>
    <row r="684" spans="1:37" x14ac:dyDescent="0.25">
      <c r="A684" s="54" t="str">
        <f t="shared" si="10"/>
        <v>TX</v>
      </c>
      <c r="B684" s="54" t="str">
        <f t="shared" si="10"/>
        <v>BDEQ-BDESC-commercial</v>
      </c>
      <c r="C684" s="55">
        <v>10</v>
      </c>
      <c r="D684" s="55" t="s">
        <v>15</v>
      </c>
      <c r="E684" s="55">
        <v>0</v>
      </c>
      <c r="F684" s="55">
        <v>0</v>
      </c>
      <c r="G684" s="55">
        <v>0</v>
      </c>
      <c r="H684" s="55">
        <v>0</v>
      </c>
      <c r="I684" s="55">
        <v>0</v>
      </c>
      <c r="J684" s="55">
        <v>0</v>
      </c>
      <c r="K684" s="55">
        <v>0</v>
      </c>
      <c r="L684" s="55">
        <v>0</v>
      </c>
      <c r="M684" s="55">
        <v>0</v>
      </c>
      <c r="N684" s="55">
        <v>0</v>
      </c>
      <c r="O684" s="55">
        <v>0</v>
      </c>
      <c r="P684" s="55">
        <v>0</v>
      </c>
      <c r="Q684" s="55">
        <v>0</v>
      </c>
      <c r="R684" s="55">
        <v>0</v>
      </c>
      <c r="S684" s="55">
        <v>0</v>
      </c>
      <c r="T684" s="55">
        <v>0</v>
      </c>
      <c r="U684" s="55">
        <v>0</v>
      </c>
      <c r="V684" s="55">
        <v>0</v>
      </c>
      <c r="W684" s="55">
        <v>0</v>
      </c>
      <c r="X684" s="55">
        <v>0</v>
      </c>
      <c r="Y684" s="55">
        <v>0</v>
      </c>
      <c r="Z684" s="55">
        <v>0</v>
      </c>
      <c r="AA684" s="55">
        <v>0</v>
      </c>
      <c r="AB684" s="55">
        <v>0</v>
      </c>
      <c r="AC684" s="55">
        <v>0</v>
      </c>
      <c r="AD684" s="55">
        <v>0</v>
      </c>
      <c r="AE684" s="55">
        <v>0</v>
      </c>
      <c r="AF684" s="55">
        <v>0</v>
      </c>
      <c r="AG684" s="55">
        <v>0</v>
      </c>
      <c r="AH684" s="55">
        <v>0</v>
      </c>
      <c r="AI684" s="55">
        <v>0</v>
      </c>
      <c r="AJ684" s="55" t="s">
        <v>992</v>
      </c>
      <c r="AK684" s="55" t="s">
        <v>170</v>
      </c>
    </row>
    <row r="685" spans="1:37" x14ac:dyDescent="0.25">
      <c r="A685" s="54" t="str">
        <f t="shared" si="10"/>
        <v>TX</v>
      </c>
      <c r="B685" s="54" t="str">
        <f t="shared" si="10"/>
        <v>BDEQ-BDESC-commercial</v>
      </c>
      <c r="C685" s="55">
        <v>11</v>
      </c>
      <c r="D685" s="55" t="s">
        <v>57</v>
      </c>
      <c r="E685" s="55">
        <v>0</v>
      </c>
      <c r="F685" s="55">
        <v>0</v>
      </c>
      <c r="G685" s="55">
        <v>0</v>
      </c>
      <c r="H685" s="55">
        <v>0</v>
      </c>
      <c r="I685" s="55">
        <v>0</v>
      </c>
      <c r="J685" s="55">
        <v>0</v>
      </c>
      <c r="K685" s="55">
        <v>0</v>
      </c>
      <c r="L685" s="55">
        <v>0</v>
      </c>
      <c r="M685" s="55">
        <v>0</v>
      </c>
      <c r="N685" s="55">
        <v>0</v>
      </c>
      <c r="O685" s="55">
        <v>0</v>
      </c>
      <c r="P685" s="55">
        <v>0</v>
      </c>
      <c r="Q685" s="55">
        <v>0</v>
      </c>
      <c r="R685" s="55">
        <v>0</v>
      </c>
      <c r="S685" s="55">
        <v>0</v>
      </c>
      <c r="T685" s="55">
        <v>0</v>
      </c>
      <c r="U685" s="55">
        <v>0</v>
      </c>
      <c r="V685" s="55">
        <v>0</v>
      </c>
      <c r="W685" s="55">
        <v>0</v>
      </c>
      <c r="X685" s="55">
        <v>0</v>
      </c>
      <c r="Y685" s="55">
        <v>0</v>
      </c>
      <c r="Z685" s="55">
        <v>0</v>
      </c>
      <c r="AA685" s="55">
        <v>0</v>
      </c>
      <c r="AB685" s="55">
        <v>0</v>
      </c>
      <c r="AC685" s="55">
        <v>0</v>
      </c>
      <c r="AD685" s="55">
        <v>0</v>
      </c>
      <c r="AE685" s="55">
        <v>0</v>
      </c>
      <c r="AF685" s="55">
        <v>0</v>
      </c>
      <c r="AG685" s="55">
        <v>0</v>
      </c>
      <c r="AH685" s="55">
        <v>0</v>
      </c>
      <c r="AI685" s="55">
        <v>0</v>
      </c>
      <c r="AJ685" s="55" t="s">
        <v>992</v>
      </c>
      <c r="AK685" s="55" t="s">
        <v>170</v>
      </c>
    </row>
    <row r="686" spans="1:37" x14ac:dyDescent="0.25">
      <c r="A686" s="54" t="str">
        <f t="shared" si="10"/>
        <v>TX</v>
      </c>
      <c r="B686" s="54" t="str">
        <f t="shared" si="10"/>
        <v>BDEQ-BDESC-commercial</v>
      </c>
      <c r="C686" s="55">
        <v>12</v>
      </c>
      <c r="D686" s="55" t="s">
        <v>60</v>
      </c>
      <c r="E686" s="55">
        <v>0</v>
      </c>
      <c r="F686" s="55">
        <v>0</v>
      </c>
      <c r="G686" s="55">
        <v>0</v>
      </c>
      <c r="H686" s="55">
        <v>0</v>
      </c>
      <c r="I686" s="55">
        <v>0</v>
      </c>
      <c r="J686" s="55">
        <v>0</v>
      </c>
      <c r="K686" s="55">
        <v>0</v>
      </c>
      <c r="L686" s="55">
        <v>0</v>
      </c>
      <c r="M686" s="55">
        <v>0</v>
      </c>
      <c r="N686" s="55">
        <v>0</v>
      </c>
      <c r="O686" s="55">
        <v>0</v>
      </c>
      <c r="P686" s="55">
        <v>0</v>
      </c>
      <c r="Q686" s="55">
        <v>0</v>
      </c>
      <c r="R686" s="55">
        <v>0</v>
      </c>
      <c r="S686" s="55">
        <v>0</v>
      </c>
      <c r="T686" s="55">
        <v>0</v>
      </c>
      <c r="U686" s="55">
        <v>0</v>
      </c>
      <c r="V686" s="55">
        <v>0</v>
      </c>
      <c r="W686" s="55">
        <v>0</v>
      </c>
      <c r="X686" s="55">
        <v>0</v>
      </c>
      <c r="Y686" s="55">
        <v>0</v>
      </c>
      <c r="Z686" s="55">
        <v>0</v>
      </c>
      <c r="AA686" s="55">
        <v>0</v>
      </c>
      <c r="AB686" s="55">
        <v>0</v>
      </c>
      <c r="AC686" s="55">
        <v>0</v>
      </c>
      <c r="AD686" s="55">
        <v>0</v>
      </c>
      <c r="AE686" s="55">
        <v>0</v>
      </c>
      <c r="AF686" s="55">
        <v>0</v>
      </c>
      <c r="AG686" s="55">
        <v>0</v>
      </c>
      <c r="AH686" s="55">
        <v>0</v>
      </c>
      <c r="AI686" s="55">
        <v>0</v>
      </c>
      <c r="AJ686" s="55" t="s">
        <v>992</v>
      </c>
      <c r="AK686" s="55" t="s">
        <v>170</v>
      </c>
    </row>
    <row r="687" spans="1:37" x14ac:dyDescent="0.25">
      <c r="A687" s="54" t="str">
        <f t="shared" si="10"/>
        <v>TX</v>
      </c>
      <c r="B687" s="54" t="str">
        <f t="shared" si="10"/>
        <v>BDEQ-BDESC-commercial</v>
      </c>
      <c r="C687" s="55">
        <v>13</v>
      </c>
      <c r="D687" s="55" t="s">
        <v>158</v>
      </c>
      <c r="E687" s="55">
        <v>0</v>
      </c>
      <c r="F687" s="55">
        <v>0</v>
      </c>
      <c r="G687" s="55">
        <v>0</v>
      </c>
      <c r="H687" s="55">
        <v>0</v>
      </c>
      <c r="I687" s="55">
        <v>0</v>
      </c>
      <c r="J687" s="55">
        <v>0</v>
      </c>
      <c r="K687" s="55">
        <v>0</v>
      </c>
      <c r="L687" s="55">
        <v>0</v>
      </c>
      <c r="M687" s="55">
        <v>0</v>
      </c>
      <c r="N687" s="55">
        <v>0</v>
      </c>
      <c r="O687" s="55">
        <v>0</v>
      </c>
      <c r="P687" s="55">
        <v>0</v>
      </c>
      <c r="Q687" s="55">
        <v>0</v>
      </c>
      <c r="R687" s="55">
        <v>0</v>
      </c>
      <c r="S687" s="55">
        <v>0</v>
      </c>
      <c r="T687" s="55">
        <v>0</v>
      </c>
      <c r="U687" s="55">
        <v>0</v>
      </c>
      <c r="V687" s="55">
        <v>0</v>
      </c>
      <c r="W687" s="55">
        <v>0</v>
      </c>
      <c r="X687" s="55">
        <v>0</v>
      </c>
      <c r="Y687" s="55">
        <v>0</v>
      </c>
      <c r="Z687" s="55">
        <v>0</v>
      </c>
      <c r="AA687" s="55">
        <v>0</v>
      </c>
      <c r="AB687" s="55">
        <v>0</v>
      </c>
      <c r="AC687" s="55">
        <v>0</v>
      </c>
      <c r="AD687" s="55">
        <v>0</v>
      </c>
      <c r="AE687" s="55">
        <v>0</v>
      </c>
      <c r="AF687" s="55">
        <v>0</v>
      </c>
      <c r="AG687" s="55">
        <v>0</v>
      </c>
      <c r="AH687" s="55">
        <v>0</v>
      </c>
      <c r="AI687" s="55">
        <v>0</v>
      </c>
      <c r="AJ687" s="55" t="s">
        <v>992</v>
      </c>
      <c r="AK687" s="55" t="s">
        <v>170</v>
      </c>
    </row>
    <row r="688" spans="1:37" x14ac:dyDescent="0.25">
      <c r="A688" s="54" t="str">
        <f t="shared" si="10"/>
        <v>TX</v>
      </c>
      <c r="B688" s="54" t="str">
        <f t="shared" si="10"/>
        <v>BDEQ-BDESC-commercial</v>
      </c>
      <c r="C688" s="55">
        <v>14</v>
      </c>
      <c r="D688" s="55" t="s">
        <v>159</v>
      </c>
      <c r="E688" s="55">
        <v>0</v>
      </c>
      <c r="F688" s="55">
        <v>0</v>
      </c>
      <c r="G688" s="55">
        <v>0</v>
      </c>
      <c r="H688" s="55">
        <v>0</v>
      </c>
      <c r="I688" s="55">
        <v>0</v>
      </c>
      <c r="J688" s="55">
        <v>0</v>
      </c>
      <c r="K688" s="55">
        <v>0</v>
      </c>
      <c r="L688" s="55">
        <v>0</v>
      </c>
      <c r="M688" s="55">
        <v>0</v>
      </c>
      <c r="N688" s="55">
        <v>0</v>
      </c>
      <c r="O688" s="55">
        <v>0</v>
      </c>
      <c r="P688" s="55">
        <v>0</v>
      </c>
      <c r="Q688" s="55">
        <v>0</v>
      </c>
      <c r="R688" s="55">
        <v>0</v>
      </c>
      <c r="S688" s="55">
        <v>0</v>
      </c>
      <c r="T688" s="55">
        <v>0</v>
      </c>
      <c r="U688" s="55">
        <v>0</v>
      </c>
      <c r="V688" s="55">
        <v>0</v>
      </c>
      <c r="W688" s="55">
        <v>0</v>
      </c>
      <c r="X688" s="55">
        <v>0</v>
      </c>
      <c r="Y688" s="55">
        <v>0</v>
      </c>
      <c r="Z688" s="55">
        <v>0</v>
      </c>
      <c r="AA688" s="55">
        <v>0</v>
      </c>
      <c r="AB688" s="55">
        <v>0</v>
      </c>
      <c r="AC688" s="55">
        <v>0</v>
      </c>
      <c r="AD688" s="55">
        <v>0</v>
      </c>
      <c r="AE688" s="55">
        <v>0</v>
      </c>
      <c r="AF688" s="55">
        <v>0</v>
      </c>
      <c r="AG688" s="55">
        <v>0</v>
      </c>
      <c r="AH688" s="55">
        <v>0</v>
      </c>
      <c r="AI688" s="55">
        <v>0</v>
      </c>
      <c r="AJ688" s="55" t="s">
        <v>992</v>
      </c>
      <c r="AK688" s="55" t="s">
        <v>170</v>
      </c>
    </row>
    <row r="689" spans="1:37" x14ac:dyDescent="0.25">
      <c r="A689" s="54" t="str">
        <f t="shared" si="10"/>
        <v>TX</v>
      </c>
      <c r="B689" s="54" t="str">
        <f t="shared" si="10"/>
        <v>BDEQ-BDESC-commercial</v>
      </c>
      <c r="C689" s="55">
        <v>15</v>
      </c>
      <c r="D689" s="55" t="s">
        <v>160</v>
      </c>
      <c r="E689" s="55">
        <v>0</v>
      </c>
      <c r="F689" s="55">
        <v>0</v>
      </c>
      <c r="G689" s="55">
        <v>0</v>
      </c>
      <c r="H689" s="55">
        <v>0</v>
      </c>
      <c r="I689" s="55">
        <v>0</v>
      </c>
      <c r="J689" s="55">
        <v>0</v>
      </c>
      <c r="K689" s="55">
        <v>0</v>
      </c>
      <c r="L689" s="55">
        <v>0</v>
      </c>
      <c r="M689" s="55">
        <v>0</v>
      </c>
      <c r="N689" s="55">
        <v>0</v>
      </c>
      <c r="O689" s="55">
        <v>0</v>
      </c>
      <c r="P689" s="55">
        <v>0</v>
      </c>
      <c r="Q689" s="55">
        <v>0</v>
      </c>
      <c r="R689" s="55">
        <v>0</v>
      </c>
      <c r="S689" s="55">
        <v>0</v>
      </c>
      <c r="T689" s="55">
        <v>0</v>
      </c>
      <c r="U689" s="55">
        <v>0</v>
      </c>
      <c r="V689" s="55">
        <v>0</v>
      </c>
      <c r="W689" s="55">
        <v>0</v>
      </c>
      <c r="X689" s="55">
        <v>0</v>
      </c>
      <c r="Y689" s="55">
        <v>0</v>
      </c>
      <c r="Z689" s="55">
        <v>0</v>
      </c>
      <c r="AA689" s="55">
        <v>0</v>
      </c>
      <c r="AB689" s="55">
        <v>0</v>
      </c>
      <c r="AC689" s="55">
        <v>0</v>
      </c>
      <c r="AD689" s="55">
        <v>0</v>
      </c>
      <c r="AE689" s="55">
        <v>0</v>
      </c>
      <c r="AF689" s="55">
        <v>0</v>
      </c>
      <c r="AG689" s="55">
        <v>0</v>
      </c>
      <c r="AH689" s="55">
        <v>0</v>
      </c>
      <c r="AI689" s="55">
        <v>0</v>
      </c>
      <c r="AJ689" s="55" t="s">
        <v>992</v>
      </c>
      <c r="AK689" s="55" t="s">
        <v>170</v>
      </c>
    </row>
    <row r="690" spans="1:37" x14ac:dyDescent="0.25">
      <c r="A690" s="54" t="str">
        <f t="shared" si="10"/>
        <v>UT</v>
      </c>
      <c r="B690" s="54" t="str">
        <f t="shared" si="10"/>
        <v>BDEQ-BDESC-commercial</v>
      </c>
      <c r="C690" s="55">
        <v>0</v>
      </c>
      <c r="D690" s="55" t="s">
        <v>58</v>
      </c>
      <c r="E690" s="55">
        <v>0</v>
      </c>
      <c r="F690" s="55">
        <v>0</v>
      </c>
      <c r="G690" s="55">
        <v>0</v>
      </c>
      <c r="H690" s="55">
        <v>0</v>
      </c>
      <c r="I690" s="55">
        <v>0</v>
      </c>
      <c r="J690" s="55">
        <v>0</v>
      </c>
      <c r="K690" s="55">
        <v>0</v>
      </c>
      <c r="L690" s="55">
        <v>0</v>
      </c>
      <c r="M690" s="55">
        <v>0</v>
      </c>
      <c r="N690" s="55">
        <v>0</v>
      </c>
      <c r="O690" s="55">
        <v>0</v>
      </c>
      <c r="P690" s="55">
        <v>0</v>
      </c>
      <c r="Q690" s="55">
        <v>0</v>
      </c>
      <c r="R690" s="55">
        <v>0</v>
      </c>
      <c r="S690" s="55">
        <v>0</v>
      </c>
      <c r="T690" s="55">
        <v>0</v>
      </c>
      <c r="U690" s="55">
        <v>0</v>
      </c>
      <c r="V690" s="55">
        <v>0</v>
      </c>
      <c r="W690" s="55">
        <v>0</v>
      </c>
      <c r="X690" s="55">
        <v>0</v>
      </c>
      <c r="Y690" s="55">
        <v>0</v>
      </c>
      <c r="Z690" s="55">
        <v>0</v>
      </c>
      <c r="AA690" s="55">
        <v>0</v>
      </c>
      <c r="AB690" s="55">
        <v>0</v>
      </c>
      <c r="AC690" s="55">
        <v>0</v>
      </c>
      <c r="AD690" s="55">
        <v>0</v>
      </c>
      <c r="AE690" s="55">
        <v>0</v>
      </c>
      <c r="AF690" s="55">
        <v>0</v>
      </c>
      <c r="AG690" s="55">
        <v>0</v>
      </c>
      <c r="AH690" s="55">
        <v>0</v>
      </c>
      <c r="AI690" s="55">
        <v>0</v>
      </c>
      <c r="AJ690" s="55" t="s">
        <v>993</v>
      </c>
      <c r="AK690" s="55" t="s">
        <v>170</v>
      </c>
    </row>
    <row r="691" spans="1:37" x14ac:dyDescent="0.25">
      <c r="A691" s="54" t="str">
        <f t="shared" si="10"/>
        <v>UT</v>
      </c>
      <c r="B691" s="54" t="str">
        <f t="shared" si="10"/>
        <v>BDEQ-BDESC-commercial</v>
      </c>
      <c r="C691" s="55">
        <v>1</v>
      </c>
      <c r="D691" s="55" t="s">
        <v>7</v>
      </c>
      <c r="E691" s="55">
        <v>10.1083</v>
      </c>
      <c r="F691" s="55">
        <v>10.9956</v>
      </c>
      <c r="G691" s="55">
        <v>11.15315</v>
      </c>
      <c r="H691" s="55">
        <v>11.293430000000001</v>
      </c>
      <c r="I691" s="55">
        <v>11.42051</v>
      </c>
      <c r="J691" s="55">
        <v>11.588699999999999</v>
      </c>
      <c r="K691" s="55">
        <v>11.748860000000001</v>
      </c>
      <c r="L691" s="55">
        <v>11.9034</v>
      </c>
      <c r="M691" s="55">
        <v>12.02956</v>
      </c>
      <c r="N691" s="55">
        <v>12.152520000000001</v>
      </c>
      <c r="O691" s="55">
        <v>12.278980000000001</v>
      </c>
      <c r="P691" s="55">
        <v>12.4184</v>
      </c>
      <c r="Q691" s="55">
        <v>12.546659999999999</v>
      </c>
      <c r="R691" s="55">
        <v>12.710929999999999</v>
      </c>
      <c r="S691" s="55">
        <v>12.85905</v>
      </c>
      <c r="T691" s="55">
        <v>12.978529999999999</v>
      </c>
      <c r="U691" s="55">
        <v>13.09653</v>
      </c>
      <c r="V691" s="55">
        <v>13.214029999999999</v>
      </c>
      <c r="W691" s="55">
        <v>13.32896</v>
      </c>
      <c r="X691" s="55">
        <v>13.48527</v>
      </c>
      <c r="Y691" s="55">
        <v>13.61964</v>
      </c>
      <c r="Z691" s="55">
        <v>13.73668</v>
      </c>
      <c r="AA691" s="55">
        <v>13.893140000000001</v>
      </c>
      <c r="AB691" s="55">
        <v>14.056760000000001</v>
      </c>
      <c r="AC691" s="55">
        <v>14.170719999999999</v>
      </c>
      <c r="AD691" s="55">
        <v>14.3179</v>
      </c>
      <c r="AE691" s="55">
        <v>14.44473</v>
      </c>
      <c r="AF691" s="55">
        <v>14.56352</v>
      </c>
      <c r="AG691" s="55">
        <v>14.72298</v>
      </c>
      <c r="AH691" s="55">
        <v>14.847239999999999</v>
      </c>
      <c r="AI691" s="55">
        <v>14.96773</v>
      </c>
      <c r="AJ691" s="55" t="s">
        <v>993</v>
      </c>
      <c r="AK691" s="55" t="s">
        <v>170</v>
      </c>
    </row>
    <row r="692" spans="1:37" x14ac:dyDescent="0.25">
      <c r="A692" s="54" t="str">
        <f t="shared" si="10"/>
        <v>UT</v>
      </c>
      <c r="B692" s="54" t="str">
        <f t="shared" si="10"/>
        <v>BDEQ-BDESC-commercial</v>
      </c>
      <c r="C692" s="55">
        <v>2</v>
      </c>
      <c r="D692" s="55" t="s">
        <v>8</v>
      </c>
      <c r="E692" s="55">
        <v>0</v>
      </c>
      <c r="F692" s="55">
        <v>0</v>
      </c>
      <c r="G692" s="55">
        <v>0</v>
      </c>
      <c r="H692" s="55">
        <v>0</v>
      </c>
      <c r="I692" s="55">
        <v>0</v>
      </c>
      <c r="J692" s="55">
        <v>0</v>
      </c>
      <c r="K692" s="55">
        <v>0</v>
      </c>
      <c r="L692" s="55">
        <v>0</v>
      </c>
      <c r="M692" s="55">
        <v>0</v>
      </c>
      <c r="N692" s="55">
        <v>0</v>
      </c>
      <c r="O692" s="55">
        <v>0</v>
      </c>
      <c r="P692" s="55">
        <v>0</v>
      </c>
      <c r="Q692" s="55">
        <v>0</v>
      </c>
      <c r="R692" s="55">
        <v>0</v>
      </c>
      <c r="S692" s="55">
        <v>0</v>
      </c>
      <c r="T692" s="55">
        <v>0</v>
      </c>
      <c r="U692" s="55">
        <v>0</v>
      </c>
      <c r="V692" s="55">
        <v>0</v>
      </c>
      <c r="W692" s="55">
        <v>0</v>
      </c>
      <c r="X692" s="55">
        <v>0</v>
      </c>
      <c r="Y692" s="55">
        <v>0</v>
      </c>
      <c r="Z692" s="55">
        <v>0</v>
      </c>
      <c r="AA692" s="55">
        <v>0</v>
      </c>
      <c r="AB692" s="55">
        <v>0</v>
      </c>
      <c r="AC692" s="55">
        <v>0</v>
      </c>
      <c r="AD692" s="55">
        <v>0</v>
      </c>
      <c r="AE692" s="55">
        <v>0</v>
      </c>
      <c r="AF692" s="55">
        <v>0</v>
      </c>
      <c r="AG692" s="55">
        <v>0</v>
      </c>
      <c r="AH692" s="55">
        <v>0</v>
      </c>
      <c r="AI692" s="55">
        <v>0</v>
      </c>
      <c r="AJ692" s="55" t="s">
        <v>993</v>
      </c>
      <c r="AK692" s="55" t="s">
        <v>170</v>
      </c>
    </row>
    <row r="693" spans="1:37" x14ac:dyDescent="0.25">
      <c r="A693" s="54" t="str">
        <f t="shared" si="10"/>
        <v>UT</v>
      </c>
      <c r="B693" s="54" t="str">
        <f t="shared" si="10"/>
        <v>BDEQ-BDESC-commercial</v>
      </c>
      <c r="C693" s="55">
        <v>3</v>
      </c>
      <c r="D693" s="55" t="s">
        <v>9</v>
      </c>
      <c r="E693" s="55">
        <v>0</v>
      </c>
      <c r="F693" s="55">
        <v>0</v>
      </c>
      <c r="G693" s="55">
        <v>0</v>
      </c>
      <c r="H693" s="55">
        <v>0</v>
      </c>
      <c r="I693" s="55">
        <v>0</v>
      </c>
      <c r="J693" s="55">
        <v>0</v>
      </c>
      <c r="K693" s="55">
        <v>0</v>
      </c>
      <c r="L693" s="55">
        <v>0</v>
      </c>
      <c r="M693" s="55">
        <v>0</v>
      </c>
      <c r="N693" s="55">
        <v>0</v>
      </c>
      <c r="O693" s="55">
        <v>0</v>
      </c>
      <c r="P693" s="55">
        <v>0</v>
      </c>
      <c r="Q693" s="55">
        <v>0</v>
      </c>
      <c r="R693" s="55">
        <v>0</v>
      </c>
      <c r="S693" s="55">
        <v>0</v>
      </c>
      <c r="T693" s="55">
        <v>0</v>
      </c>
      <c r="U693" s="55">
        <v>0</v>
      </c>
      <c r="V693" s="55">
        <v>0</v>
      </c>
      <c r="W693" s="55">
        <v>0</v>
      </c>
      <c r="X693" s="55">
        <v>0</v>
      </c>
      <c r="Y693" s="55">
        <v>0</v>
      </c>
      <c r="Z693" s="55">
        <v>0</v>
      </c>
      <c r="AA693" s="55">
        <v>0</v>
      </c>
      <c r="AB693" s="55">
        <v>0</v>
      </c>
      <c r="AC693" s="55">
        <v>0</v>
      </c>
      <c r="AD693" s="55">
        <v>0</v>
      </c>
      <c r="AE693" s="55">
        <v>0</v>
      </c>
      <c r="AF693" s="55">
        <v>0</v>
      </c>
      <c r="AG693" s="55">
        <v>0</v>
      </c>
      <c r="AH693" s="55">
        <v>0</v>
      </c>
      <c r="AI693" s="55">
        <v>0</v>
      </c>
      <c r="AJ693" s="55" t="s">
        <v>993</v>
      </c>
      <c r="AK693" s="55" t="s">
        <v>170</v>
      </c>
    </row>
    <row r="694" spans="1:37" x14ac:dyDescent="0.25">
      <c r="A694" s="54" t="str">
        <f t="shared" si="10"/>
        <v>UT</v>
      </c>
      <c r="B694" s="54" t="str">
        <f t="shared" si="10"/>
        <v>BDEQ-BDESC-commercial</v>
      </c>
      <c r="C694" s="55">
        <v>4</v>
      </c>
      <c r="D694" s="55" t="s">
        <v>59</v>
      </c>
      <c r="E694" s="55">
        <v>0</v>
      </c>
      <c r="F694" s="55">
        <v>0</v>
      </c>
      <c r="G694" s="55">
        <v>0</v>
      </c>
      <c r="H694" s="55">
        <v>0</v>
      </c>
      <c r="I694" s="55">
        <v>0</v>
      </c>
      <c r="J694" s="55">
        <v>0</v>
      </c>
      <c r="K694" s="55">
        <v>0</v>
      </c>
      <c r="L694" s="55">
        <v>0</v>
      </c>
      <c r="M694" s="55">
        <v>0</v>
      </c>
      <c r="N694" s="55">
        <v>0</v>
      </c>
      <c r="O694" s="55">
        <v>0</v>
      </c>
      <c r="P694" s="55">
        <v>0</v>
      </c>
      <c r="Q694" s="55">
        <v>0</v>
      </c>
      <c r="R694" s="55">
        <v>0</v>
      </c>
      <c r="S694" s="55">
        <v>0</v>
      </c>
      <c r="T694" s="55">
        <v>0</v>
      </c>
      <c r="U694" s="55">
        <v>0</v>
      </c>
      <c r="V694" s="55">
        <v>0</v>
      </c>
      <c r="W694" s="55">
        <v>0</v>
      </c>
      <c r="X694" s="55">
        <v>0</v>
      </c>
      <c r="Y694" s="55">
        <v>0</v>
      </c>
      <c r="Z694" s="55">
        <v>0</v>
      </c>
      <c r="AA694" s="55">
        <v>0</v>
      </c>
      <c r="AB694" s="55">
        <v>0</v>
      </c>
      <c r="AC694" s="55">
        <v>0</v>
      </c>
      <c r="AD694" s="55">
        <v>0</v>
      </c>
      <c r="AE694" s="55">
        <v>0</v>
      </c>
      <c r="AF694" s="55">
        <v>0</v>
      </c>
      <c r="AG694" s="55">
        <v>0</v>
      </c>
      <c r="AH694" s="55">
        <v>0</v>
      </c>
      <c r="AI694" s="55">
        <v>0</v>
      </c>
      <c r="AJ694" s="55" t="s">
        <v>993</v>
      </c>
      <c r="AK694" s="55" t="s">
        <v>170</v>
      </c>
    </row>
    <row r="695" spans="1:37" x14ac:dyDescent="0.25">
      <c r="A695" s="54" t="str">
        <f t="shared" si="10"/>
        <v>UT</v>
      </c>
      <c r="B695" s="54" t="str">
        <f t="shared" si="10"/>
        <v>BDEQ-BDESC-commercial</v>
      </c>
      <c r="C695" s="55">
        <v>5</v>
      </c>
      <c r="D695" s="55" t="s">
        <v>10</v>
      </c>
      <c r="E695" s="55">
        <v>117.80544999999999</v>
      </c>
      <c r="F695" s="55">
        <v>135.47660999999999</v>
      </c>
      <c r="G695" s="55">
        <v>154.41179</v>
      </c>
      <c r="H695" s="55">
        <v>173.73215999999999</v>
      </c>
      <c r="I695" s="55">
        <v>192.71839</v>
      </c>
      <c r="J695" s="55">
        <v>205.85919999999999</v>
      </c>
      <c r="K695" s="55">
        <v>220.66293999999999</v>
      </c>
      <c r="L695" s="55">
        <v>233.20732000000001</v>
      </c>
      <c r="M695" s="55">
        <v>242.43066999999999</v>
      </c>
      <c r="N695" s="55">
        <v>254.44657000000001</v>
      </c>
      <c r="O695" s="55">
        <v>261.64789999999999</v>
      </c>
      <c r="P695" s="55">
        <v>272.96884</v>
      </c>
      <c r="Q695" s="55">
        <v>280.58706999999998</v>
      </c>
      <c r="R695" s="55">
        <v>292.07380000000001</v>
      </c>
      <c r="S695" s="55">
        <v>302.13738999999998</v>
      </c>
      <c r="T695" s="55">
        <v>306.23041999999998</v>
      </c>
      <c r="U695" s="55">
        <v>317.48586999999998</v>
      </c>
      <c r="V695" s="55">
        <v>328.69117999999997</v>
      </c>
      <c r="W695" s="55">
        <v>338.76783</v>
      </c>
      <c r="X695" s="55">
        <v>354.55058000000002</v>
      </c>
      <c r="Y695" s="55">
        <v>368.99498</v>
      </c>
      <c r="Z695" s="55">
        <v>380.70040999999998</v>
      </c>
      <c r="AA695" s="55">
        <v>394.83427999999998</v>
      </c>
      <c r="AB695" s="55">
        <v>410.55383</v>
      </c>
      <c r="AC695" s="55">
        <v>419.90616</v>
      </c>
      <c r="AD695" s="55">
        <v>436.19177999999999</v>
      </c>
      <c r="AE695" s="55">
        <v>457.20238000000001</v>
      </c>
      <c r="AF695" s="55">
        <v>469.02028999999999</v>
      </c>
      <c r="AG695" s="55">
        <v>487.09255000000002</v>
      </c>
      <c r="AH695" s="55">
        <v>501.87777999999997</v>
      </c>
      <c r="AI695" s="55">
        <v>512.21896000000004</v>
      </c>
      <c r="AJ695" s="55" t="s">
        <v>993</v>
      </c>
      <c r="AK695" s="55" t="s">
        <v>170</v>
      </c>
    </row>
    <row r="696" spans="1:37" x14ac:dyDescent="0.25">
      <c r="A696" s="54" t="str">
        <f t="shared" si="10"/>
        <v>UT</v>
      </c>
      <c r="B696" s="54" t="str">
        <f t="shared" si="10"/>
        <v>BDEQ-BDESC-commercial</v>
      </c>
      <c r="C696" s="55">
        <v>6</v>
      </c>
      <c r="D696" s="55" t="s">
        <v>11</v>
      </c>
      <c r="E696" s="55">
        <v>0</v>
      </c>
      <c r="F696" s="55">
        <v>0</v>
      </c>
      <c r="G696" s="55">
        <v>0</v>
      </c>
      <c r="H696" s="55">
        <v>0</v>
      </c>
      <c r="I696" s="55">
        <v>0</v>
      </c>
      <c r="J696" s="55">
        <v>0</v>
      </c>
      <c r="K696" s="55">
        <v>0</v>
      </c>
      <c r="L696" s="55">
        <v>0</v>
      </c>
      <c r="M696" s="55">
        <v>0</v>
      </c>
      <c r="N696" s="55">
        <v>0</v>
      </c>
      <c r="O696" s="55">
        <v>0</v>
      </c>
      <c r="P696" s="55">
        <v>0</v>
      </c>
      <c r="Q696" s="55">
        <v>0</v>
      </c>
      <c r="R696" s="55">
        <v>0</v>
      </c>
      <c r="S696" s="55">
        <v>0</v>
      </c>
      <c r="T696" s="55">
        <v>0</v>
      </c>
      <c r="U696" s="55">
        <v>0</v>
      </c>
      <c r="V696" s="55">
        <v>0</v>
      </c>
      <c r="W696" s="55">
        <v>0</v>
      </c>
      <c r="X696" s="55">
        <v>0</v>
      </c>
      <c r="Y696" s="55">
        <v>0</v>
      </c>
      <c r="Z696" s="55">
        <v>0</v>
      </c>
      <c r="AA696" s="55">
        <v>0</v>
      </c>
      <c r="AB696" s="55">
        <v>0</v>
      </c>
      <c r="AC696" s="55">
        <v>0</v>
      </c>
      <c r="AD696" s="55">
        <v>0</v>
      </c>
      <c r="AE696" s="55">
        <v>0</v>
      </c>
      <c r="AF696" s="55">
        <v>0</v>
      </c>
      <c r="AG696" s="55">
        <v>0</v>
      </c>
      <c r="AH696" s="55">
        <v>0</v>
      </c>
      <c r="AI696" s="55">
        <v>0</v>
      </c>
      <c r="AJ696" s="55" t="s">
        <v>993</v>
      </c>
      <c r="AK696" s="55" t="s">
        <v>170</v>
      </c>
    </row>
    <row r="697" spans="1:37" x14ac:dyDescent="0.25">
      <c r="A697" s="54" t="str">
        <f t="shared" si="10"/>
        <v>UT</v>
      </c>
      <c r="B697" s="54" t="str">
        <f t="shared" si="10"/>
        <v>BDEQ-BDESC-commercial</v>
      </c>
      <c r="C697" s="55">
        <v>7</v>
      </c>
      <c r="D697" s="55" t="s">
        <v>12</v>
      </c>
      <c r="E697" s="55">
        <v>0</v>
      </c>
      <c r="F697" s="55">
        <v>0</v>
      </c>
      <c r="G697" s="55">
        <v>0</v>
      </c>
      <c r="H697" s="55">
        <v>0</v>
      </c>
      <c r="I697" s="55">
        <v>0</v>
      </c>
      <c r="J697" s="55">
        <v>0</v>
      </c>
      <c r="K697" s="55">
        <v>0</v>
      </c>
      <c r="L697" s="55">
        <v>0</v>
      </c>
      <c r="M697" s="55">
        <v>0</v>
      </c>
      <c r="N697" s="55">
        <v>0</v>
      </c>
      <c r="O697" s="55">
        <v>0</v>
      </c>
      <c r="P697" s="55">
        <v>0</v>
      </c>
      <c r="Q697" s="55">
        <v>0</v>
      </c>
      <c r="R697" s="55">
        <v>0</v>
      </c>
      <c r="S697" s="55">
        <v>0</v>
      </c>
      <c r="T697" s="55">
        <v>0</v>
      </c>
      <c r="U697" s="55">
        <v>0</v>
      </c>
      <c r="V697" s="55">
        <v>0</v>
      </c>
      <c r="W697" s="55">
        <v>0</v>
      </c>
      <c r="X697" s="55">
        <v>0</v>
      </c>
      <c r="Y697" s="55">
        <v>0</v>
      </c>
      <c r="Z697" s="55">
        <v>0</v>
      </c>
      <c r="AA697" s="55">
        <v>0</v>
      </c>
      <c r="AB697" s="55">
        <v>0</v>
      </c>
      <c r="AC697" s="55">
        <v>0</v>
      </c>
      <c r="AD697" s="55">
        <v>0</v>
      </c>
      <c r="AE697" s="55">
        <v>0</v>
      </c>
      <c r="AF697" s="55">
        <v>0</v>
      </c>
      <c r="AG697" s="55">
        <v>0</v>
      </c>
      <c r="AH697" s="55">
        <v>0</v>
      </c>
      <c r="AI697" s="55">
        <v>0</v>
      </c>
      <c r="AJ697" s="55" t="s">
        <v>993</v>
      </c>
      <c r="AK697" s="55" t="s">
        <v>170</v>
      </c>
    </row>
    <row r="698" spans="1:37" x14ac:dyDescent="0.25">
      <c r="A698" s="54" t="str">
        <f t="shared" si="10"/>
        <v>UT</v>
      </c>
      <c r="B698" s="54" t="str">
        <f t="shared" si="10"/>
        <v>BDEQ-BDESC-commercial</v>
      </c>
      <c r="C698" s="55">
        <v>8</v>
      </c>
      <c r="D698" s="55" t="s">
        <v>13</v>
      </c>
      <c r="E698" s="55">
        <v>0</v>
      </c>
      <c r="F698" s="55">
        <v>0</v>
      </c>
      <c r="G698" s="55">
        <v>0</v>
      </c>
      <c r="H698" s="55">
        <v>0</v>
      </c>
      <c r="I698" s="55">
        <v>0</v>
      </c>
      <c r="J698" s="55">
        <v>0</v>
      </c>
      <c r="K698" s="55">
        <v>0</v>
      </c>
      <c r="L698" s="55">
        <v>0</v>
      </c>
      <c r="M698" s="55">
        <v>0</v>
      </c>
      <c r="N698" s="55">
        <v>0</v>
      </c>
      <c r="O698" s="55">
        <v>0</v>
      </c>
      <c r="P698" s="55">
        <v>0</v>
      </c>
      <c r="Q698" s="55">
        <v>0</v>
      </c>
      <c r="R698" s="55">
        <v>0</v>
      </c>
      <c r="S698" s="55">
        <v>0</v>
      </c>
      <c r="T698" s="55">
        <v>0</v>
      </c>
      <c r="U698" s="55">
        <v>0</v>
      </c>
      <c r="V698" s="55">
        <v>0</v>
      </c>
      <c r="W698" s="55">
        <v>0</v>
      </c>
      <c r="X698" s="55">
        <v>0</v>
      </c>
      <c r="Y698" s="55">
        <v>0</v>
      </c>
      <c r="Z698" s="55">
        <v>0</v>
      </c>
      <c r="AA698" s="55">
        <v>0</v>
      </c>
      <c r="AB698" s="55">
        <v>0</v>
      </c>
      <c r="AC698" s="55">
        <v>0</v>
      </c>
      <c r="AD698" s="55">
        <v>0</v>
      </c>
      <c r="AE698" s="55">
        <v>0</v>
      </c>
      <c r="AF698" s="55">
        <v>0</v>
      </c>
      <c r="AG698" s="55">
        <v>0</v>
      </c>
      <c r="AH698" s="55">
        <v>0</v>
      </c>
      <c r="AI698" s="55">
        <v>0</v>
      </c>
      <c r="AJ698" s="55" t="s">
        <v>993</v>
      </c>
      <c r="AK698" s="55" t="s">
        <v>170</v>
      </c>
    </row>
    <row r="699" spans="1:37" x14ac:dyDescent="0.25">
      <c r="A699" s="54" t="str">
        <f t="shared" si="10"/>
        <v>UT</v>
      </c>
      <c r="B699" s="54" t="str">
        <f t="shared" si="10"/>
        <v>BDEQ-BDESC-commercial</v>
      </c>
      <c r="C699" s="55">
        <v>9</v>
      </c>
      <c r="D699" s="55" t="s">
        <v>14</v>
      </c>
      <c r="E699" s="55">
        <v>0</v>
      </c>
      <c r="F699" s="55">
        <v>0</v>
      </c>
      <c r="G699" s="55">
        <v>0</v>
      </c>
      <c r="H699" s="55">
        <v>0</v>
      </c>
      <c r="I699" s="55">
        <v>0</v>
      </c>
      <c r="J699" s="55">
        <v>0</v>
      </c>
      <c r="K699" s="55">
        <v>0</v>
      </c>
      <c r="L699" s="55">
        <v>0</v>
      </c>
      <c r="M699" s="55">
        <v>0</v>
      </c>
      <c r="N699" s="55">
        <v>0</v>
      </c>
      <c r="O699" s="55">
        <v>0</v>
      </c>
      <c r="P699" s="55">
        <v>0</v>
      </c>
      <c r="Q699" s="55">
        <v>0</v>
      </c>
      <c r="R699" s="55">
        <v>0</v>
      </c>
      <c r="S699" s="55">
        <v>0</v>
      </c>
      <c r="T699" s="55">
        <v>0</v>
      </c>
      <c r="U699" s="55">
        <v>0</v>
      </c>
      <c r="V699" s="55">
        <v>0</v>
      </c>
      <c r="W699" s="55">
        <v>0</v>
      </c>
      <c r="X699" s="55">
        <v>0</v>
      </c>
      <c r="Y699" s="55">
        <v>0</v>
      </c>
      <c r="Z699" s="55">
        <v>0</v>
      </c>
      <c r="AA699" s="55">
        <v>0</v>
      </c>
      <c r="AB699" s="55">
        <v>0</v>
      </c>
      <c r="AC699" s="55">
        <v>0</v>
      </c>
      <c r="AD699" s="55">
        <v>0</v>
      </c>
      <c r="AE699" s="55">
        <v>0</v>
      </c>
      <c r="AF699" s="55">
        <v>0</v>
      </c>
      <c r="AG699" s="55">
        <v>0</v>
      </c>
      <c r="AH699" s="55">
        <v>0</v>
      </c>
      <c r="AI699" s="55">
        <v>0</v>
      </c>
      <c r="AJ699" s="55" t="s">
        <v>993</v>
      </c>
      <c r="AK699" s="55" t="s">
        <v>170</v>
      </c>
    </row>
    <row r="700" spans="1:37" x14ac:dyDescent="0.25">
      <c r="A700" s="54" t="str">
        <f t="shared" si="10"/>
        <v>UT</v>
      </c>
      <c r="B700" s="54" t="str">
        <f t="shared" si="10"/>
        <v>BDEQ-BDESC-commercial</v>
      </c>
      <c r="C700" s="55">
        <v>10</v>
      </c>
      <c r="D700" s="55" t="s">
        <v>15</v>
      </c>
      <c r="E700" s="55">
        <v>0</v>
      </c>
      <c r="F700" s="55">
        <v>0</v>
      </c>
      <c r="G700" s="55">
        <v>0</v>
      </c>
      <c r="H700" s="55">
        <v>0</v>
      </c>
      <c r="I700" s="55">
        <v>0</v>
      </c>
      <c r="J700" s="55">
        <v>0</v>
      </c>
      <c r="K700" s="55">
        <v>0</v>
      </c>
      <c r="L700" s="55">
        <v>0</v>
      </c>
      <c r="M700" s="55">
        <v>0</v>
      </c>
      <c r="N700" s="55">
        <v>0</v>
      </c>
      <c r="O700" s="55">
        <v>0</v>
      </c>
      <c r="P700" s="55">
        <v>0</v>
      </c>
      <c r="Q700" s="55">
        <v>0</v>
      </c>
      <c r="R700" s="55">
        <v>0</v>
      </c>
      <c r="S700" s="55">
        <v>0</v>
      </c>
      <c r="T700" s="55">
        <v>0</v>
      </c>
      <c r="U700" s="55">
        <v>0</v>
      </c>
      <c r="V700" s="55">
        <v>0</v>
      </c>
      <c r="W700" s="55">
        <v>0</v>
      </c>
      <c r="X700" s="55">
        <v>0</v>
      </c>
      <c r="Y700" s="55">
        <v>0</v>
      </c>
      <c r="Z700" s="55">
        <v>0</v>
      </c>
      <c r="AA700" s="55">
        <v>0</v>
      </c>
      <c r="AB700" s="55">
        <v>0</v>
      </c>
      <c r="AC700" s="55">
        <v>0</v>
      </c>
      <c r="AD700" s="55">
        <v>0</v>
      </c>
      <c r="AE700" s="55">
        <v>0</v>
      </c>
      <c r="AF700" s="55">
        <v>0</v>
      </c>
      <c r="AG700" s="55">
        <v>0</v>
      </c>
      <c r="AH700" s="55">
        <v>0</v>
      </c>
      <c r="AI700" s="55">
        <v>0</v>
      </c>
      <c r="AJ700" s="55" t="s">
        <v>993</v>
      </c>
      <c r="AK700" s="55" t="s">
        <v>170</v>
      </c>
    </row>
    <row r="701" spans="1:37" x14ac:dyDescent="0.25">
      <c r="A701" s="54" t="str">
        <f t="shared" si="10"/>
        <v>UT</v>
      </c>
      <c r="B701" s="54" t="str">
        <f t="shared" si="10"/>
        <v>BDEQ-BDESC-commercial</v>
      </c>
      <c r="C701" s="55">
        <v>11</v>
      </c>
      <c r="D701" s="55" t="s">
        <v>57</v>
      </c>
      <c r="E701" s="55">
        <v>0</v>
      </c>
      <c r="F701" s="55">
        <v>0</v>
      </c>
      <c r="G701" s="55">
        <v>0</v>
      </c>
      <c r="H701" s="55">
        <v>0</v>
      </c>
      <c r="I701" s="55">
        <v>0</v>
      </c>
      <c r="J701" s="55">
        <v>0</v>
      </c>
      <c r="K701" s="55">
        <v>0</v>
      </c>
      <c r="L701" s="55">
        <v>0</v>
      </c>
      <c r="M701" s="55">
        <v>0</v>
      </c>
      <c r="N701" s="55">
        <v>0</v>
      </c>
      <c r="O701" s="55">
        <v>0</v>
      </c>
      <c r="P701" s="55">
        <v>0</v>
      </c>
      <c r="Q701" s="55">
        <v>0</v>
      </c>
      <c r="R701" s="55">
        <v>0</v>
      </c>
      <c r="S701" s="55">
        <v>0</v>
      </c>
      <c r="T701" s="55">
        <v>0</v>
      </c>
      <c r="U701" s="55">
        <v>0</v>
      </c>
      <c r="V701" s="55">
        <v>0</v>
      </c>
      <c r="W701" s="55">
        <v>0</v>
      </c>
      <c r="X701" s="55">
        <v>0</v>
      </c>
      <c r="Y701" s="55">
        <v>0</v>
      </c>
      <c r="Z701" s="55">
        <v>0</v>
      </c>
      <c r="AA701" s="55">
        <v>0</v>
      </c>
      <c r="AB701" s="55">
        <v>0</v>
      </c>
      <c r="AC701" s="55">
        <v>0</v>
      </c>
      <c r="AD701" s="55">
        <v>0</v>
      </c>
      <c r="AE701" s="55">
        <v>0</v>
      </c>
      <c r="AF701" s="55">
        <v>0</v>
      </c>
      <c r="AG701" s="55">
        <v>0</v>
      </c>
      <c r="AH701" s="55">
        <v>0</v>
      </c>
      <c r="AI701" s="55">
        <v>0</v>
      </c>
      <c r="AJ701" s="55" t="s">
        <v>993</v>
      </c>
      <c r="AK701" s="55" t="s">
        <v>170</v>
      </c>
    </row>
    <row r="702" spans="1:37" x14ac:dyDescent="0.25">
      <c r="A702" s="54" t="str">
        <f t="shared" si="10"/>
        <v>UT</v>
      </c>
      <c r="B702" s="54" t="str">
        <f t="shared" si="10"/>
        <v>BDEQ-BDESC-commercial</v>
      </c>
      <c r="C702" s="55">
        <v>12</v>
      </c>
      <c r="D702" s="55" t="s">
        <v>60</v>
      </c>
      <c r="E702" s="55">
        <v>0</v>
      </c>
      <c r="F702" s="55">
        <v>0</v>
      </c>
      <c r="G702" s="55">
        <v>0</v>
      </c>
      <c r="H702" s="55">
        <v>0</v>
      </c>
      <c r="I702" s="55">
        <v>0</v>
      </c>
      <c r="J702" s="55">
        <v>0</v>
      </c>
      <c r="K702" s="55">
        <v>0</v>
      </c>
      <c r="L702" s="55">
        <v>0</v>
      </c>
      <c r="M702" s="55">
        <v>0</v>
      </c>
      <c r="N702" s="55">
        <v>0</v>
      </c>
      <c r="O702" s="55">
        <v>0</v>
      </c>
      <c r="P702" s="55">
        <v>0</v>
      </c>
      <c r="Q702" s="55">
        <v>0</v>
      </c>
      <c r="R702" s="55">
        <v>0</v>
      </c>
      <c r="S702" s="55">
        <v>0</v>
      </c>
      <c r="T702" s="55">
        <v>0</v>
      </c>
      <c r="U702" s="55">
        <v>0</v>
      </c>
      <c r="V702" s="55">
        <v>0</v>
      </c>
      <c r="W702" s="55">
        <v>0</v>
      </c>
      <c r="X702" s="55">
        <v>0</v>
      </c>
      <c r="Y702" s="55">
        <v>0</v>
      </c>
      <c r="Z702" s="55">
        <v>0</v>
      </c>
      <c r="AA702" s="55">
        <v>0</v>
      </c>
      <c r="AB702" s="55">
        <v>0</v>
      </c>
      <c r="AC702" s="55">
        <v>0</v>
      </c>
      <c r="AD702" s="55">
        <v>0</v>
      </c>
      <c r="AE702" s="55">
        <v>0</v>
      </c>
      <c r="AF702" s="55">
        <v>0</v>
      </c>
      <c r="AG702" s="55">
        <v>0</v>
      </c>
      <c r="AH702" s="55">
        <v>0</v>
      </c>
      <c r="AI702" s="55">
        <v>0</v>
      </c>
      <c r="AJ702" s="55" t="s">
        <v>993</v>
      </c>
      <c r="AK702" s="55" t="s">
        <v>170</v>
      </c>
    </row>
    <row r="703" spans="1:37" x14ac:dyDescent="0.25">
      <c r="A703" s="54" t="str">
        <f t="shared" si="10"/>
        <v>UT</v>
      </c>
      <c r="B703" s="54" t="str">
        <f t="shared" si="10"/>
        <v>BDEQ-BDESC-commercial</v>
      </c>
      <c r="C703" s="55">
        <v>13</v>
      </c>
      <c r="D703" s="55" t="s">
        <v>158</v>
      </c>
      <c r="E703" s="55">
        <v>0</v>
      </c>
      <c r="F703" s="55">
        <v>0</v>
      </c>
      <c r="G703" s="55">
        <v>0</v>
      </c>
      <c r="H703" s="55">
        <v>0</v>
      </c>
      <c r="I703" s="55">
        <v>0</v>
      </c>
      <c r="J703" s="55">
        <v>0</v>
      </c>
      <c r="K703" s="55">
        <v>0</v>
      </c>
      <c r="L703" s="55">
        <v>0</v>
      </c>
      <c r="M703" s="55">
        <v>0</v>
      </c>
      <c r="N703" s="55">
        <v>0</v>
      </c>
      <c r="O703" s="55">
        <v>0</v>
      </c>
      <c r="P703" s="55">
        <v>0</v>
      </c>
      <c r="Q703" s="55">
        <v>0</v>
      </c>
      <c r="R703" s="55">
        <v>0</v>
      </c>
      <c r="S703" s="55">
        <v>0</v>
      </c>
      <c r="T703" s="55">
        <v>0</v>
      </c>
      <c r="U703" s="55">
        <v>0</v>
      </c>
      <c r="V703" s="55">
        <v>0</v>
      </c>
      <c r="W703" s="55">
        <v>0</v>
      </c>
      <c r="X703" s="55">
        <v>0</v>
      </c>
      <c r="Y703" s="55">
        <v>0</v>
      </c>
      <c r="Z703" s="55">
        <v>0</v>
      </c>
      <c r="AA703" s="55">
        <v>0</v>
      </c>
      <c r="AB703" s="55">
        <v>0</v>
      </c>
      <c r="AC703" s="55">
        <v>0</v>
      </c>
      <c r="AD703" s="55">
        <v>0</v>
      </c>
      <c r="AE703" s="55">
        <v>0</v>
      </c>
      <c r="AF703" s="55">
        <v>0</v>
      </c>
      <c r="AG703" s="55">
        <v>0</v>
      </c>
      <c r="AH703" s="55">
        <v>0</v>
      </c>
      <c r="AI703" s="55">
        <v>0</v>
      </c>
      <c r="AJ703" s="55" t="s">
        <v>993</v>
      </c>
      <c r="AK703" s="55" t="s">
        <v>170</v>
      </c>
    </row>
    <row r="704" spans="1:37" x14ac:dyDescent="0.25">
      <c r="A704" s="54" t="str">
        <f t="shared" si="10"/>
        <v>UT</v>
      </c>
      <c r="B704" s="54" t="str">
        <f t="shared" si="10"/>
        <v>BDEQ-BDESC-commercial</v>
      </c>
      <c r="C704" s="55">
        <v>14</v>
      </c>
      <c r="D704" s="55" t="s">
        <v>159</v>
      </c>
      <c r="E704" s="55">
        <v>0</v>
      </c>
      <c r="F704" s="55">
        <v>0</v>
      </c>
      <c r="G704" s="55">
        <v>0</v>
      </c>
      <c r="H704" s="55">
        <v>0</v>
      </c>
      <c r="I704" s="55">
        <v>0</v>
      </c>
      <c r="J704" s="55">
        <v>0</v>
      </c>
      <c r="K704" s="55">
        <v>0</v>
      </c>
      <c r="L704" s="55">
        <v>0</v>
      </c>
      <c r="M704" s="55">
        <v>0</v>
      </c>
      <c r="N704" s="55">
        <v>0</v>
      </c>
      <c r="O704" s="55">
        <v>0</v>
      </c>
      <c r="P704" s="55">
        <v>0</v>
      </c>
      <c r="Q704" s="55">
        <v>0</v>
      </c>
      <c r="R704" s="55">
        <v>0</v>
      </c>
      <c r="S704" s="55">
        <v>0</v>
      </c>
      <c r="T704" s="55">
        <v>0</v>
      </c>
      <c r="U704" s="55">
        <v>0</v>
      </c>
      <c r="V704" s="55">
        <v>0</v>
      </c>
      <c r="W704" s="55">
        <v>0</v>
      </c>
      <c r="X704" s="55">
        <v>0</v>
      </c>
      <c r="Y704" s="55">
        <v>0</v>
      </c>
      <c r="Z704" s="55">
        <v>0</v>
      </c>
      <c r="AA704" s="55">
        <v>0</v>
      </c>
      <c r="AB704" s="55">
        <v>0</v>
      </c>
      <c r="AC704" s="55">
        <v>0</v>
      </c>
      <c r="AD704" s="55">
        <v>0</v>
      </c>
      <c r="AE704" s="55">
        <v>0</v>
      </c>
      <c r="AF704" s="55">
        <v>0</v>
      </c>
      <c r="AG704" s="55">
        <v>0</v>
      </c>
      <c r="AH704" s="55">
        <v>0</v>
      </c>
      <c r="AI704" s="55">
        <v>0</v>
      </c>
      <c r="AJ704" s="55" t="s">
        <v>993</v>
      </c>
      <c r="AK704" s="55" t="s">
        <v>170</v>
      </c>
    </row>
    <row r="705" spans="1:37" x14ac:dyDescent="0.25">
      <c r="A705" s="54" t="str">
        <f t="shared" si="10"/>
        <v>UT</v>
      </c>
      <c r="B705" s="54" t="str">
        <f t="shared" si="10"/>
        <v>BDEQ-BDESC-commercial</v>
      </c>
      <c r="C705" s="55">
        <v>15</v>
      </c>
      <c r="D705" s="55" t="s">
        <v>160</v>
      </c>
      <c r="E705" s="55">
        <v>0</v>
      </c>
      <c r="F705" s="55">
        <v>0</v>
      </c>
      <c r="G705" s="55">
        <v>0</v>
      </c>
      <c r="H705" s="55">
        <v>0</v>
      </c>
      <c r="I705" s="55">
        <v>0</v>
      </c>
      <c r="J705" s="55">
        <v>0</v>
      </c>
      <c r="K705" s="55">
        <v>0</v>
      </c>
      <c r="L705" s="55">
        <v>0</v>
      </c>
      <c r="M705" s="55">
        <v>0</v>
      </c>
      <c r="N705" s="55">
        <v>0</v>
      </c>
      <c r="O705" s="55">
        <v>0</v>
      </c>
      <c r="P705" s="55">
        <v>0</v>
      </c>
      <c r="Q705" s="55">
        <v>0</v>
      </c>
      <c r="R705" s="55">
        <v>0</v>
      </c>
      <c r="S705" s="55">
        <v>0</v>
      </c>
      <c r="T705" s="55">
        <v>0</v>
      </c>
      <c r="U705" s="55">
        <v>0</v>
      </c>
      <c r="V705" s="55">
        <v>0</v>
      </c>
      <c r="W705" s="55">
        <v>0</v>
      </c>
      <c r="X705" s="55">
        <v>0</v>
      </c>
      <c r="Y705" s="55">
        <v>0</v>
      </c>
      <c r="Z705" s="55">
        <v>0</v>
      </c>
      <c r="AA705" s="55">
        <v>0</v>
      </c>
      <c r="AB705" s="55">
        <v>0</v>
      </c>
      <c r="AC705" s="55">
        <v>0</v>
      </c>
      <c r="AD705" s="55">
        <v>0</v>
      </c>
      <c r="AE705" s="55">
        <v>0</v>
      </c>
      <c r="AF705" s="55">
        <v>0</v>
      </c>
      <c r="AG705" s="55">
        <v>0</v>
      </c>
      <c r="AH705" s="55">
        <v>0</v>
      </c>
      <c r="AI705" s="55">
        <v>0</v>
      </c>
      <c r="AJ705" s="55" t="s">
        <v>993</v>
      </c>
      <c r="AK705" s="55" t="s">
        <v>170</v>
      </c>
    </row>
    <row r="706" spans="1:37" x14ac:dyDescent="0.25">
      <c r="A706" s="54" t="str">
        <f t="shared" si="10"/>
        <v>VA</v>
      </c>
      <c r="B706" s="54" t="str">
        <f t="shared" si="10"/>
        <v>BDEQ-BDESC-commercial</v>
      </c>
      <c r="C706" s="55">
        <v>0</v>
      </c>
      <c r="D706" s="55" t="s">
        <v>58</v>
      </c>
      <c r="E706" s="55">
        <v>0</v>
      </c>
      <c r="F706" s="55">
        <v>0</v>
      </c>
      <c r="G706" s="55">
        <v>0</v>
      </c>
      <c r="H706" s="55">
        <v>0</v>
      </c>
      <c r="I706" s="55">
        <v>0</v>
      </c>
      <c r="J706" s="55">
        <v>0</v>
      </c>
      <c r="K706" s="55">
        <v>0</v>
      </c>
      <c r="L706" s="55">
        <v>0</v>
      </c>
      <c r="M706" s="55">
        <v>0</v>
      </c>
      <c r="N706" s="55">
        <v>0</v>
      </c>
      <c r="O706" s="55">
        <v>0</v>
      </c>
      <c r="P706" s="55">
        <v>0</v>
      </c>
      <c r="Q706" s="55">
        <v>0</v>
      </c>
      <c r="R706" s="55">
        <v>0</v>
      </c>
      <c r="S706" s="55">
        <v>0</v>
      </c>
      <c r="T706" s="55">
        <v>0</v>
      </c>
      <c r="U706" s="55">
        <v>0</v>
      </c>
      <c r="V706" s="55">
        <v>0</v>
      </c>
      <c r="W706" s="55">
        <v>0</v>
      </c>
      <c r="X706" s="55">
        <v>0</v>
      </c>
      <c r="Y706" s="55">
        <v>0</v>
      </c>
      <c r="Z706" s="55">
        <v>0</v>
      </c>
      <c r="AA706" s="55">
        <v>0</v>
      </c>
      <c r="AB706" s="55">
        <v>0</v>
      </c>
      <c r="AC706" s="55">
        <v>0</v>
      </c>
      <c r="AD706" s="55">
        <v>0</v>
      </c>
      <c r="AE706" s="55">
        <v>0</v>
      </c>
      <c r="AF706" s="55">
        <v>0</v>
      </c>
      <c r="AG706" s="55">
        <v>0</v>
      </c>
      <c r="AH706" s="55">
        <v>0</v>
      </c>
      <c r="AI706" s="55">
        <v>0</v>
      </c>
      <c r="AJ706" s="55" t="s">
        <v>994</v>
      </c>
      <c r="AK706" s="55" t="s">
        <v>170</v>
      </c>
    </row>
    <row r="707" spans="1:37" x14ac:dyDescent="0.25">
      <c r="A707" s="54" t="str">
        <f t="shared" ref="A707:B770" si="11">AJ707</f>
        <v>VA</v>
      </c>
      <c r="B707" s="54" t="str">
        <f t="shared" si="11"/>
        <v>BDEQ-BDESC-commercial</v>
      </c>
      <c r="C707" s="55">
        <v>1</v>
      </c>
      <c r="D707" s="55" t="s">
        <v>7</v>
      </c>
      <c r="E707" s="55">
        <v>1.04664</v>
      </c>
      <c r="F707" s="55">
        <v>-0.73123000000000005</v>
      </c>
      <c r="G707" s="55">
        <v>-0.74170999999999998</v>
      </c>
      <c r="H707" s="55">
        <v>-0.75104000000000004</v>
      </c>
      <c r="I707" s="55">
        <v>-0.75949</v>
      </c>
      <c r="J707" s="55">
        <v>-0.77068000000000003</v>
      </c>
      <c r="K707" s="55">
        <v>-0.78132999999999997</v>
      </c>
      <c r="L707" s="55">
        <v>-0.79161000000000004</v>
      </c>
      <c r="M707" s="55">
        <v>-0.8</v>
      </c>
      <c r="N707" s="55">
        <v>-0.80817000000000005</v>
      </c>
      <c r="O707" s="55">
        <v>-0.81657999999999997</v>
      </c>
      <c r="P707" s="55">
        <v>-0.82584999999999997</v>
      </c>
      <c r="Q707" s="55">
        <v>-0.83438000000000001</v>
      </c>
      <c r="R707" s="55">
        <v>-0.84531000000000001</v>
      </c>
      <c r="S707" s="55">
        <v>-0.85516000000000003</v>
      </c>
      <c r="T707" s="55">
        <v>-0.86309999999999998</v>
      </c>
      <c r="U707" s="55">
        <v>-0.87095</v>
      </c>
      <c r="V707" s="55">
        <v>-0.87877000000000005</v>
      </c>
      <c r="W707" s="55">
        <v>-0.88641000000000003</v>
      </c>
      <c r="X707" s="55">
        <v>-0.89680000000000004</v>
      </c>
      <c r="Y707" s="55">
        <v>-0.90573999999999999</v>
      </c>
      <c r="Z707" s="55">
        <v>-0.91352</v>
      </c>
      <c r="AA707" s="55">
        <v>-0.92393000000000003</v>
      </c>
      <c r="AB707" s="55">
        <v>-0.93481000000000003</v>
      </c>
      <c r="AC707" s="55">
        <v>-0.94238999999999995</v>
      </c>
      <c r="AD707" s="55">
        <v>-0.95218000000000003</v>
      </c>
      <c r="AE707" s="55">
        <v>-0.96060999999999996</v>
      </c>
      <c r="AF707" s="55">
        <v>-0.96850999999999998</v>
      </c>
      <c r="AG707" s="55">
        <v>-0.97911000000000004</v>
      </c>
      <c r="AH707" s="55">
        <v>-0.98738000000000004</v>
      </c>
      <c r="AI707" s="55">
        <v>-0.99539</v>
      </c>
      <c r="AJ707" s="55" t="s">
        <v>994</v>
      </c>
      <c r="AK707" s="55" t="s">
        <v>170</v>
      </c>
    </row>
    <row r="708" spans="1:37" x14ac:dyDescent="0.25">
      <c r="A708" s="54" t="str">
        <f t="shared" si="11"/>
        <v>VA</v>
      </c>
      <c r="B708" s="54" t="str">
        <f t="shared" si="11"/>
        <v>BDEQ-BDESC-commercial</v>
      </c>
      <c r="C708" s="55">
        <v>2</v>
      </c>
      <c r="D708" s="55" t="s">
        <v>8</v>
      </c>
      <c r="E708" s="55">
        <v>0</v>
      </c>
      <c r="F708" s="55">
        <v>0</v>
      </c>
      <c r="G708" s="55">
        <v>0</v>
      </c>
      <c r="H708" s="55">
        <v>0</v>
      </c>
      <c r="I708" s="55">
        <v>0</v>
      </c>
      <c r="J708" s="55">
        <v>0</v>
      </c>
      <c r="K708" s="55">
        <v>0</v>
      </c>
      <c r="L708" s="55">
        <v>0</v>
      </c>
      <c r="M708" s="55">
        <v>0</v>
      </c>
      <c r="N708" s="55">
        <v>0</v>
      </c>
      <c r="O708" s="55">
        <v>0</v>
      </c>
      <c r="P708" s="55">
        <v>0</v>
      </c>
      <c r="Q708" s="55">
        <v>0</v>
      </c>
      <c r="R708" s="55">
        <v>0</v>
      </c>
      <c r="S708" s="55">
        <v>0</v>
      </c>
      <c r="T708" s="55">
        <v>0</v>
      </c>
      <c r="U708" s="55">
        <v>0</v>
      </c>
      <c r="V708" s="55">
        <v>0</v>
      </c>
      <c r="W708" s="55">
        <v>0</v>
      </c>
      <c r="X708" s="55">
        <v>0</v>
      </c>
      <c r="Y708" s="55">
        <v>0</v>
      </c>
      <c r="Z708" s="55">
        <v>0</v>
      </c>
      <c r="AA708" s="55">
        <v>0</v>
      </c>
      <c r="AB708" s="55">
        <v>0</v>
      </c>
      <c r="AC708" s="55">
        <v>0</v>
      </c>
      <c r="AD708" s="55">
        <v>0</v>
      </c>
      <c r="AE708" s="55">
        <v>0</v>
      </c>
      <c r="AF708" s="55">
        <v>0</v>
      </c>
      <c r="AG708" s="55">
        <v>0</v>
      </c>
      <c r="AH708" s="55">
        <v>0</v>
      </c>
      <c r="AI708" s="55">
        <v>0</v>
      </c>
      <c r="AJ708" s="55" t="s">
        <v>994</v>
      </c>
      <c r="AK708" s="55" t="s">
        <v>170</v>
      </c>
    </row>
    <row r="709" spans="1:37" x14ac:dyDescent="0.25">
      <c r="A709" s="54" t="str">
        <f t="shared" si="11"/>
        <v>VA</v>
      </c>
      <c r="B709" s="54" t="str">
        <f t="shared" si="11"/>
        <v>BDEQ-BDESC-commercial</v>
      </c>
      <c r="C709" s="55">
        <v>3</v>
      </c>
      <c r="D709" s="55" t="s">
        <v>9</v>
      </c>
      <c r="E709" s="55">
        <v>0</v>
      </c>
      <c r="F709" s="55">
        <v>0</v>
      </c>
      <c r="G709" s="55">
        <v>0</v>
      </c>
      <c r="H709" s="55">
        <v>0</v>
      </c>
      <c r="I709" s="55">
        <v>0</v>
      </c>
      <c r="J709" s="55">
        <v>0</v>
      </c>
      <c r="K709" s="55">
        <v>0</v>
      </c>
      <c r="L709" s="55">
        <v>0</v>
      </c>
      <c r="M709" s="55">
        <v>0</v>
      </c>
      <c r="N709" s="55">
        <v>0</v>
      </c>
      <c r="O709" s="55">
        <v>0</v>
      </c>
      <c r="P709" s="55">
        <v>0</v>
      </c>
      <c r="Q709" s="55">
        <v>0</v>
      </c>
      <c r="R709" s="55">
        <v>0</v>
      </c>
      <c r="S709" s="55">
        <v>0</v>
      </c>
      <c r="T709" s="55">
        <v>0</v>
      </c>
      <c r="U709" s="55">
        <v>0</v>
      </c>
      <c r="V709" s="55">
        <v>0</v>
      </c>
      <c r="W709" s="55">
        <v>0</v>
      </c>
      <c r="X709" s="55">
        <v>0</v>
      </c>
      <c r="Y709" s="55">
        <v>0</v>
      </c>
      <c r="Z709" s="55">
        <v>0</v>
      </c>
      <c r="AA709" s="55">
        <v>0</v>
      </c>
      <c r="AB709" s="55">
        <v>0</v>
      </c>
      <c r="AC709" s="55">
        <v>0</v>
      </c>
      <c r="AD709" s="55">
        <v>0</v>
      </c>
      <c r="AE709" s="55">
        <v>0</v>
      </c>
      <c r="AF709" s="55">
        <v>0</v>
      </c>
      <c r="AG709" s="55">
        <v>0</v>
      </c>
      <c r="AH709" s="55">
        <v>0</v>
      </c>
      <c r="AI709" s="55">
        <v>0</v>
      </c>
      <c r="AJ709" s="55" t="s">
        <v>994</v>
      </c>
      <c r="AK709" s="55" t="s">
        <v>170</v>
      </c>
    </row>
    <row r="710" spans="1:37" x14ac:dyDescent="0.25">
      <c r="A710" s="54" t="str">
        <f t="shared" si="11"/>
        <v>VA</v>
      </c>
      <c r="B710" s="54" t="str">
        <f t="shared" si="11"/>
        <v>BDEQ-BDESC-commercial</v>
      </c>
      <c r="C710" s="55">
        <v>4</v>
      </c>
      <c r="D710" s="55" t="s">
        <v>59</v>
      </c>
      <c r="E710" s="55">
        <v>0</v>
      </c>
      <c r="F710" s="55">
        <v>0</v>
      </c>
      <c r="G710" s="55">
        <v>0</v>
      </c>
      <c r="H710" s="55">
        <v>0</v>
      </c>
      <c r="I710" s="55">
        <v>0</v>
      </c>
      <c r="J710" s="55">
        <v>0</v>
      </c>
      <c r="K710" s="55">
        <v>0</v>
      </c>
      <c r="L710" s="55">
        <v>0</v>
      </c>
      <c r="M710" s="55">
        <v>0</v>
      </c>
      <c r="N710" s="55">
        <v>0</v>
      </c>
      <c r="O710" s="55">
        <v>0</v>
      </c>
      <c r="P710" s="55">
        <v>0</v>
      </c>
      <c r="Q710" s="55">
        <v>0</v>
      </c>
      <c r="R710" s="55">
        <v>0</v>
      </c>
      <c r="S710" s="55">
        <v>0</v>
      </c>
      <c r="T710" s="55">
        <v>0</v>
      </c>
      <c r="U710" s="55">
        <v>0</v>
      </c>
      <c r="V710" s="55">
        <v>0</v>
      </c>
      <c r="W710" s="55">
        <v>0</v>
      </c>
      <c r="X710" s="55">
        <v>0</v>
      </c>
      <c r="Y710" s="55">
        <v>0</v>
      </c>
      <c r="Z710" s="55">
        <v>0</v>
      </c>
      <c r="AA710" s="55">
        <v>0</v>
      </c>
      <c r="AB710" s="55">
        <v>0</v>
      </c>
      <c r="AC710" s="55">
        <v>0</v>
      </c>
      <c r="AD710" s="55">
        <v>0</v>
      </c>
      <c r="AE710" s="55">
        <v>0</v>
      </c>
      <c r="AF710" s="55">
        <v>0</v>
      </c>
      <c r="AG710" s="55">
        <v>0</v>
      </c>
      <c r="AH710" s="55">
        <v>0</v>
      </c>
      <c r="AI710" s="55">
        <v>0</v>
      </c>
      <c r="AJ710" s="55" t="s">
        <v>994</v>
      </c>
      <c r="AK710" s="55" t="s">
        <v>170</v>
      </c>
    </row>
    <row r="711" spans="1:37" x14ac:dyDescent="0.25">
      <c r="A711" s="54" t="str">
        <f t="shared" si="11"/>
        <v>VA</v>
      </c>
      <c r="B711" s="54" t="str">
        <f t="shared" si="11"/>
        <v>BDEQ-BDESC-commercial</v>
      </c>
      <c r="C711" s="55">
        <v>5</v>
      </c>
      <c r="D711" s="55" t="s">
        <v>10</v>
      </c>
      <c r="E711" s="55">
        <v>77.057130000000001</v>
      </c>
      <c r="F711" s="55">
        <v>88.48612</v>
      </c>
      <c r="G711" s="55">
        <v>100.85357</v>
      </c>
      <c r="H711" s="55">
        <v>113.47261</v>
      </c>
      <c r="I711" s="55">
        <v>125.87341000000001</v>
      </c>
      <c r="J711" s="55">
        <v>134.45629</v>
      </c>
      <c r="K711" s="55">
        <v>144.12531000000001</v>
      </c>
      <c r="L711" s="55">
        <v>152.31863000000001</v>
      </c>
      <c r="M711" s="55">
        <v>158.34282999999999</v>
      </c>
      <c r="N711" s="55">
        <v>166.19098</v>
      </c>
      <c r="O711" s="55">
        <v>170.89449999999999</v>
      </c>
      <c r="P711" s="55">
        <v>178.28873999999999</v>
      </c>
      <c r="Q711" s="55">
        <v>183.26455999999999</v>
      </c>
      <c r="R711" s="55">
        <v>190.76709</v>
      </c>
      <c r="S711" s="55">
        <v>197.34008</v>
      </c>
      <c r="T711" s="55">
        <v>200.01344</v>
      </c>
      <c r="U711" s="55">
        <v>207.36490000000001</v>
      </c>
      <c r="V711" s="55">
        <v>214.68360999999999</v>
      </c>
      <c r="W711" s="55">
        <v>221.26514</v>
      </c>
      <c r="X711" s="55">
        <v>231.5736</v>
      </c>
      <c r="Y711" s="55">
        <v>241.00791000000001</v>
      </c>
      <c r="Z711" s="55">
        <v>248.65326999999999</v>
      </c>
      <c r="AA711" s="55">
        <v>257.88476000000003</v>
      </c>
      <c r="AB711" s="55">
        <v>268.15194000000002</v>
      </c>
      <c r="AC711" s="55">
        <v>274.26038999999997</v>
      </c>
      <c r="AD711" s="55">
        <v>284.89729</v>
      </c>
      <c r="AE711" s="55">
        <v>298.62029999999999</v>
      </c>
      <c r="AF711" s="55">
        <v>306.33913000000001</v>
      </c>
      <c r="AG711" s="55">
        <v>318.14296999999999</v>
      </c>
      <c r="AH711" s="55">
        <v>327.79989</v>
      </c>
      <c r="AI711" s="55">
        <v>334.55419999999998</v>
      </c>
      <c r="AJ711" s="55" t="s">
        <v>994</v>
      </c>
      <c r="AK711" s="55" t="s">
        <v>170</v>
      </c>
    </row>
    <row r="712" spans="1:37" x14ac:dyDescent="0.25">
      <c r="A712" s="54" t="str">
        <f t="shared" si="11"/>
        <v>VA</v>
      </c>
      <c r="B712" s="54" t="str">
        <f t="shared" si="11"/>
        <v>BDEQ-BDESC-commercial</v>
      </c>
      <c r="C712" s="55">
        <v>6</v>
      </c>
      <c r="D712" s="55" t="s">
        <v>11</v>
      </c>
      <c r="E712" s="55">
        <v>0</v>
      </c>
      <c r="F712" s="55">
        <v>0</v>
      </c>
      <c r="G712" s="55">
        <v>0</v>
      </c>
      <c r="H712" s="55">
        <v>0</v>
      </c>
      <c r="I712" s="55">
        <v>0</v>
      </c>
      <c r="J712" s="55">
        <v>0</v>
      </c>
      <c r="K712" s="55">
        <v>0</v>
      </c>
      <c r="L712" s="55">
        <v>0</v>
      </c>
      <c r="M712" s="55">
        <v>0</v>
      </c>
      <c r="N712" s="55">
        <v>0</v>
      </c>
      <c r="O712" s="55">
        <v>0</v>
      </c>
      <c r="P712" s="55">
        <v>0</v>
      </c>
      <c r="Q712" s="55">
        <v>0</v>
      </c>
      <c r="R712" s="55">
        <v>0</v>
      </c>
      <c r="S712" s="55">
        <v>0</v>
      </c>
      <c r="T712" s="55">
        <v>0</v>
      </c>
      <c r="U712" s="55">
        <v>0</v>
      </c>
      <c r="V712" s="55">
        <v>0</v>
      </c>
      <c r="W712" s="55">
        <v>0</v>
      </c>
      <c r="X712" s="55">
        <v>0</v>
      </c>
      <c r="Y712" s="55">
        <v>0</v>
      </c>
      <c r="Z712" s="55">
        <v>0</v>
      </c>
      <c r="AA712" s="55">
        <v>0</v>
      </c>
      <c r="AB712" s="55">
        <v>0</v>
      </c>
      <c r="AC712" s="55">
        <v>0</v>
      </c>
      <c r="AD712" s="55">
        <v>0</v>
      </c>
      <c r="AE712" s="55">
        <v>0</v>
      </c>
      <c r="AF712" s="55">
        <v>0</v>
      </c>
      <c r="AG712" s="55">
        <v>0</v>
      </c>
      <c r="AH712" s="55">
        <v>0</v>
      </c>
      <c r="AI712" s="55">
        <v>0</v>
      </c>
      <c r="AJ712" s="55" t="s">
        <v>994</v>
      </c>
      <c r="AK712" s="55" t="s">
        <v>170</v>
      </c>
    </row>
    <row r="713" spans="1:37" x14ac:dyDescent="0.25">
      <c r="A713" s="54" t="str">
        <f t="shared" si="11"/>
        <v>VA</v>
      </c>
      <c r="B713" s="54" t="str">
        <f t="shared" si="11"/>
        <v>BDEQ-BDESC-commercial</v>
      </c>
      <c r="C713" s="55">
        <v>7</v>
      </c>
      <c r="D713" s="55" t="s">
        <v>12</v>
      </c>
      <c r="E713" s="55">
        <v>0</v>
      </c>
      <c r="F713" s="55">
        <v>0</v>
      </c>
      <c r="G713" s="55">
        <v>0</v>
      </c>
      <c r="H713" s="55">
        <v>0</v>
      </c>
      <c r="I713" s="55">
        <v>0</v>
      </c>
      <c r="J713" s="55">
        <v>0</v>
      </c>
      <c r="K713" s="55">
        <v>0</v>
      </c>
      <c r="L713" s="55">
        <v>0</v>
      </c>
      <c r="M713" s="55">
        <v>0</v>
      </c>
      <c r="N713" s="55">
        <v>0</v>
      </c>
      <c r="O713" s="55">
        <v>0</v>
      </c>
      <c r="P713" s="55">
        <v>0</v>
      </c>
      <c r="Q713" s="55">
        <v>0</v>
      </c>
      <c r="R713" s="55">
        <v>0</v>
      </c>
      <c r="S713" s="55">
        <v>0</v>
      </c>
      <c r="T713" s="55">
        <v>0</v>
      </c>
      <c r="U713" s="55">
        <v>0</v>
      </c>
      <c r="V713" s="55">
        <v>0</v>
      </c>
      <c r="W713" s="55">
        <v>0</v>
      </c>
      <c r="X713" s="55">
        <v>0</v>
      </c>
      <c r="Y713" s="55">
        <v>0</v>
      </c>
      <c r="Z713" s="55">
        <v>0</v>
      </c>
      <c r="AA713" s="55">
        <v>0</v>
      </c>
      <c r="AB713" s="55">
        <v>0</v>
      </c>
      <c r="AC713" s="55">
        <v>0</v>
      </c>
      <c r="AD713" s="55">
        <v>0</v>
      </c>
      <c r="AE713" s="55">
        <v>0</v>
      </c>
      <c r="AF713" s="55">
        <v>0</v>
      </c>
      <c r="AG713" s="55">
        <v>0</v>
      </c>
      <c r="AH713" s="55">
        <v>0</v>
      </c>
      <c r="AI713" s="55">
        <v>0</v>
      </c>
      <c r="AJ713" s="55" t="s">
        <v>994</v>
      </c>
      <c r="AK713" s="55" t="s">
        <v>170</v>
      </c>
    </row>
    <row r="714" spans="1:37" x14ac:dyDescent="0.25">
      <c r="A714" s="54" t="str">
        <f t="shared" si="11"/>
        <v>VA</v>
      </c>
      <c r="B714" s="54" t="str">
        <f t="shared" si="11"/>
        <v>BDEQ-BDESC-commercial</v>
      </c>
      <c r="C714" s="55">
        <v>8</v>
      </c>
      <c r="D714" s="55" t="s">
        <v>13</v>
      </c>
      <c r="E714" s="55">
        <v>0</v>
      </c>
      <c r="F714" s="55">
        <v>0</v>
      </c>
      <c r="G714" s="55">
        <v>0</v>
      </c>
      <c r="H714" s="55">
        <v>0</v>
      </c>
      <c r="I714" s="55">
        <v>0</v>
      </c>
      <c r="J714" s="55">
        <v>0</v>
      </c>
      <c r="K714" s="55">
        <v>0</v>
      </c>
      <c r="L714" s="55">
        <v>0</v>
      </c>
      <c r="M714" s="55">
        <v>0</v>
      </c>
      <c r="N714" s="55">
        <v>0</v>
      </c>
      <c r="O714" s="55">
        <v>0</v>
      </c>
      <c r="P714" s="55">
        <v>0</v>
      </c>
      <c r="Q714" s="55">
        <v>0</v>
      </c>
      <c r="R714" s="55">
        <v>0</v>
      </c>
      <c r="S714" s="55">
        <v>0</v>
      </c>
      <c r="T714" s="55">
        <v>0</v>
      </c>
      <c r="U714" s="55">
        <v>0</v>
      </c>
      <c r="V714" s="55">
        <v>0</v>
      </c>
      <c r="W714" s="55">
        <v>0</v>
      </c>
      <c r="X714" s="55">
        <v>0</v>
      </c>
      <c r="Y714" s="55">
        <v>0</v>
      </c>
      <c r="Z714" s="55">
        <v>0</v>
      </c>
      <c r="AA714" s="55">
        <v>0</v>
      </c>
      <c r="AB714" s="55">
        <v>0</v>
      </c>
      <c r="AC714" s="55">
        <v>0</v>
      </c>
      <c r="AD714" s="55">
        <v>0</v>
      </c>
      <c r="AE714" s="55">
        <v>0</v>
      </c>
      <c r="AF714" s="55">
        <v>0</v>
      </c>
      <c r="AG714" s="55">
        <v>0</v>
      </c>
      <c r="AH714" s="55">
        <v>0</v>
      </c>
      <c r="AI714" s="55">
        <v>0</v>
      </c>
      <c r="AJ714" s="55" t="s">
        <v>994</v>
      </c>
      <c r="AK714" s="55" t="s">
        <v>170</v>
      </c>
    </row>
    <row r="715" spans="1:37" x14ac:dyDescent="0.25">
      <c r="A715" s="54" t="str">
        <f t="shared" si="11"/>
        <v>VA</v>
      </c>
      <c r="B715" s="54" t="str">
        <f t="shared" si="11"/>
        <v>BDEQ-BDESC-commercial</v>
      </c>
      <c r="C715" s="55">
        <v>9</v>
      </c>
      <c r="D715" s="55" t="s">
        <v>14</v>
      </c>
      <c r="E715" s="55">
        <v>7.9082299999999996</v>
      </c>
      <c r="F715" s="55">
        <v>5.5272600000000001</v>
      </c>
      <c r="G715" s="55">
        <v>5.5272600000000001</v>
      </c>
      <c r="H715" s="55">
        <v>5.5272600000000001</v>
      </c>
      <c r="I715" s="55">
        <v>5.5272600000000001</v>
      </c>
      <c r="J715" s="55">
        <v>5.5272600000000001</v>
      </c>
      <c r="K715" s="55">
        <v>5.5272600000000001</v>
      </c>
      <c r="L715" s="55">
        <v>5.5272600000000001</v>
      </c>
      <c r="M715" s="55">
        <v>5.5272600000000001</v>
      </c>
      <c r="N715" s="55">
        <v>5.5272600000000001</v>
      </c>
      <c r="O715" s="55">
        <v>5.5272600000000001</v>
      </c>
      <c r="P715" s="55">
        <v>5.5272600000000001</v>
      </c>
      <c r="Q715" s="55">
        <v>5.5272600000000001</v>
      </c>
      <c r="R715" s="55">
        <v>5.5272600000000001</v>
      </c>
      <c r="S715" s="55">
        <v>5.5272600000000001</v>
      </c>
      <c r="T715" s="55">
        <v>5.5272600000000001</v>
      </c>
      <c r="U715" s="55">
        <v>5.5272600000000001</v>
      </c>
      <c r="V715" s="55">
        <v>5.5272600000000001</v>
      </c>
      <c r="W715" s="55">
        <v>5.5272600000000001</v>
      </c>
      <c r="X715" s="55">
        <v>5.5272600000000001</v>
      </c>
      <c r="Y715" s="55">
        <v>5.5272600000000001</v>
      </c>
      <c r="Z715" s="55">
        <v>5.5272600000000001</v>
      </c>
      <c r="AA715" s="55">
        <v>5.5272600000000001</v>
      </c>
      <c r="AB715" s="55">
        <v>5.5272600000000001</v>
      </c>
      <c r="AC715" s="55">
        <v>5.5272600000000001</v>
      </c>
      <c r="AD715" s="55">
        <v>5.5272600000000001</v>
      </c>
      <c r="AE715" s="55">
        <v>5.5272600000000001</v>
      </c>
      <c r="AF715" s="55">
        <v>5.5272600000000001</v>
      </c>
      <c r="AG715" s="55">
        <v>5.5272600000000001</v>
      </c>
      <c r="AH715" s="55">
        <v>5.5272600000000001</v>
      </c>
      <c r="AI715" s="55">
        <v>5.5272600000000001</v>
      </c>
      <c r="AJ715" s="55" t="s">
        <v>994</v>
      </c>
      <c r="AK715" s="55" t="s">
        <v>170</v>
      </c>
    </row>
    <row r="716" spans="1:37" x14ac:dyDescent="0.25">
      <c r="A716" s="54" t="str">
        <f t="shared" si="11"/>
        <v>VA</v>
      </c>
      <c r="B716" s="54" t="str">
        <f t="shared" si="11"/>
        <v>BDEQ-BDESC-commercial</v>
      </c>
      <c r="C716" s="55">
        <v>10</v>
      </c>
      <c r="D716" s="55" t="s">
        <v>15</v>
      </c>
      <c r="E716" s="55">
        <v>0</v>
      </c>
      <c r="F716" s="55">
        <v>0</v>
      </c>
      <c r="G716" s="55">
        <v>0</v>
      </c>
      <c r="H716" s="55">
        <v>0</v>
      </c>
      <c r="I716" s="55">
        <v>0</v>
      </c>
      <c r="J716" s="55">
        <v>0</v>
      </c>
      <c r="K716" s="55">
        <v>0</v>
      </c>
      <c r="L716" s="55">
        <v>0</v>
      </c>
      <c r="M716" s="55">
        <v>0</v>
      </c>
      <c r="N716" s="55">
        <v>0</v>
      </c>
      <c r="O716" s="55">
        <v>0</v>
      </c>
      <c r="P716" s="55">
        <v>0</v>
      </c>
      <c r="Q716" s="55">
        <v>0</v>
      </c>
      <c r="R716" s="55">
        <v>0</v>
      </c>
      <c r="S716" s="55">
        <v>0</v>
      </c>
      <c r="T716" s="55">
        <v>0</v>
      </c>
      <c r="U716" s="55">
        <v>0</v>
      </c>
      <c r="V716" s="55">
        <v>0</v>
      </c>
      <c r="W716" s="55">
        <v>0</v>
      </c>
      <c r="X716" s="55">
        <v>0</v>
      </c>
      <c r="Y716" s="55">
        <v>0</v>
      </c>
      <c r="Z716" s="55">
        <v>0</v>
      </c>
      <c r="AA716" s="55">
        <v>0</v>
      </c>
      <c r="AB716" s="55">
        <v>0</v>
      </c>
      <c r="AC716" s="55">
        <v>0</v>
      </c>
      <c r="AD716" s="55">
        <v>0</v>
      </c>
      <c r="AE716" s="55">
        <v>0</v>
      </c>
      <c r="AF716" s="55">
        <v>0</v>
      </c>
      <c r="AG716" s="55">
        <v>0</v>
      </c>
      <c r="AH716" s="55">
        <v>0</v>
      </c>
      <c r="AI716" s="55">
        <v>0</v>
      </c>
      <c r="AJ716" s="55" t="s">
        <v>994</v>
      </c>
      <c r="AK716" s="55" t="s">
        <v>170</v>
      </c>
    </row>
    <row r="717" spans="1:37" x14ac:dyDescent="0.25">
      <c r="A717" s="54" t="str">
        <f t="shared" si="11"/>
        <v>VA</v>
      </c>
      <c r="B717" s="54" t="str">
        <f t="shared" si="11"/>
        <v>BDEQ-BDESC-commercial</v>
      </c>
      <c r="C717" s="55">
        <v>11</v>
      </c>
      <c r="D717" s="55" t="s">
        <v>57</v>
      </c>
      <c r="E717" s="55">
        <v>0</v>
      </c>
      <c r="F717" s="55">
        <v>0</v>
      </c>
      <c r="G717" s="55">
        <v>0</v>
      </c>
      <c r="H717" s="55">
        <v>0</v>
      </c>
      <c r="I717" s="55">
        <v>0</v>
      </c>
      <c r="J717" s="55">
        <v>0</v>
      </c>
      <c r="K717" s="55">
        <v>0</v>
      </c>
      <c r="L717" s="55">
        <v>0</v>
      </c>
      <c r="M717" s="55">
        <v>0</v>
      </c>
      <c r="N717" s="55">
        <v>0</v>
      </c>
      <c r="O717" s="55">
        <v>0</v>
      </c>
      <c r="P717" s="55">
        <v>0</v>
      </c>
      <c r="Q717" s="55">
        <v>0</v>
      </c>
      <c r="R717" s="55">
        <v>0</v>
      </c>
      <c r="S717" s="55">
        <v>0</v>
      </c>
      <c r="T717" s="55">
        <v>0</v>
      </c>
      <c r="U717" s="55">
        <v>0</v>
      </c>
      <c r="V717" s="55">
        <v>0</v>
      </c>
      <c r="W717" s="55">
        <v>0</v>
      </c>
      <c r="X717" s="55">
        <v>0</v>
      </c>
      <c r="Y717" s="55">
        <v>0</v>
      </c>
      <c r="Z717" s="55">
        <v>0</v>
      </c>
      <c r="AA717" s="55">
        <v>0</v>
      </c>
      <c r="AB717" s="55">
        <v>0</v>
      </c>
      <c r="AC717" s="55">
        <v>0</v>
      </c>
      <c r="AD717" s="55">
        <v>0</v>
      </c>
      <c r="AE717" s="55">
        <v>0</v>
      </c>
      <c r="AF717" s="55">
        <v>0</v>
      </c>
      <c r="AG717" s="55">
        <v>0</v>
      </c>
      <c r="AH717" s="55">
        <v>0</v>
      </c>
      <c r="AI717" s="55">
        <v>0</v>
      </c>
      <c r="AJ717" s="55" t="s">
        <v>994</v>
      </c>
      <c r="AK717" s="55" t="s">
        <v>170</v>
      </c>
    </row>
    <row r="718" spans="1:37" x14ac:dyDescent="0.25">
      <c r="A718" s="54" t="str">
        <f t="shared" si="11"/>
        <v>VA</v>
      </c>
      <c r="B718" s="54" t="str">
        <f t="shared" si="11"/>
        <v>BDEQ-BDESC-commercial</v>
      </c>
      <c r="C718" s="55">
        <v>12</v>
      </c>
      <c r="D718" s="55" t="s">
        <v>60</v>
      </c>
      <c r="E718" s="55">
        <v>0</v>
      </c>
      <c r="F718" s="55">
        <v>0</v>
      </c>
      <c r="G718" s="55">
        <v>0</v>
      </c>
      <c r="H718" s="55">
        <v>0</v>
      </c>
      <c r="I718" s="55">
        <v>0</v>
      </c>
      <c r="J718" s="55">
        <v>0</v>
      </c>
      <c r="K718" s="55">
        <v>0</v>
      </c>
      <c r="L718" s="55">
        <v>0</v>
      </c>
      <c r="M718" s="55">
        <v>0</v>
      </c>
      <c r="N718" s="55">
        <v>0</v>
      </c>
      <c r="O718" s="55">
        <v>0</v>
      </c>
      <c r="P718" s="55">
        <v>0</v>
      </c>
      <c r="Q718" s="55">
        <v>0</v>
      </c>
      <c r="R718" s="55">
        <v>0</v>
      </c>
      <c r="S718" s="55">
        <v>0</v>
      </c>
      <c r="T718" s="55">
        <v>0</v>
      </c>
      <c r="U718" s="55">
        <v>0</v>
      </c>
      <c r="V718" s="55">
        <v>0</v>
      </c>
      <c r="W718" s="55">
        <v>0</v>
      </c>
      <c r="X718" s="55">
        <v>0</v>
      </c>
      <c r="Y718" s="55">
        <v>0</v>
      </c>
      <c r="Z718" s="55">
        <v>0</v>
      </c>
      <c r="AA718" s="55">
        <v>0</v>
      </c>
      <c r="AB718" s="55">
        <v>0</v>
      </c>
      <c r="AC718" s="55">
        <v>0</v>
      </c>
      <c r="AD718" s="55">
        <v>0</v>
      </c>
      <c r="AE718" s="55">
        <v>0</v>
      </c>
      <c r="AF718" s="55">
        <v>0</v>
      </c>
      <c r="AG718" s="55">
        <v>0</v>
      </c>
      <c r="AH718" s="55">
        <v>0</v>
      </c>
      <c r="AI718" s="55">
        <v>0</v>
      </c>
      <c r="AJ718" s="55" t="s">
        <v>994</v>
      </c>
      <c r="AK718" s="55" t="s">
        <v>170</v>
      </c>
    </row>
    <row r="719" spans="1:37" x14ac:dyDescent="0.25">
      <c r="A719" s="54" t="str">
        <f t="shared" si="11"/>
        <v>VA</v>
      </c>
      <c r="B719" s="54" t="str">
        <f t="shared" si="11"/>
        <v>BDEQ-BDESC-commercial</v>
      </c>
      <c r="C719" s="55">
        <v>13</v>
      </c>
      <c r="D719" s="55" t="s">
        <v>158</v>
      </c>
      <c r="E719" s="55">
        <v>0</v>
      </c>
      <c r="F719" s="55">
        <v>0</v>
      </c>
      <c r="G719" s="55">
        <v>0</v>
      </c>
      <c r="H719" s="55">
        <v>0</v>
      </c>
      <c r="I719" s="55">
        <v>0</v>
      </c>
      <c r="J719" s="55">
        <v>0</v>
      </c>
      <c r="K719" s="55">
        <v>0</v>
      </c>
      <c r="L719" s="55">
        <v>0</v>
      </c>
      <c r="M719" s="55">
        <v>0</v>
      </c>
      <c r="N719" s="55">
        <v>0</v>
      </c>
      <c r="O719" s="55">
        <v>0</v>
      </c>
      <c r="P719" s="55">
        <v>0</v>
      </c>
      <c r="Q719" s="55">
        <v>0</v>
      </c>
      <c r="R719" s="55">
        <v>0</v>
      </c>
      <c r="S719" s="55">
        <v>0</v>
      </c>
      <c r="T719" s="55">
        <v>0</v>
      </c>
      <c r="U719" s="55">
        <v>0</v>
      </c>
      <c r="V719" s="55">
        <v>0</v>
      </c>
      <c r="W719" s="55">
        <v>0</v>
      </c>
      <c r="X719" s="55">
        <v>0</v>
      </c>
      <c r="Y719" s="55">
        <v>0</v>
      </c>
      <c r="Z719" s="55">
        <v>0</v>
      </c>
      <c r="AA719" s="55">
        <v>0</v>
      </c>
      <c r="AB719" s="55">
        <v>0</v>
      </c>
      <c r="AC719" s="55">
        <v>0</v>
      </c>
      <c r="AD719" s="55">
        <v>0</v>
      </c>
      <c r="AE719" s="55">
        <v>0</v>
      </c>
      <c r="AF719" s="55">
        <v>0</v>
      </c>
      <c r="AG719" s="55">
        <v>0</v>
      </c>
      <c r="AH719" s="55">
        <v>0</v>
      </c>
      <c r="AI719" s="55">
        <v>0</v>
      </c>
      <c r="AJ719" s="55" t="s">
        <v>994</v>
      </c>
      <c r="AK719" s="55" t="s">
        <v>170</v>
      </c>
    </row>
    <row r="720" spans="1:37" x14ac:dyDescent="0.25">
      <c r="A720" s="54" t="str">
        <f t="shared" si="11"/>
        <v>VA</v>
      </c>
      <c r="B720" s="54" t="str">
        <f t="shared" si="11"/>
        <v>BDEQ-BDESC-commercial</v>
      </c>
      <c r="C720" s="55">
        <v>14</v>
      </c>
      <c r="D720" s="55" t="s">
        <v>159</v>
      </c>
      <c r="E720" s="55">
        <v>0</v>
      </c>
      <c r="F720" s="55">
        <v>0</v>
      </c>
      <c r="G720" s="55">
        <v>0</v>
      </c>
      <c r="H720" s="55">
        <v>0</v>
      </c>
      <c r="I720" s="55">
        <v>0</v>
      </c>
      <c r="J720" s="55">
        <v>0</v>
      </c>
      <c r="K720" s="55">
        <v>0</v>
      </c>
      <c r="L720" s="55">
        <v>0</v>
      </c>
      <c r="M720" s="55">
        <v>0</v>
      </c>
      <c r="N720" s="55">
        <v>0</v>
      </c>
      <c r="O720" s="55">
        <v>0</v>
      </c>
      <c r="P720" s="55">
        <v>0</v>
      </c>
      <c r="Q720" s="55">
        <v>0</v>
      </c>
      <c r="R720" s="55">
        <v>0</v>
      </c>
      <c r="S720" s="55">
        <v>0</v>
      </c>
      <c r="T720" s="55">
        <v>0</v>
      </c>
      <c r="U720" s="55">
        <v>0</v>
      </c>
      <c r="V720" s="55">
        <v>0</v>
      </c>
      <c r="W720" s="55">
        <v>0</v>
      </c>
      <c r="X720" s="55">
        <v>0</v>
      </c>
      <c r="Y720" s="55">
        <v>0</v>
      </c>
      <c r="Z720" s="55">
        <v>0</v>
      </c>
      <c r="AA720" s="55">
        <v>0</v>
      </c>
      <c r="AB720" s="55">
        <v>0</v>
      </c>
      <c r="AC720" s="55">
        <v>0</v>
      </c>
      <c r="AD720" s="55">
        <v>0</v>
      </c>
      <c r="AE720" s="55">
        <v>0</v>
      </c>
      <c r="AF720" s="55">
        <v>0</v>
      </c>
      <c r="AG720" s="55">
        <v>0</v>
      </c>
      <c r="AH720" s="55">
        <v>0</v>
      </c>
      <c r="AI720" s="55">
        <v>0</v>
      </c>
      <c r="AJ720" s="55" t="s">
        <v>994</v>
      </c>
      <c r="AK720" s="55" t="s">
        <v>170</v>
      </c>
    </row>
    <row r="721" spans="1:37" x14ac:dyDescent="0.25">
      <c r="A721" s="54" t="str">
        <f t="shared" si="11"/>
        <v>VA</v>
      </c>
      <c r="B721" s="54" t="str">
        <f t="shared" si="11"/>
        <v>BDEQ-BDESC-commercial</v>
      </c>
      <c r="C721" s="55">
        <v>15</v>
      </c>
      <c r="D721" s="55" t="s">
        <v>160</v>
      </c>
      <c r="E721" s="55">
        <v>0</v>
      </c>
      <c r="F721" s="55">
        <v>0</v>
      </c>
      <c r="G721" s="55">
        <v>0</v>
      </c>
      <c r="H721" s="55">
        <v>0</v>
      </c>
      <c r="I721" s="55">
        <v>0</v>
      </c>
      <c r="J721" s="55">
        <v>0</v>
      </c>
      <c r="K721" s="55">
        <v>0</v>
      </c>
      <c r="L721" s="55">
        <v>0</v>
      </c>
      <c r="M721" s="55">
        <v>0</v>
      </c>
      <c r="N721" s="55">
        <v>0</v>
      </c>
      <c r="O721" s="55">
        <v>0</v>
      </c>
      <c r="P721" s="55">
        <v>0</v>
      </c>
      <c r="Q721" s="55">
        <v>0</v>
      </c>
      <c r="R721" s="55">
        <v>0</v>
      </c>
      <c r="S721" s="55">
        <v>0</v>
      </c>
      <c r="T721" s="55">
        <v>0</v>
      </c>
      <c r="U721" s="55">
        <v>0</v>
      </c>
      <c r="V721" s="55">
        <v>0</v>
      </c>
      <c r="W721" s="55">
        <v>0</v>
      </c>
      <c r="X721" s="55">
        <v>0</v>
      </c>
      <c r="Y721" s="55">
        <v>0</v>
      </c>
      <c r="Z721" s="55">
        <v>0</v>
      </c>
      <c r="AA721" s="55">
        <v>0</v>
      </c>
      <c r="AB721" s="55">
        <v>0</v>
      </c>
      <c r="AC721" s="55">
        <v>0</v>
      </c>
      <c r="AD721" s="55">
        <v>0</v>
      </c>
      <c r="AE721" s="55">
        <v>0</v>
      </c>
      <c r="AF721" s="55">
        <v>0</v>
      </c>
      <c r="AG721" s="55">
        <v>0</v>
      </c>
      <c r="AH721" s="55">
        <v>0</v>
      </c>
      <c r="AI721" s="55">
        <v>0</v>
      </c>
      <c r="AJ721" s="55" t="s">
        <v>994</v>
      </c>
      <c r="AK721" s="55" t="s">
        <v>170</v>
      </c>
    </row>
    <row r="722" spans="1:37" x14ac:dyDescent="0.25">
      <c r="A722" s="54" t="str">
        <f t="shared" si="11"/>
        <v>VT</v>
      </c>
      <c r="B722" s="54" t="str">
        <f t="shared" si="11"/>
        <v>BDEQ-BDESC-commercial</v>
      </c>
      <c r="C722" s="55">
        <v>0</v>
      </c>
      <c r="D722" s="55" t="s">
        <v>58</v>
      </c>
      <c r="E722" s="55">
        <v>0</v>
      </c>
      <c r="F722" s="55">
        <v>0</v>
      </c>
      <c r="G722" s="55">
        <v>0</v>
      </c>
      <c r="H722" s="55">
        <v>0</v>
      </c>
      <c r="I722" s="55">
        <v>0</v>
      </c>
      <c r="J722" s="55">
        <v>0</v>
      </c>
      <c r="K722" s="55">
        <v>0</v>
      </c>
      <c r="L722" s="55">
        <v>0</v>
      </c>
      <c r="M722" s="55">
        <v>0</v>
      </c>
      <c r="N722" s="55">
        <v>0</v>
      </c>
      <c r="O722" s="55">
        <v>0</v>
      </c>
      <c r="P722" s="55">
        <v>0</v>
      </c>
      <c r="Q722" s="55">
        <v>0</v>
      </c>
      <c r="R722" s="55">
        <v>0</v>
      </c>
      <c r="S722" s="55">
        <v>0</v>
      </c>
      <c r="T722" s="55">
        <v>0</v>
      </c>
      <c r="U722" s="55">
        <v>0</v>
      </c>
      <c r="V722" s="55">
        <v>0</v>
      </c>
      <c r="W722" s="55">
        <v>0</v>
      </c>
      <c r="X722" s="55">
        <v>0</v>
      </c>
      <c r="Y722" s="55">
        <v>0</v>
      </c>
      <c r="Z722" s="55">
        <v>0</v>
      </c>
      <c r="AA722" s="55">
        <v>0</v>
      </c>
      <c r="AB722" s="55">
        <v>0</v>
      </c>
      <c r="AC722" s="55">
        <v>0</v>
      </c>
      <c r="AD722" s="55">
        <v>0</v>
      </c>
      <c r="AE722" s="55">
        <v>0</v>
      </c>
      <c r="AF722" s="55">
        <v>0</v>
      </c>
      <c r="AG722" s="55">
        <v>0</v>
      </c>
      <c r="AH722" s="55">
        <v>0</v>
      </c>
      <c r="AI722" s="55">
        <v>0</v>
      </c>
      <c r="AJ722" s="55" t="s">
        <v>995</v>
      </c>
      <c r="AK722" s="55" t="s">
        <v>170</v>
      </c>
    </row>
    <row r="723" spans="1:37" x14ac:dyDescent="0.25">
      <c r="A723" s="54" t="str">
        <f t="shared" si="11"/>
        <v>VT</v>
      </c>
      <c r="B723" s="54" t="str">
        <f t="shared" si="11"/>
        <v>BDEQ-BDESC-commercial</v>
      </c>
      <c r="C723" s="55">
        <v>1</v>
      </c>
      <c r="D723" s="55" t="s">
        <v>7</v>
      </c>
      <c r="E723" s="55">
        <v>0.17902999999999999</v>
      </c>
      <c r="F723" s="55">
        <v>0.25729000000000002</v>
      </c>
      <c r="G723" s="55">
        <v>0.26096999999999998</v>
      </c>
      <c r="H723" s="55">
        <v>0.26425999999999999</v>
      </c>
      <c r="I723" s="55">
        <v>0.26723000000000002</v>
      </c>
      <c r="J723" s="55">
        <v>0.27116000000000001</v>
      </c>
      <c r="K723" s="55">
        <v>0.27490999999999999</v>
      </c>
      <c r="L723" s="55">
        <v>0.27853</v>
      </c>
      <c r="M723" s="55">
        <v>0.28148000000000001</v>
      </c>
      <c r="N723" s="55">
        <v>0.28436</v>
      </c>
      <c r="O723" s="55">
        <v>0.28732000000000002</v>
      </c>
      <c r="P723" s="55">
        <v>0.29058</v>
      </c>
      <c r="Q723" s="55">
        <v>0.29358000000000001</v>
      </c>
      <c r="R723" s="55">
        <v>0.29742000000000002</v>
      </c>
      <c r="S723" s="55">
        <v>0.30088999999999999</v>
      </c>
      <c r="T723" s="55">
        <v>0.30368000000000001</v>
      </c>
      <c r="U723" s="55">
        <v>0.30645</v>
      </c>
      <c r="V723" s="55">
        <v>0.30919999999999997</v>
      </c>
      <c r="W723" s="55">
        <v>0.31187999999999999</v>
      </c>
      <c r="X723" s="55">
        <v>0.31553999999999999</v>
      </c>
      <c r="Y723" s="55">
        <v>0.31868999999999997</v>
      </c>
      <c r="Z723" s="55">
        <v>0.32141999999999998</v>
      </c>
      <c r="AA723" s="55">
        <v>0.32508999999999999</v>
      </c>
      <c r="AB723" s="55">
        <v>0.32890999999999998</v>
      </c>
      <c r="AC723" s="55">
        <v>0.33157999999999999</v>
      </c>
      <c r="AD723" s="55">
        <v>0.33501999999999998</v>
      </c>
      <c r="AE723" s="55">
        <v>0.33799000000000001</v>
      </c>
      <c r="AF723" s="55">
        <v>0.34077000000000002</v>
      </c>
      <c r="AG723" s="55">
        <v>0.34449999999999997</v>
      </c>
      <c r="AH723" s="55">
        <v>0.34741</v>
      </c>
      <c r="AI723" s="55">
        <v>0.35022999999999999</v>
      </c>
      <c r="AJ723" s="55" t="s">
        <v>995</v>
      </c>
      <c r="AK723" s="55" t="s">
        <v>170</v>
      </c>
    </row>
    <row r="724" spans="1:37" x14ac:dyDescent="0.25">
      <c r="A724" s="54" t="str">
        <f t="shared" si="11"/>
        <v>VT</v>
      </c>
      <c r="B724" s="54" t="str">
        <f t="shared" si="11"/>
        <v>BDEQ-BDESC-commercial</v>
      </c>
      <c r="C724" s="55">
        <v>2</v>
      </c>
      <c r="D724" s="55" t="s">
        <v>8</v>
      </c>
      <c r="E724" s="55">
        <v>0</v>
      </c>
      <c r="F724" s="55">
        <v>0</v>
      </c>
      <c r="G724" s="55">
        <v>0</v>
      </c>
      <c r="H724" s="55">
        <v>0</v>
      </c>
      <c r="I724" s="55">
        <v>0</v>
      </c>
      <c r="J724" s="55">
        <v>0</v>
      </c>
      <c r="K724" s="55">
        <v>0</v>
      </c>
      <c r="L724" s="55">
        <v>0</v>
      </c>
      <c r="M724" s="55">
        <v>0</v>
      </c>
      <c r="N724" s="55">
        <v>0</v>
      </c>
      <c r="O724" s="55">
        <v>0</v>
      </c>
      <c r="P724" s="55">
        <v>0</v>
      </c>
      <c r="Q724" s="55">
        <v>0</v>
      </c>
      <c r="R724" s="55">
        <v>0</v>
      </c>
      <c r="S724" s="55">
        <v>0</v>
      </c>
      <c r="T724" s="55">
        <v>0</v>
      </c>
      <c r="U724" s="55">
        <v>0</v>
      </c>
      <c r="V724" s="55">
        <v>0</v>
      </c>
      <c r="W724" s="55">
        <v>0</v>
      </c>
      <c r="X724" s="55">
        <v>0</v>
      </c>
      <c r="Y724" s="55">
        <v>0</v>
      </c>
      <c r="Z724" s="55">
        <v>0</v>
      </c>
      <c r="AA724" s="55">
        <v>0</v>
      </c>
      <c r="AB724" s="55">
        <v>0</v>
      </c>
      <c r="AC724" s="55">
        <v>0</v>
      </c>
      <c r="AD724" s="55">
        <v>0</v>
      </c>
      <c r="AE724" s="55">
        <v>0</v>
      </c>
      <c r="AF724" s="55">
        <v>0</v>
      </c>
      <c r="AG724" s="55">
        <v>0</v>
      </c>
      <c r="AH724" s="55">
        <v>0</v>
      </c>
      <c r="AI724" s="55">
        <v>0</v>
      </c>
      <c r="AJ724" s="55" t="s">
        <v>995</v>
      </c>
      <c r="AK724" s="55" t="s">
        <v>170</v>
      </c>
    </row>
    <row r="725" spans="1:37" x14ac:dyDescent="0.25">
      <c r="A725" s="54" t="str">
        <f t="shared" si="11"/>
        <v>VT</v>
      </c>
      <c r="B725" s="54" t="str">
        <f t="shared" si="11"/>
        <v>BDEQ-BDESC-commercial</v>
      </c>
      <c r="C725" s="55">
        <v>3</v>
      </c>
      <c r="D725" s="55" t="s">
        <v>9</v>
      </c>
      <c r="E725" s="55">
        <v>0</v>
      </c>
      <c r="F725" s="55">
        <v>0</v>
      </c>
      <c r="G725" s="55">
        <v>0</v>
      </c>
      <c r="H725" s="55">
        <v>0</v>
      </c>
      <c r="I725" s="55">
        <v>0</v>
      </c>
      <c r="J725" s="55">
        <v>0</v>
      </c>
      <c r="K725" s="55">
        <v>0</v>
      </c>
      <c r="L725" s="55">
        <v>0</v>
      </c>
      <c r="M725" s="55">
        <v>0</v>
      </c>
      <c r="N725" s="55">
        <v>0</v>
      </c>
      <c r="O725" s="55">
        <v>0</v>
      </c>
      <c r="P725" s="55">
        <v>0</v>
      </c>
      <c r="Q725" s="55">
        <v>0</v>
      </c>
      <c r="R725" s="55">
        <v>0</v>
      </c>
      <c r="S725" s="55">
        <v>0</v>
      </c>
      <c r="T725" s="55">
        <v>0</v>
      </c>
      <c r="U725" s="55">
        <v>0</v>
      </c>
      <c r="V725" s="55">
        <v>0</v>
      </c>
      <c r="W725" s="55">
        <v>0</v>
      </c>
      <c r="X725" s="55">
        <v>0</v>
      </c>
      <c r="Y725" s="55">
        <v>0</v>
      </c>
      <c r="Z725" s="55">
        <v>0</v>
      </c>
      <c r="AA725" s="55">
        <v>0</v>
      </c>
      <c r="AB725" s="55">
        <v>0</v>
      </c>
      <c r="AC725" s="55">
        <v>0</v>
      </c>
      <c r="AD725" s="55">
        <v>0</v>
      </c>
      <c r="AE725" s="55">
        <v>0</v>
      </c>
      <c r="AF725" s="55">
        <v>0</v>
      </c>
      <c r="AG725" s="55">
        <v>0</v>
      </c>
      <c r="AH725" s="55">
        <v>0</v>
      </c>
      <c r="AI725" s="55">
        <v>0</v>
      </c>
      <c r="AJ725" s="55" t="s">
        <v>995</v>
      </c>
      <c r="AK725" s="55" t="s">
        <v>170</v>
      </c>
    </row>
    <row r="726" spans="1:37" x14ac:dyDescent="0.25">
      <c r="A726" s="54" t="str">
        <f t="shared" si="11"/>
        <v>VT</v>
      </c>
      <c r="B726" s="54" t="str">
        <f t="shared" si="11"/>
        <v>BDEQ-BDESC-commercial</v>
      </c>
      <c r="C726" s="55">
        <v>4</v>
      </c>
      <c r="D726" s="55" t="s">
        <v>59</v>
      </c>
      <c r="E726" s="55">
        <v>0</v>
      </c>
      <c r="F726" s="55">
        <v>0</v>
      </c>
      <c r="G726" s="55">
        <v>0</v>
      </c>
      <c r="H726" s="55">
        <v>0</v>
      </c>
      <c r="I726" s="55">
        <v>0</v>
      </c>
      <c r="J726" s="55">
        <v>0</v>
      </c>
      <c r="K726" s="55">
        <v>0</v>
      </c>
      <c r="L726" s="55">
        <v>0</v>
      </c>
      <c r="M726" s="55">
        <v>0</v>
      </c>
      <c r="N726" s="55">
        <v>0</v>
      </c>
      <c r="O726" s="55">
        <v>0</v>
      </c>
      <c r="P726" s="55">
        <v>0</v>
      </c>
      <c r="Q726" s="55">
        <v>0</v>
      </c>
      <c r="R726" s="55">
        <v>0</v>
      </c>
      <c r="S726" s="55">
        <v>0</v>
      </c>
      <c r="T726" s="55">
        <v>0</v>
      </c>
      <c r="U726" s="55">
        <v>0</v>
      </c>
      <c r="V726" s="55">
        <v>0</v>
      </c>
      <c r="W726" s="55">
        <v>0</v>
      </c>
      <c r="X726" s="55">
        <v>0</v>
      </c>
      <c r="Y726" s="55">
        <v>0</v>
      </c>
      <c r="Z726" s="55">
        <v>0</v>
      </c>
      <c r="AA726" s="55">
        <v>0</v>
      </c>
      <c r="AB726" s="55">
        <v>0</v>
      </c>
      <c r="AC726" s="55">
        <v>0</v>
      </c>
      <c r="AD726" s="55">
        <v>0</v>
      </c>
      <c r="AE726" s="55">
        <v>0</v>
      </c>
      <c r="AF726" s="55">
        <v>0</v>
      </c>
      <c r="AG726" s="55">
        <v>0</v>
      </c>
      <c r="AH726" s="55">
        <v>0</v>
      </c>
      <c r="AI726" s="55">
        <v>0</v>
      </c>
      <c r="AJ726" s="55" t="s">
        <v>995</v>
      </c>
      <c r="AK726" s="55" t="s">
        <v>170</v>
      </c>
    </row>
    <row r="727" spans="1:37" x14ac:dyDescent="0.25">
      <c r="A727" s="54" t="str">
        <f t="shared" si="11"/>
        <v>VT</v>
      </c>
      <c r="B727" s="54" t="str">
        <f t="shared" si="11"/>
        <v>BDEQ-BDESC-commercial</v>
      </c>
      <c r="C727" s="55">
        <v>5</v>
      </c>
      <c r="D727" s="55" t="s">
        <v>10</v>
      </c>
      <c r="E727" s="55">
        <v>78.167010000000005</v>
      </c>
      <c r="F727" s="55">
        <v>84.317610000000002</v>
      </c>
      <c r="G727" s="55">
        <v>96.102440000000001</v>
      </c>
      <c r="H727" s="55">
        <v>108.12701</v>
      </c>
      <c r="I727" s="55">
        <v>119.94361000000001</v>
      </c>
      <c r="J727" s="55">
        <v>128.12216000000001</v>
      </c>
      <c r="K727" s="55">
        <v>137.33568</v>
      </c>
      <c r="L727" s="55">
        <v>145.14302000000001</v>
      </c>
      <c r="M727" s="55">
        <v>150.88342</v>
      </c>
      <c r="N727" s="55">
        <v>158.36185</v>
      </c>
      <c r="O727" s="55">
        <v>162.84379999999999</v>
      </c>
      <c r="P727" s="55">
        <v>169.8897</v>
      </c>
      <c r="Q727" s="55">
        <v>174.63111000000001</v>
      </c>
      <c r="R727" s="55">
        <v>181.78020000000001</v>
      </c>
      <c r="S727" s="55">
        <v>188.04355000000001</v>
      </c>
      <c r="T727" s="55">
        <v>190.59096</v>
      </c>
      <c r="U727" s="55">
        <v>197.59610000000001</v>
      </c>
      <c r="V727" s="55">
        <v>204.57004000000001</v>
      </c>
      <c r="W727" s="55">
        <v>210.84152</v>
      </c>
      <c r="X727" s="55">
        <v>220.66435000000001</v>
      </c>
      <c r="Y727" s="55">
        <v>229.65422000000001</v>
      </c>
      <c r="Z727" s="55">
        <v>236.93941000000001</v>
      </c>
      <c r="AA727" s="55">
        <v>245.73602</v>
      </c>
      <c r="AB727" s="55">
        <v>255.51952</v>
      </c>
      <c r="AC727" s="55">
        <v>261.34019999999998</v>
      </c>
      <c r="AD727" s="55">
        <v>271.47600999999997</v>
      </c>
      <c r="AE727" s="55">
        <v>284.55252999999999</v>
      </c>
      <c r="AF727" s="55">
        <v>291.90773999999999</v>
      </c>
      <c r="AG727" s="55">
        <v>303.15550000000002</v>
      </c>
      <c r="AH727" s="55">
        <v>312.35750000000002</v>
      </c>
      <c r="AI727" s="55">
        <v>318.79361999999998</v>
      </c>
      <c r="AJ727" s="55" t="s">
        <v>995</v>
      </c>
      <c r="AK727" s="55" t="s">
        <v>170</v>
      </c>
    </row>
    <row r="728" spans="1:37" x14ac:dyDescent="0.25">
      <c r="A728" s="54" t="str">
        <f t="shared" si="11"/>
        <v>VT</v>
      </c>
      <c r="B728" s="54" t="str">
        <f t="shared" si="11"/>
        <v>BDEQ-BDESC-commercial</v>
      </c>
      <c r="C728" s="55">
        <v>6</v>
      </c>
      <c r="D728" s="55" t="s">
        <v>11</v>
      </c>
      <c r="E728" s="55">
        <v>0</v>
      </c>
      <c r="F728" s="55">
        <v>0</v>
      </c>
      <c r="G728" s="55">
        <v>0</v>
      </c>
      <c r="H728" s="55">
        <v>0</v>
      </c>
      <c r="I728" s="55">
        <v>0</v>
      </c>
      <c r="J728" s="55">
        <v>0</v>
      </c>
      <c r="K728" s="55">
        <v>0</v>
      </c>
      <c r="L728" s="55">
        <v>0</v>
      </c>
      <c r="M728" s="55">
        <v>0</v>
      </c>
      <c r="N728" s="55">
        <v>0</v>
      </c>
      <c r="O728" s="55">
        <v>0</v>
      </c>
      <c r="P728" s="55">
        <v>0</v>
      </c>
      <c r="Q728" s="55">
        <v>0</v>
      </c>
      <c r="R728" s="55">
        <v>0</v>
      </c>
      <c r="S728" s="55">
        <v>0</v>
      </c>
      <c r="T728" s="55">
        <v>0</v>
      </c>
      <c r="U728" s="55">
        <v>0</v>
      </c>
      <c r="V728" s="55">
        <v>0</v>
      </c>
      <c r="W728" s="55">
        <v>0</v>
      </c>
      <c r="X728" s="55">
        <v>0</v>
      </c>
      <c r="Y728" s="55">
        <v>0</v>
      </c>
      <c r="Z728" s="55">
        <v>0</v>
      </c>
      <c r="AA728" s="55">
        <v>0</v>
      </c>
      <c r="AB728" s="55">
        <v>0</v>
      </c>
      <c r="AC728" s="55">
        <v>0</v>
      </c>
      <c r="AD728" s="55">
        <v>0</v>
      </c>
      <c r="AE728" s="55">
        <v>0</v>
      </c>
      <c r="AF728" s="55">
        <v>0</v>
      </c>
      <c r="AG728" s="55">
        <v>0</v>
      </c>
      <c r="AH728" s="55">
        <v>0</v>
      </c>
      <c r="AI728" s="55">
        <v>0</v>
      </c>
      <c r="AJ728" s="55" t="s">
        <v>995</v>
      </c>
      <c r="AK728" s="55" t="s">
        <v>170</v>
      </c>
    </row>
    <row r="729" spans="1:37" x14ac:dyDescent="0.25">
      <c r="A729" s="54" t="str">
        <f t="shared" si="11"/>
        <v>VT</v>
      </c>
      <c r="B729" s="54" t="str">
        <f t="shared" si="11"/>
        <v>BDEQ-BDESC-commercial</v>
      </c>
      <c r="C729" s="55">
        <v>7</v>
      </c>
      <c r="D729" s="55" t="s">
        <v>12</v>
      </c>
      <c r="E729" s="55">
        <v>0</v>
      </c>
      <c r="F729" s="55">
        <v>0</v>
      </c>
      <c r="G729" s="55">
        <v>0</v>
      </c>
      <c r="H729" s="55">
        <v>0</v>
      </c>
      <c r="I729" s="55">
        <v>0</v>
      </c>
      <c r="J729" s="55">
        <v>0</v>
      </c>
      <c r="K729" s="55">
        <v>0</v>
      </c>
      <c r="L729" s="55">
        <v>0</v>
      </c>
      <c r="M729" s="55">
        <v>0</v>
      </c>
      <c r="N729" s="55">
        <v>0</v>
      </c>
      <c r="O729" s="55">
        <v>0</v>
      </c>
      <c r="P729" s="55">
        <v>0</v>
      </c>
      <c r="Q729" s="55">
        <v>0</v>
      </c>
      <c r="R729" s="55">
        <v>0</v>
      </c>
      <c r="S729" s="55">
        <v>0</v>
      </c>
      <c r="T729" s="55">
        <v>0</v>
      </c>
      <c r="U729" s="55">
        <v>0</v>
      </c>
      <c r="V729" s="55">
        <v>0</v>
      </c>
      <c r="W729" s="55">
        <v>0</v>
      </c>
      <c r="X729" s="55">
        <v>0</v>
      </c>
      <c r="Y729" s="55">
        <v>0</v>
      </c>
      <c r="Z729" s="55">
        <v>0</v>
      </c>
      <c r="AA729" s="55">
        <v>0</v>
      </c>
      <c r="AB729" s="55">
        <v>0</v>
      </c>
      <c r="AC729" s="55">
        <v>0</v>
      </c>
      <c r="AD729" s="55">
        <v>0</v>
      </c>
      <c r="AE729" s="55">
        <v>0</v>
      </c>
      <c r="AF729" s="55">
        <v>0</v>
      </c>
      <c r="AG729" s="55">
        <v>0</v>
      </c>
      <c r="AH729" s="55">
        <v>0</v>
      </c>
      <c r="AI729" s="55">
        <v>0</v>
      </c>
      <c r="AJ729" s="55" t="s">
        <v>995</v>
      </c>
      <c r="AK729" s="55" t="s">
        <v>170</v>
      </c>
    </row>
    <row r="730" spans="1:37" x14ac:dyDescent="0.25">
      <c r="A730" s="54" t="str">
        <f t="shared" si="11"/>
        <v>VT</v>
      </c>
      <c r="B730" s="54" t="str">
        <f t="shared" si="11"/>
        <v>BDEQ-BDESC-commercial</v>
      </c>
      <c r="C730" s="55">
        <v>8</v>
      </c>
      <c r="D730" s="55" t="s">
        <v>13</v>
      </c>
      <c r="E730" s="55">
        <v>0</v>
      </c>
      <c r="F730" s="55">
        <v>0</v>
      </c>
      <c r="G730" s="55">
        <v>0</v>
      </c>
      <c r="H730" s="55">
        <v>0</v>
      </c>
      <c r="I730" s="55">
        <v>0</v>
      </c>
      <c r="J730" s="55">
        <v>0</v>
      </c>
      <c r="K730" s="55">
        <v>0</v>
      </c>
      <c r="L730" s="55">
        <v>0</v>
      </c>
      <c r="M730" s="55">
        <v>0</v>
      </c>
      <c r="N730" s="55">
        <v>0</v>
      </c>
      <c r="O730" s="55">
        <v>0</v>
      </c>
      <c r="P730" s="55">
        <v>0</v>
      </c>
      <c r="Q730" s="55">
        <v>0</v>
      </c>
      <c r="R730" s="55">
        <v>0</v>
      </c>
      <c r="S730" s="55">
        <v>0</v>
      </c>
      <c r="T730" s="55">
        <v>0</v>
      </c>
      <c r="U730" s="55">
        <v>0</v>
      </c>
      <c r="V730" s="55">
        <v>0</v>
      </c>
      <c r="W730" s="55">
        <v>0</v>
      </c>
      <c r="X730" s="55">
        <v>0</v>
      </c>
      <c r="Y730" s="55">
        <v>0</v>
      </c>
      <c r="Z730" s="55">
        <v>0</v>
      </c>
      <c r="AA730" s="55">
        <v>0</v>
      </c>
      <c r="AB730" s="55">
        <v>0</v>
      </c>
      <c r="AC730" s="55">
        <v>0</v>
      </c>
      <c r="AD730" s="55">
        <v>0</v>
      </c>
      <c r="AE730" s="55">
        <v>0</v>
      </c>
      <c r="AF730" s="55">
        <v>0</v>
      </c>
      <c r="AG730" s="55">
        <v>0</v>
      </c>
      <c r="AH730" s="55">
        <v>0</v>
      </c>
      <c r="AI730" s="55">
        <v>0</v>
      </c>
      <c r="AJ730" s="55" t="s">
        <v>995</v>
      </c>
      <c r="AK730" s="55" t="s">
        <v>170</v>
      </c>
    </row>
    <row r="731" spans="1:37" x14ac:dyDescent="0.25">
      <c r="A731" s="54" t="str">
        <f t="shared" si="11"/>
        <v>VT</v>
      </c>
      <c r="B731" s="54" t="str">
        <f t="shared" si="11"/>
        <v>BDEQ-BDESC-commercial</v>
      </c>
      <c r="C731" s="55">
        <v>9</v>
      </c>
      <c r="D731" s="55" t="s">
        <v>14</v>
      </c>
      <c r="E731" s="55">
        <v>3.9399999999999999E-3</v>
      </c>
      <c r="F731" s="55">
        <v>0</v>
      </c>
      <c r="G731" s="55">
        <v>0</v>
      </c>
      <c r="H731" s="55">
        <v>0</v>
      </c>
      <c r="I731" s="55">
        <v>0</v>
      </c>
      <c r="J731" s="55">
        <v>0</v>
      </c>
      <c r="K731" s="55">
        <v>0</v>
      </c>
      <c r="L731" s="55">
        <v>0</v>
      </c>
      <c r="M731" s="55">
        <v>0</v>
      </c>
      <c r="N731" s="55">
        <v>0</v>
      </c>
      <c r="O731" s="55">
        <v>0</v>
      </c>
      <c r="P731" s="55">
        <v>0</v>
      </c>
      <c r="Q731" s="55">
        <v>0</v>
      </c>
      <c r="R731" s="55">
        <v>0</v>
      </c>
      <c r="S731" s="55">
        <v>0</v>
      </c>
      <c r="T731" s="55">
        <v>0</v>
      </c>
      <c r="U731" s="55">
        <v>0</v>
      </c>
      <c r="V731" s="55">
        <v>0</v>
      </c>
      <c r="W731" s="55">
        <v>0</v>
      </c>
      <c r="X731" s="55">
        <v>0</v>
      </c>
      <c r="Y731" s="55">
        <v>0</v>
      </c>
      <c r="Z731" s="55">
        <v>0</v>
      </c>
      <c r="AA731" s="55">
        <v>0</v>
      </c>
      <c r="AB731" s="55">
        <v>0</v>
      </c>
      <c r="AC731" s="55">
        <v>0</v>
      </c>
      <c r="AD731" s="55">
        <v>0</v>
      </c>
      <c r="AE731" s="55">
        <v>0</v>
      </c>
      <c r="AF731" s="55">
        <v>0</v>
      </c>
      <c r="AG731" s="55">
        <v>0</v>
      </c>
      <c r="AH731" s="55">
        <v>0</v>
      </c>
      <c r="AI731" s="55">
        <v>0</v>
      </c>
      <c r="AJ731" s="55" t="s">
        <v>995</v>
      </c>
      <c r="AK731" s="55" t="s">
        <v>170</v>
      </c>
    </row>
    <row r="732" spans="1:37" x14ac:dyDescent="0.25">
      <c r="A732" s="54" t="str">
        <f t="shared" si="11"/>
        <v>VT</v>
      </c>
      <c r="B732" s="54" t="str">
        <f t="shared" si="11"/>
        <v>BDEQ-BDESC-commercial</v>
      </c>
      <c r="C732" s="55">
        <v>10</v>
      </c>
      <c r="D732" s="55" t="s">
        <v>15</v>
      </c>
      <c r="E732" s="55">
        <v>0</v>
      </c>
      <c r="F732" s="55">
        <v>0</v>
      </c>
      <c r="G732" s="55">
        <v>0</v>
      </c>
      <c r="H732" s="55">
        <v>0</v>
      </c>
      <c r="I732" s="55">
        <v>0</v>
      </c>
      <c r="J732" s="55">
        <v>0</v>
      </c>
      <c r="K732" s="55">
        <v>0</v>
      </c>
      <c r="L732" s="55">
        <v>0</v>
      </c>
      <c r="M732" s="55">
        <v>0</v>
      </c>
      <c r="N732" s="55">
        <v>0</v>
      </c>
      <c r="O732" s="55">
        <v>0</v>
      </c>
      <c r="P732" s="55">
        <v>0</v>
      </c>
      <c r="Q732" s="55">
        <v>0</v>
      </c>
      <c r="R732" s="55">
        <v>0</v>
      </c>
      <c r="S732" s="55">
        <v>0</v>
      </c>
      <c r="T732" s="55">
        <v>0</v>
      </c>
      <c r="U732" s="55">
        <v>0</v>
      </c>
      <c r="V732" s="55">
        <v>0</v>
      </c>
      <c r="W732" s="55">
        <v>0</v>
      </c>
      <c r="X732" s="55">
        <v>0</v>
      </c>
      <c r="Y732" s="55">
        <v>0</v>
      </c>
      <c r="Z732" s="55">
        <v>0</v>
      </c>
      <c r="AA732" s="55">
        <v>0</v>
      </c>
      <c r="AB732" s="55">
        <v>0</v>
      </c>
      <c r="AC732" s="55">
        <v>0</v>
      </c>
      <c r="AD732" s="55">
        <v>0</v>
      </c>
      <c r="AE732" s="55">
        <v>0</v>
      </c>
      <c r="AF732" s="55">
        <v>0</v>
      </c>
      <c r="AG732" s="55">
        <v>0</v>
      </c>
      <c r="AH732" s="55">
        <v>0</v>
      </c>
      <c r="AI732" s="55">
        <v>0</v>
      </c>
      <c r="AJ732" s="55" t="s">
        <v>995</v>
      </c>
      <c r="AK732" s="55" t="s">
        <v>170</v>
      </c>
    </row>
    <row r="733" spans="1:37" x14ac:dyDescent="0.25">
      <c r="A733" s="54" t="str">
        <f t="shared" si="11"/>
        <v>VT</v>
      </c>
      <c r="B733" s="54" t="str">
        <f t="shared" si="11"/>
        <v>BDEQ-BDESC-commercial</v>
      </c>
      <c r="C733" s="55">
        <v>11</v>
      </c>
      <c r="D733" s="55" t="s">
        <v>57</v>
      </c>
      <c r="E733" s="55">
        <v>0</v>
      </c>
      <c r="F733" s="55">
        <v>0</v>
      </c>
      <c r="G733" s="55">
        <v>0</v>
      </c>
      <c r="H733" s="55">
        <v>0</v>
      </c>
      <c r="I733" s="55">
        <v>0</v>
      </c>
      <c r="J733" s="55">
        <v>0</v>
      </c>
      <c r="K733" s="55">
        <v>0</v>
      </c>
      <c r="L733" s="55">
        <v>0</v>
      </c>
      <c r="M733" s="55">
        <v>0</v>
      </c>
      <c r="N733" s="55">
        <v>0</v>
      </c>
      <c r="O733" s="55">
        <v>0</v>
      </c>
      <c r="P733" s="55">
        <v>0</v>
      </c>
      <c r="Q733" s="55">
        <v>0</v>
      </c>
      <c r="R733" s="55">
        <v>0</v>
      </c>
      <c r="S733" s="55">
        <v>0</v>
      </c>
      <c r="T733" s="55">
        <v>0</v>
      </c>
      <c r="U733" s="55">
        <v>0</v>
      </c>
      <c r="V733" s="55">
        <v>0</v>
      </c>
      <c r="W733" s="55">
        <v>0</v>
      </c>
      <c r="X733" s="55">
        <v>0</v>
      </c>
      <c r="Y733" s="55">
        <v>0</v>
      </c>
      <c r="Z733" s="55">
        <v>0</v>
      </c>
      <c r="AA733" s="55">
        <v>0</v>
      </c>
      <c r="AB733" s="55">
        <v>0</v>
      </c>
      <c r="AC733" s="55">
        <v>0</v>
      </c>
      <c r="AD733" s="55">
        <v>0</v>
      </c>
      <c r="AE733" s="55">
        <v>0</v>
      </c>
      <c r="AF733" s="55">
        <v>0</v>
      </c>
      <c r="AG733" s="55">
        <v>0</v>
      </c>
      <c r="AH733" s="55">
        <v>0</v>
      </c>
      <c r="AI733" s="55">
        <v>0</v>
      </c>
      <c r="AJ733" s="55" t="s">
        <v>995</v>
      </c>
      <c r="AK733" s="55" t="s">
        <v>170</v>
      </c>
    </row>
    <row r="734" spans="1:37" x14ac:dyDescent="0.25">
      <c r="A734" s="54" t="str">
        <f t="shared" si="11"/>
        <v>VT</v>
      </c>
      <c r="B734" s="54" t="str">
        <f t="shared" si="11"/>
        <v>BDEQ-BDESC-commercial</v>
      </c>
      <c r="C734" s="55">
        <v>12</v>
      </c>
      <c r="D734" s="55" t="s">
        <v>60</v>
      </c>
      <c r="E734" s="55">
        <v>0</v>
      </c>
      <c r="F734" s="55">
        <v>0</v>
      </c>
      <c r="G734" s="55">
        <v>0</v>
      </c>
      <c r="H734" s="55">
        <v>0</v>
      </c>
      <c r="I734" s="55">
        <v>0</v>
      </c>
      <c r="J734" s="55">
        <v>0</v>
      </c>
      <c r="K734" s="55">
        <v>0</v>
      </c>
      <c r="L734" s="55">
        <v>0</v>
      </c>
      <c r="M734" s="55">
        <v>0</v>
      </c>
      <c r="N734" s="55">
        <v>0</v>
      </c>
      <c r="O734" s="55">
        <v>0</v>
      </c>
      <c r="P734" s="55">
        <v>0</v>
      </c>
      <c r="Q734" s="55">
        <v>0</v>
      </c>
      <c r="R734" s="55">
        <v>0</v>
      </c>
      <c r="S734" s="55">
        <v>0</v>
      </c>
      <c r="T734" s="55">
        <v>0</v>
      </c>
      <c r="U734" s="55">
        <v>0</v>
      </c>
      <c r="V734" s="55">
        <v>0</v>
      </c>
      <c r="W734" s="55">
        <v>0</v>
      </c>
      <c r="X734" s="55">
        <v>0</v>
      </c>
      <c r="Y734" s="55">
        <v>0</v>
      </c>
      <c r="Z734" s="55">
        <v>0</v>
      </c>
      <c r="AA734" s="55">
        <v>0</v>
      </c>
      <c r="AB734" s="55">
        <v>0</v>
      </c>
      <c r="AC734" s="55">
        <v>0</v>
      </c>
      <c r="AD734" s="55">
        <v>0</v>
      </c>
      <c r="AE734" s="55">
        <v>0</v>
      </c>
      <c r="AF734" s="55">
        <v>0</v>
      </c>
      <c r="AG734" s="55">
        <v>0</v>
      </c>
      <c r="AH734" s="55">
        <v>0</v>
      </c>
      <c r="AI734" s="55">
        <v>0</v>
      </c>
      <c r="AJ734" s="55" t="s">
        <v>995</v>
      </c>
      <c r="AK734" s="55" t="s">
        <v>170</v>
      </c>
    </row>
    <row r="735" spans="1:37" x14ac:dyDescent="0.25">
      <c r="A735" s="54" t="str">
        <f t="shared" si="11"/>
        <v>VT</v>
      </c>
      <c r="B735" s="54" t="str">
        <f t="shared" si="11"/>
        <v>BDEQ-BDESC-commercial</v>
      </c>
      <c r="C735" s="55">
        <v>13</v>
      </c>
      <c r="D735" s="55" t="s">
        <v>158</v>
      </c>
      <c r="E735" s="55">
        <v>0</v>
      </c>
      <c r="F735" s="55">
        <v>0</v>
      </c>
      <c r="G735" s="55">
        <v>0</v>
      </c>
      <c r="H735" s="55">
        <v>0</v>
      </c>
      <c r="I735" s="55">
        <v>0</v>
      </c>
      <c r="J735" s="55">
        <v>0</v>
      </c>
      <c r="K735" s="55">
        <v>0</v>
      </c>
      <c r="L735" s="55">
        <v>0</v>
      </c>
      <c r="M735" s="55">
        <v>0</v>
      </c>
      <c r="N735" s="55">
        <v>0</v>
      </c>
      <c r="O735" s="55">
        <v>0</v>
      </c>
      <c r="P735" s="55">
        <v>0</v>
      </c>
      <c r="Q735" s="55">
        <v>0</v>
      </c>
      <c r="R735" s="55">
        <v>0</v>
      </c>
      <c r="S735" s="55">
        <v>0</v>
      </c>
      <c r="T735" s="55">
        <v>0</v>
      </c>
      <c r="U735" s="55">
        <v>0</v>
      </c>
      <c r="V735" s="55">
        <v>0</v>
      </c>
      <c r="W735" s="55">
        <v>0</v>
      </c>
      <c r="X735" s="55">
        <v>0</v>
      </c>
      <c r="Y735" s="55">
        <v>0</v>
      </c>
      <c r="Z735" s="55">
        <v>0</v>
      </c>
      <c r="AA735" s="55">
        <v>0</v>
      </c>
      <c r="AB735" s="55">
        <v>0</v>
      </c>
      <c r="AC735" s="55">
        <v>0</v>
      </c>
      <c r="AD735" s="55">
        <v>0</v>
      </c>
      <c r="AE735" s="55">
        <v>0</v>
      </c>
      <c r="AF735" s="55">
        <v>0</v>
      </c>
      <c r="AG735" s="55">
        <v>0</v>
      </c>
      <c r="AH735" s="55">
        <v>0</v>
      </c>
      <c r="AI735" s="55">
        <v>0</v>
      </c>
      <c r="AJ735" s="55" t="s">
        <v>995</v>
      </c>
      <c r="AK735" s="55" t="s">
        <v>170</v>
      </c>
    </row>
    <row r="736" spans="1:37" x14ac:dyDescent="0.25">
      <c r="A736" s="54" t="str">
        <f t="shared" si="11"/>
        <v>VT</v>
      </c>
      <c r="B736" s="54" t="str">
        <f t="shared" si="11"/>
        <v>BDEQ-BDESC-commercial</v>
      </c>
      <c r="C736" s="55">
        <v>14</v>
      </c>
      <c r="D736" s="55" t="s">
        <v>159</v>
      </c>
      <c r="E736" s="55">
        <v>0</v>
      </c>
      <c r="F736" s="55">
        <v>0</v>
      </c>
      <c r="G736" s="55">
        <v>0</v>
      </c>
      <c r="H736" s="55">
        <v>0</v>
      </c>
      <c r="I736" s="55">
        <v>0</v>
      </c>
      <c r="J736" s="55">
        <v>0</v>
      </c>
      <c r="K736" s="55">
        <v>0</v>
      </c>
      <c r="L736" s="55">
        <v>0</v>
      </c>
      <c r="M736" s="55">
        <v>0</v>
      </c>
      <c r="N736" s="55">
        <v>0</v>
      </c>
      <c r="O736" s="55">
        <v>0</v>
      </c>
      <c r="P736" s="55">
        <v>0</v>
      </c>
      <c r="Q736" s="55">
        <v>0</v>
      </c>
      <c r="R736" s="55">
        <v>0</v>
      </c>
      <c r="S736" s="55">
        <v>0</v>
      </c>
      <c r="T736" s="55">
        <v>0</v>
      </c>
      <c r="U736" s="55">
        <v>0</v>
      </c>
      <c r="V736" s="55">
        <v>0</v>
      </c>
      <c r="W736" s="55">
        <v>0</v>
      </c>
      <c r="X736" s="55">
        <v>0</v>
      </c>
      <c r="Y736" s="55">
        <v>0</v>
      </c>
      <c r="Z736" s="55">
        <v>0</v>
      </c>
      <c r="AA736" s="55">
        <v>0</v>
      </c>
      <c r="AB736" s="55">
        <v>0</v>
      </c>
      <c r="AC736" s="55">
        <v>0</v>
      </c>
      <c r="AD736" s="55">
        <v>0</v>
      </c>
      <c r="AE736" s="55">
        <v>0</v>
      </c>
      <c r="AF736" s="55">
        <v>0</v>
      </c>
      <c r="AG736" s="55">
        <v>0</v>
      </c>
      <c r="AH736" s="55">
        <v>0</v>
      </c>
      <c r="AI736" s="55">
        <v>0</v>
      </c>
      <c r="AJ736" s="55" t="s">
        <v>995</v>
      </c>
      <c r="AK736" s="55" t="s">
        <v>170</v>
      </c>
    </row>
    <row r="737" spans="1:37" x14ac:dyDescent="0.25">
      <c r="A737" s="54" t="str">
        <f t="shared" si="11"/>
        <v>VT</v>
      </c>
      <c r="B737" s="54" t="str">
        <f t="shared" si="11"/>
        <v>BDEQ-BDESC-commercial</v>
      </c>
      <c r="C737" s="55">
        <v>15</v>
      </c>
      <c r="D737" s="55" t="s">
        <v>160</v>
      </c>
      <c r="E737" s="55">
        <v>0</v>
      </c>
      <c r="F737" s="55">
        <v>0</v>
      </c>
      <c r="G737" s="55">
        <v>0</v>
      </c>
      <c r="H737" s="55">
        <v>0</v>
      </c>
      <c r="I737" s="55">
        <v>0</v>
      </c>
      <c r="J737" s="55">
        <v>0</v>
      </c>
      <c r="K737" s="55">
        <v>0</v>
      </c>
      <c r="L737" s="55">
        <v>0</v>
      </c>
      <c r="M737" s="55">
        <v>0</v>
      </c>
      <c r="N737" s="55">
        <v>0</v>
      </c>
      <c r="O737" s="55">
        <v>0</v>
      </c>
      <c r="P737" s="55">
        <v>0</v>
      </c>
      <c r="Q737" s="55">
        <v>0</v>
      </c>
      <c r="R737" s="55">
        <v>0</v>
      </c>
      <c r="S737" s="55">
        <v>0</v>
      </c>
      <c r="T737" s="55">
        <v>0</v>
      </c>
      <c r="U737" s="55">
        <v>0</v>
      </c>
      <c r="V737" s="55">
        <v>0</v>
      </c>
      <c r="W737" s="55">
        <v>0</v>
      </c>
      <c r="X737" s="55">
        <v>0</v>
      </c>
      <c r="Y737" s="55">
        <v>0</v>
      </c>
      <c r="Z737" s="55">
        <v>0</v>
      </c>
      <c r="AA737" s="55">
        <v>0</v>
      </c>
      <c r="AB737" s="55">
        <v>0</v>
      </c>
      <c r="AC737" s="55">
        <v>0</v>
      </c>
      <c r="AD737" s="55">
        <v>0</v>
      </c>
      <c r="AE737" s="55">
        <v>0</v>
      </c>
      <c r="AF737" s="55">
        <v>0</v>
      </c>
      <c r="AG737" s="55">
        <v>0</v>
      </c>
      <c r="AH737" s="55">
        <v>0</v>
      </c>
      <c r="AI737" s="55">
        <v>0</v>
      </c>
      <c r="AJ737" s="55" t="s">
        <v>995</v>
      </c>
      <c r="AK737" s="55" t="s">
        <v>170</v>
      </c>
    </row>
    <row r="738" spans="1:37" x14ac:dyDescent="0.25">
      <c r="A738" s="54" t="str">
        <f t="shared" si="11"/>
        <v>WA</v>
      </c>
      <c r="B738" s="54" t="str">
        <f t="shared" si="11"/>
        <v>BDEQ-BDESC-commercial</v>
      </c>
      <c r="C738" s="55">
        <v>0</v>
      </c>
      <c r="D738" s="55" t="s">
        <v>58</v>
      </c>
      <c r="E738" s="55">
        <v>0</v>
      </c>
      <c r="F738" s="55">
        <v>0</v>
      </c>
      <c r="G738" s="55">
        <v>0</v>
      </c>
      <c r="H738" s="55">
        <v>0</v>
      </c>
      <c r="I738" s="55">
        <v>0</v>
      </c>
      <c r="J738" s="55">
        <v>0</v>
      </c>
      <c r="K738" s="55">
        <v>0</v>
      </c>
      <c r="L738" s="55">
        <v>0</v>
      </c>
      <c r="M738" s="55">
        <v>0</v>
      </c>
      <c r="N738" s="55">
        <v>0</v>
      </c>
      <c r="O738" s="55">
        <v>0</v>
      </c>
      <c r="P738" s="55">
        <v>0</v>
      </c>
      <c r="Q738" s="55">
        <v>0</v>
      </c>
      <c r="R738" s="55">
        <v>0</v>
      </c>
      <c r="S738" s="55">
        <v>0</v>
      </c>
      <c r="T738" s="55">
        <v>0</v>
      </c>
      <c r="U738" s="55">
        <v>0</v>
      </c>
      <c r="V738" s="55">
        <v>0</v>
      </c>
      <c r="W738" s="55">
        <v>0</v>
      </c>
      <c r="X738" s="55">
        <v>0</v>
      </c>
      <c r="Y738" s="55">
        <v>0</v>
      </c>
      <c r="Z738" s="55">
        <v>0</v>
      </c>
      <c r="AA738" s="55">
        <v>0</v>
      </c>
      <c r="AB738" s="55">
        <v>0</v>
      </c>
      <c r="AC738" s="55">
        <v>0</v>
      </c>
      <c r="AD738" s="55">
        <v>0</v>
      </c>
      <c r="AE738" s="55">
        <v>0</v>
      </c>
      <c r="AF738" s="55">
        <v>0</v>
      </c>
      <c r="AG738" s="55">
        <v>0</v>
      </c>
      <c r="AH738" s="55">
        <v>0</v>
      </c>
      <c r="AI738" s="55">
        <v>0</v>
      </c>
      <c r="AJ738" s="55" t="s">
        <v>996</v>
      </c>
      <c r="AK738" s="55" t="s">
        <v>170</v>
      </c>
    </row>
    <row r="739" spans="1:37" x14ac:dyDescent="0.25">
      <c r="A739" s="54" t="str">
        <f t="shared" si="11"/>
        <v>WA</v>
      </c>
      <c r="B739" s="54" t="str">
        <f t="shared" si="11"/>
        <v>BDEQ-BDESC-commercial</v>
      </c>
      <c r="C739" s="55">
        <v>1</v>
      </c>
      <c r="D739" s="55" t="s">
        <v>7</v>
      </c>
      <c r="E739" s="55">
        <v>1.8040700000000001</v>
      </c>
      <c r="F739" s="55">
        <v>2.1530800000000001</v>
      </c>
      <c r="G739" s="55">
        <v>2.1839300000000001</v>
      </c>
      <c r="H739" s="55">
        <v>2.2113999999999998</v>
      </c>
      <c r="I739" s="55">
        <v>2.2362799999999998</v>
      </c>
      <c r="J739" s="55">
        <v>2.2692199999999998</v>
      </c>
      <c r="K739" s="55">
        <v>2.3005800000000001</v>
      </c>
      <c r="L739" s="55">
        <v>2.3308399999999998</v>
      </c>
      <c r="M739" s="55">
        <v>2.35554</v>
      </c>
      <c r="N739" s="55">
        <v>2.3796200000000001</v>
      </c>
      <c r="O739" s="55">
        <v>2.4043800000000002</v>
      </c>
      <c r="P739" s="55">
        <v>2.4316800000000001</v>
      </c>
      <c r="Q739" s="55">
        <v>2.4567999999999999</v>
      </c>
      <c r="R739" s="55">
        <v>2.4889600000000001</v>
      </c>
      <c r="S739" s="55">
        <v>2.51797</v>
      </c>
      <c r="T739" s="55">
        <v>2.5413600000000001</v>
      </c>
      <c r="U739" s="55">
        <v>2.56447</v>
      </c>
      <c r="V739" s="55">
        <v>2.5874799999999998</v>
      </c>
      <c r="W739" s="55">
        <v>2.6099800000000002</v>
      </c>
      <c r="X739" s="55">
        <v>2.64059</v>
      </c>
      <c r="Y739" s="55">
        <v>2.6669</v>
      </c>
      <c r="Z739" s="55">
        <v>2.6898200000000001</v>
      </c>
      <c r="AA739" s="55">
        <v>2.7204600000000001</v>
      </c>
      <c r="AB739" s="55">
        <v>2.7524899999999999</v>
      </c>
      <c r="AC739" s="55">
        <v>2.77481</v>
      </c>
      <c r="AD739" s="55">
        <v>2.8036300000000001</v>
      </c>
      <c r="AE739" s="55">
        <v>2.8284600000000002</v>
      </c>
      <c r="AF739" s="55">
        <v>2.8517199999999998</v>
      </c>
      <c r="AG739" s="55">
        <v>2.8829500000000001</v>
      </c>
      <c r="AH739" s="55">
        <v>2.9072800000000001</v>
      </c>
      <c r="AI739" s="55">
        <v>2.9308700000000001</v>
      </c>
      <c r="AJ739" s="55" t="s">
        <v>996</v>
      </c>
      <c r="AK739" s="55" t="s">
        <v>170</v>
      </c>
    </row>
    <row r="740" spans="1:37" x14ac:dyDescent="0.25">
      <c r="A740" s="54" t="str">
        <f t="shared" si="11"/>
        <v>WA</v>
      </c>
      <c r="B740" s="54" t="str">
        <f t="shared" si="11"/>
        <v>BDEQ-BDESC-commercial</v>
      </c>
      <c r="C740" s="55">
        <v>2</v>
      </c>
      <c r="D740" s="55" t="s">
        <v>8</v>
      </c>
      <c r="E740" s="55">
        <v>0</v>
      </c>
      <c r="F740" s="55">
        <v>0</v>
      </c>
      <c r="G740" s="55">
        <v>0</v>
      </c>
      <c r="H740" s="55">
        <v>0</v>
      </c>
      <c r="I740" s="55">
        <v>0</v>
      </c>
      <c r="J740" s="55">
        <v>0</v>
      </c>
      <c r="K740" s="55">
        <v>0</v>
      </c>
      <c r="L740" s="55">
        <v>0</v>
      </c>
      <c r="M740" s="55">
        <v>0</v>
      </c>
      <c r="N740" s="55">
        <v>0</v>
      </c>
      <c r="O740" s="55">
        <v>0</v>
      </c>
      <c r="P740" s="55">
        <v>0</v>
      </c>
      <c r="Q740" s="55">
        <v>0</v>
      </c>
      <c r="R740" s="55">
        <v>0</v>
      </c>
      <c r="S740" s="55">
        <v>0</v>
      </c>
      <c r="T740" s="55">
        <v>0</v>
      </c>
      <c r="U740" s="55">
        <v>0</v>
      </c>
      <c r="V740" s="55">
        <v>0</v>
      </c>
      <c r="W740" s="55">
        <v>0</v>
      </c>
      <c r="X740" s="55">
        <v>0</v>
      </c>
      <c r="Y740" s="55">
        <v>0</v>
      </c>
      <c r="Z740" s="55">
        <v>0</v>
      </c>
      <c r="AA740" s="55">
        <v>0</v>
      </c>
      <c r="AB740" s="55">
        <v>0</v>
      </c>
      <c r="AC740" s="55">
        <v>0</v>
      </c>
      <c r="AD740" s="55">
        <v>0</v>
      </c>
      <c r="AE740" s="55">
        <v>0</v>
      </c>
      <c r="AF740" s="55">
        <v>0</v>
      </c>
      <c r="AG740" s="55">
        <v>0</v>
      </c>
      <c r="AH740" s="55">
        <v>0</v>
      </c>
      <c r="AI740" s="55">
        <v>0</v>
      </c>
      <c r="AJ740" s="55" t="s">
        <v>996</v>
      </c>
      <c r="AK740" s="55" t="s">
        <v>170</v>
      </c>
    </row>
    <row r="741" spans="1:37" x14ac:dyDescent="0.25">
      <c r="A741" s="54" t="str">
        <f t="shared" si="11"/>
        <v>WA</v>
      </c>
      <c r="B741" s="54" t="str">
        <f t="shared" si="11"/>
        <v>BDEQ-BDESC-commercial</v>
      </c>
      <c r="C741" s="55">
        <v>3</v>
      </c>
      <c r="D741" s="55" t="s">
        <v>9</v>
      </c>
      <c r="E741" s="55">
        <v>0</v>
      </c>
      <c r="F741" s="55">
        <v>0</v>
      </c>
      <c r="G741" s="55">
        <v>0</v>
      </c>
      <c r="H741" s="55">
        <v>0</v>
      </c>
      <c r="I741" s="55">
        <v>0</v>
      </c>
      <c r="J741" s="55">
        <v>0</v>
      </c>
      <c r="K741" s="55">
        <v>0</v>
      </c>
      <c r="L741" s="55">
        <v>0</v>
      </c>
      <c r="M741" s="55">
        <v>0</v>
      </c>
      <c r="N741" s="55">
        <v>0</v>
      </c>
      <c r="O741" s="55">
        <v>0</v>
      </c>
      <c r="P741" s="55">
        <v>0</v>
      </c>
      <c r="Q741" s="55">
        <v>0</v>
      </c>
      <c r="R741" s="55">
        <v>0</v>
      </c>
      <c r="S741" s="55">
        <v>0</v>
      </c>
      <c r="T741" s="55">
        <v>0</v>
      </c>
      <c r="U741" s="55">
        <v>0</v>
      </c>
      <c r="V741" s="55">
        <v>0</v>
      </c>
      <c r="W741" s="55">
        <v>0</v>
      </c>
      <c r="X741" s="55">
        <v>0</v>
      </c>
      <c r="Y741" s="55">
        <v>0</v>
      </c>
      <c r="Z741" s="55">
        <v>0</v>
      </c>
      <c r="AA741" s="55">
        <v>0</v>
      </c>
      <c r="AB741" s="55">
        <v>0</v>
      </c>
      <c r="AC741" s="55">
        <v>0</v>
      </c>
      <c r="AD741" s="55">
        <v>0</v>
      </c>
      <c r="AE741" s="55">
        <v>0</v>
      </c>
      <c r="AF741" s="55">
        <v>0</v>
      </c>
      <c r="AG741" s="55">
        <v>0</v>
      </c>
      <c r="AH741" s="55">
        <v>0</v>
      </c>
      <c r="AI741" s="55">
        <v>0</v>
      </c>
      <c r="AJ741" s="55" t="s">
        <v>996</v>
      </c>
      <c r="AK741" s="55" t="s">
        <v>170</v>
      </c>
    </row>
    <row r="742" spans="1:37" x14ac:dyDescent="0.25">
      <c r="A742" s="54" t="str">
        <f t="shared" si="11"/>
        <v>WA</v>
      </c>
      <c r="B742" s="54" t="str">
        <f t="shared" si="11"/>
        <v>BDEQ-BDESC-commercial</v>
      </c>
      <c r="C742" s="55">
        <v>4</v>
      </c>
      <c r="D742" s="55" t="s">
        <v>59</v>
      </c>
      <c r="E742" s="55">
        <v>0</v>
      </c>
      <c r="F742" s="55">
        <v>0</v>
      </c>
      <c r="G742" s="55">
        <v>0</v>
      </c>
      <c r="H742" s="55">
        <v>0</v>
      </c>
      <c r="I742" s="55">
        <v>0</v>
      </c>
      <c r="J742" s="55">
        <v>0</v>
      </c>
      <c r="K742" s="55">
        <v>0</v>
      </c>
      <c r="L742" s="55">
        <v>0</v>
      </c>
      <c r="M742" s="55">
        <v>0</v>
      </c>
      <c r="N742" s="55">
        <v>0</v>
      </c>
      <c r="O742" s="55">
        <v>0</v>
      </c>
      <c r="P742" s="55">
        <v>0</v>
      </c>
      <c r="Q742" s="55">
        <v>0</v>
      </c>
      <c r="R742" s="55">
        <v>0</v>
      </c>
      <c r="S742" s="55">
        <v>0</v>
      </c>
      <c r="T742" s="55">
        <v>0</v>
      </c>
      <c r="U742" s="55">
        <v>0</v>
      </c>
      <c r="V742" s="55">
        <v>0</v>
      </c>
      <c r="W742" s="55">
        <v>0</v>
      </c>
      <c r="X742" s="55">
        <v>0</v>
      </c>
      <c r="Y742" s="55">
        <v>0</v>
      </c>
      <c r="Z742" s="55">
        <v>0</v>
      </c>
      <c r="AA742" s="55">
        <v>0</v>
      </c>
      <c r="AB742" s="55">
        <v>0</v>
      </c>
      <c r="AC742" s="55">
        <v>0</v>
      </c>
      <c r="AD742" s="55">
        <v>0</v>
      </c>
      <c r="AE742" s="55">
        <v>0</v>
      </c>
      <c r="AF742" s="55">
        <v>0</v>
      </c>
      <c r="AG742" s="55">
        <v>0</v>
      </c>
      <c r="AH742" s="55">
        <v>0</v>
      </c>
      <c r="AI742" s="55">
        <v>0</v>
      </c>
      <c r="AJ742" s="55" t="s">
        <v>996</v>
      </c>
      <c r="AK742" s="55" t="s">
        <v>170</v>
      </c>
    </row>
    <row r="743" spans="1:37" x14ac:dyDescent="0.25">
      <c r="A743" s="54" t="str">
        <f t="shared" si="11"/>
        <v>WA</v>
      </c>
      <c r="B743" s="54" t="str">
        <f t="shared" si="11"/>
        <v>BDEQ-BDESC-commercial</v>
      </c>
      <c r="C743" s="55">
        <v>5</v>
      </c>
      <c r="D743" s="55" t="s">
        <v>10</v>
      </c>
      <c r="E743" s="55">
        <v>42.016750000000002</v>
      </c>
      <c r="F743" s="55">
        <v>51.916910000000001</v>
      </c>
      <c r="G743" s="55">
        <v>59.173189999999998</v>
      </c>
      <c r="H743" s="55">
        <v>66.577079999999995</v>
      </c>
      <c r="I743" s="55">
        <v>73.852919999999997</v>
      </c>
      <c r="J743" s="55">
        <v>78.8887</v>
      </c>
      <c r="K743" s="55">
        <v>84.56174</v>
      </c>
      <c r="L743" s="55">
        <v>89.368960000000001</v>
      </c>
      <c r="M743" s="55">
        <v>92.903499999999994</v>
      </c>
      <c r="N743" s="55">
        <v>97.508200000000002</v>
      </c>
      <c r="O743" s="55">
        <v>100.26787</v>
      </c>
      <c r="P743" s="55">
        <v>104.60624</v>
      </c>
      <c r="Q743" s="55">
        <v>107.52567000000001</v>
      </c>
      <c r="R743" s="55">
        <v>111.92758000000001</v>
      </c>
      <c r="S743" s="55">
        <v>115.78412</v>
      </c>
      <c r="T743" s="55">
        <v>117.35263999999999</v>
      </c>
      <c r="U743" s="55">
        <v>121.66591</v>
      </c>
      <c r="V743" s="55">
        <v>125.95998</v>
      </c>
      <c r="W743" s="55">
        <v>129.82151999999999</v>
      </c>
      <c r="X743" s="55">
        <v>135.86973</v>
      </c>
      <c r="Y743" s="55">
        <v>141.40506999999999</v>
      </c>
      <c r="Z743" s="55">
        <v>145.89078000000001</v>
      </c>
      <c r="AA743" s="55">
        <v>151.30712</v>
      </c>
      <c r="AB743" s="55">
        <v>157.33112</v>
      </c>
      <c r="AC743" s="55">
        <v>160.91508999999999</v>
      </c>
      <c r="AD743" s="55">
        <v>167.15601000000001</v>
      </c>
      <c r="AE743" s="55">
        <v>175.20762999999999</v>
      </c>
      <c r="AF743" s="55">
        <v>179.73644999999999</v>
      </c>
      <c r="AG743" s="55">
        <v>186.66203999999999</v>
      </c>
      <c r="AH743" s="55">
        <v>192.32799</v>
      </c>
      <c r="AI743" s="55">
        <v>196.29089999999999</v>
      </c>
      <c r="AJ743" s="55" t="s">
        <v>996</v>
      </c>
      <c r="AK743" s="55" t="s">
        <v>170</v>
      </c>
    </row>
    <row r="744" spans="1:37" x14ac:dyDescent="0.25">
      <c r="A744" s="54" t="str">
        <f t="shared" si="11"/>
        <v>WA</v>
      </c>
      <c r="B744" s="54" t="str">
        <f t="shared" si="11"/>
        <v>BDEQ-BDESC-commercial</v>
      </c>
      <c r="C744" s="55">
        <v>6</v>
      </c>
      <c r="D744" s="55" t="s">
        <v>11</v>
      </c>
      <c r="E744" s="55">
        <v>0</v>
      </c>
      <c r="F744" s="55">
        <v>0</v>
      </c>
      <c r="G744" s="55">
        <v>0</v>
      </c>
      <c r="H744" s="55">
        <v>0</v>
      </c>
      <c r="I744" s="55">
        <v>0</v>
      </c>
      <c r="J744" s="55">
        <v>0</v>
      </c>
      <c r="K744" s="55">
        <v>0</v>
      </c>
      <c r="L744" s="55">
        <v>0</v>
      </c>
      <c r="M744" s="55">
        <v>0</v>
      </c>
      <c r="N744" s="55">
        <v>0</v>
      </c>
      <c r="O744" s="55">
        <v>0</v>
      </c>
      <c r="P744" s="55">
        <v>0</v>
      </c>
      <c r="Q744" s="55">
        <v>0</v>
      </c>
      <c r="R744" s="55">
        <v>0</v>
      </c>
      <c r="S744" s="55">
        <v>0</v>
      </c>
      <c r="T744" s="55">
        <v>0</v>
      </c>
      <c r="U744" s="55">
        <v>0</v>
      </c>
      <c r="V744" s="55">
        <v>0</v>
      </c>
      <c r="W744" s="55">
        <v>0</v>
      </c>
      <c r="X744" s="55">
        <v>0</v>
      </c>
      <c r="Y744" s="55">
        <v>0</v>
      </c>
      <c r="Z744" s="55">
        <v>0</v>
      </c>
      <c r="AA744" s="55">
        <v>0</v>
      </c>
      <c r="AB744" s="55">
        <v>0</v>
      </c>
      <c r="AC744" s="55">
        <v>0</v>
      </c>
      <c r="AD744" s="55">
        <v>0</v>
      </c>
      <c r="AE744" s="55">
        <v>0</v>
      </c>
      <c r="AF744" s="55">
        <v>0</v>
      </c>
      <c r="AG744" s="55">
        <v>0</v>
      </c>
      <c r="AH744" s="55">
        <v>0</v>
      </c>
      <c r="AI744" s="55">
        <v>0</v>
      </c>
      <c r="AJ744" s="55" t="s">
        <v>996</v>
      </c>
      <c r="AK744" s="55" t="s">
        <v>170</v>
      </c>
    </row>
    <row r="745" spans="1:37" x14ac:dyDescent="0.25">
      <c r="A745" s="54" t="str">
        <f t="shared" si="11"/>
        <v>WA</v>
      </c>
      <c r="B745" s="54" t="str">
        <f t="shared" si="11"/>
        <v>BDEQ-BDESC-commercial</v>
      </c>
      <c r="C745" s="55">
        <v>7</v>
      </c>
      <c r="D745" s="55" t="s">
        <v>12</v>
      </c>
      <c r="E745" s="55">
        <v>0</v>
      </c>
      <c r="F745" s="55">
        <v>0</v>
      </c>
      <c r="G745" s="55">
        <v>0</v>
      </c>
      <c r="H745" s="55">
        <v>0</v>
      </c>
      <c r="I745" s="55">
        <v>0</v>
      </c>
      <c r="J745" s="55">
        <v>0</v>
      </c>
      <c r="K745" s="55">
        <v>0</v>
      </c>
      <c r="L745" s="55">
        <v>0</v>
      </c>
      <c r="M745" s="55">
        <v>0</v>
      </c>
      <c r="N745" s="55">
        <v>0</v>
      </c>
      <c r="O745" s="55">
        <v>0</v>
      </c>
      <c r="P745" s="55">
        <v>0</v>
      </c>
      <c r="Q745" s="55">
        <v>0</v>
      </c>
      <c r="R745" s="55">
        <v>0</v>
      </c>
      <c r="S745" s="55">
        <v>0</v>
      </c>
      <c r="T745" s="55">
        <v>0</v>
      </c>
      <c r="U745" s="55">
        <v>0</v>
      </c>
      <c r="V745" s="55">
        <v>0</v>
      </c>
      <c r="W745" s="55">
        <v>0</v>
      </c>
      <c r="X745" s="55">
        <v>0</v>
      </c>
      <c r="Y745" s="55">
        <v>0</v>
      </c>
      <c r="Z745" s="55">
        <v>0</v>
      </c>
      <c r="AA745" s="55">
        <v>0</v>
      </c>
      <c r="AB745" s="55">
        <v>0</v>
      </c>
      <c r="AC745" s="55">
        <v>0</v>
      </c>
      <c r="AD745" s="55">
        <v>0</v>
      </c>
      <c r="AE745" s="55">
        <v>0</v>
      </c>
      <c r="AF745" s="55">
        <v>0</v>
      </c>
      <c r="AG745" s="55">
        <v>0</v>
      </c>
      <c r="AH745" s="55">
        <v>0</v>
      </c>
      <c r="AI745" s="55">
        <v>0</v>
      </c>
      <c r="AJ745" s="55" t="s">
        <v>996</v>
      </c>
      <c r="AK745" s="55" t="s">
        <v>170</v>
      </c>
    </row>
    <row r="746" spans="1:37" x14ac:dyDescent="0.25">
      <c r="A746" s="54" t="str">
        <f t="shared" si="11"/>
        <v>WA</v>
      </c>
      <c r="B746" s="54" t="str">
        <f t="shared" si="11"/>
        <v>BDEQ-BDESC-commercial</v>
      </c>
      <c r="C746" s="55">
        <v>8</v>
      </c>
      <c r="D746" s="55" t="s">
        <v>13</v>
      </c>
      <c r="E746" s="55">
        <v>0</v>
      </c>
      <c r="F746" s="55">
        <v>0</v>
      </c>
      <c r="G746" s="55">
        <v>0</v>
      </c>
      <c r="H746" s="55">
        <v>0</v>
      </c>
      <c r="I746" s="55">
        <v>0</v>
      </c>
      <c r="J746" s="55">
        <v>0</v>
      </c>
      <c r="K746" s="55">
        <v>0</v>
      </c>
      <c r="L746" s="55">
        <v>0</v>
      </c>
      <c r="M746" s="55">
        <v>0</v>
      </c>
      <c r="N746" s="55">
        <v>0</v>
      </c>
      <c r="O746" s="55">
        <v>0</v>
      </c>
      <c r="P746" s="55">
        <v>0</v>
      </c>
      <c r="Q746" s="55">
        <v>0</v>
      </c>
      <c r="R746" s="55">
        <v>0</v>
      </c>
      <c r="S746" s="55">
        <v>0</v>
      </c>
      <c r="T746" s="55">
        <v>0</v>
      </c>
      <c r="U746" s="55">
        <v>0</v>
      </c>
      <c r="V746" s="55">
        <v>0</v>
      </c>
      <c r="W746" s="55">
        <v>0</v>
      </c>
      <c r="X746" s="55">
        <v>0</v>
      </c>
      <c r="Y746" s="55">
        <v>0</v>
      </c>
      <c r="Z746" s="55">
        <v>0</v>
      </c>
      <c r="AA746" s="55">
        <v>0</v>
      </c>
      <c r="AB746" s="55">
        <v>0</v>
      </c>
      <c r="AC746" s="55">
        <v>0</v>
      </c>
      <c r="AD746" s="55">
        <v>0</v>
      </c>
      <c r="AE746" s="55">
        <v>0</v>
      </c>
      <c r="AF746" s="55">
        <v>0</v>
      </c>
      <c r="AG746" s="55">
        <v>0</v>
      </c>
      <c r="AH746" s="55">
        <v>0</v>
      </c>
      <c r="AI746" s="55">
        <v>0</v>
      </c>
      <c r="AJ746" s="55" t="s">
        <v>996</v>
      </c>
      <c r="AK746" s="55" t="s">
        <v>170</v>
      </c>
    </row>
    <row r="747" spans="1:37" x14ac:dyDescent="0.25">
      <c r="A747" s="54" t="str">
        <f t="shared" si="11"/>
        <v>WA</v>
      </c>
      <c r="B747" s="54" t="str">
        <f t="shared" si="11"/>
        <v>BDEQ-BDESC-commercial</v>
      </c>
      <c r="C747" s="55">
        <v>9</v>
      </c>
      <c r="D747" s="55" t="s">
        <v>14</v>
      </c>
      <c r="E747" s="55">
        <v>4.3479999999999998E-2</v>
      </c>
      <c r="F747" s="55">
        <v>2.929E-2</v>
      </c>
      <c r="G747" s="55">
        <v>2.929E-2</v>
      </c>
      <c r="H747" s="55">
        <v>2.929E-2</v>
      </c>
      <c r="I747" s="55">
        <v>2.929E-2</v>
      </c>
      <c r="J747" s="55">
        <v>2.929E-2</v>
      </c>
      <c r="K747" s="55">
        <v>2.929E-2</v>
      </c>
      <c r="L747" s="55">
        <v>2.929E-2</v>
      </c>
      <c r="M747" s="55">
        <v>2.929E-2</v>
      </c>
      <c r="N747" s="55">
        <v>2.929E-2</v>
      </c>
      <c r="O747" s="55">
        <v>2.929E-2</v>
      </c>
      <c r="P747" s="55">
        <v>2.929E-2</v>
      </c>
      <c r="Q747" s="55">
        <v>2.929E-2</v>
      </c>
      <c r="R747" s="55">
        <v>2.929E-2</v>
      </c>
      <c r="S747" s="55">
        <v>2.929E-2</v>
      </c>
      <c r="T747" s="55">
        <v>2.929E-2</v>
      </c>
      <c r="U747" s="55">
        <v>2.929E-2</v>
      </c>
      <c r="V747" s="55">
        <v>2.929E-2</v>
      </c>
      <c r="W747" s="55">
        <v>2.929E-2</v>
      </c>
      <c r="X747" s="55">
        <v>2.929E-2</v>
      </c>
      <c r="Y747" s="55">
        <v>2.929E-2</v>
      </c>
      <c r="Z747" s="55">
        <v>2.929E-2</v>
      </c>
      <c r="AA747" s="55">
        <v>2.929E-2</v>
      </c>
      <c r="AB747" s="55">
        <v>2.929E-2</v>
      </c>
      <c r="AC747" s="55">
        <v>2.929E-2</v>
      </c>
      <c r="AD747" s="55">
        <v>2.929E-2</v>
      </c>
      <c r="AE747" s="55">
        <v>2.929E-2</v>
      </c>
      <c r="AF747" s="55">
        <v>2.929E-2</v>
      </c>
      <c r="AG747" s="55">
        <v>2.929E-2</v>
      </c>
      <c r="AH747" s="55">
        <v>2.929E-2</v>
      </c>
      <c r="AI747" s="55">
        <v>2.929E-2</v>
      </c>
      <c r="AJ747" s="55" t="s">
        <v>996</v>
      </c>
      <c r="AK747" s="55" t="s">
        <v>170</v>
      </c>
    </row>
    <row r="748" spans="1:37" x14ac:dyDescent="0.25">
      <c r="A748" s="54" t="str">
        <f t="shared" si="11"/>
        <v>WA</v>
      </c>
      <c r="B748" s="54" t="str">
        <f t="shared" si="11"/>
        <v>BDEQ-BDESC-commercial</v>
      </c>
      <c r="C748" s="55">
        <v>10</v>
      </c>
      <c r="D748" s="55" t="s">
        <v>15</v>
      </c>
      <c r="E748" s="55">
        <v>0</v>
      </c>
      <c r="F748" s="55">
        <v>0</v>
      </c>
      <c r="G748" s="55">
        <v>0</v>
      </c>
      <c r="H748" s="55">
        <v>0</v>
      </c>
      <c r="I748" s="55">
        <v>0</v>
      </c>
      <c r="J748" s="55">
        <v>0</v>
      </c>
      <c r="K748" s="55">
        <v>0</v>
      </c>
      <c r="L748" s="55">
        <v>0</v>
      </c>
      <c r="M748" s="55">
        <v>0</v>
      </c>
      <c r="N748" s="55">
        <v>0</v>
      </c>
      <c r="O748" s="55">
        <v>0</v>
      </c>
      <c r="P748" s="55">
        <v>0</v>
      </c>
      <c r="Q748" s="55">
        <v>0</v>
      </c>
      <c r="R748" s="55">
        <v>0</v>
      </c>
      <c r="S748" s="55">
        <v>0</v>
      </c>
      <c r="T748" s="55">
        <v>0</v>
      </c>
      <c r="U748" s="55">
        <v>0</v>
      </c>
      <c r="V748" s="55">
        <v>0</v>
      </c>
      <c r="W748" s="55">
        <v>0</v>
      </c>
      <c r="X748" s="55">
        <v>0</v>
      </c>
      <c r="Y748" s="55">
        <v>0</v>
      </c>
      <c r="Z748" s="55">
        <v>0</v>
      </c>
      <c r="AA748" s="55">
        <v>0</v>
      </c>
      <c r="AB748" s="55">
        <v>0</v>
      </c>
      <c r="AC748" s="55">
        <v>0</v>
      </c>
      <c r="AD748" s="55">
        <v>0</v>
      </c>
      <c r="AE748" s="55">
        <v>0</v>
      </c>
      <c r="AF748" s="55">
        <v>0</v>
      </c>
      <c r="AG748" s="55">
        <v>0</v>
      </c>
      <c r="AH748" s="55">
        <v>0</v>
      </c>
      <c r="AI748" s="55">
        <v>0</v>
      </c>
      <c r="AJ748" s="55" t="s">
        <v>996</v>
      </c>
      <c r="AK748" s="55" t="s">
        <v>170</v>
      </c>
    </row>
    <row r="749" spans="1:37" x14ac:dyDescent="0.25">
      <c r="A749" s="54" t="str">
        <f t="shared" si="11"/>
        <v>WA</v>
      </c>
      <c r="B749" s="54" t="str">
        <f t="shared" si="11"/>
        <v>BDEQ-BDESC-commercial</v>
      </c>
      <c r="C749" s="55">
        <v>11</v>
      </c>
      <c r="D749" s="55" t="s">
        <v>57</v>
      </c>
      <c r="E749" s="55">
        <v>0</v>
      </c>
      <c r="F749" s="55">
        <v>0</v>
      </c>
      <c r="G749" s="55">
        <v>0</v>
      </c>
      <c r="H749" s="55">
        <v>0</v>
      </c>
      <c r="I749" s="55">
        <v>0</v>
      </c>
      <c r="J749" s="55">
        <v>0</v>
      </c>
      <c r="K749" s="55">
        <v>0</v>
      </c>
      <c r="L749" s="55">
        <v>0</v>
      </c>
      <c r="M749" s="55">
        <v>0</v>
      </c>
      <c r="N749" s="55">
        <v>0</v>
      </c>
      <c r="O749" s="55">
        <v>0</v>
      </c>
      <c r="P749" s="55">
        <v>0</v>
      </c>
      <c r="Q749" s="55">
        <v>0</v>
      </c>
      <c r="R749" s="55">
        <v>0</v>
      </c>
      <c r="S749" s="55">
        <v>0</v>
      </c>
      <c r="T749" s="55">
        <v>0</v>
      </c>
      <c r="U749" s="55">
        <v>0</v>
      </c>
      <c r="V749" s="55">
        <v>0</v>
      </c>
      <c r="W749" s="55">
        <v>0</v>
      </c>
      <c r="X749" s="55">
        <v>0</v>
      </c>
      <c r="Y749" s="55">
        <v>0</v>
      </c>
      <c r="Z749" s="55">
        <v>0</v>
      </c>
      <c r="AA749" s="55">
        <v>0</v>
      </c>
      <c r="AB749" s="55">
        <v>0</v>
      </c>
      <c r="AC749" s="55">
        <v>0</v>
      </c>
      <c r="AD749" s="55">
        <v>0</v>
      </c>
      <c r="AE749" s="55">
        <v>0</v>
      </c>
      <c r="AF749" s="55">
        <v>0</v>
      </c>
      <c r="AG749" s="55">
        <v>0</v>
      </c>
      <c r="AH749" s="55">
        <v>0</v>
      </c>
      <c r="AI749" s="55">
        <v>0</v>
      </c>
      <c r="AJ749" s="55" t="s">
        <v>996</v>
      </c>
      <c r="AK749" s="55" t="s">
        <v>170</v>
      </c>
    </row>
    <row r="750" spans="1:37" x14ac:dyDescent="0.25">
      <c r="A750" s="54" t="str">
        <f t="shared" si="11"/>
        <v>WA</v>
      </c>
      <c r="B750" s="54" t="str">
        <f t="shared" si="11"/>
        <v>BDEQ-BDESC-commercial</v>
      </c>
      <c r="C750" s="55">
        <v>12</v>
      </c>
      <c r="D750" s="55" t="s">
        <v>60</v>
      </c>
      <c r="E750" s="55">
        <v>0</v>
      </c>
      <c r="F750" s="55">
        <v>0</v>
      </c>
      <c r="G750" s="55">
        <v>0</v>
      </c>
      <c r="H750" s="55">
        <v>0</v>
      </c>
      <c r="I750" s="55">
        <v>0</v>
      </c>
      <c r="J750" s="55">
        <v>0</v>
      </c>
      <c r="K750" s="55">
        <v>0</v>
      </c>
      <c r="L750" s="55">
        <v>0</v>
      </c>
      <c r="M750" s="55">
        <v>0</v>
      </c>
      <c r="N750" s="55">
        <v>0</v>
      </c>
      <c r="O750" s="55">
        <v>0</v>
      </c>
      <c r="P750" s="55">
        <v>0</v>
      </c>
      <c r="Q750" s="55">
        <v>0</v>
      </c>
      <c r="R750" s="55">
        <v>0</v>
      </c>
      <c r="S750" s="55">
        <v>0</v>
      </c>
      <c r="T750" s="55">
        <v>0</v>
      </c>
      <c r="U750" s="55">
        <v>0</v>
      </c>
      <c r="V750" s="55">
        <v>0</v>
      </c>
      <c r="W750" s="55">
        <v>0</v>
      </c>
      <c r="X750" s="55">
        <v>0</v>
      </c>
      <c r="Y750" s="55">
        <v>0</v>
      </c>
      <c r="Z750" s="55">
        <v>0</v>
      </c>
      <c r="AA750" s="55">
        <v>0</v>
      </c>
      <c r="AB750" s="55">
        <v>0</v>
      </c>
      <c r="AC750" s="55">
        <v>0</v>
      </c>
      <c r="AD750" s="55">
        <v>0</v>
      </c>
      <c r="AE750" s="55">
        <v>0</v>
      </c>
      <c r="AF750" s="55">
        <v>0</v>
      </c>
      <c r="AG750" s="55">
        <v>0</v>
      </c>
      <c r="AH750" s="55">
        <v>0</v>
      </c>
      <c r="AI750" s="55">
        <v>0</v>
      </c>
      <c r="AJ750" s="55" t="s">
        <v>996</v>
      </c>
      <c r="AK750" s="55" t="s">
        <v>170</v>
      </c>
    </row>
    <row r="751" spans="1:37" x14ac:dyDescent="0.25">
      <c r="A751" s="54" t="str">
        <f t="shared" si="11"/>
        <v>WA</v>
      </c>
      <c r="B751" s="54" t="str">
        <f t="shared" si="11"/>
        <v>BDEQ-BDESC-commercial</v>
      </c>
      <c r="C751" s="55">
        <v>13</v>
      </c>
      <c r="D751" s="55" t="s">
        <v>158</v>
      </c>
      <c r="E751" s="55">
        <v>0</v>
      </c>
      <c r="F751" s="55">
        <v>0</v>
      </c>
      <c r="G751" s="55">
        <v>0</v>
      </c>
      <c r="H751" s="55">
        <v>0</v>
      </c>
      <c r="I751" s="55">
        <v>0</v>
      </c>
      <c r="J751" s="55">
        <v>0</v>
      </c>
      <c r="K751" s="55">
        <v>0</v>
      </c>
      <c r="L751" s="55">
        <v>0</v>
      </c>
      <c r="M751" s="55">
        <v>0</v>
      </c>
      <c r="N751" s="55">
        <v>0</v>
      </c>
      <c r="O751" s="55">
        <v>0</v>
      </c>
      <c r="P751" s="55">
        <v>0</v>
      </c>
      <c r="Q751" s="55">
        <v>0</v>
      </c>
      <c r="R751" s="55">
        <v>0</v>
      </c>
      <c r="S751" s="55">
        <v>0</v>
      </c>
      <c r="T751" s="55">
        <v>0</v>
      </c>
      <c r="U751" s="55">
        <v>0</v>
      </c>
      <c r="V751" s="55">
        <v>0</v>
      </c>
      <c r="W751" s="55">
        <v>0</v>
      </c>
      <c r="X751" s="55">
        <v>0</v>
      </c>
      <c r="Y751" s="55">
        <v>0</v>
      </c>
      <c r="Z751" s="55">
        <v>0</v>
      </c>
      <c r="AA751" s="55">
        <v>0</v>
      </c>
      <c r="AB751" s="55">
        <v>0</v>
      </c>
      <c r="AC751" s="55">
        <v>0</v>
      </c>
      <c r="AD751" s="55">
        <v>0</v>
      </c>
      <c r="AE751" s="55">
        <v>0</v>
      </c>
      <c r="AF751" s="55">
        <v>0</v>
      </c>
      <c r="AG751" s="55">
        <v>0</v>
      </c>
      <c r="AH751" s="55">
        <v>0</v>
      </c>
      <c r="AI751" s="55">
        <v>0</v>
      </c>
      <c r="AJ751" s="55" t="s">
        <v>996</v>
      </c>
      <c r="AK751" s="55" t="s">
        <v>170</v>
      </c>
    </row>
    <row r="752" spans="1:37" x14ac:dyDescent="0.25">
      <c r="A752" s="54" t="str">
        <f t="shared" si="11"/>
        <v>WA</v>
      </c>
      <c r="B752" s="54" t="str">
        <f t="shared" si="11"/>
        <v>BDEQ-BDESC-commercial</v>
      </c>
      <c r="C752" s="55">
        <v>14</v>
      </c>
      <c r="D752" s="55" t="s">
        <v>159</v>
      </c>
      <c r="E752" s="55">
        <v>0</v>
      </c>
      <c r="F752" s="55">
        <v>0</v>
      </c>
      <c r="G752" s="55">
        <v>0</v>
      </c>
      <c r="H752" s="55">
        <v>0</v>
      </c>
      <c r="I752" s="55">
        <v>0</v>
      </c>
      <c r="J752" s="55">
        <v>0</v>
      </c>
      <c r="K752" s="55">
        <v>0</v>
      </c>
      <c r="L752" s="55">
        <v>0</v>
      </c>
      <c r="M752" s="55">
        <v>0</v>
      </c>
      <c r="N752" s="55">
        <v>0</v>
      </c>
      <c r="O752" s="55">
        <v>0</v>
      </c>
      <c r="P752" s="55">
        <v>0</v>
      </c>
      <c r="Q752" s="55">
        <v>0</v>
      </c>
      <c r="R752" s="55">
        <v>0</v>
      </c>
      <c r="S752" s="55">
        <v>0</v>
      </c>
      <c r="T752" s="55">
        <v>0</v>
      </c>
      <c r="U752" s="55">
        <v>0</v>
      </c>
      <c r="V752" s="55">
        <v>0</v>
      </c>
      <c r="W752" s="55">
        <v>0</v>
      </c>
      <c r="X752" s="55">
        <v>0</v>
      </c>
      <c r="Y752" s="55">
        <v>0</v>
      </c>
      <c r="Z752" s="55">
        <v>0</v>
      </c>
      <c r="AA752" s="55">
        <v>0</v>
      </c>
      <c r="AB752" s="55">
        <v>0</v>
      </c>
      <c r="AC752" s="55">
        <v>0</v>
      </c>
      <c r="AD752" s="55">
        <v>0</v>
      </c>
      <c r="AE752" s="55">
        <v>0</v>
      </c>
      <c r="AF752" s="55">
        <v>0</v>
      </c>
      <c r="AG752" s="55">
        <v>0</v>
      </c>
      <c r="AH752" s="55">
        <v>0</v>
      </c>
      <c r="AI752" s="55">
        <v>0</v>
      </c>
      <c r="AJ752" s="55" t="s">
        <v>996</v>
      </c>
      <c r="AK752" s="55" t="s">
        <v>170</v>
      </c>
    </row>
    <row r="753" spans="1:37" x14ac:dyDescent="0.25">
      <c r="A753" s="54" t="str">
        <f t="shared" si="11"/>
        <v>WA</v>
      </c>
      <c r="B753" s="54" t="str">
        <f t="shared" si="11"/>
        <v>BDEQ-BDESC-commercial</v>
      </c>
      <c r="C753" s="55">
        <v>15</v>
      </c>
      <c r="D753" s="55" t="s">
        <v>160</v>
      </c>
      <c r="E753" s="55">
        <v>0</v>
      </c>
      <c r="F753" s="55">
        <v>0</v>
      </c>
      <c r="G753" s="55">
        <v>0</v>
      </c>
      <c r="H753" s="55">
        <v>0</v>
      </c>
      <c r="I753" s="55">
        <v>0</v>
      </c>
      <c r="J753" s="55">
        <v>0</v>
      </c>
      <c r="K753" s="55">
        <v>0</v>
      </c>
      <c r="L753" s="55">
        <v>0</v>
      </c>
      <c r="M753" s="55">
        <v>0</v>
      </c>
      <c r="N753" s="55">
        <v>0</v>
      </c>
      <c r="O753" s="55">
        <v>0</v>
      </c>
      <c r="P753" s="55">
        <v>0</v>
      </c>
      <c r="Q753" s="55">
        <v>0</v>
      </c>
      <c r="R753" s="55">
        <v>0</v>
      </c>
      <c r="S753" s="55">
        <v>0</v>
      </c>
      <c r="T753" s="55">
        <v>0</v>
      </c>
      <c r="U753" s="55">
        <v>0</v>
      </c>
      <c r="V753" s="55">
        <v>0</v>
      </c>
      <c r="W753" s="55">
        <v>0</v>
      </c>
      <c r="X753" s="55">
        <v>0</v>
      </c>
      <c r="Y753" s="55">
        <v>0</v>
      </c>
      <c r="Z753" s="55">
        <v>0</v>
      </c>
      <c r="AA753" s="55">
        <v>0</v>
      </c>
      <c r="AB753" s="55">
        <v>0</v>
      </c>
      <c r="AC753" s="55">
        <v>0</v>
      </c>
      <c r="AD753" s="55">
        <v>0</v>
      </c>
      <c r="AE753" s="55">
        <v>0</v>
      </c>
      <c r="AF753" s="55">
        <v>0</v>
      </c>
      <c r="AG753" s="55">
        <v>0</v>
      </c>
      <c r="AH753" s="55">
        <v>0</v>
      </c>
      <c r="AI753" s="55">
        <v>0</v>
      </c>
      <c r="AJ753" s="55" t="s">
        <v>996</v>
      </c>
      <c r="AK753" s="55" t="s">
        <v>170</v>
      </c>
    </row>
    <row r="754" spans="1:37" x14ac:dyDescent="0.25">
      <c r="A754" s="54" t="str">
        <f t="shared" si="11"/>
        <v>WI</v>
      </c>
      <c r="B754" s="54" t="str">
        <f t="shared" si="11"/>
        <v>BDEQ-BDESC-commercial</v>
      </c>
      <c r="C754" s="55">
        <v>0</v>
      </c>
      <c r="D754" s="55" t="s">
        <v>58</v>
      </c>
      <c r="E754" s="55">
        <v>0</v>
      </c>
      <c r="F754" s="55">
        <v>0</v>
      </c>
      <c r="G754" s="55">
        <v>0</v>
      </c>
      <c r="H754" s="55">
        <v>0</v>
      </c>
      <c r="I754" s="55">
        <v>0</v>
      </c>
      <c r="J754" s="55">
        <v>0</v>
      </c>
      <c r="K754" s="55">
        <v>0</v>
      </c>
      <c r="L754" s="55">
        <v>0</v>
      </c>
      <c r="M754" s="55">
        <v>0</v>
      </c>
      <c r="N754" s="55">
        <v>0</v>
      </c>
      <c r="O754" s="55">
        <v>0</v>
      </c>
      <c r="P754" s="55">
        <v>0</v>
      </c>
      <c r="Q754" s="55">
        <v>0</v>
      </c>
      <c r="R754" s="55">
        <v>0</v>
      </c>
      <c r="S754" s="55">
        <v>0</v>
      </c>
      <c r="T754" s="55">
        <v>0</v>
      </c>
      <c r="U754" s="55">
        <v>0</v>
      </c>
      <c r="V754" s="55">
        <v>0</v>
      </c>
      <c r="W754" s="55">
        <v>0</v>
      </c>
      <c r="X754" s="55">
        <v>0</v>
      </c>
      <c r="Y754" s="55">
        <v>0</v>
      </c>
      <c r="Z754" s="55">
        <v>0</v>
      </c>
      <c r="AA754" s="55">
        <v>0</v>
      </c>
      <c r="AB754" s="55">
        <v>0</v>
      </c>
      <c r="AC754" s="55">
        <v>0</v>
      </c>
      <c r="AD754" s="55">
        <v>0</v>
      </c>
      <c r="AE754" s="55">
        <v>0</v>
      </c>
      <c r="AF754" s="55">
        <v>0</v>
      </c>
      <c r="AG754" s="55">
        <v>0</v>
      </c>
      <c r="AH754" s="55">
        <v>0</v>
      </c>
      <c r="AI754" s="55">
        <v>0</v>
      </c>
      <c r="AJ754" s="55" t="s">
        <v>997</v>
      </c>
      <c r="AK754" s="55" t="s">
        <v>170</v>
      </c>
    </row>
    <row r="755" spans="1:37" x14ac:dyDescent="0.25">
      <c r="A755" s="54" t="str">
        <f t="shared" si="11"/>
        <v>WI</v>
      </c>
      <c r="B755" s="54" t="str">
        <f t="shared" si="11"/>
        <v>BDEQ-BDESC-commercial</v>
      </c>
      <c r="C755" s="55">
        <v>1</v>
      </c>
      <c r="D755" s="55" t="s">
        <v>7</v>
      </c>
      <c r="E755" s="55">
        <v>12.31174</v>
      </c>
      <c r="F755" s="55">
        <v>12.10599</v>
      </c>
      <c r="G755" s="55">
        <v>12.27946</v>
      </c>
      <c r="H755" s="55">
        <v>12.4339</v>
      </c>
      <c r="I755" s="55">
        <v>12.57381</v>
      </c>
      <c r="J755" s="55">
        <v>12.758990000000001</v>
      </c>
      <c r="K755" s="55">
        <v>12.935320000000001</v>
      </c>
      <c r="L755" s="55">
        <v>13.10547</v>
      </c>
      <c r="M755" s="55">
        <v>13.24437</v>
      </c>
      <c r="N755" s="55">
        <v>13.37975</v>
      </c>
      <c r="O755" s="55">
        <v>13.518980000000001</v>
      </c>
      <c r="P755" s="55">
        <v>13.672470000000001</v>
      </c>
      <c r="Q755" s="55">
        <v>13.813689999999999</v>
      </c>
      <c r="R755" s="55">
        <v>13.99455</v>
      </c>
      <c r="S755" s="55">
        <v>14.157629999999999</v>
      </c>
      <c r="T755" s="55">
        <v>14.28917</v>
      </c>
      <c r="U755" s="55">
        <v>14.419079999999999</v>
      </c>
      <c r="V755" s="55">
        <v>14.54846</v>
      </c>
      <c r="W755" s="55">
        <v>14.674989999999999</v>
      </c>
      <c r="X755" s="55">
        <v>14.84709</v>
      </c>
      <c r="Y755" s="55">
        <v>14.99503</v>
      </c>
      <c r="Z755" s="55">
        <v>15.12388</v>
      </c>
      <c r="AA755" s="55">
        <v>15.296139999999999</v>
      </c>
      <c r="AB755" s="55">
        <v>15.476279999999999</v>
      </c>
      <c r="AC755" s="55">
        <v>15.601749999999999</v>
      </c>
      <c r="AD755" s="55">
        <v>15.76379</v>
      </c>
      <c r="AE755" s="55">
        <v>15.90344</v>
      </c>
      <c r="AF755" s="55">
        <v>16.034220000000001</v>
      </c>
      <c r="AG755" s="55">
        <v>16.209779999999999</v>
      </c>
      <c r="AH755" s="55">
        <v>16.346589999999999</v>
      </c>
      <c r="AI755" s="55">
        <v>16.47925</v>
      </c>
      <c r="AJ755" s="55" t="s">
        <v>997</v>
      </c>
      <c r="AK755" s="55" t="s">
        <v>170</v>
      </c>
    </row>
    <row r="756" spans="1:37" x14ac:dyDescent="0.25">
      <c r="A756" s="54" t="str">
        <f t="shared" si="11"/>
        <v>WI</v>
      </c>
      <c r="B756" s="54" t="str">
        <f t="shared" si="11"/>
        <v>BDEQ-BDESC-commercial</v>
      </c>
      <c r="C756" s="55">
        <v>2</v>
      </c>
      <c r="D756" s="55" t="s">
        <v>8</v>
      </c>
      <c r="E756" s="55">
        <v>0</v>
      </c>
      <c r="F756" s="55">
        <v>0</v>
      </c>
      <c r="G756" s="55">
        <v>0</v>
      </c>
      <c r="H756" s="55">
        <v>0</v>
      </c>
      <c r="I756" s="55">
        <v>0</v>
      </c>
      <c r="J756" s="55">
        <v>0</v>
      </c>
      <c r="K756" s="55">
        <v>0</v>
      </c>
      <c r="L756" s="55">
        <v>0</v>
      </c>
      <c r="M756" s="55">
        <v>0</v>
      </c>
      <c r="N756" s="55">
        <v>0</v>
      </c>
      <c r="O756" s="55">
        <v>0</v>
      </c>
      <c r="P756" s="55">
        <v>0</v>
      </c>
      <c r="Q756" s="55">
        <v>0</v>
      </c>
      <c r="R756" s="55">
        <v>0</v>
      </c>
      <c r="S756" s="55">
        <v>0</v>
      </c>
      <c r="T756" s="55">
        <v>0</v>
      </c>
      <c r="U756" s="55">
        <v>0</v>
      </c>
      <c r="V756" s="55">
        <v>0</v>
      </c>
      <c r="W756" s="55">
        <v>0</v>
      </c>
      <c r="X756" s="55">
        <v>0</v>
      </c>
      <c r="Y756" s="55">
        <v>0</v>
      </c>
      <c r="Z756" s="55">
        <v>0</v>
      </c>
      <c r="AA756" s="55">
        <v>0</v>
      </c>
      <c r="AB756" s="55">
        <v>0</v>
      </c>
      <c r="AC756" s="55">
        <v>0</v>
      </c>
      <c r="AD756" s="55">
        <v>0</v>
      </c>
      <c r="AE756" s="55">
        <v>0</v>
      </c>
      <c r="AF756" s="55">
        <v>0</v>
      </c>
      <c r="AG756" s="55">
        <v>0</v>
      </c>
      <c r="AH756" s="55">
        <v>0</v>
      </c>
      <c r="AI756" s="55">
        <v>0</v>
      </c>
      <c r="AJ756" s="55" t="s">
        <v>997</v>
      </c>
      <c r="AK756" s="55" t="s">
        <v>170</v>
      </c>
    </row>
    <row r="757" spans="1:37" x14ac:dyDescent="0.25">
      <c r="A757" s="54" t="str">
        <f t="shared" si="11"/>
        <v>WI</v>
      </c>
      <c r="B757" s="54" t="str">
        <f t="shared" si="11"/>
        <v>BDEQ-BDESC-commercial</v>
      </c>
      <c r="C757" s="55">
        <v>3</v>
      </c>
      <c r="D757" s="55" t="s">
        <v>9</v>
      </c>
      <c r="E757" s="55">
        <v>0</v>
      </c>
      <c r="F757" s="55">
        <v>0</v>
      </c>
      <c r="G757" s="55">
        <v>0</v>
      </c>
      <c r="H757" s="55">
        <v>0</v>
      </c>
      <c r="I757" s="55">
        <v>0</v>
      </c>
      <c r="J757" s="55">
        <v>0</v>
      </c>
      <c r="K757" s="55">
        <v>0</v>
      </c>
      <c r="L757" s="55">
        <v>0</v>
      </c>
      <c r="M757" s="55">
        <v>0</v>
      </c>
      <c r="N757" s="55">
        <v>0</v>
      </c>
      <c r="O757" s="55">
        <v>0</v>
      </c>
      <c r="P757" s="55">
        <v>0</v>
      </c>
      <c r="Q757" s="55">
        <v>0</v>
      </c>
      <c r="R757" s="55">
        <v>0</v>
      </c>
      <c r="S757" s="55">
        <v>0</v>
      </c>
      <c r="T757" s="55">
        <v>0</v>
      </c>
      <c r="U757" s="55">
        <v>0</v>
      </c>
      <c r="V757" s="55">
        <v>0</v>
      </c>
      <c r="W757" s="55">
        <v>0</v>
      </c>
      <c r="X757" s="55">
        <v>0</v>
      </c>
      <c r="Y757" s="55">
        <v>0</v>
      </c>
      <c r="Z757" s="55">
        <v>0</v>
      </c>
      <c r="AA757" s="55">
        <v>0</v>
      </c>
      <c r="AB757" s="55">
        <v>0</v>
      </c>
      <c r="AC757" s="55">
        <v>0</v>
      </c>
      <c r="AD757" s="55">
        <v>0</v>
      </c>
      <c r="AE757" s="55">
        <v>0</v>
      </c>
      <c r="AF757" s="55">
        <v>0</v>
      </c>
      <c r="AG757" s="55">
        <v>0</v>
      </c>
      <c r="AH757" s="55">
        <v>0</v>
      </c>
      <c r="AI757" s="55">
        <v>0</v>
      </c>
      <c r="AJ757" s="55" t="s">
        <v>997</v>
      </c>
      <c r="AK757" s="55" t="s">
        <v>170</v>
      </c>
    </row>
    <row r="758" spans="1:37" x14ac:dyDescent="0.25">
      <c r="A758" s="54" t="str">
        <f t="shared" si="11"/>
        <v>WI</v>
      </c>
      <c r="B758" s="54" t="str">
        <f t="shared" si="11"/>
        <v>BDEQ-BDESC-commercial</v>
      </c>
      <c r="C758" s="55">
        <v>4</v>
      </c>
      <c r="D758" s="55" t="s">
        <v>59</v>
      </c>
      <c r="E758" s="55">
        <v>67.673289999999994</v>
      </c>
      <c r="F758" s="55">
        <v>67.673289999999994</v>
      </c>
      <c r="G758" s="55">
        <v>68.300039999999996</v>
      </c>
      <c r="H758" s="55">
        <v>68.300039999999996</v>
      </c>
      <c r="I758" s="55">
        <v>68.300039999999996</v>
      </c>
      <c r="J758" s="55">
        <v>68.351510000000005</v>
      </c>
      <c r="K758" s="55">
        <v>68.450419999999994</v>
      </c>
      <c r="L758" s="55">
        <v>68.635800000000003</v>
      </c>
      <c r="M758" s="55">
        <v>68.676900000000003</v>
      </c>
      <c r="N758" s="55">
        <v>68.760559999999998</v>
      </c>
      <c r="O758" s="55">
        <v>68.76934</v>
      </c>
      <c r="P758" s="55">
        <v>68.882890000000003</v>
      </c>
      <c r="Q758" s="55">
        <v>68.89837</v>
      </c>
      <c r="R758" s="55">
        <v>69.07217</v>
      </c>
      <c r="S758" s="55">
        <v>69.293530000000004</v>
      </c>
      <c r="T758" s="55">
        <v>69.293530000000004</v>
      </c>
      <c r="U758" s="55">
        <v>69.293530000000004</v>
      </c>
      <c r="V758" s="55">
        <v>69.303889999999996</v>
      </c>
      <c r="W758" s="55">
        <v>69.32902</v>
      </c>
      <c r="X758" s="55">
        <v>69.438289999999995</v>
      </c>
      <c r="Y758" s="55">
        <v>69.460239999999999</v>
      </c>
      <c r="Z758" s="55">
        <v>69.484639999999999</v>
      </c>
      <c r="AA758" s="55">
        <v>69.70599</v>
      </c>
      <c r="AB758" s="55">
        <v>69.794659999999993</v>
      </c>
      <c r="AC758" s="55">
        <v>69.7971</v>
      </c>
      <c r="AD758" s="55">
        <v>69.853080000000006</v>
      </c>
      <c r="AE758" s="55">
        <v>69.880030000000005</v>
      </c>
      <c r="AF758" s="55">
        <v>69.884420000000006</v>
      </c>
      <c r="AG758" s="55">
        <v>70.017359999999996</v>
      </c>
      <c r="AH758" s="55">
        <v>70.039429999999996</v>
      </c>
      <c r="AI758" s="55">
        <v>70.043819999999997</v>
      </c>
      <c r="AJ758" s="55" t="s">
        <v>997</v>
      </c>
      <c r="AK758" s="55" t="s">
        <v>170</v>
      </c>
    </row>
    <row r="759" spans="1:37" x14ac:dyDescent="0.25">
      <c r="A759" s="54" t="str">
        <f t="shared" si="11"/>
        <v>WI</v>
      </c>
      <c r="B759" s="54" t="str">
        <f t="shared" si="11"/>
        <v>BDEQ-BDESC-commercial</v>
      </c>
      <c r="C759" s="55">
        <v>5</v>
      </c>
      <c r="D759" s="55" t="s">
        <v>10</v>
      </c>
      <c r="E759" s="55">
        <v>86.411799999999999</v>
      </c>
      <c r="F759" s="55">
        <v>103.26537999999999</v>
      </c>
      <c r="G759" s="55">
        <v>117.69849000000001</v>
      </c>
      <c r="H759" s="55">
        <v>132.42520999999999</v>
      </c>
      <c r="I759" s="55">
        <v>146.89723000000001</v>
      </c>
      <c r="J759" s="55">
        <v>156.91364999999999</v>
      </c>
      <c r="K759" s="55">
        <v>168.19763</v>
      </c>
      <c r="L759" s="55">
        <v>177.75943000000001</v>
      </c>
      <c r="M759" s="55">
        <v>184.78980999999999</v>
      </c>
      <c r="N759" s="55">
        <v>193.94878</v>
      </c>
      <c r="O759" s="55">
        <v>199.43790999999999</v>
      </c>
      <c r="P759" s="55">
        <v>208.06716</v>
      </c>
      <c r="Q759" s="55">
        <v>213.87405999999999</v>
      </c>
      <c r="R759" s="55">
        <v>222.62968000000001</v>
      </c>
      <c r="S759" s="55">
        <v>230.30052000000001</v>
      </c>
      <c r="T759" s="55">
        <v>233.42039</v>
      </c>
      <c r="U759" s="55">
        <v>241.99972</v>
      </c>
      <c r="V759" s="55">
        <v>250.54083</v>
      </c>
      <c r="W759" s="55">
        <v>258.22163</v>
      </c>
      <c r="X759" s="55">
        <v>270.25184000000002</v>
      </c>
      <c r="Y759" s="55">
        <v>281.26191</v>
      </c>
      <c r="Z759" s="55">
        <v>290.18423000000001</v>
      </c>
      <c r="AA759" s="55">
        <v>300.95758999999998</v>
      </c>
      <c r="AB759" s="55">
        <v>312.93963000000002</v>
      </c>
      <c r="AC759" s="55">
        <v>320.06833</v>
      </c>
      <c r="AD759" s="55">
        <v>332.48185000000001</v>
      </c>
      <c r="AE759" s="55">
        <v>348.49691999999999</v>
      </c>
      <c r="AF759" s="55">
        <v>357.50497999999999</v>
      </c>
      <c r="AG759" s="55">
        <v>371.28032999999999</v>
      </c>
      <c r="AH759" s="55">
        <v>382.55018999999999</v>
      </c>
      <c r="AI759" s="55">
        <v>390.43263000000002</v>
      </c>
      <c r="AJ759" s="55" t="s">
        <v>997</v>
      </c>
      <c r="AK759" s="55" t="s">
        <v>170</v>
      </c>
    </row>
    <row r="760" spans="1:37" x14ac:dyDescent="0.25">
      <c r="A760" s="54" t="str">
        <f t="shared" si="11"/>
        <v>WI</v>
      </c>
      <c r="B760" s="54" t="str">
        <f t="shared" si="11"/>
        <v>BDEQ-BDESC-commercial</v>
      </c>
      <c r="C760" s="55">
        <v>6</v>
      </c>
      <c r="D760" s="55" t="s">
        <v>11</v>
      </c>
      <c r="E760" s="55">
        <v>0</v>
      </c>
      <c r="F760" s="55">
        <v>0</v>
      </c>
      <c r="G760" s="55">
        <v>0</v>
      </c>
      <c r="H760" s="55">
        <v>0</v>
      </c>
      <c r="I760" s="55">
        <v>0</v>
      </c>
      <c r="J760" s="55">
        <v>0</v>
      </c>
      <c r="K760" s="55">
        <v>0</v>
      </c>
      <c r="L760" s="55">
        <v>0</v>
      </c>
      <c r="M760" s="55">
        <v>0</v>
      </c>
      <c r="N760" s="55">
        <v>0</v>
      </c>
      <c r="O760" s="55">
        <v>0</v>
      </c>
      <c r="P760" s="55">
        <v>0</v>
      </c>
      <c r="Q760" s="55">
        <v>0</v>
      </c>
      <c r="R760" s="55">
        <v>0</v>
      </c>
      <c r="S760" s="55">
        <v>0</v>
      </c>
      <c r="T760" s="55">
        <v>0</v>
      </c>
      <c r="U760" s="55">
        <v>0</v>
      </c>
      <c r="V760" s="55">
        <v>0</v>
      </c>
      <c r="W760" s="55">
        <v>0</v>
      </c>
      <c r="X760" s="55">
        <v>0</v>
      </c>
      <c r="Y760" s="55">
        <v>0</v>
      </c>
      <c r="Z760" s="55">
        <v>0</v>
      </c>
      <c r="AA760" s="55">
        <v>0</v>
      </c>
      <c r="AB760" s="55">
        <v>0</v>
      </c>
      <c r="AC760" s="55">
        <v>0</v>
      </c>
      <c r="AD760" s="55">
        <v>0</v>
      </c>
      <c r="AE760" s="55">
        <v>0</v>
      </c>
      <c r="AF760" s="55">
        <v>0</v>
      </c>
      <c r="AG760" s="55">
        <v>0</v>
      </c>
      <c r="AH760" s="55">
        <v>0</v>
      </c>
      <c r="AI760" s="55">
        <v>0</v>
      </c>
      <c r="AJ760" s="55" t="s">
        <v>997</v>
      </c>
      <c r="AK760" s="55" t="s">
        <v>170</v>
      </c>
    </row>
    <row r="761" spans="1:37" x14ac:dyDescent="0.25">
      <c r="A761" s="54" t="str">
        <f t="shared" si="11"/>
        <v>WI</v>
      </c>
      <c r="B761" s="54" t="str">
        <f t="shared" si="11"/>
        <v>BDEQ-BDESC-commercial</v>
      </c>
      <c r="C761" s="55">
        <v>7</v>
      </c>
      <c r="D761" s="55" t="s">
        <v>12</v>
      </c>
      <c r="E761" s="55">
        <v>0</v>
      </c>
      <c r="F761" s="55">
        <v>0</v>
      </c>
      <c r="G761" s="55">
        <v>0</v>
      </c>
      <c r="H761" s="55">
        <v>0</v>
      </c>
      <c r="I761" s="55">
        <v>0</v>
      </c>
      <c r="J761" s="55">
        <v>0</v>
      </c>
      <c r="K761" s="55">
        <v>0</v>
      </c>
      <c r="L761" s="55">
        <v>0</v>
      </c>
      <c r="M761" s="55">
        <v>0</v>
      </c>
      <c r="N761" s="55">
        <v>0</v>
      </c>
      <c r="O761" s="55">
        <v>0</v>
      </c>
      <c r="P761" s="55">
        <v>0</v>
      </c>
      <c r="Q761" s="55">
        <v>0</v>
      </c>
      <c r="R761" s="55">
        <v>0</v>
      </c>
      <c r="S761" s="55">
        <v>0</v>
      </c>
      <c r="T761" s="55">
        <v>0</v>
      </c>
      <c r="U761" s="55">
        <v>0</v>
      </c>
      <c r="V761" s="55">
        <v>0</v>
      </c>
      <c r="W761" s="55">
        <v>0</v>
      </c>
      <c r="X761" s="55">
        <v>0</v>
      </c>
      <c r="Y761" s="55">
        <v>0</v>
      </c>
      <c r="Z761" s="55">
        <v>0</v>
      </c>
      <c r="AA761" s="55">
        <v>0</v>
      </c>
      <c r="AB761" s="55">
        <v>0</v>
      </c>
      <c r="AC761" s="55">
        <v>0</v>
      </c>
      <c r="AD761" s="55">
        <v>0</v>
      </c>
      <c r="AE761" s="55">
        <v>0</v>
      </c>
      <c r="AF761" s="55">
        <v>0</v>
      </c>
      <c r="AG761" s="55">
        <v>0</v>
      </c>
      <c r="AH761" s="55">
        <v>0</v>
      </c>
      <c r="AI761" s="55">
        <v>0</v>
      </c>
      <c r="AJ761" s="55" t="s">
        <v>997</v>
      </c>
      <c r="AK761" s="55" t="s">
        <v>170</v>
      </c>
    </row>
    <row r="762" spans="1:37" x14ac:dyDescent="0.25">
      <c r="A762" s="54" t="str">
        <f t="shared" si="11"/>
        <v>WI</v>
      </c>
      <c r="B762" s="54" t="str">
        <f t="shared" si="11"/>
        <v>BDEQ-BDESC-commercial</v>
      </c>
      <c r="C762" s="55">
        <v>8</v>
      </c>
      <c r="D762" s="55" t="s">
        <v>13</v>
      </c>
      <c r="E762" s="55">
        <v>0</v>
      </c>
      <c r="F762" s="55">
        <v>0</v>
      </c>
      <c r="G762" s="55">
        <v>0</v>
      </c>
      <c r="H762" s="55">
        <v>0</v>
      </c>
      <c r="I762" s="55">
        <v>0</v>
      </c>
      <c r="J762" s="55">
        <v>0</v>
      </c>
      <c r="K762" s="55">
        <v>0</v>
      </c>
      <c r="L762" s="55">
        <v>0</v>
      </c>
      <c r="M762" s="55">
        <v>0</v>
      </c>
      <c r="N762" s="55">
        <v>0</v>
      </c>
      <c r="O762" s="55">
        <v>0</v>
      </c>
      <c r="P762" s="55">
        <v>0</v>
      </c>
      <c r="Q762" s="55">
        <v>0</v>
      </c>
      <c r="R762" s="55">
        <v>0</v>
      </c>
      <c r="S762" s="55">
        <v>0</v>
      </c>
      <c r="T762" s="55">
        <v>0</v>
      </c>
      <c r="U762" s="55">
        <v>0</v>
      </c>
      <c r="V762" s="55">
        <v>0</v>
      </c>
      <c r="W762" s="55">
        <v>0</v>
      </c>
      <c r="X762" s="55">
        <v>0</v>
      </c>
      <c r="Y762" s="55">
        <v>0</v>
      </c>
      <c r="Z762" s="55">
        <v>0</v>
      </c>
      <c r="AA762" s="55">
        <v>0</v>
      </c>
      <c r="AB762" s="55">
        <v>0</v>
      </c>
      <c r="AC762" s="55">
        <v>0</v>
      </c>
      <c r="AD762" s="55">
        <v>0</v>
      </c>
      <c r="AE762" s="55">
        <v>0</v>
      </c>
      <c r="AF762" s="55">
        <v>0</v>
      </c>
      <c r="AG762" s="55">
        <v>0</v>
      </c>
      <c r="AH762" s="55">
        <v>0</v>
      </c>
      <c r="AI762" s="55">
        <v>0</v>
      </c>
      <c r="AJ762" s="55" t="s">
        <v>997</v>
      </c>
      <c r="AK762" s="55" t="s">
        <v>170</v>
      </c>
    </row>
    <row r="763" spans="1:37" x14ac:dyDescent="0.25">
      <c r="A763" s="54" t="str">
        <f t="shared" si="11"/>
        <v>WI</v>
      </c>
      <c r="B763" s="54" t="str">
        <f t="shared" si="11"/>
        <v>BDEQ-BDESC-commercial</v>
      </c>
      <c r="C763" s="55">
        <v>9</v>
      </c>
      <c r="D763" s="55" t="s">
        <v>14</v>
      </c>
      <c r="E763" s="55">
        <v>0.13059999999999999</v>
      </c>
      <c r="F763" s="55">
        <v>9.196E-2</v>
      </c>
      <c r="G763" s="55">
        <v>9.196E-2</v>
      </c>
      <c r="H763" s="55">
        <v>9.196E-2</v>
      </c>
      <c r="I763" s="55">
        <v>9.196E-2</v>
      </c>
      <c r="J763" s="55">
        <v>9.196E-2</v>
      </c>
      <c r="K763" s="55">
        <v>9.196E-2</v>
      </c>
      <c r="L763" s="55">
        <v>9.196E-2</v>
      </c>
      <c r="M763" s="55">
        <v>9.196E-2</v>
      </c>
      <c r="N763" s="55">
        <v>9.196E-2</v>
      </c>
      <c r="O763" s="55">
        <v>9.196E-2</v>
      </c>
      <c r="P763" s="55">
        <v>9.196E-2</v>
      </c>
      <c r="Q763" s="55">
        <v>9.196E-2</v>
      </c>
      <c r="R763" s="55">
        <v>9.196E-2</v>
      </c>
      <c r="S763" s="55">
        <v>9.196E-2</v>
      </c>
      <c r="T763" s="55">
        <v>9.196E-2</v>
      </c>
      <c r="U763" s="55">
        <v>9.196E-2</v>
      </c>
      <c r="V763" s="55">
        <v>9.196E-2</v>
      </c>
      <c r="W763" s="55">
        <v>9.196E-2</v>
      </c>
      <c r="X763" s="55">
        <v>9.196E-2</v>
      </c>
      <c r="Y763" s="55">
        <v>9.196E-2</v>
      </c>
      <c r="Z763" s="55">
        <v>9.196E-2</v>
      </c>
      <c r="AA763" s="55">
        <v>9.196E-2</v>
      </c>
      <c r="AB763" s="55">
        <v>9.196E-2</v>
      </c>
      <c r="AC763" s="55">
        <v>9.196E-2</v>
      </c>
      <c r="AD763" s="55">
        <v>9.196E-2</v>
      </c>
      <c r="AE763" s="55">
        <v>9.196E-2</v>
      </c>
      <c r="AF763" s="55">
        <v>9.196E-2</v>
      </c>
      <c r="AG763" s="55">
        <v>9.196E-2</v>
      </c>
      <c r="AH763" s="55">
        <v>9.196E-2</v>
      </c>
      <c r="AI763" s="55">
        <v>9.196E-2</v>
      </c>
      <c r="AJ763" s="55" t="s">
        <v>997</v>
      </c>
      <c r="AK763" s="55" t="s">
        <v>170</v>
      </c>
    </row>
    <row r="764" spans="1:37" x14ac:dyDescent="0.25">
      <c r="A764" s="54" t="str">
        <f t="shared" si="11"/>
        <v>WI</v>
      </c>
      <c r="B764" s="54" t="str">
        <f t="shared" si="11"/>
        <v>BDEQ-BDESC-commercial</v>
      </c>
      <c r="C764" s="55">
        <v>10</v>
      </c>
      <c r="D764" s="55" t="s">
        <v>15</v>
      </c>
      <c r="E764" s="55">
        <v>0</v>
      </c>
      <c r="F764" s="55">
        <v>0</v>
      </c>
      <c r="G764" s="55">
        <v>0</v>
      </c>
      <c r="H764" s="55">
        <v>0</v>
      </c>
      <c r="I764" s="55">
        <v>0</v>
      </c>
      <c r="J764" s="55">
        <v>0</v>
      </c>
      <c r="K764" s="55">
        <v>0</v>
      </c>
      <c r="L764" s="55">
        <v>0</v>
      </c>
      <c r="M764" s="55">
        <v>0</v>
      </c>
      <c r="N764" s="55">
        <v>0</v>
      </c>
      <c r="O764" s="55">
        <v>0</v>
      </c>
      <c r="P764" s="55">
        <v>0</v>
      </c>
      <c r="Q764" s="55">
        <v>0</v>
      </c>
      <c r="R764" s="55">
        <v>0</v>
      </c>
      <c r="S764" s="55">
        <v>0</v>
      </c>
      <c r="T764" s="55">
        <v>0</v>
      </c>
      <c r="U764" s="55">
        <v>0</v>
      </c>
      <c r="V764" s="55">
        <v>0</v>
      </c>
      <c r="W764" s="55">
        <v>0</v>
      </c>
      <c r="X764" s="55">
        <v>0</v>
      </c>
      <c r="Y764" s="55">
        <v>0</v>
      </c>
      <c r="Z764" s="55">
        <v>0</v>
      </c>
      <c r="AA764" s="55">
        <v>0</v>
      </c>
      <c r="AB764" s="55">
        <v>0</v>
      </c>
      <c r="AC764" s="55">
        <v>0</v>
      </c>
      <c r="AD764" s="55">
        <v>0</v>
      </c>
      <c r="AE764" s="55">
        <v>0</v>
      </c>
      <c r="AF764" s="55">
        <v>0</v>
      </c>
      <c r="AG764" s="55">
        <v>0</v>
      </c>
      <c r="AH764" s="55">
        <v>0</v>
      </c>
      <c r="AI764" s="55">
        <v>0</v>
      </c>
      <c r="AJ764" s="55" t="s">
        <v>997</v>
      </c>
      <c r="AK764" s="55" t="s">
        <v>170</v>
      </c>
    </row>
    <row r="765" spans="1:37" x14ac:dyDescent="0.25">
      <c r="A765" s="54" t="str">
        <f t="shared" si="11"/>
        <v>WI</v>
      </c>
      <c r="B765" s="54" t="str">
        <f t="shared" si="11"/>
        <v>BDEQ-BDESC-commercial</v>
      </c>
      <c r="C765" s="55">
        <v>11</v>
      </c>
      <c r="D765" s="55" t="s">
        <v>57</v>
      </c>
      <c r="E765" s="55">
        <v>0</v>
      </c>
      <c r="F765" s="55">
        <v>0</v>
      </c>
      <c r="G765" s="55">
        <v>0</v>
      </c>
      <c r="H765" s="55">
        <v>0</v>
      </c>
      <c r="I765" s="55">
        <v>0</v>
      </c>
      <c r="J765" s="55">
        <v>0</v>
      </c>
      <c r="K765" s="55">
        <v>0</v>
      </c>
      <c r="L765" s="55">
        <v>0</v>
      </c>
      <c r="M765" s="55">
        <v>0</v>
      </c>
      <c r="N765" s="55">
        <v>0</v>
      </c>
      <c r="O765" s="55">
        <v>0</v>
      </c>
      <c r="P765" s="55">
        <v>0</v>
      </c>
      <c r="Q765" s="55">
        <v>0</v>
      </c>
      <c r="R765" s="55">
        <v>0</v>
      </c>
      <c r="S765" s="55">
        <v>0</v>
      </c>
      <c r="T765" s="55">
        <v>0</v>
      </c>
      <c r="U765" s="55">
        <v>0</v>
      </c>
      <c r="V765" s="55">
        <v>0</v>
      </c>
      <c r="W765" s="55">
        <v>0</v>
      </c>
      <c r="X765" s="55">
        <v>0</v>
      </c>
      <c r="Y765" s="55">
        <v>0</v>
      </c>
      <c r="Z765" s="55">
        <v>0</v>
      </c>
      <c r="AA765" s="55">
        <v>0</v>
      </c>
      <c r="AB765" s="55">
        <v>0</v>
      </c>
      <c r="AC765" s="55">
        <v>0</v>
      </c>
      <c r="AD765" s="55">
        <v>0</v>
      </c>
      <c r="AE765" s="55">
        <v>0</v>
      </c>
      <c r="AF765" s="55">
        <v>0</v>
      </c>
      <c r="AG765" s="55">
        <v>0</v>
      </c>
      <c r="AH765" s="55">
        <v>0</v>
      </c>
      <c r="AI765" s="55">
        <v>0</v>
      </c>
      <c r="AJ765" s="55" t="s">
        <v>997</v>
      </c>
      <c r="AK765" s="55" t="s">
        <v>170</v>
      </c>
    </row>
    <row r="766" spans="1:37" x14ac:dyDescent="0.25">
      <c r="A766" s="54" t="str">
        <f t="shared" si="11"/>
        <v>WI</v>
      </c>
      <c r="B766" s="54" t="str">
        <f t="shared" si="11"/>
        <v>BDEQ-BDESC-commercial</v>
      </c>
      <c r="C766" s="55">
        <v>12</v>
      </c>
      <c r="D766" s="55" t="s">
        <v>60</v>
      </c>
      <c r="E766" s="55">
        <v>0</v>
      </c>
      <c r="F766" s="55">
        <v>0</v>
      </c>
      <c r="G766" s="55">
        <v>0</v>
      </c>
      <c r="H766" s="55">
        <v>0</v>
      </c>
      <c r="I766" s="55">
        <v>0</v>
      </c>
      <c r="J766" s="55">
        <v>0</v>
      </c>
      <c r="K766" s="55">
        <v>0</v>
      </c>
      <c r="L766" s="55">
        <v>0</v>
      </c>
      <c r="M766" s="55">
        <v>0</v>
      </c>
      <c r="N766" s="55">
        <v>0</v>
      </c>
      <c r="O766" s="55">
        <v>0</v>
      </c>
      <c r="P766" s="55">
        <v>0</v>
      </c>
      <c r="Q766" s="55">
        <v>0</v>
      </c>
      <c r="R766" s="55">
        <v>0</v>
      </c>
      <c r="S766" s="55">
        <v>0</v>
      </c>
      <c r="T766" s="55">
        <v>0</v>
      </c>
      <c r="U766" s="55">
        <v>0</v>
      </c>
      <c r="V766" s="55">
        <v>0</v>
      </c>
      <c r="W766" s="55">
        <v>0</v>
      </c>
      <c r="X766" s="55">
        <v>0</v>
      </c>
      <c r="Y766" s="55">
        <v>0</v>
      </c>
      <c r="Z766" s="55">
        <v>0</v>
      </c>
      <c r="AA766" s="55">
        <v>0</v>
      </c>
      <c r="AB766" s="55">
        <v>0</v>
      </c>
      <c r="AC766" s="55">
        <v>0</v>
      </c>
      <c r="AD766" s="55">
        <v>0</v>
      </c>
      <c r="AE766" s="55">
        <v>0</v>
      </c>
      <c r="AF766" s="55">
        <v>0</v>
      </c>
      <c r="AG766" s="55">
        <v>0</v>
      </c>
      <c r="AH766" s="55">
        <v>0</v>
      </c>
      <c r="AI766" s="55">
        <v>0</v>
      </c>
      <c r="AJ766" s="55" t="s">
        <v>997</v>
      </c>
      <c r="AK766" s="55" t="s">
        <v>170</v>
      </c>
    </row>
    <row r="767" spans="1:37" x14ac:dyDescent="0.25">
      <c r="A767" s="54" t="str">
        <f t="shared" si="11"/>
        <v>WI</v>
      </c>
      <c r="B767" s="54" t="str">
        <f t="shared" si="11"/>
        <v>BDEQ-BDESC-commercial</v>
      </c>
      <c r="C767" s="55">
        <v>13</v>
      </c>
      <c r="D767" s="55" t="s">
        <v>158</v>
      </c>
      <c r="E767" s="55">
        <v>0</v>
      </c>
      <c r="F767" s="55">
        <v>0</v>
      </c>
      <c r="G767" s="55">
        <v>0</v>
      </c>
      <c r="H767" s="55">
        <v>0</v>
      </c>
      <c r="I767" s="55">
        <v>0</v>
      </c>
      <c r="J767" s="55">
        <v>0</v>
      </c>
      <c r="K767" s="55">
        <v>0</v>
      </c>
      <c r="L767" s="55">
        <v>0</v>
      </c>
      <c r="M767" s="55">
        <v>0</v>
      </c>
      <c r="N767" s="55">
        <v>0</v>
      </c>
      <c r="O767" s="55">
        <v>0</v>
      </c>
      <c r="P767" s="55">
        <v>0</v>
      </c>
      <c r="Q767" s="55">
        <v>0</v>
      </c>
      <c r="R767" s="55">
        <v>0</v>
      </c>
      <c r="S767" s="55">
        <v>0</v>
      </c>
      <c r="T767" s="55">
        <v>0</v>
      </c>
      <c r="U767" s="55">
        <v>0</v>
      </c>
      <c r="V767" s="55">
        <v>0</v>
      </c>
      <c r="W767" s="55">
        <v>0</v>
      </c>
      <c r="X767" s="55">
        <v>0</v>
      </c>
      <c r="Y767" s="55">
        <v>0</v>
      </c>
      <c r="Z767" s="55">
        <v>0</v>
      </c>
      <c r="AA767" s="55">
        <v>0</v>
      </c>
      <c r="AB767" s="55">
        <v>0</v>
      </c>
      <c r="AC767" s="55">
        <v>0</v>
      </c>
      <c r="AD767" s="55">
        <v>0</v>
      </c>
      <c r="AE767" s="55">
        <v>0</v>
      </c>
      <c r="AF767" s="55">
        <v>0</v>
      </c>
      <c r="AG767" s="55">
        <v>0</v>
      </c>
      <c r="AH767" s="55">
        <v>0</v>
      </c>
      <c r="AI767" s="55">
        <v>0</v>
      </c>
      <c r="AJ767" s="55" t="s">
        <v>997</v>
      </c>
      <c r="AK767" s="55" t="s">
        <v>170</v>
      </c>
    </row>
    <row r="768" spans="1:37" x14ac:dyDescent="0.25">
      <c r="A768" s="54" t="str">
        <f t="shared" si="11"/>
        <v>WI</v>
      </c>
      <c r="B768" s="54" t="str">
        <f t="shared" si="11"/>
        <v>BDEQ-BDESC-commercial</v>
      </c>
      <c r="C768" s="55">
        <v>14</v>
      </c>
      <c r="D768" s="55" t="s">
        <v>159</v>
      </c>
      <c r="E768" s="55">
        <v>0</v>
      </c>
      <c r="F768" s="55">
        <v>0</v>
      </c>
      <c r="G768" s="55">
        <v>0</v>
      </c>
      <c r="H768" s="55">
        <v>0</v>
      </c>
      <c r="I768" s="55">
        <v>0</v>
      </c>
      <c r="J768" s="55">
        <v>0</v>
      </c>
      <c r="K768" s="55">
        <v>0</v>
      </c>
      <c r="L768" s="55">
        <v>0</v>
      </c>
      <c r="M768" s="55">
        <v>0</v>
      </c>
      <c r="N768" s="55">
        <v>0</v>
      </c>
      <c r="O768" s="55">
        <v>0</v>
      </c>
      <c r="P768" s="55">
        <v>0</v>
      </c>
      <c r="Q768" s="55">
        <v>0</v>
      </c>
      <c r="R768" s="55">
        <v>0</v>
      </c>
      <c r="S768" s="55">
        <v>0</v>
      </c>
      <c r="T768" s="55">
        <v>0</v>
      </c>
      <c r="U768" s="55">
        <v>0</v>
      </c>
      <c r="V768" s="55">
        <v>0</v>
      </c>
      <c r="W768" s="55">
        <v>0</v>
      </c>
      <c r="X768" s="55">
        <v>0</v>
      </c>
      <c r="Y768" s="55">
        <v>0</v>
      </c>
      <c r="Z768" s="55">
        <v>0</v>
      </c>
      <c r="AA768" s="55">
        <v>0</v>
      </c>
      <c r="AB768" s="55">
        <v>0</v>
      </c>
      <c r="AC768" s="55">
        <v>0</v>
      </c>
      <c r="AD768" s="55">
        <v>0</v>
      </c>
      <c r="AE768" s="55">
        <v>0</v>
      </c>
      <c r="AF768" s="55">
        <v>0</v>
      </c>
      <c r="AG768" s="55">
        <v>0</v>
      </c>
      <c r="AH768" s="55">
        <v>0</v>
      </c>
      <c r="AI768" s="55">
        <v>0</v>
      </c>
      <c r="AJ768" s="55" t="s">
        <v>997</v>
      </c>
      <c r="AK768" s="55" t="s">
        <v>170</v>
      </c>
    </row>
    <row r="769" spans="1:37" x14ac:dyDescent="0.25">
      <c r="A769" s="54" t="str">
        <f t="shared" si="11"/>
        <v>WI</v>
      </c>
      <c r="B769" s="54" t="str">
        <f t="shared" si="11"/>
        <v>BDEQ-BDESC-commercial</v>
      </c>
      <c r="C769" s="55">
        <v>15</v>
      </c>
      <c r="D769" s="55" t="s">
        <v>160</v>
      </c>
      <c r="E769" s="55">
        <v>0</v>
      </c>
      <c r="F769" s="55">
        <v>0</v>
      </c>
      <c r="G769" s="55">
        <v>0</v>
      </c>
      <c r="H769" s="55">
        <v>0</v>
      </c>
      <c r="I769" s="55">
        <v>0</v>
      </c>
      <c r="J769" s="55">
        <v>0</v>
      </c>
      <c r="K769" s="55">
        <v>0</v>
      </c>
      <c r="L769" s="55">
        <v>0</v>
      </c>
      <c r="M769" s="55">
        <v>0</v>
      </c>
      <c r="N769" s="55">
        <v>0</v>
      </c>
      <c r="O769" s="55">
        <v>0</v>
      </c>
      <c r="P769" s="55">
        <v>0</v>
      </c>
      <c r="Q769" s="55">
        <v>0</v>
      </c>
      <c r="R769" s="55">
        <v>0</v>
      </c>
      <c r="S769" s="55">
        <v>0</v>
      </c>
      <c r="T769" s="55">
        <v>0</v>
      </c>
      <c r="U769" s="55">
        <v>0</v>
      </c>
      <c r="V769" s="55">
        <v>0</v>
      </c>
      <c r="W769" s="55">
        <v>0</v>
      </c>
      <c r="X769" s="55">
        <v>0</v>
      </c>
      <c r="Y769" s="55">
        <v>0</v>
      </c>
      <c r="Z769" s="55">
        <v>0</v>
      </c>
      <c r="AA769" s="55">
        <v>0</v>
      </c>
      <c r="AB769" s="55">
        <v>0</v>
      </c>
      <c r="AC769" s="55">
        <v>0</v>
      </c>
      <c r="AD769" s="55">
        <v>0</v>
      </c>
      <c r="AE769" s="55">
        <v>0</v>
      </c>
      <c r="AF769" s="55">
        <v>0</v>
      </c>
      <c r="AG769" s="55">
        <v>0</v>
      </c>
      <c r="AH769" s="55">
        <v>0</v>
      </c>
      <c r="AI769" s="55">
        <v>0</v>
      </c>
      <c r="AJ769" s="55" t="s">
        <v>997</v>
      </c>
      <c r="AK769" s="55" t="s">
        <v>170</v>
      </c>
    </row>
    <row r="770" spans="1:37" x14ac:dyDescent="0.25">
      <c r="A770" s="54" t="str">
        <f t="shared" si="11"/>
        <v>WV</v>
      </c>
      <c r="B770" s="54" t="str">
        <f t="shared" si="11"/>
        <v>BDEQ-BDESC-commercial</v>
      </c>
      <c r="C770" s="55">
        <v>0</v>
      </c>
      <c r="D770" s="55" t="s">
        <v>58</v>
      </c>
      <c r="E770" s="55">
        <v>0</v>
      </c>
      <c r="F770" s="55">
        <v>0</v>
      </c>
      <c r="G770" s="55">
        <v>0</v>
      </c>
      <c r="H770" s="55">
        <v>0</v>
      </c>
      <c r="I770" s="55">
        <v>0</v>
      </c>
      <c r="J770" s="55">
        <v>0</v>
      </c>
      <c r="K770" s="55">
        <v>0</v>
      </c>
      <c r="L770" s="55">
        <v>0</v>
      </c>
      <c r="M770" s="55">
        <v>0</v>
      </c>
      <c r="N770" s="55">
        <v>0</v>
      </c>
      <c r="O770" s="55">
        <v>0</v>
      </c>
      <c r="P770" s="55">
        <v>0</v>
      </c>
      <c r="Q770" s="55">
        <v>0</v>
      </c>
      <c r="R770" s="55">
        <v>0</v>
      </c>
      <c r="S770" s="55">
        <v>0</v>
      </c>
      <c r="T770" s="55">
        <v>0</v>
      </c>
      <c r="U770" s="55">
        <v>0</v>
      </c>
      <c r="V770" s="55">
        <v>0</v>
      </c>
      <c r="W770" s="55">
        <v>0</v>
      </c>
      <c r="X770" s="55">
        <v>0</v>
      </c>
      <c r="Y770" s="55">
        <v>0</v>
      </c>
      <c r="Z770" s="55">
        <v>0</v>
      </c>
      <c r="AA770" s="55">
        <v>0</v>
      </c>
      <c r="AB770" s="55">
        <v>0</v>
      </c>
      <c r="AC770" s="55">
        <v>0</v>
      </c>
      <c r="AD770" s="55">
        <v>0</v>
      </c>
      <c r="AE770" s="55">
        <v>0</v>
      </c>
      <c r="AF770" s="55">
        <v>0</v>
      </c>
      <c r="AG770" s="55">
        <v>0</v>
      </c>
      <c r="AH770" s="55">
        <v>0</v>
      </c>
      <c r="AI770" s="55">
        <v>0</v>
      </c>
      <c r="AJ770" s="55" t="s">
        <v>998</v>
      </c>
      <c r="AK770" s="55" t="s">
        <v>170</v>
      </c>
    </row>
    <row r="771" spans="1:37" x14ac:dyDescent="0.25">
      <c r="A771" s="54" t="str">
        <f t="shared" ref="A771:B801" si="12">AJ771</f>
        <v>WV</v>
      </c>
      <c r="B771" s="54" t="str">
        <f t="shared" si="12"/>
        <v>BDEQ-BDESC-commercial</v>
      </c>
      <c r="C771" s="55">
        <v>1</v>
      </c>
      <c r="D771" s="55" t="s">
        <v>7</v>
      </c>
      <c r="E771" s="55">
        <v>0</v>
      </c>
      <c r="F771" s="55">
        <v>0</v>
      </c>
      <c r="G771" s="55">
        <v>0</v>
      </c>
      <c r="H771" s="55">
        <v>0</v>
      </c>
      <c r="I771" s="55">
        <v>0</v>
      </c>
      <c r="J771" s="55">
        <v>0</v>
      </c>
      <c r="K771" s="55">
        <v>0</v>
      </c>
      <c r="L771" s="55">
        <v>0</v>
      </c>
      <c r="M771" s="55">
        <v>0</v>
      </c>
      <c r="N771" s="55">
        <v>0</v>
      </c>
      <c r="O771" s="55">
        <v>0</v>
      </c>
      <c r="P771" s="55">
        <v>0</v>
      </c>
      <c r="Q771" s="55">
        <v>0</v>
      </c>
      <c r="R771" s="55">
        <v>0</v>
      </c>
      <c r="S771" s="55">
        <v>0</v>
      </c>
      <c r="T771" s="55">
        <v>0</v>
      </c>
      <c r="U771" s="55">
        <v>0</v>
      </c>
      <c r="V771" s="55">
        <v>0</v>
      </c>
      <c r="W771" s="55">
        <v>0</v>
      </c>
      <c r="X771" s="55">
        <v>0</v>
      </c>
      <c r="Y771" s="55">
        <v>0</v>
      </c>
      <c r="Z771" s="55">
        <v>0</v>
      </c>
      <c r="AA771" s="55">
        <v>0</v>
      </c>
      <c r="AB771" s="55">
        <v>0</v>
      </c>
      <c r="AC771" s="55">
        <v>0</v>
      </c>
      <c r="AD771" s="55">
        <v>0</v>
      </c>
      <c r="AE771" s="55">
        <v>0</v>
      </c>
      <c r="AF771" s="55">
        <v>0</v>
      </c>
      <c r="AG771" s="55">
        <v>0</v>
      </c>
      <c r="AH771" s="55">
        <v>0</v>
      </c>
      <c r="AI771" s="55">
        <v>0</v>
      </c>
      <c r="AJ771" s="55" t="s">
        <v>998</v>
      </c>
      <c r="AK771" s="55" t="s">
        <v>170</v>
      </c>
    </row>
    <row r="772" spans="1:37" x14ac:dyDescent="0.25">
      <c r="A772" s="54" t="str">
        <f t="shared" si="12"/>
        <v>WV</v>
      </c>
      <c r="B772" s="54" t="str">
        <f t="shared" si="12"/>
        <v>BDEQ-BDESC-commercial</v>
      </c>
      <c r="C772" s="55">
        <v>2</v>
      </c>
      <c r="D772" s="55" t="s">
        <v>8</v>
      </c>
      <c r="E772" s="55">
        <v>0</v>
      </c>
      <c r="F772" s="55">
        <v>0</v>
      </c>
      <c r="G772" s="55">
        <v>0</v>
      </c>
      <c r="H772" s="55">
        <v>0</v>
      </c>
      <c r="I772" s="55">
        <v>0</v>
      </c>
      <c r="J772" s="55">
        <v>0</v>
      </c>
      <c r="K772" s="55">
        <v>0</v>
      </c>
      <c r="L772" s="55">
        <v>0</v>
      </c>
      <c r="M772" s="55">
        <v>0</v>
      </c>
      <c r="N772" s="55">
        <v>0</v>
      </c>
      <c r="O772" s="55">
        <v>0</v>
      </c>
      <c r="P772" s="55">
        <v>0</v>
      </c>
      <c r="Q772" s="55">
        <v>0</v>
      </c>
      <c r="R772" s="55">
        <v>0</v>
      </c>
      <c r="S772" s="55">
        <v>0</v>
      </c>
      <c r="T772" s="55">
        <v>0</v>
      </c>
      <c r="U772" s="55">
        <v>0</v>
      </c>
      <c r="V772" s="55">
        <v>0</v>
      </c>
      <c r="W772" s="55">
        <v>0</v>
      </c>
      <c r="X772" s="55">
        <v>0</v>
      </c>
      <c r="Y772" s="55">
        <v>0</v>
      </c>
      <c r="Z772" s="55">
        <v>0</v>
      </c>
      <c r="AA772" s="55">
        <v>0</v>
      </c>
      <c r="AB772" s="55">
        <v>0</v>
      </c>
      <c r="AC772" s="55">
        <v>0</v>
      </c>
      <c r="AD772" s="55">
        <v>0</v>
      </c>
      <c r="AE772" s="55">
        <v>0</v>
      </c>
      <c r="AF772" s="55">
        <v>0</v>
      </c>
      <c r="AG772" s="55">
        <v>0</v>
      </c>
      <c r="AH772" s="55">
        <v>0</v>
      </c>
      <c r="AI772" s="55">
        <v>0</v>
      </c>
      <c r="AJ772" s="55" t="s">
        <v>998</v>
      </c>
      <c r="AK772" s="55" t="s">
        <v>170</v>
      </c>
    </row>
    <row r="773" spans="1:37" x14ac:dyDescent="0.25">
      <c r="A773" s="54" t="str">
        <f t="shared" si="12"/>
        <v>WV</v>
      </c>
      <c r="B773" s="54" t="str">
        <f t="shared" si="12"/>
        <v>BDEQ-BDESC-commercial</v>
      </c>
      <c r="C773" s="55">
        <v>3</v>
      </c>
      <c r="D773" s="55" t="s">
        <v>9</v>
      </c>
      <c r="E773" s="55">
        <v>0</v>
      </c>
      <c r="F773" s="55">
        <v>0</v>
      </c>
      <c r="G773" s="55">
        <v>0</v>
      </c>
      <c r="H773" s="55">
        <v>0</v>
      </c>
      <c r="I773" s="55">
        <v>0</v>
      </c>
      <c r="J773" s="55">
        <v>0</v>
      </c>
      <c r="K773" s="55">
        <v>0</v>
      </c>
      <c r="L773" s="55">
        <v>0</v>
      </c>
      <c r="M773" s="55">
        <v>0</v>
      </c>
      <c r="N773" s="55">
        <v>0</v>
      </c>
      <c r="O773" s="55">
        <v>0</v>
      </c>
      <c r="P773" s="55">
        <v>0</v>
      </c>
      <c r="Q773" s="55">
        <v>0</v>
      </c>
      <c r="R773" s="55">
        <v>0</v>
      </c>
      <c r="S773" s="55">
        <v>0</v>
      </c>
      <c r="T773" s="55">
        <v>0</v>
      </c>
      <c r="U773" s="55">
        <v>0</v>
      </c>
      <c r="V773" s="55">
        <v>0</v>
      </c>
      <c r="W773" s="55">
        <v>0</v>
      </c>
      <c r="X773" s="55">
        <v>0</v>
      </c>
      <c r="Y773" s="55">
        <v>0</v>
      </c>
      <c r="Z773" s="55">
        <v>0</v>
      </c>
      <c r="AA773" s="55">
        <v>0</v>
      </c>
      <c r="AB773" s="55">
        <v>0</v>
      </c>
      <c r="AC773" s="55">
        <v>0</v>
      </c>
      <c r="AD773" s="55">
        <v>0</v>
      </c>
      <c r="AE773" s="55">
        <v>0</v>
      </c>
      <c r="AF773" s="55">
        <v>0</v>
      </c>
      <c r="AG773" s="55">
        <v>0</v>
      </c>
      <c r="AH773" s="55">
        <v>0</v>
      </c>
      <c r="AI773" s="55">
        <v>0</v>
      </c>
      <c r="AJ773" s="55" t="s">
        <v>998</v>
      </c>
      <c r="AK773" s="55" t="s">
        <v>170</v>
      </c>
    </row>
    <row r="774" spans="1:37" x14ac:dyDescent="0.25">
      <c r="A774" s="54" t="str">
        <f t="shared" si="12"/>
        <v>WV</v>
      </c>
      <c r="B774" s="54" t="str">
        <f t="shared" si="12"/>
        <v>BDEQ-BDESC-commercial</v>
      </c>
      <c r="C774" s="55">
        <v>4</v>
      </c>
      <c r="D774" s="55" t="s">
        <v>59</v>
      </c>
      <c r="E774" s="55">
        <v>0</v>
      </c>
      <c r="F774" s="55">
        <v>0</v>
      </c>
      <c r="G774" s="55">
        <v>0</v>
      </c>
      <c r="H774" s="55">
        <v>0</v>
      </c>
      <c r="I774" s="55">
        <v>0</v>
      </c>
      <c r="J774" s="55">
        <v>0</v>
      </c>
      <c r="K774" s="55">
        <v>0</v>
      </c>
      <c r="L774" s="55">
        <v>0</v>
      </c>
      <c r="M774" s="55">
        <v>0</v>
      </c>
      <c r="N774" s="55">
        <v>0</v>
      </c>
      <c r="O774" s="55">
        <v>0</v>
      </c>
      <c r="P774" s="55">
        <v>0</v>
      </c>
      <c r="Q774" s="55">
        <v>0</v>
      </c>
      <c r="R774" s="55">
        <v>0</v>
      </c>
      <c r="S774" s="55">
        <v>0</v>
      </c>
      <c r="T774" s="55">
        <v>0</v>
      </c>
      <c r="U774" s="55">
        <v>0</v>
      </c>
      <c r="V774" s="55">
        <v>0</v>
      </c>
      <c r="W774" s="55">
        <v>0</v>
      </c>
      <c r="X774" s="55">
        <v>0</v>
      </c>
      <c r="Y774" s="55">
        <v>0</v>
      </c>
      <c r="Z774" s="55">
        <v>0</v>
      </c>
      <c r="AA774" s="55">
        <v>0</v>
      </c>
      <c r="AB774" s="55">
        <v>0</v>
      </c>
      <c r="AC774" s="55">
        <v>0</v>
      </c>
      <c r="AD774" s="55">
        <v>0</v>
      </c>
      <c r="AE774" s="55">
        <v>0</v>
      </c>
      <c r="AF774" s="55">
        <v>0</v>
      </c>
      <c r="AG774" s="55">
        <v>0</v>
      </c>
      <c r="AH774" s="55">
        <v>0</v>
      </c>
      <c r="AI774" s="55">
        <v>0</v>
      </c>
      <c r="AJ774" s="55" t="s">
        <v>998</v>
      </c>
      <c r="AK774" s="55" t="s">
        <v>170</v>
      </c>
    </row>
    <row r="775" spans="1:37" x14ac:dyDescent="0.25">
      <c r="A775" s="54" t="str">
        <f t="shared" si="12"/>
        <v>WV</v>
      </c>
      <c r="B775" s="54" t="str">
        <f t="shared" si="12"/>
        <v>BDEQ-BDESC-commercial</v>
      </c>
      <c r="C775" s="55">
        <v>5</v>
      </c>
      <c r="D775" s="55" t="s">
        <v>10</v>
      </c>
      <c r="E775" s="55">
        <v>5.5493800000000002</v>
      </c>
      <c r="F775" s="55">
        <v>7.57911</v>
      </c>
      <c r="G775" s="55">
        <v>8.63842</v>
      </c>
      <c r="H775" s="55">
        <v>9.7192799999999995</v>
      </c>
      <c r="I775" s="55">
        <v>10.78145</v>
      </c>
      <c r="J775" s="55">
        <v>11.5166</v>
      </c>
      <c r="K775" s="55">
        <v>12.34478</v>
      </c>
      <c r="L775" s="55">
        <v>13.046559999999999</v>
      </c>
      <c r="M775" s="55">
        <v>13.56255</v>
      </c>
      <c r="N775" s="55">
        <v>14.234769999999999</v>
      </c>
      <c r="O775" s="55">
        <v>14.637639999999999</v>
      </c>
      <c r="P775" s="55">
        <v>15.27098</v>
      </c>
      <c r="Q775" s="55">
        <v>15.697179999999999</v>
      </c>
      <c r="R775" s="55">
        <v>16.339790000000001</v>
      </c>
      <c r="S775" s="55">
        <v>16.90279</v>
      </c>
      <c r="T775" s="55">
        <v>17.131769999999999</v>
      </c>
      <c r="U775" s="55">
        <v>17.76145</v>
      </c>
      <c r="V775" s="55">
        <v>18.38832</v>
      </c>
      <c r="W775" s="55">
        <v>18.95205</v>
      </c>
      <c r="X775" s="55">
        <v>19.835000000000001</v>
      </c>
      <c r="Y775" s="55">
        <v>20.643080000000001</v>
      </c>
      <c r="Z775" s="55">
        <v>21.297920000000001</v>
      </c>
      <c r="AA775" s="55">
        <v>22.088629999999998</v>
      </c>
      <c r="AB775" s="55">
        <v>22.968050000000002</v>
      </c>
      <c r="AC775" s="55">
        <v>23.491250000000001</v>
      </c>
      <c r="AD775" s="55">
        <v>24.402339999999999</v>
      </c>
      <c r="AE775" s="55">
        <v>25.577760000000001</v>
      </c>
      <c r="AF775" s="55">
        <v>26.238900000000001</v>
      </c>
      <c r="AG775" s="55">
        <v>27.249929999999999</v>
      </c>
      <c r="AH775" s="55">
        <v>28.077079999999999</v>
      </c>
      <c r="AI775" s="55">
        <v>28.655609999999999</v>
      </c>
      <c r="AJ775" s="55" t="s">
        <v>998</v>
      </c>
      <c r="AK775" s="55" t="s">
        <v>170</v>
      </c>
    </row>
    <row r="776" spans="1:37" x14ac:dyDescent="0.25">
      <c r="A776" s="54" t="str">
        <f t="shared" si="12"/>
        <v>WV</v>
      </c>
      <c r="B776" s="54" t="str">
        <f t="shared" si="12"/>
        <v>BDEQ-BDESC-commercial</v>
      </c>
      <c r="C776" s="55">
        <v>6</v>
      </c>
      <c r="D776" s="55" t="s">
        <v>11</v>
      </c>
      <c r="E776" s="55">
        <v>0</v>
      </c>
      <c r="F776" s="55">
        <v>0</v>
      </c>
      <c r="G776" s="55">
        <v>0</v>
      </c>
      <c r="H776" s="55">
        <v>0</v>
      </c>
      <c r="I776" s="55">
        <v>0</v>
      </c>
      <c r="J776" s="55">
        <v>0</v>
      </c>
      <c r="K776" s="55">
        <v>0</v>
      </c>
      <c r="L776" s="55">
        <v>0</v>
      </c>
      <c r="M776" s="55">
        <v>0</v>
      </c>
      <c r="N776" s="55">
        <v>0</v>
      </c>
      <c r="O776" s="55">
        <v>0</v>
      </c>
      <c r="P776" s="55">
        <v>0</v>
      </c>
      <c r="Q776" s="55">
        <v>0</v>
      </c>
      <c r="R776" s="55">
        <v>0</v>
      </c>
      <c r="S776" s="55">
        <v>0</v>
      </c>
      <c r="T776" s="55">
        <v>0</v>
      </c>
      <c r="U776" s="55">
        <v>0</v>
      </c>
      <c r="V776" s="55">
        <v>0</v>
      </c>
      <c r="W776" s="55">
        <v>0</v>
      </c>
      <c r="X776" s="55">
        <v>0</v>
      </c>
      <c r="Y776" s="55">
        <v>0</v>
      </c>
      <c r="Z776" s="55">
        <v>0</v>
      </c>
      <c r="AA776" s="55">
        <v>0</v>
      </c>
      <c r="AB776" s="55">
        <v>0</v>
      </c>
      <c r="AC776" s="55">
        <v>0</v>
      </c>
      <c r="AD776" s="55">
        <v>0</v>
      </c>
      <c r="AE776" s="55">
        <v>0</v>
      </c>
      <c r="AF776" s="55">
        <v>0</v>
      </c>
      <c r="AG776" s="55">
        <v>0</v>
      </c>
      <c r="AH776" s="55">
        <v>0</v>
      </c>
      <c r="AI776" s="55">
        <v>0</v>
      </c>
      <c r="AJ776" s="55" t="s">
        <v>998</v>
      </c>
      <c r="AK776" s="55" t="s">
        <v>170</v>
      </c>
    </row>
    <row r="777" spans="1:37" x14ac:dyDescent="0.25">
      <c r="A777" s="54" t="str">
        <f t="shared" si="12"/>
        <v>WV</v>
      </c>
      <c r="B777" s="54" t="str">
        <f t="shared" si="12"/>
        <v>BDEQ-BDESC-commercial</v>
      </c>
      <c r="C777" s="55">
        <v>7</v>
      </c>
      <c r="D777" s="55" t="s">
        <v>12</v>
      </c>
      <c r="E777" s="55">
        <v>0</v>
      </c>
      <c r="F777" s="55">
        <v>0</v>
      </c>
      <c r="G777" s="55">
        <v>0</v>
      </c>
      <c r="H777" s="55">
        <v>0</v>
      </c>
      <c r="I777" s="55">
        <v>0</v>
      </c>
      <c r="J777" s="55">
        <v>0</v>
      </c>
      <c r="K777" s="55">
        <v>0</v>
      </c>
      <c r="L777" s="55">
        <v>0</v>
      </c>
      <c r="M777" s="55">
        <v>0</v>
      </c>
      <c r="N777" s="55">
        <v>0</v>
      </c>
      <c r="O777" s="55">
        <v>0</v>
      </c>
      <c r="P777" s="55">
        <v>0</v>
      </c>
      <c r="Q777" s="55">
        <v>0</v>
      </c>
      <c r="R777" s="55">
        <v>0</v>
      </c>
      <c r="S777" s="55">
        <v>0</v>
      </c>
      <c r="T777" s="55">
        <v>0</v>
      </c>
      <c r="U777" s="55">
        <v>0</v>
      </c>
      <c r="V777" s="55">
        <v>0</v>
      </c>
      <c r="W777" s="55">
        <v>0</v>
      </c>
      <c r="X777" s="55">
        <v>0</v>
      </c>
      <c r="Y777" s="55">
        <v>0</v>
      </c>
      <c r="Z777" s="55">
        <v>0</v>
      </c>
      <c r="AA777" s="55">
        <v>0</v>
      </c>
      <c r="AB777" s="55">
        <v>0</v>
      </c>
      <c r="AC777" s="55">
        <v>0</v>
      </c>
      <c r="AD777" s="55">
        <v>0</v>
      </c>
      <c r="AE777" s="55">
        <v>0</v>
      </c>
      <c r="AF777" s="55">
        <v>0</v>
      </c>
      <c r="AG777" s="55">
        <v>0</v>
      </c>
      <c r="AH777" s="55">
        <v>0</v>
      </c>
      <c r="AI777" s="55">
        <v>0</v>
      </c>
      <c r="AJ777" s="55" t="s">
        <v>998</v>
      </c>
      <c r="AK777" s="55" t="s">
        <v>170</v>
      </c>
    </row>
    <row r="778" spans="1:37" x14ac:dyDescent="0.25">
      <c r="A778" s="54" t="str">
        <f t="shared" si="12"/>
        <v>WV</v>
      </c>
      <c r="B778" s="54" t="str">
        <f t="shared" si="12"/>
        <v>BDEQ-BDESC-commercial</v>
      </c>
      <c r="C778" s="55">
        <v>8</v>
      </c>
      <c r="D778" s="55" t="s">
        <v>13</v>
      </c>
      <c r="E778" s="55">
        <v>0</v>
      </c>
      <c r="F778" s="55">
        <v>0</v>
      </c>
      <c r="G778" s="55">
        <v>0</v>
      </c>
      <c r="H778" s="55">
        <v>0</v>
      </c>
      <c r="I778" s="55">
        <v>0</v>
      </c>
      <c r="J778" s="55">
        <v>0</v>
      </c>
      <c r="K778" s="55">
        <v>0</v>
      </c>
      <c r="L778" s="55">
        <v>0</v>
      </c>
      <c r="M778" s="55">
        <v>0</v>
      </c>
      <c r="N778" s="55">
        <v>0</v>
      </c>
      <c r="O778" s="55">
        <v>0</v>
      </c>
      <c r="P778" s="55">
        <v>0</v>
      </c>
      <c r="Q778" s="55">
        <v>0</v>
      </c>
      <c r="R778" s="55">
        <v>0</v>
      </c>
      <c r="S778" s="55">
        <v>0</v>
      </c>
      <c r="T778" s="55">
        <v>0</v>
      </c>
      <c r="U778" s="55">
        <v>0</v>
      </c>
      <c r="V778" s="55">
        <v>0</v>
      </c>
      <c r="W778" s="55">
        <v>0</v>
      </c>
      <c r="X778" s="55">
        <v>0</v>
      </c>
      <c r="Y778" s="55">
        <v>0</v>
      </c>
      <c r="Z778" s="55">
        <v>0</v>
      </c>
      <c r="AA778" s="55">
        <v>0</v>
      </c>
      <c r="AB778" s="55">
        <v>0</v>
      </c>
      <c r="AC778" s="55">
        <v>0</v>
      </c>
      <c r="AD778" s="55">
        <v>0</v>
      </c>
      <c r="AE778" s="55">
        <v>0</v>
      </c>
      <c r="AF778" s="55">
        <v>0</v>
      </c>
      <c r="AG778" s="55">
        <v>0</v>
      </c>
      <c r="AH778" s="55">
        <v>0</v>
      </c>
      <c r="AI778" s="55">
        <v>0</v>
      </c>
      <c r="AJ778" s="55" t="s">
        <v>998</v>
      </c>
      <c r="AK778" s="55" t="s">
        <v>170</v>
      </c>
    </row>
    <row r="779" spans="1:37" x14ac:dyDescent="0.25">
      <c r="A779" s="54" t="str">
        <f t="shared" si="12"/>
        <v>WV</v>
      </c>
      <c r="B779" s="54" t="str">
        <f t="shared" si="12"/>
        <v>BDEQ-BDESC-commercial</v>
      </c>
      <c r="C779" s="55">
        <v>9</v>
      </c>
      <c r="D779" s="55" t="s">
        <v>14</v>
      </c>
      <c r="E779" s="55">
        <v>0</v>
      </c>
      <c r="F779" s="55">
        <v>0</v>
      </c>
      <c r="G779" s="55">
        <v>0</v>
      </c>
      <c r="H779" s="55">
        <v>0</v>
      </c>
      <c r="I779" s="55">
        <v>0</v>
      </c>
      <c r="J779" s="55">
        <v>0</v>
      </c>
      <c r="K779" s="55">
        <v>0</v>
      </c>
      <c r="L779" s="55">
        <v>0</v>
      </c>
      <c r="M779" s="55">
        <v>0</v>
      </c>
      <c r="N779" s="55">
        <v>0</v>
      </c>
      <c r="O779" s="55">
        <v>0</v>
      </c>
      <c r="P779" s="55">
        <v>0</v>
      </c>
      <c r="Q779" s="55">
        <v>0</v>
      </c>
      <c r="R779" s="55">
        <v>0</v>
      </c>
      <c r="S779" s="55">
        <v>0</v>
      </c>
      <c r="T779" s="55">
        <v>0</v>
      </c>
      <c r="U779" s="55">
        <v>0</v>
      </c>
      <c r="V779" s="55">
        <v>0</v>
      </c>
      <c r="W779" s="55">
        <v>0</v>
      </c>
      <c r="X779" s="55">
        <v>0</v>
      </c>
      <c r="Y779" s="55">
        <v>0</v>
      </c>
      <c r="Z779" s="55">
        <v>0</v>
      </c>
      <c r="AA779" s="55">
        <v>0</v>
      </c>
      <c r="AB779" s="55">
        <v>0</v>
      </c>
      <c r="AC779" s="55">
        <v>0</v>
      </c>
      <c r="AD779" s="55">
        <v>0</v>
      </c>
      <c r="AE779" s="55">
        <v>0</v>
      </c>
      <c r="AF779" s="55">
        <v>0</v>
      </c>
      <c r="AG779" s="55">
        <v>0</v>
      </c>
      <c r="AH779" s="55">
        <v>0</v>
      </c>
      <c r="AI779" s="55">
        <v>0</v>
      </c>
      <c r="AJ779" s="55" t="s">
        <v>998</v>
      </c>
      <c r="AK779" s="55" t="s">
        <v>170</v>
      </c>
    </row>
    <row r="780" spans="1:37" x14ac:dyDescent="0.25">
      <c r="A780" s="54" t="str">
        <f t="shared" si="12"/>
        <v>WV</v>
      </c>
      <c r="B780" s="54" t="str">
        <f t="shared" si="12"/>
        <v>BDEQ-BDESC-commercial</v>
      </c>
      <c r="C780" s="55">
        <v>10</v>
      </c>
      <c r="D780" s="55" t="s">
        <v>15</v>
      </c>
      <c r="E780" s="55">
        <v>0</v>
      </c>
      <c r="F780" s="55">
        <v>0</v>
      </c>
      <c r="G780" s="55">
        <v>0</v>
      </c>
      <c r="H780" s="55">
        <v>0</v>
      </c>
      <c r="I780" s="55">
        <v>0</v>
      </c>
      <c r="J780" s="55">
        <v>0</v>
      </c>
      <c r="K780" s="55">
        <v>0</v>
      </c>
      <c r="L780" s="55">
        <v>0</v>
      </c>
      <c r="M780" s="55">
        <v>0</v>
      </c>
      <c r="N780" s="55">
        <v>0</v>
      </c>
      <c r="O780" s="55">
        <v>0</v>
      </c>
      <c r="P780" s="55">
        <v>0</v>
      </c>
      <c r="Q780" s="55">
        <v>0</v>
      </c>
      <c r="R780" s="55">
        <v>0</v>
      </c>
      <c r="S780" s="55">
        <v>0</v>
      </c>
      <c r="T780" s="55">
        <v>0</v>
      </c>
      <c r="U780" s="55">
        <v>0</v>
      </c>
      <c r="V780" s="55">
        <v>0</v>
      </c>
      <c r="W780" s="55">
        <v>0</v>
      </c>
      <c r="X780" s="55">
        <v>0</v>
      </c>
      <c r="Y780" s="55">
        <v>0</v>
      </c>
      <c r="Z780" s="55">
        <v>0</v>
      </c>
      <c r="AA780" s="55">
        <v>0</v>
      </c>
      <c r="AB780" s="55">
        <v>0</v>
      </c>
      <c r="AC780" s="55">
        <v>0</v>
      </c>
      <c r="AD780" s="55">
        <v>0</v>
      </c>
      <c r="AE780" s="55">
        <v>0</v>
      </c>
      <c r="AF780" s="55">
        <v>0</v>
      </c>
      <c r="AG780" s="55">
        <v>0</v>
      </c>
      <c r="AH780" s="55">
        <v>0</v>
      </c>
      <c r="AI780" s="55">
        <v>0</v>
      </c>
      <c r="AJ780" s="55" t="s">
        <v>998</v>
      </c>
      <c r="AK780" s="55" t="s">
        <v>170</v>
      </c>
    </row>
    <row r="781" spans="1:37" x14ac:dyDescent="0.25">
      <c r="A781" s="54" t="str">
        <f t="shared" si="12"/>
        <v>WV</v>
      </c>
      <c r="B781" s="54" t="str">
        <f t="shared" si="12"/>
        <v>BDEQ-BDESC-commercial</v>
      </c>
      <c r="C781" s="55">
        <v>11</v>
      </c>
      <c r="D781" s="55" t="s">
        <v>57</v>
      </c>
      <c r="E781" s="55">
        <v>0</v>
      </c>
      <c r="F781" s="55">
        <v>0</v>
      </c>
      <c r="G781" s="55">
        <v>0</v>
      </c>
      <c r="H781" s="55">
        <v>0</v>
      </c>
      <c r="I781" s="55">
        <v>0</v>
      </c>
      <c r="J781" s="55">
        <v>0</v>
      </c>
      <c r="K781" s="55">
        <v>0</v>
      </c>
      <c r="L781" s="55">
        <v>0</v>
      </c>
      <c r="M781" s="55">
        <v>0</v>
      </c>
      <c r="N781" s="55">
        <v>0</v>
      </c>
      <c r="O781" s="55">
        <v>0</v>
      </c>
      <c r="P781" s="55">
        <v>0</v>
      </c>
      <c r="Q781" s="55">
        <v>0</v>
      </c>
      <c r="R781" s="55">
        <v>0</v>
      </c>
      <c r="S781" s="55">
        <v>0</v>
      </c>
      <c r="T781" s="55">
        <v>0</v>
      </c>
      <c r="U781" s="55">
        <v>0</v>
      </c>
      <c r="V781" s="55">
        <v>0</v>
      </c>
      <c r="W781" s="55">
        <v>0</v>
      </c>
      <c r="X781" s="55">
        <v>0</v>
      </c>
      <c r="Y781" s="55">
        <v>0</v>
      </c>
      <c r="Z781" s="55">
        <v>0</v>
      </c>
      <c r="AA781" s="55">
        <v>0</v>
      </c>
      <c r="AB781" s="55">
        <v>0</v>
      </c>
      <c r="AC781" s="55">
        <v>0</v>
      </c>
      <c r="AD781" s="55">
        <v>0</v>
      </c>
      <c r="AE781" s="55">
        <v>0</v>
      </c>
      <c r="AF781" s="55">
        <v>0</v>
      </c>
      <c r="AG781" s="55">
        <v>0</v>
      </c>
      <c r="AH781" s="55">
        <v>0</v>
      </c>
      <c r="AI781" s="55">
        <v>0</v>
      </c>
      <c r="AJ781" s="55" t="s">
        <v>998</v>
      </c>
      <c r="AK781" s="55" t="s">
        <v>170</v>
      </c>
    </row>
    <row r="782" spans="1:37" x14ac:dyDescent="0.25">
      <c r="A782" s="54" t="str">
        <f t="shared" si="12"/>
        <v>WV</v>
      </c>
      <c r="B782" s="54" t="str">
        <f t="shared" si="12"/>
        <v>BDEQ-BDESC-commercial</v>
      </c>
      <c r="C782" s="55">
        <v>12</v>
      </c>
      <c r="D782" s="55" t="s">
        <v>60</v>
      </c>
      <c r="E782" s="55">
        <v>0</v>
      </c>
      <c r="F782" s="55">
        <v>0</v>
      </c>
      <c r="G782" s="55">
        <v>0</v>
      </c>
      <c r="H782" s="55">
        <v>0</v>
      </c>
      <c r="I782" s="55">
        <v>0</v>
      </c>
      <c r="J782" s="55">
        <v>0</v>
      </c>
      <c r="K782" s="55">
        <v>0</v>
      </c>
      <c r="L782" s="55">
        <v>0</v>
      </c>
      <c r="M782" s="55">
        <v>0</v>
      </c>
      <c r="N782" s="55">
        <v>0</v>
      </c>
      <c r="O782" s="55">
        <v>0</v>
      </c>
      <c r="P782" s="55">
        <v>0</v>
      </c>
      <c r="Q782" s="55">
        <v>0</v>
      </c>
      <c r="R782" s="55">
        <v>0</v>
      </c>
      <c r="S782" s="55">
        <v>0</v>
      </c>
      <c r="T782" s="55">
        <v>0</v>
      </c>
      <c r="U782" s="55">
        <v>0</v>
      </c>
      <c r="V782" s="55">
        <v>0</v>
      </c>
      <c r="W782" s="55">
        <v>0</v>
      </c>
      <c r="X782" s="55">
        <v>0</v>
      </c>
      <c r="Y782" s="55">
        <v>0</v>
      </c>
      <c r="Z782" s="55">
        <v>0</v>
      </c>
      <c r="AA782" s="55">
        <v>0</v>
      </c>
      <c r="AB782" s="55">
        <v>0</v>
      </c>
      <c r="AC782" s="55">
        <v>0</v>
      </c>
      <c r="AD782" s="55">
        <v>0</v>
      </c>
      <c r="AE782" s="55">
        <v>0</v>
      </c>
      <c r="AF782" s="55">
        <v>0</v>
      </c>
      <c r="AG782" s="55">
        <v>0</v>
      </c>
      <c r="AH782" s="55">
        <v>0</v>
      </c>
      <c r="AI782" s="55">
        <v>0</v>
      </c>
      <c r="AJ782" s="55" t="s">
        <v>998</v>
      </c>
      <c r="AK782" s="55" t="s">
        <v>170</v>
      </c>
    </row>
    <row r="783" spans="1:37" x14ac:dyDescent="0.25">
      <c r="A783" s="54" t="str">
        <f t="shared" si="12"/>
        <v>WV</v>
      </c>
      <c r="B783" s="54" t="str">
        <f t="shared" si="12"/>
        <v>BDEQ-BDESC-commercial</v>
      </c>
      <c r="C783" s="55">
        <v>13</v>
      </c>
      <c r="D783" s="55" t="s">
        <v>158</v>
      </c>
      <c r="E783" s="55">
        <v>0</v>
      </c>
      <c r="F783" s="55">
        <v>0</v>
      </c>
      <c r="G783" s="55">
        <v>0</v>
      </c>
      <c r="H783" s="55">
        <v>0</v>
      </c>
      <c r="I783" s="55">
        <v>0</v>
      </c>
      <c r="J783" s="55">
        <v>0</v>
      </c>
      <c r="K783" s="55">
        <v>0</v>
      </c>
      <c r="L783" s="55">
        <v>0</v>
      </c>
      <c r="M783" s="55">
        <v>0</v>
      </c>
      <c r="N783" s="55">
        <v>0</v>
      </c>
      <c r="O783" s="55">
        <v>0</v>
      </c>
      <c r="P783" s="55">
        <v>0</v>
      </c>
      <c r="Q783" s="55">
        <v>0</v>
      </c>
      <c r="R783" s="55">
        <v>0</v>
      </c>
      <c r="S783" s="55">
        <v>0</v>
      </c>
      <c r="T783" s="55">
        <v>0</v>
      </c>
      <c r="U783" s="55">
        <v>0</v>
      </c>
      <c r="V783" s="55">
        <v>0</v>
      </c>
      <c r="W783" s="55">
        <v>0</v>
      </c>
      <c r="X783" s="55">
        <v>0</v>
      </c>
      <c r="Y783" s="55">
        <v>0</v>
      </c>
      <c r="Z783" s="55">
        <v>0</v>
      </c>
      <c r="AA783" s="55">
        <v>0</v>
      </c>
      <c r="AB783" s="55">
        <v>0</v>
      </c>
      <c r="AC783" s="55">
        <v>0</v>
      </c>
      <c r="AD783" s="55">
        <v>0</v>
      </c>
      <c r="AE783" s="55">
        <v>0</v>
      </c>
      <c r="AF783" s="55">
        <v>0</v>
      </c>
      <c r="AG783" s="55">
        <v>0</v>
      </c>
      <c r="AH783" s="55">
        <v>0</v>
      </c>
      <c r="AI783" s="55">
        <v>0</v>
      </c>
      <c r="AJ783" s="55" t="s">
        <v>998</v>
      </c>
      <c r="AK783" s="55" t="s">
        <v>170</v>
      </c>
    </row>
    <row r="784" spans="1:37" x14ac:dyDescent="0.25">
      <c r="A784" s="54" t="str">
        <f t="shared" si="12"/>
        <v>WV</v>
      </c>
      <c r="B784" s="54" t="str">
        <f t="shared" si="12"/>
        <v>BDEQ-BDESC-commercial</v>
      </c>
      <c r="C784" s="55">
        <v>14</v>
      </c>
      <c r="D784" s="55" t="s">
        <v>159</v>
      </c>
      <c r="E784" s="55">
        <v>0</v>
      </c>
      <c r="F784" s="55">
        <v>0</v>
      </c>
      <c r="G784" s="55">
        <v>0</v>
      </c>
      <c r="H784" s="55">
        <v>0</v>
      </c>
      <c r="I784" s="55">
        <v>0</v>
      </c>
      <c r="J784" s="55">
        <v>0</v>
      </c>
      <c r="K784" s="55">
        <v>0</v>
      </c>
      <c r="L784" s="55">
        <v>0</v>
      </c>
      <c r="M784" s="55">
        <v>0</v>
      </c>
      <c r="N784" s="55">
        <v>0</v>
      </c>
      <c r="O784" s="55">
        <v>0</v>
      </c>
      <c r="P784" s="55">
        <v>0</v>
      </c>
      <c r="Q784" s="55">
        <v>0</v>
      </c>
      <c r="R784" s="55">
        <v>0</v>
      </c>
      <c r="S784" s="55">
        <v>0</v>
      </c>
      <c r="T784" s="55">
        <v>0</v>
      </c>
      <c r="U784" s="55">
        <v>0</v>
      </c>
      <c r="V784" s="55">
        <v>0</v>
      </c>
      <c r="W784" s="55">
        <v>0</v>
      </c>
      <c r="X784" s="55">
        <v>0</v>
      </c>
      <c r="Y784" s="55">
        <v>0</v>
      </c>
      <c r="Z784" s="55">
        <v>0</v>
      </c>
      <c r="AA784" s="55">
        <v>0</v>
      </c>
      <c r="AB784" s="55">
        <v>0</v>
      </c>
      <c r="AC784" s="55">
        <v>0</v>
      </c>
      <c r="AD784" s="55">
        <v>0</v>
      </c>
      <c r="AE784" s="55">
        <v>0</v>
      </c>
      <c r="AF784" s="55">
        <v>0</v>
      </c>
      <c r="AG784" s="55">
        <v>0</v>
      </c>
      <c r="AH784" s="55">
        <v>0</v>
      </c>
      <c r="AI784" s="55">
        <v>0</v>
      </c>
      <c r="AJ784" s="55" t="s">
        <v>998</v>
      </c>
      <c r="AK784" s="55" t="s">
        <v>170</v>
      </c>
    </row>
    <row r="785" spans="1:37" x14ac:dyDescent="0.25">
      <c r="A785" s="54" t="str">
        <f t="shared" si="12"/>
        <v>WV</v>
      </c>
      <c r="B785" s="54" t="str">
        <f t="shared" si="12"/>
        <v>BDEQ-BDESC-commercial</v>
      </c>
      <c r="C785" s="55">
        <v>15</v>
      </c>
      <c r="D785" s="55" t="s">
        <v>160</v>
      </c>
      <c r="E785" s="55">
        <v>0</v>
      </c>
      <c r="F785" s="55">
        <v>0</v>
      </c>
      <c r="G785" s="55">
        <v>0</v>
      </c>
      <c r="H785" s="55">
        <v>0</v>
      </c>
      <c r="I785" s="55">
        <v>0</v>
      </c>
      <c r="J785" s="55">
        <v>0</v>
      </c>
      <c r="K785" s="55">
        <v>0</v>
      </c>
      <c r="L785" s="55">
        <v>0</v>
      </c>
      <c r="M785" s="55">
        <v>0</v>
      </c>
      <c r="N785" s="55">
        <v>0</v>
      </c>
      <c r="O785" s="55">
        <v>0</v>
      </c>
      <c r="P785" s="55">
        <v>0</v>
      </c>
      <c r="Q785" s="55">
        <v>0</v>
      </c>
      <c r="R785" s="55">
        <v>0</v>
      </c>
      <c r="S785" s="55">
        <v>0</v>
      </c>
      <c r="T785" s="55">
        <v>0</v>
      </c>
      <c r="U785" s="55">
        <v>0</v>
      </c>
      <c r="V785" s="55">
        <v>0</v>
      </c>
      <c r="W785" s="55">
        <v>0</v>
      </c>
      <c r="X785" s="55">
        <v>0</v>
      </c>
      <c r="Y785" s="55">
        <v>0</v>
      </c>
      <c r="Z785" s="55">
        <v>0</v>
      </c>
      <c r="AA785" s="55">
        <v>0</v>
      </c>
      <c r="AB785" s="55">
        <v>0</v>
      </c>
      <c r="AC785" s="55">
        <v>0</v>
      </c>
      <c r="AD785" s="55">
        <v>0</v>
      </c>
      <c r="AE785" s="55">
        <v>0</v>
      </c>
      <c r="AF785" s="55">
        <v>0</v>
      </c>
      <c r="AG785" s="55">
        <v>0</v>
      </c>
      <c r="AH785" s="55">
        <v>0</v>
      </c>
      <c r="AI785" s="55">
        <v>0</v>
      </c>
      <c r="AJ785" s="55" t="s">
        <v>998</v>
      </c>
      <c r="AK785" s="55" t="s">
        <v>170</v>
      </c>
    </row>
    <row r="786" spans="1:37" x14ac:dyDescent="0.25">
      <c r="A786" s="54" t="str">
        <f t="shared" si="12"/>
        <v>WY</v>
      </c>
      <c r="B786" s="54" t="str">
        <f t="shared" si="12"/>
        <v>BDEQ-BDESC-commercial</v>
      </c>
      <c r="C786" s="55">
        <v>0</v>
      </c>
      <c r="D786" s="55" t="s">
        <v>58</v>
      </c>
      <c r="E786" s="55">
        <v>0</v>
      </c>
      <c r="F786" s="55">
        <v>0</v>
      </c>
      <c r="G786" s="55">
        <v>0</v>
      </c>
      <c r="H786" s="55">
        <v>0</v>
      </c>
      <c r="I786" s="55">
        <v>0</v>
      </c>
      <c r="J786" s="55">
        <v>0</v>
      </c>
      <c r="K786" s="55">
        <v>0</v>
      </c>
      <c r="L786" s="55">
        <v>0</v>
      </c>
      <c r="M786" s="55">
        <v>0</v>
      </c>
      <c r="N786" s="55">
        <v>0</v>
      </c>
      <c r="O786" s="55">
        <v>0</v>
      </c>
      <c r="P786" s="55">
        <v>0</v>
      </c>
      <c r="Q786" s="55">
        <v>0</v>
      </c>
      <c r="R786" s="55">
        <v>0</v>
      </c>
      <c r="S786" s="55">
        <v>0</v>
      </c>
      <c r="T786" s="55">
        <v>0</v>
      </c>
      <c r="U786" s="55">
        <v>0</v>
      </c>
      <c r="V786" s="55">
        <v>0</v>
      </c>
      <c r="W786" s="55">
        <v>0</v>
      </c>
      <c r="X786" s="55">
        <v>0</v>
      </c>
      <c r="Y786" s="55">
        <v>0</v>
      </c>
      <c r="Z786" s="55">
        <v>0</v>
      </c>
      <c r="AA786" s="55">
        <v>0</v>
      </c>
      <c r="AB786" s="55">
        <v>0</v>
      </c>
      <c r="AC786" s="55">
        <v>0</v>
      </c>
      <c r="AD786" s="55">
        <v>0</v>
      </c>
      <c r="AE786" s="55">
        <v>0</v>
      </c>
      <c r="AF786" s="55">
        <v>0</v>
      </c>
      <c r="AG786" s="55">
        <v>0</v>
      </c>
      <c r="AH786" s="55">
        <v>0</v>
      </c>
      <c r="AI786" s="55">
        <v>0</v>
      </c>
      <c r="AJ786" s="55" t="s">
        <v>999</v>
      </c>
      <c r="AK786" s="55" t="s">
        <v>170</v>
      </c>
    </row>
    <row r="787" spans="1:37" x14ac:dyDescent="0.25">
      <c r="A787" s="54" t="str">
        <f t="shared" si="12"/>
        <v>WY</v>
      </c>
      <c r="B787" s="54" t="str">
        <f t="shared" si="12"/>
        <v>BDEQ-BDESC-commercial</v>
      </c>
      <c r="C787" s="55">
        <v>1</v>
      </c>
      <c r="D787" s="55" t="s">
        <v>7</v>
      </c>
      <c r="E787" s="55">
        <v>0</v>
      </c>
      <c r="F787" s="55">
        <v>0</v>
      </c>
      <c r="G787" s="55">
        <v>0</v>
      </c>
      <c r="H787" s="55">
        <v>0</v>
      </c>
      <c r="I787" s="55">
        <v>0</v>
      </c>
      <c r="J787" s="55">
        <v>0</v>
      </c>
      <c r="K787" s="55">
        <v>0</v>
      </c>
      <c r="L787" s="55">
        <v>0</v>
      </c>
      <c r="M787" s="55">
        <v>0</v>
      </c>
      <c r="N787" s="55">
        <v>0</v>
      </c>
      <c r="O787" s="55">
        <v>0</v>
      </c>
      <c r="P787" s="55">
        <v>0</v>
      </c>
      <c r="Q787" s="55">
        <v>0</v>
      </c>
      <c r="R787" s="55">
        <v>0</v>
      </c>
      <c r="S787" s="55">
        <v>0</v>
      </c>
      <c r="T787" s="55">
        <v>0</v>
      </c>
      <c r="U787" s="55">
        <v>0</v>
      </c>
      <c r="V787" s="55">
        <v>0</v>
      </c>
      <c r="W787" s="55">
        <v>0</v>
      </c>
      <c r="X787" s="55">
        <v>0</v>
      </c>
      <c r="Y787" s="55">
        <v>0</v>
      </c>
      <c r="Z787" s="55">
        <v>0</v>
      </c>
      <c r="AA787" s="55">
        <v>0</v>
      </c>
      <c r="AB787" s="55">
        <v>0</v>
      </c>
      <c r="AC787" s="55">
        <v>0</v>
      </c>
      <c r="AD787" s="55">
        <v>0</v>
      </c>
      <c r="AE787" s="55">
        <v>0</v>
      </c>
      <c r="AF787" s="55">
        <v>0</v>
      </c>
      <c r="AG787" s="55">
        <v>0</v>
      </c>
      <c r="AH787" s="55">
        <v>0</v>
      </c>
      <c r="AI787" s="55">
        <v>0</v>
      </c>
      <c r="AJ787" s="55" t="s">
        <v>999</v>
      </c>
      <c r="AK787" s="55" t="s">
        <v>170</v>
      </c>
    </row>
    <row r="788" spans="1:37" x14ac:dyDescent="0.25">
      <c r="A788" s="54" t="str">
        <f t="shared" si="12"/>
        <v>WY</v>
      </c>
      <c r="B788" s="54" t="str">
        <f t="shared" si="12"/>
        <v>BDEQ-BDESC-commercial</v>
      </c>
      <c r="C788" s="55">
        <v>2</v>
      </c>
      <c r="D788" s="55" t="s">
        <v>8</v>
      </c>
      <c r="E788" s="55">
        <v>0</v>
      </c>
      <c r="F788" s="55">
        <v>0</v>
      </c>
      <c r="G788" s="55">
        <v>0</v>
      </c>
      <c r="H788" s="55">
        <v>0</v>
      </c>
      <c r="I788" s="55">
        <v>0</v>
      </c>
      <c r="J788" s="55">
        <v>0</v>
      </c>
      <c r="K788" s="55">
        <v>0</v>
      </c>
      <c r="L788" s="55">
        <v>0</v>
      </c>
      <c r="M788" s="55">
        <v>0</v>
      </c>
      <c r="N788" s="55">
        <v>0</v>
      </c>
      <c r="O788" s="55">
        <v>0</v>
      </c>
      <c r="P788" s="55">
        <v>0</v>
      </c>
      <c r="Q788" s="55">
        <v>0</v>
      </c>
      <c r="R788" s="55">
        <v>0</v>
      </c>
      <c r="S788" s="55">
        <v>0</v>
      </c>
      <c r="T788" s="55">
        <v>0</v>
      </c>
      <c r="U788" s="55">
        <v>0</v>
      </c>
      <c r="V788" s="55">
        <v>0</v>
      </c>
      <c r="W788" s="55">
        <v>0</v>
      </c>
      <c r="X788" s="55">
        <v>0</v>
      </c>
      <c r="Y788" s="55">
        <v>0</v>
      </c>
      <c r="Z788" s="55">
        <v>0</v>
      </c>
      <c r="AA788" s="55">
        <v>0</v>
      </c>
      <c r="AB788" s="55">
        <v>0</v>
      </c>
      <c r="AC788" s="55">
        <v>0</v>
      </c>
      <c r="AD788" s="55">
        <v>0</v>
      </c>
      <c r="AE788" s="55">
        <v>0</v>
      </c>
      <c r="AF788" s="55">
        <v>0</v>
      </c>
      <c r="AG788" s="55">
        <v>0</v>
      </c>
      <c r="AH788" s="55">
        <v>0</v>
      </c>
      <c r="AI788" s="55">
        <v>0</v>
      </c>
      <c r="AJ788" s="55" t="s">
        <v>999</v>
      </c>
      <c r="AK788" s="55" t="s">
        <v>170</v>
      </c>
    </row>
    <row r="789" spans="1:37" x14ac:dyDescent="0.25">
      <c r="A789" s="54" t="str">
        <f t="shared" si="12"/>
        <v>WY</v>
      </c>
      <c r="B789" s="54" t="str">
        <f t="shared" si="12"/>
        <v>BDEQ-BDESC-commercial</v>
      </c>
      <c r="C789" s="55">
        <v>3</v>
      </c>
      <c r="D789" s="55" t="s">
        <v>9</v>
      </c>
      <c r="E789" s="55">
        <v>0</v>
      </c>
      <c r="F789" s="55">
        <v>0</v>
      </c>
      <c r="G789" s="55">
        <v>0</v>
      </c>
      <c r="H789" s="55">
        <v>0</v>
      </c>
      <c r="I789" s="55">
        <v>0</v>
      </c>
      <c r="J789" s="55">
        <v>0</v>
      </c>
      <c r="K789" s="55">
        <v>0</v>
      </c>
      <c r="L789" s="55">
        <v>0</v>
      </c>
      <c r="M789" s="55">
        <v>0</v>
      </c>
      <c r="N789" s="55">
        <v>0</v>
      </c>
      <c r="O789" s="55">
        <v>0</v>
      </c>
      <c r="P789" s="55">
        <v>0</v>
      </c>
      <c r="Q789" s="55">
        <v>0</v>
      </c>
      <c r="R789" s="55">
        <v>0</v>
      </c>
      <c r="S789" s="55">
        <v>0</v>
      </c>
      <c r="T789" s="55">
        <v>0</v>
      </c>
      <c r="U789" s="55">
        <v>0</v>
      </c>
      <c r="V789" s="55">
        <v>0</v>
      </c>
      <c r="W789" s="55">
        <v>0</v>
      </c>
      <c r="X789" s="55">
        <v>0</v>
      </c>
      <c r="Y789" s="55">
        <v>0</v>
      </c>
      <c r="Z789" s="55">
        <v>0</v>
      </c>
      <c r="AA789" s="55">
        <v>0</v>
      </c>
      <c r="AB789" s="55">
        <v>0</v>
      </c>
      <c r="AC789" s="55">
        <v>0</v>
      </c>
      <c r="AD789" s="55">
        <v>0</v>
      </c>
      <c r="AE789" s="55">
        <v>0</v>
      </c>
      <c r="AF789" s="55">
        <v>0</v>
      </c>
      <c r="AG789" s="55">
        <v>0</v>
      </c>
      <c r="AH789" s="55">
        <v>0</v>
      </c>
      <c r="AI789" s="55">
        <v>0</v>
      </c>
      <c r="AJ789" s="55" t="s">
        <v>999</v>
      </c>
      <c r="AK789" s="55" t="s">
        <v>170</v>
      </c>
    </row>
    <row r="790" spans="1:37" x14ac:dyDescent="0.25">
      <c r="A790" s="54" t="str">
        <f t="shared" si="12"/>
        <v>WY</v>
      </c>
      <c r="B790" s="54" t="str">
        <f t="shared" si="12"/>
        <v>BDEQ-BDESC-commercial</v>
      </c>
      <c r="C790" s="55">
        <v>4</v>
      </c>
      <c r="D790" s="55" t="s">
        <v>59</v>
      </c>
      <c r="E790" s="55">
        <v>0</v>
      </c>
      <c r="F790" s="55">
        <v>0</v>
      </c>
      <c r="G790" s="55">
        <v>0</v>
      </c>
      <c r="H790" s="55">
        <v>0</v>
      </c>
      <c r="I790" s="55">
        <v>0</v>
      </c>
      <c r="J790" s="55">
        <v>0</v>
      </c>
      <c r="K790" s="55">
        <v>0</v>
      </c>
      <c r="L790" s="55">
        <v>0</v>
      </c>
      <c r="M790" s="55">
        <v>0</v>
      </c>
      <c r="N790" s="55">
        <v>0</v>
      </c>
      <c r="O790" s="55">
        <v>0</v>
      </c>
      <c r="P790" s="55">
        <v>0</v>
      </c>
      <c r="Q790" s="55">
        <v>0</v>
      </c>
      <c r="R790" s="55">
        <v>0</v>
      </c>
      <c r="S790" s="55">
        <v>0</v>
      </c>
      <c r="T790" s="55">
        <v>0</v>
      </c>
      <c r="U790" s="55">
        <v>0</v>
      </c>
      <c r="V790" s="55">
        <v>0</v>
      </c>
      <c r="W790" s="55">
        <v>0</v>
      </c>
      <c r="X790" s="55">
        <v>0</v>
      </c>
      <c r="Y790" s="55">
        <v>0</v>
      </c>
      <c r="Z790" s="55">
        <v>0</v>
      </c>
      <c r="AA790" s="55">
        <v>0</v>
      </c>
      <c r="AB790" s="55">
        <v>0</v>
      </c>
      <c r="AC790" s="55">
        <v>0</v>
      </c>
      <c r="AD790" s="55">
        <v>0</v>
      </c>
      <c r="AE790" s="55">
        <v>0</v>
      </c>
      <c r="AF790" s="55">
        <v>0</v>
      </c>
      <c r="AG790" s="55">
        <v>0</v>
      </c>
      <c r="AH790" s="55">
        <v>0</v>
      </c>
      <c r="AI790" s="55">
        <v>0</v>
      </c>
      <c r="AJ790" s="55" t="s">
        <v>999</v>
      </c>
      <c r="AK790" s="55" t="s">
        <v>170</v>
      </c>
    </row>
    <row r="791" spans="1:37" x14ac:dyDescent="0.25">
      <c r="A791" s="54" t="str">
        <f t="shared" si="12"/>
        <v>WY</v>
      </c>
      <c r="B791" s="54" t="str">
        <f t="shared" si="12"/>
        <v>BDEQ-BDESC-commercial</v>
      </c>
      <c r="C791" s="55">
        <v>5</v>
      </c>
      <c r="D791" s="55" t="s">
        <v>10</v>
      </c>
      <c r="E791" s="55">
        <v>2.6954099999999999</v>
      </c>
      <c r="F791" s="55">
        <v>3.22112</v>
      </c>
      <c r="G791" s="55">
        <v>3.6713300000000002</v>
      </c>
      <c r="H791" s="55">
        <v>4.1306900000000004</v>
      </c>
      <c r="I791" s="55">
        <v>4.5821199999999997</v>
      </c>
      <c r="J791" s="55">
        <v>4.8945499999999997</v>
      </c>
      <c r="K791" s="55">
        <v>5.2465299999999999</v>
      </c>
      <c r="L791" s="55">
        <v>5.5447899999999999</v>
      </c>
      <c r="M791" s="55">
        <v>5.7640900000000004</v>
      </c>
      <c r="N791" s="55">
        <v>6.0497800000000002</v>
      </c>
      <c r="O791" s="55">
        <v>6.2210000000000001</v>
      </c>
      <c r="P791" s="55">
        <v>6.49017</v>
      </c>
      <c r="Q791" s="55">
        <v>6.6712999999999996</v>
      </c>
      <c r="R791" s="55">
        <v>6.9444100000000004</v>
      </c>
      <c r="S791" s="55">
        <v>7.1836900000000004</v>
      </c>
      <c r="T791" s="55">
        <v>7.2809999999999997</v>
      </c>
      <c r="U791" s="55">
        <v>7.5486199999999997</v>
      </c>
      <c r="V791" s="55">
        <v>7.8150399999999998</v>
      </c>
      <c r="W791" s="55">
        <v>8.0546199999999999</v>
      </c>
      <c r="X791" s="55">
        <v>8.4298699999999993</v>
      </c>
      <c r="Y791" s="55">
        <v>8.7733100000000004</v>
      </c>
      <c r="Z791" s="55">
        <v>9.0516199999999998</v>
      </c>
      <c r="AA791" s="55">
        <v>9.38767</v>
      </c>
      <c r="AB791" s="55">
        <v>9.7614199999999993</v>
      </c>
      <c r="AC791" s="55">
        <v>9.9837799999999994</v>
      </c>
      <c r="AD791" s="55">
        <v>10.370990000000001</v>
      </c>
      <c r="AE791" s="55">
        <v>10.87055</v>
      </c>
      <c r="AF791" s="55">
        <v>11.151529999999999</v>
      </c>
      <c r="AG791" s="55">
        <v>11.58122</v>
      </c>
      <c r="AH791" s="55">
        <v>11.93276</v>
      </c>
      <c r="AI791" s="55">
        <v>12.17863</v>
      </c>
      <c r="AJ791" s="55" t="s">
        <v>999</v>
      </c>
      <c r="AK791" s="55" t="s">
        <v>170</v>
      </c>
    </row>
    <row r="792" spans="1:37" x14ac:dyDescent="0.25">
      <c r="A792" s="54" t="str">
        <f t="shared" si="12"/>
        <v>WY</v>
      </c>
      <c r="B792" s="54" t="str">
        <f t="shared" si="12"/>
        <v>BDEQ-BDESC-commercial</v>
      </c>
      <c r="C792" s="55">
        <v>6</v>
      </c>
      <c r="D792" s="55" t="s">
        <v>11</v>
      </c>
      <c r="E792" s="55">
        <v>0</v>
      </c>
      <c r="F792" s="55">
        <v>0</v>
      </c>
      <c r="G792" s="55">
        <v>0</v>
      </c>
      <c r="H792" s="55">
        <v>0</v>
      </c>
      <c r="I792" s="55">
        <v>0</v>
      </c>
      <c r="J792" s="55">
        <v>0</v>
      </c>
      <c r="K792" s="55">
        <v>0</v>
      </c>
      <c r="L792" s="55">
        <v>0</v>
      </c>
      <c r="M792" s="55">
        <v>0</v>
      </c>
      <c r="N792" s="55">
        <v>0</v>
      </c>
      <c r="O792" s="55">
        <v>0</v>
      </c>
      <c r="P792" s="55">
        <v>0</v>
      </c>
      <c r="Q792" s="55">
        <v>0</v>
      </c>
      <c r="R792" s="55">
        <v>0</v>
      </c>
      <c r="S792" s="55">
        <v>0</v>
      </c>
      <c r="T792" s="55">
        <v>0</v>
      </c>
      <c r="U792" s="55">
        <v>0</v>
      </c>
      <c r="V792" s="55">
        <v>0</v>
      </c>
      <c r="W792" s="55">
        <v>0</v>
      </c>
      <c r="X792" s="55">
        <v>0</v>
      </c>
      <c r="Y792" s="55">
        <v>0</v>
      </c>
      <c r="Z792" s="55">
        <v>0</v>
      </c>
      <c r="AA792" s="55">
        <v>0</v>
      </c>
      <c r="AB792" s="55">
        <v>0</v>
      </c>
      <c r="AC792" s="55">
        <v>0</v>
      </c>
      <c r="AD792" s="55">
        <v>0</v>
      </c>
      <c r="AE792" s="55">
        <v>0</v>
      </c>
      <c r="AF792" s="55">
        <v>0</v>
      </c>
      <c r="AG792" s="55">
        <v>0</v>
      </c>
      <c r="AH792" s="55">
        <v>0</v>
      </c>
      <c r="AI792" s="55">
        <v>0</v>
      </c>
      <c r="AJ792" s="55" t="s">
        <v>999</v>
      </c>
      <c r="AK792" s="55" t="s">
        <v>170</v>
      </c>
    </row>
    <row r="793" spans="1:37" x14ac:dyDescent="0.25">
      <c r="A793" s="54" t="str">
        <f t="shared" si="12"/>
        <v>WY</v>
      </c>
      <c r="B793" s="54" t="str">
        <f t="shared" si="12"/>
        <v>BDEQ-BDESC-commercial</v>
      </c>
      <c r="C793" s="55">
        <v>7</v>
      </c>
      <c r="D793" s="55" t="s">
        <v>12</v>
      </c>
      <c r="E793" s="55">
        <v>0</v>
      </c>
      <c r="F793" s="55">
        <v>0</v>
      </c>
      <c r="G793" s="55">
        <v>0</v>
      </c>
      <c r="H793" s="55">
        <v>0</v>
      </c>
      <c r="I793" s="55">
        <v>0</v>
      </c>
      <c r="J793" s="55">
        <v>0</v>
      </c>
      <c r="K793" s="55">
        <v>0</v>
      </c>
      <c r="L793" s="55">
        <v>0</v>
      </c>
      <c r="M793" s="55">
        <v>0</v>
      </c>
      <c r="N793" s="55">
        <v>0</v>
      </c>
      <c r="O793" s="55">
        <v>0</v>
      </c>
      <c r="P793" s="55">
        <v>0</v>
      </c>
      <c r="Q793" s="55">
        <v>0</v>
      </c>
      <c r="R793" s="55">
        <v>0</v>
      </c>
      <c r="S793" s="55">
        <v>0</v>
      </c>
      <c r="T793" s="55">
        <v>0</v>
      </c>
      <c r="U793" s="55">
        <v>0</v>
      </c>
      <c r="V793" s="55">
        <v>0</v>
      </c>
      <c r="W793" s="55">
        <v>0</v>
      </c>
      <c r="X793" s="55">
        <v>0</v>
      </c>
      <c r="Y793" s="55">
        <v>0</v>
      </c>
      <c r="Z793" s="55">
        <v>0</v>
      </c>
      <c r="AA793" s="55">
        <v>0</v>
      </c>
      <c r="AB793" s="55">
        <v>0</v>
      </c>
      <c r="AC793" s="55">
        <v>0</v>
      </c>
      <c r="AD793" s="55">
        <v>0</v>
      </c>
      <c r="AE793" s="55">
        <v>0</v>
      </c>
      <c r="AF793" s="55">
        <v>0</v>
      </c>
      <c r="AG793" s="55">
        <v>0</v>
      </c>
      <c r="AH793" s="55">
        <v>0</v>
      </c>
      <c r="AI793" s="55">
        <v>0</v>
      </c>
      <c r="AJ793" s="55" t="s">
        <v>999</v>
      </c>
      <c r="AK793" s="55" t="s">
        <v>170</v>
      </c>
    </row>
    <row r="794" spans="1:37" x14ac:dyDescent="0.25">
      <c r="A794" s="54" t="str">
        <f t="shared" si="12"/>
        <v>WY</v>
      </c>
      <c r="B794" s="54" t="str">
        <f t="shared" si="12"/>
        <v>BDEQ-BDESC-commercial</v>
      </c>
      <c r="C794" s="55">
        <v>8</v>
      </c>
      <c r="D794" s="55" t="s">
        <v>13</v>
      </c>
      <c r="E794" s="55">
        <v>0</v>
      </c>
      <c r="F794" s="55">
        <v>0</v>
      </c>
      <c r="G794" s="55">
        <v>0</v>
      </c>
      <c r="H794" s="55">
        <v>0</v>
      </c>
      <c r="I794" s="55">
        <v>0</v>
      </c>
      <c r="J794" s="55">
        <v>0</v>
      </c>
      <c r="K794" s="55">
        <v>0</v>
      </c>
      <c r="L794" s="55">
        <v>0</v>
      </c>
      <c r="M794" s="55">
        <v>0</v>
      </c>
      <c r="N794" s="55">
        <v>0</v>
      </c>
      <c r="O794" s="55">
        <v>0</v>
      </c>
      <c r="P794" s="55">
        <v>0</v>
      </c>
      <c r="Q794" s="55">
        <v>0</v>
      </c>
      <c r="R794" s="55">
        <v>0</v>
      </c>
      <c r="S794" s="55">
        <v>0</v>
      </c>
      <c r="T794" s="55">
        <v>0</v>
      </c>
      <c r="U794" s="55">
        <v>0</v>
      </c>
      <c r="V794" s="55">
        <v>0</v>
      </c>
      <c r="W794" s="55">
        <v>0</v>
      </c>
      <c r="X794" s="55">
        <v>0</v>
      </c>
      <c r="Y794" s="55">
        <v>0</v>
      </c>
      <c r="Z794" s="55">
        <v>0</v>
      </c>
      <c r="AA794" s="55">
        <v>0</v>
      </c>
      <c r="AB794" s="55">
        <v>0</v>
      </c>
      <c r="AC794" s="55">
        <v>0</v>
      </c>
      <c r="AD794" s="55">
        <v>0</v>
      </c>
      <c r="AE794" s="55">
        <v>0</v>
      </c>
      <c r="AF794" s="55">
        <v>0</v>
      </c>
      <c r="AG794" s="55">
        <v>0</v>
      </c>
      <c r="AH794" s="55">
        <v>0</v>
      </c>
      <c r="AI794" s="55">
        <v>0</v>
      </c>
      <c r="AJ794" s="55" t="s">
        <v>999</v>
      </c>
      <c r="AK794" s="55" t="s">
        <v>170</v>
      </c>
    </row>
    <row r="795" spans="1:37" x14ac:dyDescent="0.25">
      <c r="A795" s="54" t="str">
        <f t="shared" si="12"/>
        <v>WY</v>
      </c>
      <c r="B795" s="54" t="str">
        <f t="shared" si="12"/>
        <v>BDEQ-BDESC-commercial</v>
      </c>
      <c r="C795" s="55">
        <v>9</v>
      </c>
      <c r="D795" s="55" t="s">
        <v>14</v>
      </c>
      <c r="E795" s="55">
        <v>0</v>
      </c>
      <c r="F795" s="55">
        <v>0</v>
      </c>
      <c r="G795" s="55">
        <v>0</v>
      </c>
      <c r="H795" s="55">
        <v>0</v>
      </c>
      <c r="I795" s="55">
        <v>0</v>
      </c>
      <c r="J795" s="55">
        <v>0</v>
      </c>
      <c r="K795" s="55">
        <v>0</v>
      </c>
      <c r="L795" s="55">
        <v>0</v>
      </c>
      <c r="M795" s="55">
        <v>0</v>
      </c>
      <c r="N795" s="55">
        <v>0</v>
      </c>
      <c r="O795" s="55">
        <v>0</v>
      </c>
      <c r="P795" s="55">
        <v>0</v>
      </c>
      <c r="Q795" s="55">
        <v>0</v>
      </c>
      <c r="R795" s="55">
        <v>0</v>
      </c>
      <c r="S795" s="55">
        <v>0</v>
      </c>
      <c r="T795" s="55">
        <v>0</v>
      </c>
      <c r="U795" s="55">
        <v>0</v>
      </c>
      <c r="V795" s="55">
        <v>0</v>
      </c>
      <c r="W795" s="55">
        <v>0</v>
      </c>
      <c r="X795" s="55">
        <v>0</v>
      </c>
      <c r="Y795" s="55">
        <v>0</v>
      </c>
      <c r="Z795" s="55">
        <v>0</v>
      </c>
      <c r="AA795" s="55">
        <v>0</v>
      </c>
      <c r="AB795" s="55">
        <v>0</v>
      </c>
      <c r="AC795" s="55">
        <v>0</v>
      </c>
      <c r="AD795" s="55">
        <v>0</v>
      </c>
      <c r="AE795" s="55">
        <v>0</v>
      </c>
      <c r="AF795" s="55">
        <v>0</v>
      </c>
      <c r="AG795" s="55">
        <v>0</v>
      </c>
      <c r="AH795" s="55">
        <v>0</v>
      </c>
      <c r="AI795" s="55">
        <v>0</v>
      </c>
      <c r="AJ795" s="55" t="s">
        <v>999</v>
      </c>
      <c r="AK795" s="55" t="s">
        <v>170</v>
      </c>
    </row>
    <row r="796" spans="1:37" x14ac:dyDescent="0.25">
      <c r="A796" s="54" t="str">
        <f t="shared" si="12"/>
        <v>WY</v>
      </c>
      <c r="B796" s="54" t="str">
        <f t="shared" si="12"/>
        <v>BDEQ-BDESC-commercial</v>
      </c>
      <c r="C796" s="55">
        <v>10</v>
      </c>
      <c r="D796" s="55" t="s">
        <v>15</v>
      </c>
      <c r="E796" s="55">
        <v>0</v>
      </c>
      <c r="F796" s="55">
        <v>0</v>
      </c>
      <c r="G796" s="55">
        <v>0</v>
      </c>
      <c r="H796" s="55">
        <v>0</v>
      </c>
      <c r="I796" s="55">
        <v>0</v>
      </c>
      <c r="J796" s="55">
        <v>0</v>
      </c>
      <c r="K796" s="55">
        <v>0</v>
      </c>
      <c r="L796" s="55">
        <v>0</v>
      </c>
      <c r="M796" s="55">
        <v>0</v>
      </c>
      <c r="N796" s="55">
        <v>0</v>
      </c>
      <c r="O796" s="55">
        <v>0</v>
      </c>
      <c r="P796" s="55">
        <v>0</v>
      </c>
      <c r="Q796" s="55">
        <v>0</v>
      </c>
      <c r="R796" s="55">
        <v>0</v>
      </c>
      <c r="S796" s="55">
        <v>0</v>
      </c>
      <c r="T796" s="55">
        <v>0</v>
      </c>
      <c r="U796" s="55">
        <v>0</v>
      </c>
      <c r="V796" s="55">
        <v>0</v>
      </c>
      <c r="W796" s="55">
        <v>0</v>
      </c>
      <c r="X796" s="55">
        <v>0</v>
      </c>
      <c r="Y796" s="55">
        <v>0</v>
      </c>
      <c r="Z796" s="55">
        <v>0</v>
      </c>
      <c r="AA796" s="55">
        <v>0</v>
      </c>
      <c r="AB796" s="55">
        <v>0</v>
      </c>
      <c r="AC796" s="55">
        <v>0</v>
      </c>
      <c r="AD796" s="55">
        <v>0</v>
      </c>
      <c r="AE796" s="55">
        <v>0</v>
      </c>
      <c r="AF796" s="55">
        <v>0</v>
      </c>
      <c r="AG796" s="55">
        <v>0</v>
      </c>
      <c r="AH796" s="55">
        <v>0</v>
      </c>
      <c r="AI796" s="55">
        <v>0</v>
      </c>
      <c r="AJ796" s="55" t="s">
        <v>999</v>
      </c>
      <c r="AK796" s="55" t="s">
        <v>170</v>
      </c>
    </row>
    <row r="797" spans="1:37" x14ac:dyDescent="0.25">
      <c r="A797" s="54" t="str">
        <f t="shared" si="12"/>
        <v>WY</v>
      </c>
      <c r="B797" s="54" t="str">
        <f t="shared" si="12"/>
        <v>BDEQ-BDESC-commercial</v>
      </c>
      <c r="C797" s="55">
        <v>11</v>
      </c>
      <c r="D797" s="55" t="s">
        <v>57</v>
      </c>
      <c r="E797" s="55">
        <v>0</v>
      </c>
      <c r="F797" s="55">
        <v>0</v>
      </c>
      <c r="G797" s="55">
        <v>0</v>
      </c>
      <c r="H797" s="55">
        <v>0</v>
      </c>
      <c r="I797" s="55">
        <v>0</v>
      </c>
      <c r="J797" s="55">
        <v>0</v>
      </c>
      <c r="K797" s="55">
        <v>0</v>
      </c>
      <c r="L797" s="55">
        <v>0</v>
      </c>
      <c r="M797" s="55">
        <v>0</v>
      </c>
      <c r="N797" s="55">
        <v>0</v>
      </c>
      <c r="O797" s="55">
        <v>0</v>
      </c>
      <c r="P797" s="55">
        <v>0</v>
      </c>
      <c r="Q797" s="55">
        <v>0</v>
      </c>
      <c r="R797" s="55">
        <v>0</v>
      </c>
      <c r="S797" s="55">
        <v>0</v>
      </c>
      <c r="T797" s="55">
        <v>0</v>
      </c>
      <c r="U797" s="55">
        <v>0</v>
      </c>
      <c r="V797" s="55">
        <v>0</v>
      </c>
      <c r="W797" s="55">
        <v>0</v>
      </c>
      <c r="X797" s="55">
        <v>0</v>
      </c>
      <c r="Y797" s="55">
        <v>0</v>
      </c>
      <c r="Z797" s="55">
        <v>0</v>
      </c>
      <c r="AA797" s="55">
        <v>0</v>
      </c>
      <c r="AB797" s="55">
        <v>0</v>
      </c>
      <c r="AC797" s="55">
        <v>0</v>
      </c>
      <c r="AD797" s="55">
        <v>0</v>
      </c>
      <c r="AE797" s="55">
        <v>0</v>
      </c>
      <c r="AF797" s="55">
        <v>0</v>
      </c>
      <c r="AG797" s="55">
        <v>0</v>
      </c>
      <c r="AH797" s="55">
        <v>0</v>
      </c>
      <c r="AI797" s="55">
        <v>0</v>
      </c>
      <c r="AJ797" s="55" t="s">
        <v>999</v>
      </c>
      <c r="AK797" s="55" t="s">
        <v>170</v>
      </c>
    </row>
    <row r="798" spans="1:37" x14ac:dyDescent="0.25">
      <c r="A798" s="54" t="str">
        <f t="shared" si="12"/>
        <v>WY</v>
      </c>
      <c r="B798" s="54" t="str">
        <f t="shared" si="12"/>
        <v>BDEQ-BDESC-commercial</v>
      </c>
      <c r="C798" s="55">
        <v>12</v>
      </c>
      <c r="D798" s="55" t="s">
        <v>60</v>
      </c>
      <c r="E798" s="55">
        <v>0</v>
      </c>
      <c r="F798" s="55">
        <v>0</v>
      </c>
      <c r="G798" s="55">
        <v>0</v>
      </c>
      <c r="H798" s="55">
        <v>0</v>
      </c>
      <c r="I798" s="55">
        <v>0</v>
      </c>
      <c r="J798" s="55">
        <v>0</v>
      </c>
      <c r="K798" s="55">
        <v>0</v>
      </c>
      <c r="L798" s="55">
        <v>0</v>
      </c>
      <c r="M798" s="55">
        <v>0</v>
      </c>
      <c r="N798" s="55">
        <v>0</v>
      </c>
      <c r="O798" s="55">
        <v>0</v>
      </c>
      <c r="P798" s="55">
        <v>0</v>
      </c>
      <c r="Q798" s="55">
        <v>0</v>
      </c>
      <c r="R798" s="55">
        <v>0</v>
      </c>
      <c r="S798" s="55">
        <v>0</v>
      </c>
      <c r="T798" s="55">
        <v>0</v>
      </c>
      <c r="U798" s="55">
        <v>0</v>
      </c>
      <c r="V798" s="55">
        <v>0</v>
      </c>
      <c r="W798" s="55">
        <v>0</v>
      </c>
      <c r="X798" s="55">
        <v>0</v>
      </c>
      <c r="Y798" s="55">
        <v>0</v>
      </c>
      <c r="Z798" s="55">
        <v>0</v>
      </c>
      <c r="AA798" s="55">
        <v>0</v>
      </c>
      <c r="AB798" s="55">
        <v>0</v>
      </c>
      <c r="AC798" s="55">
        <v>0</v>
      </c>
      <c r="AD798" s="55">
        <v>0</v>
      </c>
      <c r="AE798" s="55">
        <v>0</v>
      </c>
      <c r="AF798" s="55">
        <v>0</v>
      </c>
      <c r="AG798" s="55">
        <v>0</v>
      </c>
      <c r="AH798" s="55">
        <v>0</v>
      </c>
      <c r="AI798" s="55">
        <v>0</v>
      </c>
      <c r="AJ798" s="55" t="s">
        <v>999</v>
      </c>
      <c r="AK798" s="55" t="s">
        <v>170</v>
      </c>
    </row>
    <row r="799" spans="1:37" x14ac:dyDescent="0.25">
      <c r="A799" s="54" t="str">
        <f t="shared" si="12"/>
        <v>WY</v>
      </c>
      <c r="B799" s="54" t="str">
        <f t="shared" si="12"/>
        <v>BDEQ-BDESC-commercial</v>
      </c>
      <c r="C799" s="55">
        <v>13</v>
      </c>
      <c r="D799" s="55" t="s">
        <v>158</v>
      </c>
      <c r="E799" s="55">
        <v>0</v>
      </c>
      <c r="F799" s="55">
        <v>0</v>
      </c>
      <c r="G799" s="55">
        <v>0</v>
      </c>
      <c r="H799" s="55">
        <v>0</v>
      </c>
      <c r="I799" s="55">
        <v>0</v>
      </c>
      <c r="J799" s="55">
        <v>0</v>
      </c>
      <c r="K799" s="55">
        <v>0</v>
      </c>
      <c r="L799" s="55">
        <v>0</v>
      </c>
      <c r="M799" s="55">
        <v>0</v>
      </c>
      <c r="N799" s="55">
        <v>0</v>
      </c>
      <c r="O799" s="55">
        <v>0</v>
      </c>
      <c r="P799" s="55">
        <v>0</v>
      </c>
      <c r="Q799" s="55">
        <v>0</v>
      </c>
      <c r="R799" s="55">
        <v>0</v>
      </c>
      <c r="S799" s="55">
        <v>0</v>
      </c>
      <c r="T799" s="55">
        <v>0</v>
      </c>
      <c r="U799" s="55">
        <v>0</v>
      </c>
      <c r="V799" s="55">
        <v>0</v>
      </c>
      <c r="W799" s="55">
        <v>0</v>
      </c>
      <c r="X799" s="55">
        <v>0</v>
      </c>
      <c r="Y799" s="55">
        <v>0</v>
      </c>
      <c r="Z799" s="55">
        <v>0</v>
      </c>
      <c r="AA799" s="55">
        <v>0</v>
      </c>
      <c r="AB799" s="55">
        <v>0</v>
      </c>
      <c r="AC799" s="55">
        <v>0</v>
      </c>
      <c r="AD799" s="55">
        <v>0</v>
      </c>
      <c r="AE799" s="55">
        <v>0</v>
      </c>
      <c r="AF799" s="55">
        <v>0</v>
      </c>
      <c r="AG799" s="55">
        <v>0</v>
      </c>
      <c r="AH799" s="55">
        <v>0</v>
      </c>
      <c r="AI799" s="55">
        <v>0</v>
      </c>
      <c r="AJ799" s="55" t="s">
        <v>999</v>
      </c>
      <c r="AK799" s="55" t="s">
        <v>170</v>
      </c>
    </row>
    <row r="800" spans="1:37" x14ac:dyDescent="0.25">
      <c r="A800" s="54" t="str">
        <f t="shared" si="12"/>
        <v>WY</v>
      </c>
      <c r="B800" s="54" t="str">
        <f t="shared" si="12"/>
        <v>BDEQ-BDESC-commercial</v>
      </c>
      <c r="C800" s="55">
        <v>14</v>
      </c>
      <c r="D800" s="55" t="s">
        <v>159</v>
      </c>
      <c r="E800" s="55">
        <v>0</v>
      </c>
      <c r="F800" s="55">
        <v>0</v>
      </c>
      <c r="G800" s="55">
        <v>0</v>
      </c>
      <c r="H800" s="55">
        <v>0</v>
      </c>
      <c r="I800" s="55">
        <v>0</v>
      </c>
      <c r="J800" s="55">
        <v>0</v>
      </c>
      <c r="K800" s="55">
        <v>0</v>
      </c>
      <c r="L800" s="55">
        <v>0</v>
      </c>
      <c r="M800" s="55">
        <v>0</v>
      </c>
      <c r="N800" s="55">
        <v>0</v>
      </c>
      <c r="O800" s="55">
        <v>0</v>
      </c>
      <c r="P800" s="55">
        <v>0</v>
      </c>
      <c r="Q800" s="55">
        <v>0</v>
      </c>
      <c r="R800" s="55">
        <v>0</v>
      </c>
      <c r="S800" s="55">
        <v>0</v>
      </c>
      <c r="T800" s="55">
        <v>0</v>
      </c>
      <c r="U800" s="55">
        <v>0</v>
      </c>
      <c r="V800" s="55">
        <v>0</v>
      </c>
      <c r="W800" s="55">
        <v>0</v>
      </c>
      <c r="X800" s="55">
        <v>0</v>
      </c>
      <c r="Y800" s="55">
        <v>0</v>
      </c>
      <c r="Z800" s="55">
        <v>0</v>
      </c>
      <c r="AA800" s="55">
        <v>0</v>
      </c>
      <c r="AB800" s="55">
        <v>0</v>
      </c>
      <c r="AC800" s="55">
        <v>0</v>
      </c>
      <c r="AD800" s="55">
        <v>0</v>
      </c>
      <c r="AE800" s="55">
        <v>0</v>
      </c>
      <c r="AF800" s="55">
        <v>0</v>
      </c>
      <c r="AG800" s="55">
        <v>0</v>
      </c>
      <c r="AH800" s="55">
        <v>0</v>
      </c>
      <c r="AI800" s="55">
        <v>0</v>
      </c>
      <c r="AJ800" s="55" t="s">
        <v>999</v>
      </c>
      <c r="AK800" s="55" t="s">
        <v>170</v>
      </c>
    </row>
    <row r="801" spans="1:37" x14ac:dyDescent="0.25">
      <c r="A801" s="54" t="str">
        <f t="shared" si="12"/>
        <v>WY</v>
      </c>
      <c r="B801" s="54" t="str">
        <f t="shared" si="12"/>
        <v>BDEQ-BDESC-commercial</v>
      </c>
      <c r="C801" s="55">
        <v>15</v>
      </c>
      <c r="D801" s="55" t="s">
        <v>160</v>
      </c>
      <c r="E801" s="55">
        <v>0</v>
      </c>
      <c r="F801" s="55">
        <v>0</v>
      </c>
      <c r="G801" s="55">
        <v>0</v>
      </c>
      <c r="H801" s="55">
        <v>0</v>
      </c>
      <c r="I801" s="55">
        <v>0</v>
      </c>
      <c r="J801" s="55">
        <v>0</v>
      </c>
      <c r="K801" s="55">
        <v>0</v>
      </c>
      <c r="L801" s="55">
        <v>0</v>
      </c>
      <c r="M801" s="55">
        <v>0</v>
      </c>
      <c r="N801" s="55">
        <v>0</v>
      </c>
      <c r="O801" s="55">
        <v>0</v>
      </c>
      <c r="P801" s="55">
        <v>0</v>
      </c>
      <c r="Q801" s="55">
        <v>0</v>
      </c>
      <c r="R801" s="55">
        <v>0</v>
      </c>
      <c r="S801" s="55">
        <v>0</v>
      </c>
      <c r="T801" s="55">
        <v>0</v>
      </c>
      <c r="U801" s="55">
        <v>0</v>
      </c>
      <c r="V801" s="55">
        <v>0</v>
      </c>
      <c r="W801" s="55">
        <v>0</v>
      </c>
      <c r="X801" s="55">
        <v>0</v>
      </c>
      <c r="Y801" s="55">
        <v>0</v>
      </c>
      <c r="Z801" s="55">
        <v>0</v>
      </c>
      <c r="AA801" s="55">
        <v>0</v>
      </c>
      <c r="AB801" s="55">
        <v>0</v>
      </c>
      <c r="AC801" s="55">
        <v>0</v>
      </c>
      <c r="AD801" s="55">
        <v>0</v>
      </c>
      <c r="AE801" s="55">
        <v>0</v>
      </c>
      <c r="AF801" s="55">
        <v>0</v>
      </c>
      <c r="AG801" s="55">
        <v>0</v>
      </c>
      <c r="AH801" s="55">
        <v>0</v>
      </c>
      <c r="AI801" s="55">
        <v>0</v>
      </c>
      <c r="AJ801" s="55" t="s">
        <v>999</v>
      </c>
      <c r="AK801" s="55" t="s">
        <v>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40FC-A10B-44F7-8034-33836060D19E}">
  <dimension ref="A1:AK801"/>
  <sheetViews>
    <sheetView workbookViewId="0">
      <selection activeCell="B2" sqref="B2"/>
    </sheetView>
  </sheetViews>
  <sheetFormatPr defaultRowHeight="15" x14ac:dyDescent="0.25"/>
  <cols>
    <col min="1" max="1" width="9.140625" style="54"/>
    <col min="2" max="2" width="27.7109375" style="54" bestFit="1" customWidth="1"/>
    <col min="3" max="16384" width="9.140625" style="55"/>
  </cols>
  <sheetData>
    <row r="1" spans="1:37" x14ac:dyDescent="0.25">
      <c r="D1" s="55" t="s">
        <v>161</v>
      </c>
      <c r="E1" s="55">
        <v>2020</v>
      </c>
      <c r="F1" s="55">
        <v>2021</v>
      </c>
      <c r="G1" s="55">
        <v>2022</v>
      </c>
      <c r="H1" s="55">
        <v>2023</v>
      </c>
      <c r="I1" s="55">
        <v>2024</v>
      </c>
      <c r="J1" s="55">
        <v>2025</v>
      </c>
      <c r="K1" s="55">
        <v>2026</v>
      </c>
      <c r="L1" s="55">
        <v>2027</v>
      </c>
      <c r="M1" s="55">
        <v>2028</v>
      </c>
      <c r="N1" s="55">
        <v>2029</v>
      </c>
      <c r="O1" s="55">
        <v>2030</v>
      </c>
      <c r="P1" s="55">
        <v>2031</v>
      </c>
      <c r="Q1" s="55">
        <v>2032</v>
      </c>
      <c r="R1" s="55">
        <v>2033</v>
      </c>
      <c r="S1" s="55">
        <v>2034</v>
      </c>
      <c r="T1" s="55">
        <v>2035</v>
      </c>
      <c r="U1" s="55">
        <v>2036</v>
      </c>
      <c r="V1" s="55">
        <v>2037</v>
      </c>
      <c r="W1" s="55">
        <v>2038</v>
      </c>
      <c r="X1" s="55">
        <v>2039</v>
      </c>
      <c r="Y1" s="55">
        <v>2040</v>
      </c>
      <c r="Z1" s="55">
        <v>2041</v>
      </c>
      <c r="AA1" s="55">
        <v>2042</v>
      </c>
      <c r="AB1" s="55">
        <v>2043</v>
      </c>
      <c r="AC1" s="55">
        <v>2044</v>
      </c>
      <c r="AD1" s="55">
        <v>2045</v>
      </c>
      <c r="AE1" s="55">
        <v>2046</v>
      </c>
      <c r="AF1" s="55">
        <v>2047</v>
      </c>
      <c r="AG1" s="55">
        <v>2048</v>
      </c>
      <c r="AH1" s="55">
        <v>2049</v>
      </c>
      <c r="AI1" s="55">
        <v>2050</v>
      </c>
      <c r="AJ1" s="55" t="s">
        <v>948</v>
      </c>
      <c r="AK1" s="55" t="s">
        <v>949</v>
      </c>
    </row>
    <row r="2" spans="1:37" x14ac:dyDescent="0.25">
      <c r="A2" s="54" t="str">
        <f>AJ2</f>
        <v>AK</v>
      </c>
      <c r="B2" s="54" t="str">
        <f>AK2</f>
        <v>BDEQ-BDESC-rural-residential</v>
      </c>
      <c r="C2" s="55">
        <v>0</v>
      </c>
      <c r="D2" s="55" t="s">
        <v>58</v>
      </c>
      <c r="E2" s="55">
        <v>0</v>
      </c>
      <c r="F2" s="55">
        <v>0</v>
      </c>
      <c r="G2" s="55">
        <v>0</v>
      </c>
      <c r="H2" s="55">
        <v>0</v>
      </c>
      <c r="I2" s="55">
        <v>0</v>
      </c>
      <c r="J2" s="55">
        <v>0</v>
      </c>
      <c r="K2" s="55">
        <v>0</v>
      </c>
      <c r="L2" s="55">
        <v>0</v>
      </c>
      <c r="M2" s="55">
        <v>0</v>
      </c>
      <c r="N2" s="55">
        <v>0</v>
      </c>
      <c r="O2" s="55">
        <v>0</v>
      </c>
      <c r="P2" s="55">
        <v>0</v>
      </c>
      <c r="Q2" s="55">
        <v>0</v>
      </c>
      <c r="R2" s="55">
        <v>0</v>
      </c>
      <c r="S2" s="55">
        <v>0</v>
      </c>
      <c r="T2" s="55">
        <v>0</v>
      </c>
      <c r="U2" s="55">
        <v>0</v>
      </c>
      <c r="V2" s="55">
        <v>0</v>
      </c>
      <c r="W2" s="55">
        <v>0</v>
      </c>
      <c r="X2" s="55">
        <v>0</v>
      </c>
      <c r="Y2" s="55">
        <v>0</v>
      </c>
      <c r="Z2" s="55">
        <v>0</v>
      </c>
      <c r="AA2" s="55">
        <v>0</v>
      </c>
      <c r="AB2" s="55">
        <v>0</v>
      </c>
      <c r="AC2" s="55">
        <v>0</v>
      </c>
      <c r="AD2" s="55">
        <v>0</v>
      </c>
      <c r="AE2" s="55">
        <v>0</v>
      </c>
      <c r="AF2" s="55">
        <v>0</v>
      </c>
      <c r="AG2" s="55">
        <v>0</v>
      </c>
      <c r="AH2" s="55">
        <v>0</v>
      </c>
      <c r="AI2" s="55">
        <v>0</v>
      </c>
      <c r="AJ2" s="55" t="s">
        <v>950</v>
      </c>
      <c r="AK2" s="55" t="s">
        <v>169</v>
      </c>
    </row>
    <row r="3" spans="1:37" x14ac:dyDescent="0.25">
      <c r="A3" s="54" t="str">
        <f t="shared" ref="A3:B66" si="0">AJ3</f>
        <v>AK</v>
      </c>
      <c r="B3" s="54" t="str">
        <f t="shared" si="0"/>
        <v>BDEQ-BDESC-rural-residential</v>
      </c>
      <c r="C3" s="55">
        <v>1</v>
      </c>
      <c r="D3" s="55" t="s">
        <v>7</v>
      </c>
      <c r="E3" s="55">
        <v>0</v>
      </c>
      <c r="F3" s="55">
        <v>0</v>
      </c>
      <c r="G3" s="55">
        <v>0</v>
      </c>
      <c r="H3" s="55">
        <v>0</v>
      </c>
      <c r="I3" s="55">
        <v>0</v>
      </c>
      <c r="J3" s="55">
        <v>0</v>
      </c>
      <c r="K3" s="55">
        <v>0</v>
      </c>
      <c r="L3" s="55">
        <v>0</v>
      </c>
      <c r="M3" s="55">
        <v>0</v>
      </c>
      <c r="N3" s="55">
        <v>0</v>
      </c>
      <c r="O3" s="55">
        <v>0</v>
      </c>
      <c r="P3" s="55">
        <v>0</v>
      </c>
      <c r="Q3" s="55">
        <v>0</v>
      </c>
      <c r="R3" s="56">
        <v>4.0000000000000003E-5</v>
      </c>
      <c r="S3" s="55">
        <v>1E-4</v>
      </c>
      <c r="T3" s="55">
        <v>2.2000000000000001E-4</v>
      </c>
      <c r="U3" s="55">
        <v>4.2999999999999999E-4</v>
      </c>
      <c r="V3" s="55">
        <v>8.4999999999999995E-4</v>
      </c>
      <c r="W3" s="55">
        <v>1.6000000000000001E-3</v>
      </c>
      <c r="X3" s="55">
        <v>3.0300000000000001E-3</v>
      </c>
      <c r="Y3" s="55">
        <v>5.5799999999999999E-3</v>
      </c>
      <c r="Z3" s="55">
        <v>8.1399999999999997E-3</v>
      </c>
      <c r="AA3" s="55">
        <v>1.074E-2</v>
      </c>
      <c r="AB3" s="55">
        <v>1.3339999999999999E-2</v>
      </c>
      <c r="AC3" s="55">
        <v>1.5959999999999998E-2</v>
      </c>
      <c r="AD3" s="55">
        <v>1.8599999999999998E-2</v>
      </c>
      <c r="AE3" s="55">
        <v>2.1260000000000001E-2</v>
      </c>
      <c r="AF3" s="55">
        <v>2.392E-2</v>
      </c>
      <c r="AG3" s="55">
        <v>2.6599999999999999E-2</v>
      </c>
      <c r="AH3" s="55">
        <v>2.928E-2</v>
      </c>
      <c r="AI3" s="55">
        <v>6.6E-4</v>
      </c>
      <c r="AJ3" s="55" t="s">
        <v>950</v>
      </c>
      <c r="AK3" s="55" t="s">
        <v>169</v>
      </c>
    </row>
    <row r="4" spans="1:37" x14ac:dyDescent="0.25">
      <c r="A4" s="54" t="str">
        <f t="shared" si="0"/>
        <v>AK</v>
      </c>
      <c r="B4" s="54" t="str">
        <f t="shared" si="0"/>
        <v>BDEQ-BDESC-rural-residential</v>
      </c>
      <c r="C4" s="55">
        <v>2</v>
      </c>
      <c r="D4" s="55" t="s">
        <v>8</v>
      </c>
      <c r="E4" s="55">
        <v>0</v>
      </c>
      <c r="F4" s="55">
        <v>0</v>
      </c>
      <c r="G4" s="55">
        <v>0</v>
      </c>
      <c r="H4" s="55">
        <v>0</v>
      </c>
      <c r="I4" s="55">
        <v>0</v>
      </c>
      <c r="J4" s="55">
        <v>0</v>
      </c>
      <c r="K4" s="55">
        <v>0</v>
      </c>
      <c r="L4" s="55">
        <v>0</v>
      </c>
      <c r="M4" s="55">
        <v>0</v>
      </c>
      <c r="N4" s="55">
        <v>0</v>
      </c>
      <c r="O4" s="55">
        <v>0</v>
      </c>
      <c r="P4" s="55">
        <v>0</v>
      </c>
      <c r="Q4" s="55">
        <v>0</v>
      </c>
      <c r="R4" s="55">
        <v>0</v>
      </c>
      <c r="S4" s="55">
        <v>0</v>
      </c>
      <c r="T4" s="55">
        <v>0</v>
      </c>
      <c r="U4" s="55">
        <v>0</v>
      </c>
      <c r="V4" s="55">
        <v>0</v>
      </c>
      <c r="W4" s="55">
        <v>0</v>
      </c>
      <c r="X4" s="55">
        <v>0</v>
      </c>
      <c r="Y4" s="55">
        <v>0</v>
      </c>
      <c r="Z4" s="55">
        <v>0</v>
      </c>
      <c r="AA4" s="55">
        <v>0</v>
      </c>
      <c r="AB4" s="55">
        <v>0</v>
      </c>
      <c r="AC4" s="55">
        <v>0</v>
      </c>
      <c r="AD4" s="55">
        <v>0</v>
      </c>
      <c r="AE4" s="55">
        <v>0</v>
      </c>
      <c r="AF4" s="55">
        <v>0</v>
      </c>
      <c r="AG4" s="55">
        <v>0</v>
      </c>
      <c r="AH4" s="55">
        <v>0</v>
      </c>
      <c r="AI4" s="55">
        <v>0</v>
      </c>
      <c r="AJ4" s="55" t="s">
        <v>950</v>
      </c>
      <c r="AK4" s="55" t="s">
        <v>169</v>
      </c>
    </row>
    <row r="5" spans="1:37" x14ac:dyDescent="0.25">
      <c r="A5" s="54" t="str">
        <f t="shared" si="0"/>
        <v>AK</v>
      </c>
      <c r="B5" s="54" t="str">
        <f t="shared" si="0"/>
        <v>BDEQ-BDESC-rural-residential</v>
      </c>
      <c r="C5" s="55">
        <v>3</v>
      </c>
      <c r="D5" s="55" t="s">
        <v>9</v>
      </c>
      <c r="E5" s="55">
        <v>0</v>
      </c>
      <c r="F5" s="55">
        <v>0</v>
      </c>
      <c r="G5" s="55">
        <v>0</v>
      </c>
      <c r="H5" s="55">
        <v>0</v>
      </c>
      <c r="I5" s="55">
        <v>0</v>
      </c>
      <c r="J5" s="55">
        <v>0</v>
      </c>
      <c r="K5" s="55">
        <v>0</v>
      </c>
      <c r="L5" s="55">
        <v>0</v>
      </c>
      <c r="M5" s="55">
        <v>0</v>
      </c>
      <c r="N5" s="55">
        <v>0</v>
      </c>
      <c r="O5" s="55">
        <v>0</v>
      </c>
      <c r="P5" s="55">
        <v>0</v>
      </c>
      <c r="Q5" s="55">
        <v>0</v>
      </c>
      <c r="R5" s="55">
        <v>0</v>
      </c>
      <c r="S5" s="55">
        <v>0</v>
      </c>
      <c r="T5" s="55">
        <v>0</v>
      </c>
      <c r="U5" s="55">
        <v>0</v>
      </c>
      <c r="V5" s="55">
        <v>0</v>
      </c>
      <c r="W5" s="55">
        <v>0</v>
      </c>
      <c r="X5" s="55">
        <v>0</v>
      </c>
      <c r="Y5" s="55">
        <v>0</v>
      </c>
      <c r="Z5" s="55">
        <v>0</v>
      </c>
      <c r="AA5" s="55">
        <v>0</v>
      </c>
      <c r="AB5" s="55">
        <v>0</v>
      </c>
      <c r="AC5" s="55">
        <v>0</v>
      </c>
      <c r="AD5" s="55">
        <v>0</v>
      </c>
      <c r="AE5" s="55">
        <v>0</v>
      </c>
      <c r="AF5" s="55">
        <v>0</v>
      </c>
      <c r="AG5" s="55">
        <v>0</v>
      </c>
      <c r="AH5" s="55">
        <v>0</v>
      </c>
      <c r="AI5" s="55">
        <v>0</v>
      </c>
      <c r="AJ5" s="55" t="s">
        <v>950</v>
      </c>
      <c r="AK5" s="55" t="s">
        <v>169</v>
      </c>
    </row>
    <row r="6" spans="1:37" x14ac:dyDescent="0.25">
      <c r="A6" s="54" t="str">
        <f t="shared" si="0"/>
        <v>AK</v>
      </c>
      <c r="B6" s="54" t="str">
        <f t="shared" si="0"/>
        <v>BDEQ-BDESC-rural-residential</v>
      </c>
      <c r="C6" s="55">
        <v>4</v>
      </c>
      <c r="D6" s="55" t="s">
        <v>59</v>
      </c>
      <c r="E6" s="55">
        <v>0</v>
      </c>
      <c r="F6" s="55">
        <v>0</v>
      </c>
      <c r="G6" s="55">
        <v>0</v>
      </c>
      <c r="H6" s="55">
        <v>0</v>
      </c>
      <c r="I6" s="55">
        <v>0</v>
      </c>
      <c r="J6" s="55">
        <v>0</v>
      </c>
      <c r="K6" s="55">
        <v>0</v>
      </c>
      <c r="L6" s="55">
        <v>0</v>
      </c>
      <c r="M6" s="55">
        <v>0</v>
      </c>
      <c r="N6" s="55">
        <v>0</v>
      </c>
      <c r="O6" s="55">
        <v>0</v>
      </c>
      <c r="P6" s="55">
        <v>0</v>
      </c>
      <c r="Q6" s="55">
        <v>0</v>
      </c>
      <c r="R6" s="55">
        <v>0</v>
      </c>
      <c r="S6" s="55">
        <v>0</v>
      </c>
      <c r="T6" s="55">
        <v>0</v>
      </c>
      <c r="U6" s="55">
        <v>0</v>
      </c>
      <c r="V6" s="55">
        <v>0</v>
      </c>
      <c r="W6" s="55">
        <v>0</v>
      </c>
      <c r="X6" s="55">
        <v>0</v>
      </c>
      <c r="Y6" s="55">
        <v>0</v>
      </c>
      <c r="Z6" s="55">
        <v>0</v>
      </c>
      <c r="AA6" s="55">
        <v>0</v>
      </c>
      <c r="AB6" s="55">
        <v>0</v>
      </c>
      <c r="AC6" s="55">
        <v>0</v>
      </c>
      <c r="AD6" s="55">
        <v>0</v>
      </c>
      <c r="AE6" s="55">
        <v>0</v>
      </c>
      <c r="AF6" s="55">
        <v>0</v>
      </c>
      <c r="AG6" s="55">
        <v>0</v>
      </c>
      <c r="AH6" s="55">
        <v>0</v>
      </c>
      <c r="AI6" s="55">
        <v>5.1426800000000004</v>
      </c>
      <c r="AJ6" s="55" t="s">
        <v>950</v>
      </c>
      <c r="AK6" s="55" t="s">
        <v>169</v>
      </c>
    </row>
    <row r="7" spans="1:37" x14ac:dyDescent="0.25">
      <c r="A7" s="54" t="str">
        <f t="shared" si="0"/>
        <v>AK</v>
      </c>
      <c r="B7" s="54" t="str">
        <f t="shared" si="0"/>
        <v>BDEQ-BDESC-rural-residential</v>
      </c>
      <c r="C7" s="55">
        <v>5</v>
      </c>
      <c r="D7" s="55" t="s">
        <v>10</v>
      </c>
      <c r="E7" s="55">
        <v>1.0677000000000001</v>
      </c>
      <c r="F7" s="55">
        <v>1.1744600000000001</v>
      </c>
      <c r="G7" s="55">
        <v>1.23315</v>
      </c>
      <c r="H7" s="55">
        <v>1.2927999999999999</v>
      </c>
      <c r="I7" s="55">
        <v>1.3950400000000001</v>
      </c>
      <c r="J7" s="55">
        <v>1.47478</v>
      </c>
      <c r="K7" s="55">
        <v>1.59155</v>
      </c>
      <c r="L7" s="55">
        <v>1.6629</v>
      </c>
      <c r="M7" s="55">
        <v>1.7460500000000001</v>
      </c>
      <c r="N7" s="55">
        <v>1.7915300000000001</v>
      </c>
      <c r="O7" s="55">
        <v>1.87527</v>
      </c>
      <c r="P7" s="55">
        <v>1.9028799999999999</v>
      </c>
      <c r="Q7" s="55">
        <v>1.9993300000000001</v>
      </c>
      <c r="R7" s="55">
        <v>2.0445799999999998</v>
      </c>
      <c r="S7" s="55">
        <v>2.1464300000000001</v>
      </c>
      <c r="T7" s="55">
        <v>2.2512799999999999</v>
      </c>
      <c r="U7" s="55">
        <v>2.3204600000000002</v>
      </c>
      <c r="V7" s="55">
        <v>2.39235</v>
      </c>
      <c r="W7" s="55">
        <v>2.46597</v>
      </c>
      <c r="X7" s="55">
        <v>2.5539999999999998</v>
      </c>
      <c r="Y7" s="55">
        <v>2.64581</v>
      </c>
      <c r="Z7" s="55">
        <v>2.7526099999999998</v>
      </c>
      <c r="AA7" s="55">
        <v>2.7814100000000002</v>
      </c>
      <c r="AB7" s="55">
        <v>2.8694700000000002</v>
      </c>
      <c r="AC7" s="55">
        <v>2.9442200000000001</v>
      </c>
      <c r="AD7" s="55">
        <v>3.0356000000000001</v>
      </c>
      <c r="AE7" s="55">
        <v>3.1350099999999999</v>
      </c>
      <c r="AF7" s="55">
        <v>3.2093799999999999</v>
      </c>
      <c r="AG7" s="55">
        <v>3.2471999999999999</v>
      </c>
      <c r="AH7" s="55">
        <v>3.2885499999999999</v>
      </c>
      <c r="AI7" s="55">
        <v>31.337399999999999</v>
      </c>
      <c r="AJ7" s="55" t="s">
        <v>950</v>
      </c>
      <c r="AK7" s="55" t="s">
        <v>169</v>
      </c>
    </row>
    <row r="8" spans="1:37" x14ac:dyDescent="0.25">
      <c r="A8" s="54" t="str">
        <f t="shared" si="0"/>
        <v>AK</v>
      </c>
      <c r="B8" s="54" t="str">
        <f t="shared" si="0"/>
        <v>BDEQ-BDESC-rural-residential</v>
      </c>
      <c r="C8" s="55">
        <v>6</v>
      </c>
      <c r="D8" s="55" t="s">
        <v>11</v>
      </c>
      <c r="E8" s="55">
        <v>0</v>
      </c>
      <c r="F8" s="55">
        <v>0</v>
      </c>
      <c r="G8" s="55">
        <v>0</v>
      </c>
      <c r="H8" s="55">
        <v>0</v>
      </c>
      <c r="I8" s="55">
        <v>0</v>
      </c>
      <c r="J8" s="55">
        <v>0</v>
      </c>
      <c r="K8" s="55">
        <v>0</v>
      </c>
      <c r="L8" s="55">
        <v>0</v>
      </c>
      <c r="M8" s="55">
        <v>0</v>
      </c>
      <c r="N8" s="55">
        <v>0</v>
      </c>
      <c r="O8" s="55">
        <v>0</v>
      </c>
      <c r="P8" s="55">
        <v>0</v>
      </c>
      <c r="Q8" s="55">
        <v>0</v>
      </c>
      <c r="R8" s="55">
        <v>0</v>
      </c>
      <c r="S8" s="55">
        <v>0</v>
      </c>
      <c r="T8" s="55">
        <v>0</v>
      </c>
      <c r="U8" s="55">
        <v>0</v>
      </c>
      <c r="V8" s="55">
        <v>0</v>
      </c>
      <c r="W8" s="55">
        <v>0</v>
      </c>
      <c r="X8" s="55">
        <v>0</v>
      </c>
      <c r="Y8" s="55">
        <v>0</v>
      </c>
      <c r="Z8" s="55">
        <v>0</v>
      </c>
      <c r="AA8" s="55">
        <v>0</v>
      </c>
      <c r="AB8" s="55">
        <v>0</v>
      </c>
      <c r="AC8" s="55">
        <v>0</v>
      </c>
      <c r="AD8" s="55">
        <v>0</v>
      </c>
      <c r="AE8" s="55">
        <v>0</v>
      </c>
      <c r="AF8" s="55">
        <v>0</v>
      </c>
      <c r="AG8" s="55">
        <v>0</v>
      </c>
      <c r="AH8" s="55">
        <v>0</v>
      </c>
      <c r="AI8" s="55">
        <v>0</v>
      </c>
      <c r="AJ8" s="55" t="s">
        <v>950</v>
      </c>
      <c r="AK8" s="55" t="s">
        <v>169</v>
      </c>
    </row>
    <row r="9" spans="1:37" x14ac:dyDescent="0.25">
      <c r="A9" s="54" t="str">
        <f t="shared" si="0"/>
        <v>AK</v>
      </c>
      <c r="B9" s="54" t="str">
        <f t="shared" si="0"/>
        <v>BDEQ-BDESC-rural-residential</v>
      </c>
      <c r="C9" s="55">
        <v>7</v>
      </c>
      <c r="D9" s="55" t="s">
        <v>12</v>
      </c>
      <c r="E9" s="55">
        <v>0</v>
      </c>
      <c r="F9" s="55">
        <v>0</v>
      </c>
      <c r="G9" s="55">
        <v>0</v>
      </c>
      <c r="H9" s="55">
        <v>0</v>
      </c>
      <c r="I9" s="55">
        <v>0</v>
      </c>
      <c r="J9" s="55">
        <v>0</v>
      </c>
      <c r="K9" s="55">
        <v>0</v>
      </c>
      <c r="L9" s="55">
        <v>0</v>
      </c>
      <c r="M9" s="55">
        <v>0</v>
      </c>
      <c r="N9" s="55">
        <v>0</v>
      </c>
      <c r="O9" s="55">
        <v>0</v>
      </c>
      <c r="P9" s="55">
        <v>0</v>
      </c>
      <c r="Q9" s="55">
        <v>0</v>
      </c>
      <c r="R9" s="55">
        <v>0</v>
      </c>
      <c r="S9" s="55">
        <v>0</v>
      </c>
      <c r="T9" s="55">
        <v>0</v>
      </c>
      <c r="U9" s="55">
        <v>0</v>
      </c>
      <c r="V9" s="55">
        <v>0</v>
      </c>
      <c r="W9" s="55">
        <v>0</v>
      </c>
      <c r="X9" s="55">
        <v>0</v>
      </c>
      <c r="Y9" s="55">
        <v>0</v>
      </c>
      <c r="Z9" s="55">
        <v>0</v>
      </c>
      <c r="AA9" s="55">
        <v>0</v>
      </c>
      <c r="AB9" s="55">
        <v>0</v>
      </c>
      <c r="AC9" s="55">
        <v>0</v>
      </c>
      <c r="AD9" s="55">
        <v>0</v>
      </c>
      <c r="AE9" s="55">
        <v>0</v>
      </c>
      <c r="AF9" s="55">
        <v>0</v>
      </c>
      <c r="AG9" s="55">
        <v>0</v>
      </c>
      <c r="AH9" s="55">
        <v>0</v>
      </c>
      <c r="AI9" s="55">
        <v>0</v>
      </c>
      <c r="AJ9" s="55" t="s">
        <v>950</v>
      </c>
      <c r="AK9" s="55" t="s">
        <v>169</v>
      </c>
    </row>
    <row r="10" spans="1:37" x14ac:dyDescent="0.25">
      <c r="A10" s="54" t="str">
        <f t="shared" si="0"/>
        <v>AK</v>
      </c>
      <c r="B10" s="54" t="str">
        <f t="shared" si="0"/>
        <v>BDEQ-BDESC-rural-residential</v>
      </c>
      <c r="C10" s="55">
        <v>8</v>
      </c>
      <c r="D10" s="55" t="s">
        <v>13</v>
      </c>
      <c r="E10" s="55">
        <v>0</v>
      </c>
      <c r="F10" s="55">
        <v>0</v>
      </c>
      <c r="G10" s="55">
        <v>0</v>
      </c>
      <c r="H10" s="55">
        <v>0</v>
      </c>
      <c r="I10" s="55">
        <v>0</v>
      </c>
      <c r="J10" s="55">
        <v>0</v>
      </c>
      <c r="K10" s="55">
        <v>0</v>
      </c>
      <c r="L10" s="55">
        <v>0</v>
      </c>
      <c r="M10" s="55">
        <v>0</v>
      </c>
      <c r="N10" s="55">
        <v>0</v>
      </c>
      <c r="O10" s="55">
        <v>0</v>
      </c>
      <c r="P10" s="55">
        <v>0</v>
      </c>
      <c r="Q10" s="55">
        <v>0</v>
      </c>
      <c r="R10" s="55">
        <v>0</v>
      </c>
      <c r="S10" s="55">
        <v>0</v>
      </c>
      <c r="T10" s="55">
        <v>0</v>
      </c>
      <c r="U10" s="55">
        <v>0</v>
      </c>
      <c r="V10" s="55">
        <v>0</v>
      </c>
      <c r="W10" s="55">
        <v>0</v>
      </c>
      <c r="X10" s="55">
        <v>0</v>
      </c>
      <c r="Y10" s="55">
        <v>0</v>
      </c>
      <c r="Z10" s="55">
        <v>0</v>
      </c>
      <c r="AA10" s="55">
        <v>0</v>
      </c>
      <c r="AB10" s="55">
        <v>0</v>
      </c>
      <c r="AC10" s="55">
        <v>0</v>
      </c>
      <c r="AD10" s="55">
        <v>0</v>
      </c>
      <c r="AE10" s="55">
        <v>0</v>
      </c>
      <c r="AF10" s="55">
        <v>0</v>
      </c>
      <c r="AG10" s="55">
        <v>0</v>
      </c>
      <c r="AH10" s="55">
        <v>0</v>
      </c>
      <c r="AI10" s="55">
        <v>0</v>
      </c>
      <c r="AJ10" s="55" t="s">
        <v>950</v>
      </c>
      <c r="AK10" s="55" t="s">
        <v>169</v>
      </c>
    </row>
    <row r="11" spans="1:37" x14ac:dyDescent="0.25">
      <c r="A11" s="54" t="str">
        <f t="shared" si="0"/>
        <v>AK</v>
      </c>
      <c r="B11" s="54" t="str">
        <f t="shared" si="0"/>
        <v>BDEQ-BDESC-rural-residential</v>
      </c>
      <c r="C11" s="55">
        <v>9</v>
      </c>
      <c r="D11" s="55" t="s">
        <v>14</v>
      </c>
      <c r="E11" s="55">
        <v>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v>
      </c>
      <c r="AJ11" s="55" t="s">
        <v>950</v>
      </c>
      <c r="AK11" s="55" t="s">
        <v>169</v>
      </c>
    </row>
    <row r="12" spans="1:37" x14ac:dyDescent="0.25">
      <c r="A12" s="54" t="str">
        <f t="shared" si="0"/>
        <v>AK</v>
      </c>
      <c r="B12" s="54" t="str">
        <f t="shared" si="0"/>
        <v>BDEQ-BDESC-rural-residential</v>
      </c>
      <c r="C12" s="55">
        <v>10</v>
      </c>
      <c r="D12" s="55" t="s">
        <v>15</v>
      </c>
      <c r="E12" s="55">
        <v>0</v>
      </c>
      <c r="F12" s="55">
        <v>0</v>
      </c>
      <c r="G12" s="55">
        <v>0</v>
      </c>
      <c r="H12" s="55">
        <v>0</v>
      </c>
      <c r="I12" s="55">
        <v>0</v>
      </c>
      <c r="J12" s="55">
        <v>0</v>
      </c>
      <c r="K12" s="55">
        <v>0</v>
      </c>
      <c r="L12" s="55">
        <v>0</v>
      </c>
      <c r="M12" s="55">
        <v>0</v>
      </c>
      <c r="N12" s="55">
        <v>0</v>
      </c>
      <c r="O12" s="55">
        <v>0</v>
      </c>
      <c r="P12" s="55">
        <v>0</v>
      </c>
      <c r="Q12" s="55">
        <v>0</v>
      </c>
      <c r="R12" s="55">
        <v>0</v>
      </c>
      <c r="S12" s="55">
        <v>0</v>
      </c>
      <c r="T12" s="55">
        <v>0</v>
      </c>
      <c r="U12" s="55">
        <v>0</v>
      </c>
      <c r="V12" s="55">
        <v>0</v>
      </c>
      <c r="W12" s="55">
        <v>0</v>
      </c>
      <c r="X12" s="55">
        <v>0</v>
      </c>
      <c r="Y12" s="55">
        <v>0</v>
      </c>
      <c r="Z12" s="55">
        <v>0</v>
      </c>
      <c r="AA12" s="55">
        <v>0</v>
      </c>
      <c r="AB12" s="55">
        <v>0</v>
      </c>
      <c r="AC12" s="55">
        <v>0</v>
      </c>
      <c r="AD12" s="55">
        <v>0</v>
      </c>
      <c r="AE12" s="55">
        <v>0</v>
      </c>
      <c r="AF12" s="55">
        <v>0</v>
      </c>
      <c r="AG12" s="55">
        <v>0</v>
      </c>
      <c r="AH12" s="55">
        <v>0</v>
      </c>
      <c r="AI12" s="55">
        <v>0</v>
      </c>
      <c r="AJ12" s="55" t="s">
        <v>950</v>
      </c>
      <c r="AK12" s="55" t="s">
        <v>169</v>
      </c>
    </row>
    <row r="13" spans="1:37" x14ac:dyDescent="0.25">
      <c r="A13" s="54" t="str">
        <f t="shared" si="0"/>
        <v>AK</v>
      </c>
      <c r="B13" s="54" t="str">
        <f t="shared" si="0"/>
        <v>BDEQ-BDESC-rural-residential</v>
      </c>
      <c r="C13" s="55">
        <v>11</v>
      </c>
      <c r="D13" s="55" t="s">
        <v>57</v>
      </c>
      <c r="E13" s="55">
        <v>0</v>
      </c>
      <c r="F13" s="55">
        <v>0</v>
      </c>
      <c r="G13" s="55">
        <v>0</v>
      </c>
      <c r="H13" s="55">
        <v>0</v>
      </c>
      <c r="I13" s="55">
        <v>0</v>
      </c>
      <c r="J13" s="55">
        <v>0</v>
      </c>
      <c r="K13" s="55">
        <v>0</v>
      </c>
      <c r="L13" s="55">
        <v>0</v>
      </c>
      <c r="M13" s="55">
        <v>0</v>
      </c>
      <c r="N13" s="55">
        <v>0</v>
      </c>
      <c r="O13" s="55">
        <v>0</v>
      </c>
      <c r="P13" s="55">
        <v>0</v>
      </c>
      <c r="Q13" s="55">
        <v>0</v>
      </c>
      <c r="R13" s="55">
        <v>0</v>
      </c>
      <c r="S13" s="55">
        <v>0</v>
      </c>
      <c r="T13" s="55">
        <v>0</v>
      </c>
      <c r="U13" s="55">
        <v>0</v>
      </c>
      <c r="V13" s="55">
        <v>0</v>
      </c>
      <c r="W13" s="55">
        <v>0</v>
      </c>
      <c r="X13" s="55">
        <v>0</v>
      </c>
      <c r="Y13" s="55">
        <v>0</v>
      </c>
      <c r="Z13" s="55">
        <v>0</v>
      </c>
      <c r="AA13" s="55">
        <v>0</v>
      </c>
      <c r="AB13" s="55">
        <v>0</v>
      </c>
      <c r="AC13" s="55">
        <v>0</v>
      </c>
      <c r="AD13" s="55">
        <v>0</v>
      </c>
      <c r="AE13" s="55">
        <v>0</v>
      </c>
      <c r="AF13" s="55">
        <v>0</v>
      </c>
      <c r="AG13" s="55">
        <v>0</v>
      </c>
      <c r="AH13" s="55">
        <v>0</v>
      </c>
      <c r="AI13" s="55">
        <v>0</v>
      </c>
      <c r="AJ13" s="55" t="s">
        <v>950</v>
      </c>
      <c r="AK13" s="55" t="s">
        <v>169</v>
      </c>
    </row>
    <row r="14" spans="1:37" x14ac:dyDescent="0.25">
      <c r="A14" s="54" t="str">
        <f t="shared" si="0"/>
        <v>AK</v>
      </c>
      <c r="B14" s="54" t="str">
        <f t="shared" si="0"/>
        <v>BDEQ-BDESC-rural-residential</v>
      </c>
      <c r="C14" s="55">
        <v>12</v>
      </c>
      <c r="D14" s="55" t="s">
        <v>60</v>
      </c>
      <c r="E14" s="55">
        <v>0</v>
      </c>
      <c r="F14" s="55">
        <v>0</v>
      </c>
      <c r="G14" s="55">
        <v>0</v>
      </c>
      <c r="H14" s="55">
        <v>0</v>
      </c>
      <c r="I14" s="55">
        <v>0</v>
      </c>
      <c r="J14" s="55">
        <v>0</v>
      </c>
      <c r="K14" s="55">
        <v>0</v>
      </c>
      <c r="L14" s="55">
        <v>0</v>
      </c>
      <c r="M14" s="55">
        <v>0</v>
      </c>
      <c r="N14" s="55">
        <v>0</v>
      </c>
      <c r="O14" s="55">
        <v>0</v>
      </c>
      <c r="P14" s="55">
        <v>0</v>
      </c>
      <c r="Q14" s="55">
        <v>0</v>
      </c>
      <c r="R14" s="55">
        <v>0</v>
      </c>
      <c r="S14" s="55">
        <v>0</v>
      </c>
      <c r="T14" s="55">
        <v>0</v>
      </c>
      <c r="U14" s="55">
        <v>0</v>
      </c>
      <c r="V14" s="55">
        <v>0</v>
      </c>
      <c r="W14" s="55">
        <v>0</v>
      </c>
      <c r="X14" s="55">
        <v>0</v>
      </c>
      <c r="Y14" s="55">
        <v>0</v>
      </c>
      <c r="Z14" s="55">
        <v>0</v>
      </c>
      <c r="AA14" s="55">
        <v>0</v>
      </c>
      <c r="AB14" s="55">
        <v>0</v>
      </c>
      <c r="AC14" s="55">
        <v>0</v>
      </c>
      <c r="AD14" s="55">
        <v>0</v>
      </c>
      <c r="AE14" s="55">
        <v>0</v>
      </c>
      <c r="AF14" s="55">
        <v>0</v>
      </c>
      <c r="AG14" s="55">
        <v>0</v>
      </c>
      <c r="AH14" s="55">
        <v>0</v>
      </c>
      <c r="AI14" s="55">
        <v>0</v>
      </c>
      <c r="AJ14" s="55" t="s">
        <v>950</v>
      </c>
      <c r="AK14" s="55" t="s">
        <v>169</v>
      </c>
    </row>
    <row r="15" spans="1:37" x14ac:dyDescent="0.25">
      <c r="A15" s="54" t="str">
        <f t="shared" si="0"/>
        <v>AK</v>
      </c>
      <c r="B15" s="54" t="str">
        <f t="shared" si="0"/>
        <v>BDEQ-BDESC-rural-residential</v>
      </c>
      <c r="C15" s="55">
        <v>13</v>
      </c>
      <c r="D15" s="55" t="s">
        <v>158</v>
      </c>
      <c r="E15" s="55">
        <v>0</v>
      </c>
      <c r="F15" s="55">
        <v>0</v>
      </c>
      <c r="G15" s="55">
        <v>0</v>
      </c>
      <c r="H15" s="55">
        <v>0</v>
      </c>
      <c r="I15" s="55">
        <v>0</v>
      </c>
      <c r="J15" s="55">
        <v>0</v>
      </c>
      <c r="K15" s="55">
        <v>0</v>
      </c>
      <c r="L15" s="55">
        <v>0</v>
      </c>
      <c r="M15" s="55">
        <v>0</v>
      </c>
      <c r="N15" s="55">
        <v>0</v>
      </c>
      <c r="O15" s="55">
        <v>0</v>
      </c>
      <c r="P15" s="55">
        <v>0</v>
      </c>
      <c r="Q15" s="55">
        <v>0</v>
      </c>
      <c r="R15" s="55">
        <v>0</v>
      </c>
      <c r="S15" s="55">
        <v>0</v>
      </c>
      <c r="T15" s="55">
        <v>0</v>
      </c>
      <c r="U15" s="55">
        <v>0</v>
      </c>
      <c r="V15" s="55">
        <v>0</v>
      </c>
      <c r="W15" s="55">
        <v>0</v>
      </c>
      <c r="X15" s="55">
        <v>0</v>
      </c>
      <c r="Y15" s="55">
        <v>0</v>
      </c>
      <c r="Z15" s="55">
        <v>0</v>
      </c>
      <c r="AA15" s="55">
        <v>0</v>
      </c>
      <c r="AB15" s="55">
        <v>0</v>
      </c>
      <c r="AC15" s="55">
        <v>0</v>
      </c>
      <c r="AD15" s="55">
        <v>0</v>
      </c>
      <c r="AE15" s="55">
        <v>0</v>
      </c>
      <c r="AF15" s="55">
        <v>0</v>
      </c>
      <c r="AG15" s="55">
        <v>0</v>
      </c>
      <c r="AH15" s="55">
        <v>0</v>
      </c>
      <c r="AI15" s="55">
        <v>0</v>
      </c>
      <c r="AJ15" s="55" t="s">
        <v>950</v>
      </c>
      <c r="AK15" s="55" t="s">
        <v>169</v>
      </c>
    </row>
    <row r="16" spans="1:37" x14ac:dyDescent="0.25">
      <c r="A16" s="54" t="str">
        <f t="shared" si="0"/>
        <v>AK</v>
      </c>
      <c r="B16" s="54" t="str">
        <f t="shared" si="0"/>
        <v>BDEQ-BDESC-rural-residential</v>
      </c>
      <c r="C16" s="55">
        <v>14</v>
      </c>
      <c r="D16" s="55" t="s">
        <v>159</v>
      </c>
      <c r="E16" s="55">
        <v>0</v>
      </c>
      <c r="F16" s="55">
        <v>0</v>
      </c>
      <c r="G16" s="55">
        <v>0</v>
      </c>
      <c r="H16" s="55">
        <v>0</v>
      </c>
      <c r="I16" s="55">
        <v>0</v>
      </c>
      <c r="J16" s="55">
        <v>0</v>
      </c>
      <c r="K16" s="55">
        <v>0</v>
      </c>
      <c r="L16" s="55">
        <v>0</v>
      </c>
      <c r="M16" s="55">
        <v>0</v>
      </c>
      <c r="N16" s="55">
        <v>0</v>
      </c>
      <c r="O16" s="55">
        <v>0</v>
      </c>
      <c r="P16" s="55">
        <v>0</v>
      </c>
      <c r="Q16" s="55">
        <v>0</v>
      </c>
      <c r="R16" s="55">
        <v>0</v>
      </c>
      <c r="S16" s="55">
        <v>0</v>
      </c>
      <c r="T16" s="55">
        <v>0</v>
      </c>
      <c r="U16" s="55">
        <v>0</v>
      </c>
      <c r="V16" s="55">
        <v>0</v>
      </c>
      <c r="W16" s="55">
        <v>0</v>
      </c>
      <c r="X16" s="55">
        <v>0</v>
      </c>
      <c r="Y16" s="55">
        <v>0</v>
      </c>
      <c r="Z16" s="55">
        <v>0</v>
      </c>
      <c r="AA16" s="55">
        <v>0</v>
      </c>
      <c r="AB16" s="55">
        <v>0</v>
      </c>
      <c r="AC16" s="55">
        <v>0</v>
      </c>
      <c r="AD16" s="55">
        <v>0</v>
      </c>
      <c r="AE16" s="55">
        <v>0</v>
      </c>
      <c r="AF16" s="55">
        <v>0</v>
      </c>
      <c r="AG16" s="55">
        <v>0</v>
      </c>
      <c r="AH16" s="55">
        <v>0</v>
      </c>
      <c r="AI16" s="55">
        <v>0</v>
      </c>
      <c r="AJ16" s="55" t="s">
        <v>950</v>
      </c>
      <c r="AK16" s="55" t="s">
        <v>169</v>
      </c>
    </row>
    <row r="17" spans="1:37" x14ac:dyDescent="0.25">
      <c r="A17" s="54" t="str">
        <f t="shared" si="0"/>
        <v>AK</v>
      </c>
      <c r="B17" s="54" t="str">
        <f t="shared" si="0"/>
        <v>BDEQ-BDESC-rural-residential</v>
      </c>
      <c r="C17" s="55">
        <v>15</v>
      </c>
      <c r="D17" s="55" t="s">
        <v>160</v>
      </c>
      <c r="E17" s="55">
        <v>0</v>
      </c>
      <c r="F17" s="55">
        <v>0</v>
      </c>
      <c r="G17" s="55">
        <v>0</v>
      </c>
      <c r="H17" s="55">
        <v>0</v>
      </c>
      <c r="I17" s="55">
        <v>0</v>
      </c>
      <c r="J17" s="55">
        <v>0</v>
      </c>
      <c r="K17" s="55">
        <v>0</v>
      </c>
      <c r="L17" s="55">
        <v>0</v>
      </c>
      <c r="M17" s="55">
        <v>0</v>
      </c>
      <c r="N17" s="55">
        <v>0</v>
      </c>
      <c r="O17" s="55">
        <v>0</v>
      </c>
      <c r="P17" s="55">
        <v>0</v>
      </c>
      <c r="Q17" s="55">
        <v>0</v>
      </c>
      <c r="R17" s="55">
        <v>0</v>
      </c>
      <c r="S17" s="55">
        <v>0</v>
      </c>
      <c r="T17" s="55">
        <v>0</v>
      </c>
      <c r="U17" s="55">
        <v>0</v>
      </c>
      <c r="V17" s="55">
        <v>0</v>
      </c>
      <c r="W17" s="55">
        <v>0</v>
      </c>
      <c r="X17" s="55">
        <v>0</v>
      </c>
      <c r="Y17" s="55">
        <v>0</v>
      </c>
      <c r="Z17" s="55">
        <v>0</v>
      </c>
      <c r="AA17" s="55">
        <v>0</v>
      </c>
      <c r="AB17" s="55">
        <v>0</v>
      </c>
      <c r="AC17" s="55">
        <v>0</v>
      </c>
      <c r="AD17" s="55">
        <v>0</v>
      </c>
      <c r="AE17" s="55">
        <v>0</v>
      </c>
      <c r="AF17" s="55">
        <v>0</v>
      </c>
      <c r="AG17" s="55">
        <v>0</v>
      </c>
      <c r="AH17" s="55">
        <v>0</v>
      </c>
      <c r="AI17" s="55">
        <v>0</v>
      </c>
      <c r="AJ17" s="55" t="s">
        <v>950</v>
      </c>
      <c r="AK17" s="55" t="s">
        <v>169</v>
      </c>
    </row>
    <row r="18" spans="1:37" x14ac:dyDescent="0.25">
      <c r="A18" s="54" t="str">
        <f t="shared" si="0"/>
        <v>AL</v>
      </c>
      <c r="B18" s="54" t="str">
        <f t="shared" si="0"/>
        <v>BDEQ-BDESC-rural-residential</v>
      </c>
      <c r="C18" s="55">
        <v>0</v>
      </c>
      <c r="D18" s="55" t="s">
        <v>58</v>
      </c>
      <c r="E18" s="55">
        <v>0</v>
      </c>
      <c r="F18" s="55">
        <v>0</v>
      </c>
      <c r="G18" s="55">
        <v>0</v>
      </c>
      <c r="H18" s="55">
        <v>0</v>
      </c>
      <c r="I18" s="55">
        <v>0</v>
      </c>
      <c r="J18" s="55">
        <v>0</v>
      </c>
      <c r="K18" s="55">
        <v>0</v>
      </c>
      <c r="L18" s="55">
        <v>0</v>
      </c>
      <c r="M18" s="55">
        <v>0</v>
      </c>
      <c r="N18" s="55">
        <v>0</v>
      </c>
      <c r="O18" s="55">
        <v>0</v>
      </c>
      <c r="P18" s="55">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t="s">
        <v>951</v>
      </c>
      <c r="AK18" s="55" t="s">
        <v>169</v>
      </c>
    </row>
    <row r="19" spans="1:37" x14ac:dyDescent="0.25">
      <c r="A19" s="54" t="str">
        <f t="shared" si="0"/>
        <v>AL</v>
      </c>
      <c r="B19" s="54" t="str">
        <f t="shared" si="0"/>
        <v>BDEQ-BDESC-rural-residential</v>
      </c>
      <c r="C19" s="55">
        <v>1</v>
      </c>
      <c r="D19" s="55" t="s">
        <v>7</v>
      </c>
      <c r="E19" s="55">
        <v>0</v>
      </c>
      <c r="F19" s="55">
        <v>0</v>
      </c>
      <c r="G19" s="55">
        <v>0</v>
      </c>
      <c r="H19" s="55">
        <v>0</v>
      </c>
      <c r="I19" s="55">
        <v>0</v>
      </c>
      <c r="J19" s="55">
        <v>0</v>
      </c>
      <c r="K19" s="55">
        <v>0</v>
      </c>
      <c r="L19" s="55">
        <v>0</v>
      </c>
      <c r="M19" s="55">
        <v>0</v>
      </c>
      <c r="N19" s="55">
        <v>0</v>
      </c>
      <c r="O19" s="55">
        <v>0</v>
      </c>
      <c r="P19" s="55">
        <v>0</v>
      </c>
      <c r="Q19" s="55">
        <v>0</v>
      </c>
      <c r="R19" s="55">
        <v>0</v>
      </c>
      <c r="S19" s="56">
        <v>4.0000000000000003E-5</v>
      </c>
      <c r="T19" s="56">
        <v>9.0000000000000006E-5</v>
      </c>
      <c r="U19" s="55">
        <v>2.0000000000000001E-4</v>
      </c>
      <c r="V19" s="55">
        <v>3.8999999999999999E-4</v>
      </c>
      <c r="W19" s="55">
        <v>7.6999999999999996E-4</v>
      </c>
      <c r="X19" s="55">
        <v>1.4300000000000001E-3</v>
      </c>
      <c r="Y19" s="55">
        <v>2.6800000000000001E-3</v>
      </c>
      <c r="Z19" s="55">
        <v>4.96E-3</v>
      </c>
      <c r="AA19" s="55">
        <v>7.2399999999999999E-3</v>
      </c>
      <c r="AB19" s="55">
        <v>9.5300000000000003E-3</v>
      </c>
      <c r="AC19" s="55">
        <v>1.183E-2</v>
      </c>
      <c r="AD19" s="55">
        <v>1.413E-2</v>
      </c>
      <c r="AE19" s="55">
        <v>1.6449999999999999E-2</v>
      </c>
      <c r="AF19" s="55">
        <v>1.8780000000000002E-2</v>
      </c>
      <c r="AG19" s="55">
        <v>2.1100000000000001E-2</v>
      </c>
      <c r="AH19" s="55">
        <v>2.3439999999999999E-2</v>
      </c>
      <c r="AI19" s="55">
        <v>2.58E-2</v>
      </c>
      <c r="AJ19" s="55" t="s">
        <v>951</v>
      </c>
      <c r="AK19" s="55" t="s">
        <v>169</v>
      </c>
    </row>
    <row r="20" spans="1:37" x14ac:dyDescent="0.25">
      <c r="A20" s="54" t="str">
        <f t="shared" si="0"/>
        <v>AL</v>
      </c>
      <c r="B20" s="54" t="str">
        <f t="shared" si="0"/>
        <v>BDEQ-BDESC-rural-residential</v>
      </c>
      <c r="C20" s="55">
        <v>2</v>
      </c>
      <c r="D20" s="55" t="s">
        <v>8</v>
      </c>
      <c r="E20" s="55">
        <v>0</v>
      </c>
      <c r="F20" s="55">
        <v>0</v>
      </c>
      <c r="G20" s="55">
        <v>0</v>
      </c>
      <c r="H20" s="55">
        <v>0</v>
      </c>
      <c r="I20" s="55">
        <v>0</v>
      </c>
      <c r="J20" s="55">
        <v>0</v>
      </c>
      <c r="K20" s="55">
        <v>0</v>
      </c>
      <c r="L20" s="55">
        <v>0</v>
      </c>
      <c r="M20" s="55">
        <v>0</v>
      </c>
      <c r="N20" s="55">
        <v>0</v>
      </c>
      <c r="O20" s="55">
        <v>0</v>
      </c>
      <c r="P20" s="55">
        <v>0</v>
      </c>
      <c r="Q20" s="55">
        <v>0</v>
      </c>
      <c r="R20" s="55">
        <v>0</v>
      </c>
      <c r="S20" s="55">
        <v>0</v>
      </c>
      <c r="T20" s="55">
        <v>0</v>
      </c>
      <c r="U20" s="55">
        <v>0</v>
      </c>
      <c r="V20" s="55">
        <v>0</v>
      </c>
      <c r="W20" s="55">
        <v>0</v>
      </c>
      <c r="X20" s="55">
        <v>0</v>
      </c>
      <c r="Y20" s="55">
        <v>0</v>
      </c>
      <c r="Z20" s="55">
        <v>0</v>
      </c>
      <c r="AA20" s="55">
        <v>0</v>
      </c>
      <c r="AB20" s="55">
        <v>0</v>
      </c>
      <c r="AC20" s="55">
        <v>0</v>
      </c>
      <c r="AD20" s="55">
        <v>0</v>
      </c>
      <c r="AE20" s="55">
        <v>0</v>
      </c>
      <c r="AF20" s="55">
        <v>0</v>
      </c>
      <c r="AG20" s="55">
        <v>0</v>
      </c>
      <c r="AH20" s="55">
        <v>0</v>
      </c>
      <c r="AI20" s="55">
        <v>0</v>
      </c>
      <c r="AJ20" s="55" t="s">
        <v>951</v>
      </c>
      <c r="AK20" s="55" t="s">
        <v>169</v>
      </c>
    </row>
    <row r="21" spans="1:37" x14ac:dyDescent="0.25">
      <c r="A21" s="54" t="str">
        <f t="shared" si="0"/>
        <v>AL</v>
      </c>
      <c r="B21" s="54" t="str">
        <f t="shared" si="0"/>
        <v>BDEQ-BDESC-rural-residential</v>
      </c>
      <c r="C21" s="55">
        <v>3</v>
      </c>
      <c r="D21" s="55" t="s">
        <v>9</v>
      </c>
      <c r="E21" s="55">
        <v>0</v>
      </c>
      <c r="F21" s="55">
        <v>0</v>
      </c>
      <c r="G21" s="55">
        <v>0</v>
      </c>
      <c r="H21" s="55">
        <v>0</v>
      </c>
      <c r="I21" s="55">
        <v>0</v>
      </c>
      <c r="J21" s="55">
        <v>0</v>
      </c>
      <c r="K21" s="55">
        <v>0</v>
      </c>
      <c r="L21" s="55">
        <v>0</v>
      </c>
      <c r="M21" s="55">
        <v>0</v>
      </c>
      <c r="N21" s="55">
        <v>0</v>
      </c>
      <c r="O21" s="55">
        <v>0</v>
      </c>
      <c r="P21" s="55">
        <v>0</v>
      </c>
      <c r="Q21" s="55">
        <v>0</v>
      </c>
      <c r="R21" s="55">
        <v>0</v>
      </c>
      <c r="S21" s="55">
        <v>0</v>
      </c>
      <c r="T21" s="55">
        <v>0</v>
      </c>
      <c r="U21" s="55">
        <v>0</v>
      </c>
      <c r="V21" s="55">
        <v>0</v>
      </c>
      <c r="W21" s="55">
        <v>0</v>
      </c>
      <c r="X21" s="55">
        <v>0</v>
      </c>
      <c r="Y21" s="55">
        <v>0</v>
      </c>
      <c r="Z21" s="55">
        <v>0</v>
      </c>
      <c r="AA21" s="55">
        <v>0</v>
      </c>
      <c r="AB21" s="55">
        <v>0</v>
      </c>
      <c r="AC21" s="55">
        <v>0</v>
      </c>
      <c r="AD21" s="55">
        <v>0</v>
      </c>
      <c r="AE21" s="55">
        <v>0</v>
      </c>
      <c r="AF21" s="55">
        <v>0</v>
      </c>
      <c r="AG21" s="55">
        <v>0</v>
      </c>
      <c r="AH21" s="55">
        <v>0</v>
      </c>
      <c r="AI21" s="55">
        <v>0</v>
      </c>
      <c r="AJ21" s="55" t="s">
        <v>951</v>
      </c>
      <c r="AK21" s="55" t="s">
        <v>169</v>
      </c>
    </row>
    <row r="22" spans="1:37" x14ac:dyDescent="0.25">
      <c r="A22" s="54" t="str">
        <f t="shared" si="0"/>
        <v>AL</v>
      </c>
      <c r="B22" s="54" t="str">
        <f t="shared" si="0"/>
        <v>BDEQ-BDESC-rural-residential</v>
      </c>
      <c r="C22" s="55">
        <v>4</v>
      </c>
      <c r="D22" s="55" t="s">
        <v>59</v>
      </c>
      <c r="E22" s="55">
        <v>0</v>
      </c>
      <c r="F22" s="55">
        <v>0</v>
      </c>
      <c r="G22" s="55">
        <v>0</v>
      </c>
      <c r="H22" s="55">
        <v>0</v>
      </c>
      <c r="I22" s="55">
        <v>0</v>
      </c>
      <c r="J22" s="55">
        <v>0</v>
      </c>
      <c r="K22" s="55">
        <v>0</v>
      </c>
      <c r="L22" s="55">
        <v>0</v>
      </c>
      <c r="M22" s="55">
        <v>0</v>
      </c>
      <c r="N22" s="55">
        <v>0</v>
      </c>
      <c r="O22" s="55">
        <v>0</v>
      </c>
      <c r="P22" s="55">
        <v>0</v>
      </c>
      <c r="Q22" s="55">
        <v>0</v>
      </c>
      <c r="R22" s="55">
        <v>0</v>
      </c>
      <c r="S22" s="55">
        <v>0</v>
      </c>
      <c r="T22" s="55">
        <v>0</v>
      </c>
      <c r="U22" s="55">
        <v>0</v>
      </c>
      <c r="V22" s="55">
        <v>0</v>
      </c>
      <c r="W22" s="55">
        <v>0</v>
      </c>
      <c r="X22" s="55">
        <v>0</v>
      </c>
      <c r="Y22" s="55">
        <v>0</v>
      </c>
      <c r="Z22" s="55">
        <v>0</v>
      </c>
      <c r="AA22" s="55">
        <v>0</v>
      </c>
      <c r="AB22" s="55">
        <v>0</v>
      </c>
      <c r="AC22" s="55">
        <v>0</v>
      </c>
      <c r="AD22" s="55">
        <v>0</v>
      </c>
      <c r="AE22" s="55">
        <v>0</v>
      </c>
      <c r="AF22" s="55">
        <v>0</v>
      </c>
      <c r="AG22" s="55">
        <v>0</v>
      </c>
      <c r="AH22" s="55">
        <v>0</v>
      </c>
      <c r="AI22" s="55">
        <v>0</v>
      </c>
      <c r="AJ22" s="55" t="s">
        <v>951</v>
      </c>
      <c r="AK22" s="55" t="s">
        <v>169</v>
      </c>
    </row>
    <row r="23" spans="1:37" x14ac:dyDescent="0.25">
      <c r="A23" s="54" t="str">
        <f t="shared" si="0"/>
        <v>AL</v>
      </c>
      <c r="B23" s="54" t="str">
        <f t="shared" si="0"/>
        <v>BDEQ-BDESC-rural-residential</v>
      </c>
      <c r="C23" s="55">
        <v>5</v>
      </c>
      <c r="D23" s="55" t="s">
        <v>10</v>
      </c>
      <c r="E23" s="55">
        <v>0.91010000000000002</v>
      </c>
      <c r="F23" s="55">
        <v>0.93223</v>
      </c>
      <c r="G23" s="55">
        <v>1.06253</v>
      </c>
      <c r="H23" s="55">
        <v>1.19547</v>
      </c>
      <c r="I23" s="55">
        <v>1.32612</v>
      </c>
      <c r="J23" s="55">
        <v>1.4165399999999999</v>
      </c>
      <c r="K23" s="55">
        <v>1.51841</v>
      </c>
      <c r="L23" s="55">
        <v>1.60473</v>
      </c>
      <c r="M23" s="55">
        <v>1.6681900000000001</v>
      </c>
      <c r="N23" s="55">
        <v>1.75088</v>
      </c>
      <c r="O23" s="55">
        <v>1.80043</v>
      </c>
      <c r="P23" s="55">
        <v>1.8783300000000001</v>
      </c>
      <c r="Q23" s="55">
        <v>1.93075</v>
      </c>
      <c r="R23" s="55">
        <v>2.0097900000000002</v>
      </c>
      <c r="S23" s="55">
        <v>2.07904</v>
      </c>
      <c r="T23" s="55">
        <v>2.1072099999999998</v>
      </c>
      <c r="U23" s="55">
        <v>2.18466</v>
      </c>
      <c r="V23" s="55">
        <v>2.2617600000000002</v>
      </c>
      <c r="W23" s="55">
        <v>2.3311000000000002</v>
      </c>
      <c r="X23" s="55">
        <v>2.4397000000000002</v>
      </c>
      <c r="Y23" s="55">
        <v>2.5390999999999999</v>
      </c>
      <c r="Z23" s="55">
        <v>2.61964</v>
      </c>
      <c r="AA23" s="55">
        <v>2.7168999999999999</v>
      </c>
      <c r="AB23" s="55">
        <v>2.8250700000000002</v>
      </c>
      <c r="AC23" s="55">
        <v>2.8894199999999999</v>
      </c>
      <c r="AD23" s="55">
        <v>3.00149</v>
      </c>
      <c r="AE23" s="55">
        <v>3.1460599999999999</v>
      </c>
      <c r="AF23" s="55">
        <v>3.2273800000000001</v>
      </c>
      <c r="AG23" s="55">
        <v>3.3517399999999999</v>
      </c>
      <c r="AH23" s="55">
        <v>3.4534799999999999</v>
      </c>
      <c r="AI23" s="55">
        <v>3.5246400000000002</v>
      </c>
      <c r="AJ23" s="55" t="s">
        <v>951</v>
      </c>
      <c r="AK23" s="55" t="s">
        <v>169</v>
      </c>
    </row>
    <row r="24" spans="1:37" x14ac:dyDescent="0.25">
      <c r="A24" s="54" t="str">
        <f t="shared" si="0"/>
        <v>AL</v>
      </c>
      <c r="B24" s="54" t="str">
        <f t="shared" si="0"/>
        <v>BDEQ-BDESC-rural-residential</v>
      </c>
      <c r="C24" s="55">
        <v>6</v>
      </c>
      <c r="D24" s="55" t="s">
        <v>11</v>
      </c>
      <c r="E24" s="55">
        <v>0</v>
      </c>
      <c r="F24" s="55">
        <v>0</v>
      </c>
      <c r="G24" s="55">
        <v>0</v>
      </c>
      <c r="H24" s="55">
        <v>0</v>
      </c>
      <c r="I24" s="55">
        <v>0</v>
      </c>
      <c r="J24" s="55">
        <v>0</v>
      </c>
      <c r="K24" s="55">
        <v>0</v>
      </c>
      <c r="L24" s="55">
        <v>0</v>
      </c>
      <c r="M24" s="55">
        <v>0</v>
      </c>
      <c r="N24" s="55">
        <v>0</v>
      </c>
      <c r="O24" s="55">
        <v>0</v>
      </c>
      <c r="P24" s="55">
        <v>0</v>
      </c>
      <c r="Q24" s="55">
        <v>0</v>
      </c>
      <c r="R24" s="55">
        <v>0</v>
      </c>
      <c r="S24" s="55">
        <v>0</v>
      </c>
      <c r="T24" s="55">
        <v>0</v>
      </c>
      <c r="U24" s="55">
        <v>0</v>
      </c>
      <c r="V24" s="55">
        <v>0</v>
      </c>
      <c r="W24" s="55">
        <v>0</v>
      </c>
      <c r="X24" s="55">
        <v>0</v>
      </c>
      <c r="Y24" s="55">
        <v>0</v>
      </c>
      <c r="Z24" s="55">
        <v>0</v>
      </c>
      <c r="AA24" s="55">
        <v>0</v>
      </c>
      <c r="AB24" s="55">
        <v>0</v>
      </c>
      <c r="AC24" s="55">
        <v>0</v>
      </c>
      <c r="AD24" s="55">
        <v>0</v>
      </c>
      <c r="AE24" s="55">
        <v>0</v>
      </c>
      <c r="AF24" s="55">
        <v>0</v>
      </c>
      <c r="AG24" s="55">
        <v>0</v>
      </c>
      <c r="AH24" s="55">
        <v>0</v>
      </c>
      <c r="AI24" s="55">
        <v>0</v>
      </c>
      <c r="AJ24" s="55" t="s">
        <v>951</v>
      </c>
      <c r="AK24" s="55" t="s">
        <v>169</v>
      </c>
    </row>
    <row r="25" spans="1:37" x14ac:dyDescent="0.25">
      <c r="A25" s="54" t="str">
        <f t="shared" si="0"/>
        <v>AL</v>
      </c>
      <c r="B25" s="54" t="str">
        <f t="shared" si="0"/>
        <v>BDEQ-BDESC-rural-residential</v>
      </c>
      <c r="C25" s="55">
        <v>7</v>
      </c>
      <c r="D25" s="55" t="s">
        <v>12</v>
      </c>
      <c r="E25" s="55">
        <v>0</v>
      </c>
      <c r="F25" s="55">
        <v>0</v>
      </c>
      <c r="G25" s="55">
        <v>0</v>
      </c>
      <c r="H25" s="55">
        <v>0</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t="s">
        <v>951</v>
      </c>
      <c r="AK25" s="55" t="s">
        <v>169</v>
      </c>
    </row>
    <row r="26" spans="1:37" x14ac:dyDescent="0.25">
      <c r="A26" s="54" t="str">
        <f t="shared" si="0"/>
        <v>AL</v>
      </c>
      <c r="B26" s="54" t="str">
        <f t="shared" si="0"/>
        <v>BDEQ-BDESC-rural-residential</v>
      </c>
      <c r="C26" s="55">
        <v>8</v>
      </c>
      <c r="D26" s="55" t="s">
        <v>13</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t="s">
        <v>951</v>
      </c>
      <c r="AK26" s="55" t="s">
        <v>169</v>
      </c>
    </row>
    <row r="27" spans="1:37" x14ac:dyDescent="0.25">
      <c r="A27" s="54" t="str">
        <f t="shared" si="0"/>
        <v>AL</v>
      </c>
      <c r="B27" s="54" t="str">
        <f t="shared" si="0"/>
        <v>BDEQ-BDESC-rural-residential</v>
      </c>
      <c r="C27" s="55">
        <v>9</v>
      </c>
      <c r="D27" s="55" t="s">
        <v>14</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t="s">
        <v>951</v>
      </c>
      <c r="AK27" s="55" t="s">
        <v>169</v>
      </c>
    </row>
    <row r="28" spans="1:37" x14ac:dyDescent="0.25">
      <c r="A28" s="54" t="str">
        <f t="shared" si="0"/>
        <v>AL</v>
      </c>
      <c r="B28" s="54" t="str">
        <f t="shared" si="0"/>
        <v>BDEQ-BDESC-rural-residential</v>
      </c>
      <c r="C28" s="55">
        <v>10</v>
      </c>
      <c r="D28" s="55" t="s">
        <v>15</v>
      </c>
      <c r="E28" s="55">
        <v>0</v>
      </c>
      <c r="F28" s="55">
        <v>0</v>
      </c>
      <c r="G28" s="55">
        <v>0</v>
      </c>
      <c r="H28" s="55">
        <v>0</v>
      </c>
      <c r="I28" s="55">
        <v>0</v>
      </c>
      <c r="J28" s="55">
        <v>0</v>
      </c>
      <c r="K28" s="55">
        <v>0</v>
      </c>
      <c r="L28" s="55">
        <v>0</v>
      </c>
      <c r="M28" s="55">
        <v>0</v>
      </c>
      <c r="N28" s="55">
        <v>0</v>
      </c>
      <c r="O28" s="55">
        <v>0</v>
      </c>
      <c r="P28" s="55">
        <v>0</v>
      </c>
      <c r="Q28" s="55">
        <v>0</v>
      </c>
      <c r="R28" s="55">
        <v>0</v>
      </c>
      <c r="S28" s="55">
        <v>0</v>
      </c>
      <c r="T28" s="55">
        <v>0</v>
      </c>
      <c r="U28" s="55">
        <v>0</v>
      </c>
      <c r="V28" s="55">
        <v>0</v>
      </c>
      <c r="W28" s="55">
        <v>0</v>
      </c>
      <c r="X28" s="55">
        <v>0</v>
      </c>
      <c r="Y28" s="55">
        <v>0</v>
      </c>
      <c r="Z28" s="55">
        <v>0</v>
      </c>
      <c r="AA28" s="55">
        <v>0</v>
      </c>
      <c r="AB28" s="55">
        <v>0</v>
      </c>
      <c r="AC28" s="55">
        <v>0</v>
      </c>
      <c r="AD28" s="55">
        <v>0</v>
      </c>
      <c r="AE28" s="55">
        <v>0</v>
      </c>
      <c r="AF28" s="55">
        <v>0</v>
      </c>
      <c r="AG28" s="55">
        <v>0</v>
      </c>
      <c r="AH28" s="55">
        <v>0</v>
      </c>
      <c r="AI28" s="55">
        <v>0</v>
      </c>
      <c r="AJ28" s="55" t="s">
        <v>951</v>
      </c>
      <c r="AK28" s="55" t="s">
        <v>169</v>
      </c>
    </row>
    <row r="29" spans="1:37" x14ac:dyDescent="0.25">
      <c r="A29" s="54" t="str">
        <f t="shared" si="0"/>
        <v>AL</v>
      </c>
      <c r="B29" s="54" t="str">
        <f t="shared" si="0"/>
        <v>BDEQ-BDESC-rural-residential</v>
      </c>
      <c r="C29" s="55">
        <v>11</v>
      </c>
      <c r="D29" s="55" t="s">
        <v>57</v>
      </c>
      <c r="E29" s="55">
        <v>0</v>
      </c>
      <c r="F29" s="55">
        <v>0</v>
      </c>
      <c r="G29" s="55">
        <v>0</v>
      </c>
      <c r="H29" s="55">
        <v>0</v>
      </c>
      <c r="I29" s="55">
        <v>0</v>
      </c>
      <c r="J29" s="55">
        <v>0</v>
      </c>
      <c r="K29" s="55">
        <v>0</v>
      </c>
      <c r="L29" s="55">
        <v>0</v>
      </c>
      <c r="M29" s="55">
        <v>0</v>
      </c>
      <c r="N29" s="55">
        <v>0</v>
      </c>
      <c r="O29" s="55">
        <v>0</v>
      </c>
      <c r="P29" s="55">
        <v>0</v>
      </c>
      <c r="Q29" s="55">
        <v>0</v>
      </c>
      <c r="R29" s="55">
        <v>0</v>
      </c>
      <c r="S29" s="55">
        <v>0</v>
      </c>
      <c r="T29" s="55">
        <v>0</v>
      </c>
      <c r="U29" s="55">
        <v>0</v>
      </c>
      <c r="V29" s="55">
        <v>0</v>
      </c>
      <c r="W29" s="55">
        <v>0</v>
      </c>
      <c r="X29" s="55">
        <v>0</v>
      </c>
      <c r="Y29" s="55">
        <v>0</v>
      </c>
      <c r="Z29" s="55">
        <v>0</v>
      </c>
      <c r="AA29" s="55">
        <v>0</v>
      </c>
      <c r="AB29" s="55">
        <v>0</v>
      </c>
      <c r="AC29" s="55">
        <v>0</v>
      </c>
      <c r="AD29" s="55">
        <v>0</v>
      </c>
      <c r="AE29" s="55">
        <v>0</v>
      </c>
      <c r="AF29" s="55">
        <v>0</v>
      </c>
      <c r="AG29" s="55">
        <v>0</v>
      </c>
      <c r="AH29" s="55">
        <v>0</v>
      </c>
      <c r="AI29" s="55">
        <v>0</v>
      </c>
      <c r="AJ29" s="55" t="s">
        <v>951</v>
      </c>
      <c r="AK29" s="55" t="s">
        <v>169</v>
      </c>
    </row>
    <row r="30" spans="1:37" x14ac:dyDescent="0.25">
      <c r="A30" s="54" t="str">
        <f t="shared" si="0"/>
        <v>AL</v>
      </c>
      <c r="B30" s="54" t="str">
        <f t="shared" si="0"/>
        <v>BDEQ-BDESC-rural-residential</v>
      </c>
      <c r="C30" s="55">
        <v>12</v>
      </c>
      <c r="D30" s="55" t="s">
        <v>60</v>
      </c>
      <c r="E30" s="55">
        <v>0</v>
      </c>
      <c r="F30" s="55">
        <v>0</v>
      </c>
      <c r="G30" s="55">
        <v>0</v>
      </c>
      <c r="H30" s="55">
        <v>0</v>
      </c>
      <c r="I30" s="55">
        <v>0</v>
      </c>
      <c r="J30" s="55">
        <v>0</v>
      </c>
      <c r="K30" s="55">
        <v>0</v>
      </c>
      <c r="L30" s="55">
        <v>0</v>
      </c>
      <c r="M30" s="55">
        <v>0</v>
      </c>
      <c r="N30" s="55">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v>0</v>
      </c>
      <c r="AG30" s="55">
        <v>0</v>
      </c>
      <c r="AH30" s="55">
        <v>0</v>
      </c>
      <c r="AI30" s="55">
        <v>0</v>
      </c>
      <c r="AJ30" s="55" t="s">
        <v>951</v>
      </c>
      <c r="AK30" s="55" t="s">
        <v>169</v>
      </c>
    </row>
    <row r="31" spans="1:37" x14ac:dyDescent="0.25">
      <c r="A31" s="54" t="str">
        <f t="shared" si="0"/>
        <v>AL</v>
      </c>
      <c r="B31" s="54" t="str">
        <f t="shared" si="0"/>
        <v>BDEQ-BDESC-rural-residential</v>
      </c>
      <c r="C31" s="55">
        <v>13</v>
      </c>
      <c r="D31" s="55" t="s">
        <v>158</v>
      </c>
      <c r="E31" s="55">
        <v>0</v>
      </c>
      <c r="F31" s="55">
        <v>0</v>
      </c>
      <c r="G31" s="55">
        <v>0</v>
      </c>
      <c r="H31" s="55">
        <v>0</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v>0</v>
      </c>
      <c r="AG31" s="55">
        <v>0</v>
      </c>
      <c r="AH31" s="55">
        <v>0</v>
      </c>
      <c r="AI31" s="55">
        <v>0</v>
      </c>
      <c r="AJ31" s="55" t="s">
        <v>951</v>
      </c>
      <c r="AK31" s="55" t="s">
        <v>169</v>
      </c>
    </row>
    <row r="32" spans="1:37" x14ac:dyDescent="0.25">
      <c r="A32" s="54" t="str">
        <f t="shared" si="0"/>
        <v>AL</v>
      </c>
      <c r="B32" s="54" t="str">
        <f t="shared" si="0"/>
        <v>BDEQ-BDESC-rural-residential</v>
      </c>
      <c r="C32" s="55">
        <v>14</v>
      </c>
      <c r="D32" s="55" t="s">
        <v>159</v>
      </c>
      <c r="E32" s="55">
        <v>0</v>
      </c>
      <c r="F32" s="55">
        <v>0</v>
      </c>
      <c r="G32" s="55">
        <v>0</v>
      </c>
      <c r="H32" s="55">
        <v>0</v>
      </c>
      <c r="I32" s="55">
        <v>0</v>
      </c>
      <c r="J32" s="55">
        <v>0</v>
      </c>
      <c r="K32" s="55">
        <v>0</v>
      </c>
      <c r="L32" s="55">
        <v>0</v>
      </c>
      <c r="M32" s="55">
        <v>0</v>
      </c>
      <c r="N32" s="55">
        <v>0</v>
      </c>
      <c r="O32" s="55">
        <v>0</v>
      </c>
      <c r="P32" s="55">
        <v>0</v>
      </c>
      <c r="Q32" s="55">
        <v>0</v>
      </c>
      <c r="R32" s="55">
        <v>0</v>
      </c>
      <c r="S32" s="55">
        <v>0</v>
      </c>
      <c r="T32" s="55">
        <v>0</v>
      </c>
      <c r="U32" s="55">
        <v>0</v>
      </c>
      <c r="V32" s="55">
        <v>0</v>
      </c>
      <c r="W32" s="55">
        <v>0</v>
      </c>
      <c r="X32" s="55">
        <v>0</v>
      </c>
      <c r="Y32" s="55">
        <v>0</v>
      </c>
      <c r="Z32" s="55">
        <v>0</v>
      </c>
      <c r="AA32" s="55">
        <v>0</v>
      </c>
      <c r="AB32" s="55">
        <v>0</v>
      </c>
      <c r="AC32" s="55">
        <v>0</v>
      </c>
      <c r="AD32" s="55">
        <v>0</v>
      </c>
      <c r="AE32" s="55">
        <v>0</v>
      </c>
      <c r="AF32" s="55">
        <v>0</v>
      </c>
      <c r="AG32" s="55">
        <v>0</v>
      </c>
      <c r="AH32" s="55">
        <v>0</v>
      </c>
      <c r="AI32" s="55">
        <v>0</v>
      </c>
      <c r="AJ32" s="55" t="s">
        <v>951</v>
      </c>
      <c r="AK32" s="55" t="s">
        <v>169</v>
      </c>
    </row>
    <row r="33" spans="1:37" x14ac:dyDescent="0.25">
      <c r="A33" s="54" t="str">
        <f t="shared" si="0"/>
        <v>AL</v>
      </c>
      <c r="B33" s="54" t="str">
        <f t="shared" si="0"/>
        <v>BDEQ-BDESC-rural-residential</v>
      </c>
      <c r="C33" s="55">
        <v>15</v>
      </c>
      <c r="D33" s="55" t="s">
        <v>160</v>
      </c>
      <c r="E33" s="55">
        <v>0</v>
      </c>
      <c r="F33" s="55">
        <v>0</v>
      </c>
      <c r="G33" s="55">
        <v>0</v>
      </c>
      <c r="H33" s="55">
        <v>0</v>
      </c>
      <c r="I33" s="55">
        <v>0</v>
      </c>
      <c r="J33" s="55">
        <v>0</v>
      </c>
      <c r="K33" s="55">
        <v>0</v>
      </c>
      <c r="L33" s="55">
        <v>0</v>
      </c>
      <c r="M33" s="55">
        <v>0</v>
      </c>
      <c r="N33" s="55">
        <v>0</v>
      </c>
      <c r="O33" s="55">
        <v>0</v>
      </c>
      <c r="P33" s="55">
        <v>0</v>
      </c>
      <c r="Q33" s="55">
        <v>0</v>
      </c>
      <c r="R33" s="55">
        <v>0</v>
      </c>
      <c r="S33" s="55">
        <v>0</v>
      </c>
      <c r="T33" s="55">
        <v>0</v>
      </c>
      <c r="U33" s="55">
        <v>0</v>
      </c>
      <c r="V33" s="55">
        <v>0</v>
      </c>
      <c r="W33" s="55">
        <v>0</v>
      </c>
      <c r="X33" s="55">
        <v>0</v>
      </c>
      <c r="Y33" s="55">
        <v>0</v>
      </c>
      <c r="Z33" s="55">
        <v>0</v>
      </c>
      <c r="AA33" s="55">
        <v>0</v>
      </c>
      <c r="AB33" s="55">
        <v>0</v>
      </c>
      <c r="AC33" s="55">
        <v>0</v>
      </c>
      <c r="AD33" s="55">
        <v>0</v>
      </c>
      <c r="AE33" s="55">
        <v>0</v>
      </c>
      <c r="AF33" s="55">
        <v>0</v>
      </c>
      <c r="AG33" s="55">
        <v>0</v>
      </c>
      <c r="AH33" s="55">
        <v>0</v>
      </c>
      <c r="AI33" s="55">
        <v>0</v>
      </c>
      <c r="AJ33" s="55" t="s">
        <v>951</v>
      </c>
      <c r="AK33" s="55" t="s">
        <v>169</v>
      </c>
    </row>
    <row r="34" spans="1:37" x14ac:dyDescent="0.25">
      <c r="A34" s="54" t="str">
        <f t="shared" si="0"/>
        <v>AR</v>
      </c>
      <c r="B34" s="54" t="str">
        <f t="shared" si="0"/>
        <v>BDEQ-BDESC-rural-residential</v>
      </c>
      <c r="C34" s="55">
        <v>0</v>
      </c>
      <c r="D34" s="55" t="s">
        <v>58</v>
      </c>
      <c r="E34" s="55">
        <v>0</v>
      </c>
      <c r="F34" s="55">
        <v>0</v>
      </c>
      <c r="G34" s="55">
        <v>0</v>
      </c>
      <c r="H34" s="55">
        <v>0</v>
      </c>
      <c r="I34" s="55">
        <v>0</v>
      </c>
      <c r="J34" s="55">
        <v>0</v>
      </c>
      <c r="K34" s="55">
        <v>0</v>
      </c>
      <c r="L34" s="55">
        <v>0</v>
      </c>
      <c r="M34" s="55">
        <v>0</v>
      </c>
      <c r="N34" s="55">
        <v>0</v>
      </c>
      <c r="O34" s="55">
        <v>0</v>
      </c>
      <c r="P34" s="55">
        <v>0</v>
      </c>
      <c r="Q34" s="55">
        <v>0</v>
      </c>
      <c r="R34" s="55">
        <v>0</v>
      </c>
      <c r="S34" s="55">
        <v>0</v>
      </c>
      <c r="T34" s="55">
        <v>0</v>
      </c>
      <c r="U34" s="55">
        <v>0</v>
      </c>
      <c r="V34" s="55">
        <v>0</v>
      </c>
      <c r="W34" s="55">
        <v>0</v>
      </c>
      <c r="X34" s="55">
        <v>0</v>
      </c>
      <c r="Y34" s="55">
        <v>0</v>
      </c>
      <c r="Z34" s="55">
        <v>0</v>
      </c>
      <c r="AA34" s="55">
        <v>0</v>
      </c>
      <c r="AB34" s="55">
        <v>0</v>
      </c>
      <c r="AC34" s="55">
        <v>0</v>
      </c>
      <c r="AD34" s="55">
        <v>0</v>
      </c>
      <c r="AE34" s="55">
        <v>0</v>
      </c>
      <c r="AF34" s="55">
        <v>0</v>
      </c>
      <c r="AG34" s="55">
        <v>0</v>
      </c>
      <c r="AH34" s="55">
        <v>0</v>
      </c>
      <c r="AI34" s="55">
        <v>0</v>
      </c>
      <c r="AJ34" s="55" t="s">
        <v>952</v>
      </c>
      <c r="AK34" s="55" t="s">
        <v>169</v>
      </c>
    </row>
    <row r="35" spans="1:37" x14ac:dyDescent="0.25">
      <c r="A35" s="54" t="str">
        <f t="shared" si="0"/>
        <v>AR</v>
      </c>
      <c r="B35" s="54" t="str">
        <f t="shared" si="0"/>
        <v>BDEQ-BDESC-rural-residential</v>
      </c>
      <c r="C35" s="55">
        <v>1</v>
      </c>
      <c r="D35" s="55" t="s">
        <v>7</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6">
        <v>1.0000000000000001E-5</v>
      </c>
      <c r="V35" s="56">
        <v>1.0000000000000001E-5</v>
      </c>
      <c r="W35" s="56">
        <v>3.0000000000000001E-5</v>
      </c>
      <c r="X35" s="56">
        <v>5.0000000000000002E-5</v>
      </c>
      <c r="Y35" s="56">
        <v>9.0000000000000006E-5</v>
      </c>
      <c r="Z35" s="55">
        <v>1.7000000000000001E-4</v>
      </c>
      <c r="AA35" s="55">
        <v>2.5000000000000001E-4</v>
      </c>
      <c r="AB35" s="55">
        <v>3.3E-4</v>
      </c>
      <c r="AC35" s="55">
        <v>4.2000000000000002E-4</v>
      </c>
      <c r="AD35" s="55">
        <v>5.0000000000000001E-4</v>
      </c>
      <c r="AE35" s="55">
        <v>5.8E-4</v>
      </c>
      <c r="AF35" s="55">
        <v>6.6E-4</v>
      </c>
      <c r="AG35" s="55">
        <v>7.3999999999999999E-4</v>
      </c>
      <c r="AH35" s="55">
        <v>8.1999999999999998E-4</v>
      </c>
      <c r="AI35" s="55">
        <v>9.1E-4</v>
      </c>
      <c r="AJ35" s="55" t="s">
        <v>952</v>
      </c>
      <c r="AK35" s="55" t="s">
        <v>169</v>
      </c>
    </row>
    <row r="36" spans="1:37" x14ac:dyDescent="0.25">
      <c r="A36" s="54" t="str">
        <f t="shared" si="0"/>
        <v>AR</v>
      </c>
      <c r="B36" s="54" t="str">
        <f t="shared" si="0"/>
        <v>BDEQ-BDESC-rural-residential</v>
      </c>
      <c r="C36" s="55">
        <v>2</v>
      </c>
      <c r="D36" s="55" t="s">
        <v>8</v>
      </c>
      <c r="E36" s="55">
        <v>0</v>
      </c>
      <c r="F36" s="55">
        <v>0</v>
      </c>
      <c r="G36" s="55">
        <v>0</v>
      </c>
      <c r="H36" s="55">
        <v>0</v>
      </c>
      <c r="I36" s="55">
        <v>0</v>
      </c>
      <c r="J36" s="55">
        <v>0</v>
      </c>
      <c r="K36" s="55">
        <v>0</v>
      </c>
      <c r="L36" s="55">
        <v>0</v>
      </c>
      <c r="M36" s="55">
        <v>0</v>
      </c>
      <c r="N36" s="55">
        <v>0</v>
      </c>
      <c r="O36" s="55">
        <v>0</v>
      </c>
      <c r="P36" s="55">
        <v>0</v>
      </c>
      <c r="Q36" s="55">
        <v>0</v>
      </c>
      <c r="R36" s="55">
        <v>0</v>
      </c>
      <c r="S36" s="55">
        <v>0</v>
      </c>
      <c r="T36" s="55">
        <v>0</v>
      </c>
      <c r="U36" s="55">
        <v>0</v>
      </c>
      <c r="V36" s="55">
        <v>0</v>
      </c>
      <c r="W36" s="55">
        <v>0</v>
      </c>
      <c r="X36" s="55">
        <v>0</v>
      </c>
      <c r="Y36" s="55">
        <v>0</v>
      </c>
      <c r="Z36" s="55">
        <v>0</v>
      </c>
      <c r="AA36" s="55">
        <v>0</v>
      </c>
      <c r="AB36" s="55">
        <v>0</v>
      </c>
      <c r="AC36" s="55">
        <v>0</v>
      </c>
      <c r="AD36" s="55">
        <v>0</v>
      </c>
      <c r="AE36" s="55">
        <v>0</v>
      </c>
      <c r="AF36" s="55">
        <v>0</v>
      </c>
      <c r="AG36" s="55">
        <v>0</v>
      </c>
      <c r="AH36" s="55">
        <v>0</v>
      </c>
      <c r="AI36" s="55">
        <v>0</v>
      </c>
      <c r="AJ36" s="55" t="s">
        <v>952</v>
      </c>
      <c r="AK36" s="55" t="s">
        <v>169</v>
      </c>
    </row>
    <row r="37" spans="1:37" x14ac:dyDescent="0.25">
      <c r="A37" s="54" t="str">
        <f t="shared" si="0"/>
        <v>AR</v>
      </c>
      <c r="B37" s="54" t="str">
        <f t="shared" si="0"/>
        <v>BDEQ-BDESC-rural-residential</v>
      </c>
      <c r="C37" s="55">
        <v>3</v>
      </c>
      <c r="D37" s="55" t="s">
        <v>9</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c r="V37" s="55">
        <v>0</v>
      </c>
      <c r="W37" s="55">
        <v>0</v>
      </c>
      <c r="X37" s="55">
        <v>0</v>
      </c>
      <c r="Y37" s="55">
        <v>0</v>
      </c>
      <c r="Z37" s="55">
        <v>0</v>
      </c>
      <c r="AA37" s="55">
        <v>0</v>
      </c>
      <c r="AB37" s="55">
        <v>0</v>
      </c>
      <c r="AC37" s="55">
        <v>0</v>
      </c>
      <c r="AD37" s="55">
        <v>0</v>
      </c>
      <c r="AE37" s="55">
        <v>0</v>
      </c>
      <c r="AF37" s="55">
        <v>0</v>
      </c>
      <c r="AG37" s="55">
        <v>0</v>
      </c>
      <c r="AH37" s="55">
        <v>0</v>
      </c>
      <c r="AI37" s="55">
        <v>0</v>
      </c>
      <c r="AJ37" s="55" t="s">
        <v>952</v>
      </c>
      <c r="AK37" s="55" t="s">
        <v>169</v>
      </c>
    </row>
    <row r="38" spans="1:37" x14ac:dyDescent="0.25">
      <c r="A38" s="54" t="str">
        <f t="shared" si="0"/>
        <v>AR</v>
      </c>
      <c r="B38" s="54" t="str">
        <f t="shared" si="0"/>
        <v>BDEQ-BDESC-rural-residential</v>
      </c>
      <c r="C38" s="55">
        <v>4</v>
      </c>
      <c r="D38" s="55" t="s">
        <v>59</v>
      </c>
      <c r="E38" s="55">
        <v>0</v>
      </c>
      <c r="F38" s="55">
        <v>0</v>
      </c>
      <c r="G38" s="55">
        <v>0</v>
      </c>
      <c r="H38" s="55">
        <v>0</v>
      </c>
      <c r="I38" s="55">
        <v>0</v>
      </c>
      <c r="J38" s="55">
        <v>0</v>
      </c>
      <c r="K38" s="55">
        <v>0</v>
      </c>
      <c r="L38" s="55">
        <v>0</v>
      </c>
      <c r="M38" s="55">
        <v>0</v>
      </c>
      <c r="N38" s="55">
        <v>0</v>
      </c>
      <c r="O38" s="55">
        <v>0</v>
      </c>
      <c r="P38" s="55">
        <v>0</v>
      </c>
      <c r="Q38" s="55">
        <v>0</v>
      </c>
      <c r="R38" s="55">
        <v>0</v>
      </c>
      <c r="S38" s="55">
        <v>0</v>
      </c>
      <c r="T38" s="55">
        <v>0</v>
      </c>
      <c r="U38" s="55">
        <v>0</v>
      </c>
      <c r="V38" s="55">
        <v>0</v>
      </c>
      <c r="W38" s="55">
        <v>0</v>
      </c>
      <c r="X38" s="55">
        <v>0</v>
      </c>
      <c r="Y38" s="55">
        <v>0</v>
      </c>
      <c r="Z38" s="55">
        <v>0</v>
      </c>
      <c r="AA38" s="55">
        <v>0</v>
      </c>
      <c r="AB38" s="55">
        <v>0</v>
      </c>
      <c r="AC38" s="55">
        <v>0</v>
      </c>
      <c r="AD38" s="55">
        <v>0</v>
      </c>
      <c r="AE38" s="55">
        <v>0</v>
      </c>
      <c r="AF38" s="55">
        <v>0</v>
      </c>
      <c r="AG38" s="55">
        <v>0</v>
      </c>
      <c r="AH38" s="55">
        <v>0</v>
      </c>
      <c r="AI38" s="55">
        <v>0</v>
      </c>
      <c r="AJ38" s="55" t="s">
        <v>952</v>
      </c>
      <c r="AK38" s="55" t="s">
        <v>169</v>
      </c>
    </row>
    <row r="39" spans="1:37" x14ac:dyDescent="0.25">
      <c r="A39" s="54" t="str">
        <f t="shared" si="0"/>
        <v>AR</v>
      </c>
      <c r="B39" s="54" t="str">
        <f t="shared" si="0"/>
        <v>BDEQ-BDESC-rural-residential</v>
      </c>
      <c r="C39" s="55">
        <v>5</v>
      </c>
      <c r="D39" s="55" t="s">
        <v>10</v>
      </c>
      <c r="E39" s="55">
        <v>16.681239999999999</v>
      </c>
      <c r="F39" s="55">
        <v>16.681239999999999</v>
      </c>
      <c r="G39" s="55">
        <v>19.012730000000001</v>
      </c>
      <c r="H39" s="55">
        <v>21.391649999999998</v>
      </c>
      <c r="I39" s="55">
        <v>23.729430000000001</v>
      </c>
      <c r="J39" s="55">
        <v>25.347460000000002</v>
      </c>
      <c r="K39" s="55">
        <v>27.17024</v>
      </c>
      <c r="L39" s="55">
        <v>28.714829999999999</v>
      </c>
      <c r="M39" s="55">
        <v>29.8505</v>
      </c>
      <c r="N39" s="55">
        <v>31.330020000000001</v>
      </c>
      <c r="O39" s="55">
        <v>32.216720000000002</v>
      </c>
      <c r="P39" s="55">
        <v>33.610669999999999</v>
      </c>
      <c r="Q39" s="55">
        <v>34.54871</v>
      </c>
      <c r="R39" s="55">
        <v>35.963070000000002</v>
      </c>
      <c r="S39" s="55">
        <v>37.202199999999998</v>
      </c>
      <c r="T39" s="55">
        <v>37.70617</v>
      </c>
      <c r="U39" s="55">
        <v>39.092059999999996</v>
      </c>
      <c r="V39" s="55">
        <v>40.471769999999999</v>
      </c>
      <c r="W39" s="55">
        <v>41.712510000000002</v>
      </c>
      <c r="X39" s="55">
        <v>43.655839999999998</v>
      </c>
      <c r="Y39" s="55">
        <v>45.434379999999997</v>
      </c>
      <c r="Z39" s="55">
        <v>46.87567</v>
      </c>
      <c r="AA39" s="55">
        <v>48.615969999999997</v>
      </c>
      <c r="AB39" s="55">
        <v>50.551519999999996</v>
      </c>
      <c r="AC39" s="55">
        <v>51.703069999999997</v>
      </c>
      <c r="AD39" s="55">
        <v>53.708320000000001</v>
      </c>
      <c r="AE39" s="55">
        <v>56.295360000000002</v>
      </c>
      <c r="AF39" s="55">
        <v>57.750500000000002</v>
      </c>
      <c r="AG39" s="55">
        <v>59.975740000000002</v>
      </c>
      <c r="AH39" s="55">
        <v>61.796250000000001</v>
      </c>
      <c r="AI39" s="55">
        <v>63.069560000000003</v>
      </c>
      <c r="AJ39" s="55" t="s">
        <v>952</v>
      </c>
      <c r="AK39" s="55" t="s">
        <v>169</v>
      </c>
    </row>
    <row r="40" spans="1:37" x14ac:dyDescent="0.25">
      <c r="A40" s="54" t="str">
        <f t="shared" si="0"/>
        <v>AR</v>
      </c>
      <c r="B40" s="54" t="str">
        <f t="shared" si="0"/>
        <v>BDEQ-BDESC-rural-residential</v>
      </c>
      <c r="C40" s="55">
        <v>6</v>
      </c>
      <c r="D40" s="55" t="s">
        <v>11</v>
      </c>
      <c r="E40" s="55">
        <v>0</v>
      </c>
      <c r="F40" s="55">
        <v>0</v>
      </c>
      <c r="G40" s="55">
        <v>0</v>
      </c>
      <c r="H40" s="55">
        <v>0</v>
      </c>
      <c r="I40" s="55">
        <v>0</v>
      </c>
      <c r="J40" s="55">
        <v>0</v>
      </c>
      <c r="K40" s="55">
        <v>0</v>
      </c>
      <c r="L40" s="55">
        <v>0</v>
      </c>
      <c r="M40" s="55">
        <v>0</v>
      </c>
      <c r="N40" s="55">
        <v>0</v>
      </c>
      <c r="O40" s="55">
        <v>0</v>
      </c>
      <c r="P40" s="55">
        <v>0</v>
      </c>
      <c r="Q40" s="55">
        <v>0</v>
      </c>
      <c r="R40" s="55">
        <v>0</v>
      </c>
      <c r="S40" s="55">
        <v>0</v>
      </c>
      <c r="T40" s="55">
        <v>0</v>
      </c>
      <c r="U40" s="55">
        <v>0</v>
      </c>
      <c r="V40" s="55">
        <v>0</v>
      </c>
      <c r="W40" s="55">
        <v>0</v>
      </c>
      <c r="X40" s="55">
        <v>0</v>
      </c>
      <c r="Y40" s="55">
        <v>0</v>
      </c>
      <c r="Z40" s="55">
        <v>0</v>
      </c>
      <c r="AA40" s="55">
        <v>0</v>
      </c>
      <c r="AB40" s="55">
        <v>0</v>
      </c>
      <c r="AC40" s="55">
        <v>0</v>
      </c>
      <c r="AD40" s="55">
        <v>0</v>
      </c>
      <c r="AE40" s="55">
        <v>0</v>
      </c>
      <c r="AF40" s="55">
        <v>0</v>
      </c>
      <c r="AG40" s="55">
        <v>0</v>
      </c>
      <c r="AH40" s="55">
        <v>0</v>
      </c>
      <c r="AI40" s="55">
        <v>0</v>
      </c>
      <c r="AJ40" s="55" t="s">
        <v>952</v>
      </c>
      <c r="AK40" s="55" t="s">
        <v>169</v>
      </c>
    </row>
    <row r="41" spans="1:37" x14ac:dyDescent="0.25">
      <c r="A41" s="54" t="str">
        <f t="shared" si="0"/>
        <v>AR</v>
      </c>
      <c r="B41" s="54" t="str">
        <f t="shared" si="0"/>
        <v>BDEQ-BDESC-rural-residential</v>
      </c>
      <c r="C41" s="55">
        <v>7</v>
      </c>
      <c r="D41" s="55" t="s">
        <v>12</v>
      </c>
      <c r="E41" s="55">
        <v>0</v>
      </c>
      <c r="F41" s="55">
        <v>0</v>
      </c>
      <c r="G41" s="55">
        <v>0</v>
      </c>
      <c r="H41" s="55">
        <v>0</v>
      </c>
      <c r="I41" s="55">
        <v>0</v>
      </c>
      <c r="J41" s="55">
        <v>0</v>
      </c>
      <c r="K41" s="55">
        <v>0</v>
      </c>
      <c r="L41" s="55">
        <v>0</v>
      </c>
      <c r="M41" s="55">
        <v>0</v>
      </c>
      <c r="N41" s="55">
        <v>0</v>
      </c>
      <c r="O41" s="55">
        <v>0</v>
      </c>
      <c r="P41" s="55">
        <v>0</v>
      </c>
      <c r="Q41" s="55">
        <v>0</v>
      </c>
      <c r="R41" s="55">
        <v>0</v>
      </c>
      <c r="S41" s="55">
        <v>0</v>
      </c>
      <c r="T41" s="55">
        <v>0</v>
      </c>
      <c r="U41" s="55">
        <v>0</v>
      </c>
      <c r="V41" s="55">
        <v>0</v>
      </c>
      <c r="W41" s="55">
        <v>0</v>
      </c>
      <c r="X41" s="55">
        <v>0</v>
      </c>
      <c r="Y41" s="55">
        <v>0</v>
      </c>
      <c r="Z41" s="55">
        <v>0</v>
      </c>
      <c r="AA41" s="55">
        <v>0</v>
      </c>
      <c r="AB41" s="55">
        <v>0</v>
      </c>
      <c r="AC41" s="55">
        <v>0</v>
      </c>
      <c r="AD41" s="55">
        <v>0</v>
      </c>
      <c r="AE41" s="55">
        <v>0</v>
      </c>
      <c r="AF41" s="55">
        <v>0</v>
      </c>
      <c r="AG41" s="55">
        <v>0</v>
      </c>
      <c r="AH41" s="55">
        <v>0</v>
      </c>
      <c r="AI41" s="55">
        <v>0</v>
      </c>
      <c r="AJ41" s="55" t="s">
        <v>952</v>
      </c>
      <c r="AK41" s="55" t="s">
        <v>169</v>
      </c>
    </row>
    <row r="42" spans="1:37" x14ac:dyDescent="0.25">
      <c r="A42" s="54" t="str">
        <f t="shared" si="0"/>
        <v>AR</v>
      </c>
      <c r="B42" s="54" t="str">
        <f t="shared" si="0"/>
        <v>BDEQ-BDESC-rural-residential</v>
      </c>
      <c r="C42" s="55">
        <v>8</v>
      </c>
      <c r="D42" s="55" t="s">
        <v>13</v>
      </c>
      <c r="E42" s="55">
        <v>0</v>
      </c>
      <c r="F42" s="55">
        <v>0</v>
      </c>
      <c r="G42" s="55">
        <v>0</v>
      </c>
      <c r="H42" s="55">
        <v>0</v>
      </c>
      <c r="I42" s="55">
        <v>0</v>
      </c>
      <c r="J42" s="55">
        <v>0</v>
      </c>
      <c r="K42" s="55">
        <v>0</v>
      </c>
      <c r="L42" s="55">
        <v>0</v>
      </c>
      <c r="M42" s="55">
        <v>0</v>
      </c>
      <c r="N42" s="55">
        <v>0</v>
      </c>
      <c r="O42" s="55">
        <v>0</v>
      </c>
      <c r="P42" s="55">
        <v>0</v>
      </c>
      <c r="Q42" s="55">
        <v>0</v>
      </c>
      <c r="R42" s="55">
        <v>0</v>
      </c>
      <c r="S42" s="55">
        <v>0</v>
      </c>
      <c r="T42" s="55">
        <v>0</v>
      </c>
      <c r="U42" s="55">
        <v>0</v>
      </c>
      <c r="V42" s="55">
        <v>0</v>
      </c>
      <c r="W42" s="55">
        <v>0</v>
      </c>
      <c r="X42" s="55">
        <v>0</v>
      </c>
      <c r="Y42" s="55">
        <v>0</v>
      </c>
      <c r="Z42" s="55">
        <v>0</v>
      </c>
      <c r="AA42" s="55">
        <v>0</v>
      </c>
      <c r="AB42" s="55">
        <v>0</v>
      </c>
      <c r="AC42" s="55">
        <v>0</v>
      </c>
      <c r="AD42" s="55">
        <v>0</v>
      </c>
      <c r="AE42" s="55">
        <v>0</v>
      </c>
      <c r="AF42" s="55">
        <v>0</v>
      </c>
      <c r="AG42" s="55">
        <v>0</v>
      </c>
      <c r="AH42" s="55">
        <v>0</v>
      </c>
      <c r="AI42" s="55">
        <v>0</v>
      </c>
      <c r="AJ42" s="55" t="s">
        <v>952</v>
      </c>
      <c r="AK42" s="55" t="s">
        <v>169</v>
      </c>
    </row>
    <row r="43" spans="1:37" x14ac:dyDescent="0.25">
      <c r="A43" s="54" t="str">
        <f t="shared" si="0"/>
        <v>AR</v>
      </c>
      <c r="B43" s="54" t="str">
        <f t="shared" si="0"/>
        <v>BDEQ-BDESC-rural-residential</v>
      </c>
      <c r="C43" s="55">
        <v>9</v>
      </c>
      <c r="D43" s="55" t="s">
        <v>14</v>
      </c>
      <c r="E43" s="55">
        <v>0</v>
      </c>
      <c r="F43" s="55">
        <v>0</v>
      </c>
      <c r="G43" s="55">
        <v>0</v>
      </c>
      <c r="H43" s="55">
        <v>0</v>
      </c>
      <c r="I43" s="55">
        <v>0</v>
      </c>
      <c r="J43" s="55">
        <v>0</v>
      </c>
      <c r="K43" s="55">
        <v>0</v>
      </c>
      <c r="L43" s="55">
        <v>0</v>
      </c>
      <c r="M43" s="55">
        <v>0</v>
      </c>
      <c r="N43" s="55">
        <v>0</v>
      </c>
      <c r="O43" s="55">
        <v>0</v>
      </c>
      <c r="P43" s="55">
        <v>0</v>
      </c>
      <c r="Q43" s="55">
        <v>0</v>
      </c>
      <c r="R43" s="55">
        <v>0</v>
      </c>
      <c r="S43" s="55">
        <v>0</v>
      </c>
      <c r="T43" s="55">
        <v>0</v>
      </c>
      <c r="U43" s="55">
        <v>0</v>
      </c>
      <c r="V43" s="55">
        <v>0</v>
      </c>
      <c r="W43" s="55">
        <v>0</v>
      </c>
      <c r="X43" s="55">
        <v>0</v>
      </c>
      <c r="Y43" s="55">
        <v>0</v>
      </c>
      <c r="Z43" s="55">
        <v>0</v>
      </c>
      <c r="AA43" s="55">
        <v>0</v>
      </c>
      <c r="AB43" s="55">
        <v>0</v>
      </c>
      <c r="AC43" s="55">
        <v>0</v>
      </c>
      <c r="AD43" s="55">
        <v>0</v>
      </c>
      <c r="AE43" s="55">
        <v>0</v>
      </c>
      <c r="AF43" s="55">
        <v>0</v>
      </c>
      <c r="AG43" s="55">
        <v>0</v>
      </c>
      <c r="AH43" s="55">
        <v>0</v>
      </c>
      <c r="AI43" s="55">
        <v>0</v>
      </c>
      <c r="AJ43" s="55" t="s">
        <v>952</v>
      </c>
      <c r="AK43" s="55" t="s">
        <v>169</v>
      </c>
    </row>
    <row r="44" spans="1:37" x14ac:dyDescent="0.25">
      <c r="A44" s="54" t="str">
        <f t="shared" si="0"/>
        <v>AR</v>
      </c>
      <c r="B44" s="54" t="str">
        <f t="shared" si="0"/>
        <v>BDEQ-BDESC-rural-residential</v>
      </c>
      <c r="C44" s="55">
        <v>10</v>
      </c>
      <c r="D44" s="55" t="s">
        <v>15</v>
      </c>
      <c r="E44" s="55">
        <v>0</v>
      </c>
      <c r="F44" s="55">
        <v>0</v>
      </c>
      <c r="G44" s="55">
        <v>0</v>
      </c>
      <c r="H44" s="55">
        <v>0</v>
      </c>
      <c r="I44" s="55">
        <v>0</v>
      </c>
      <c r="J44" s="55">
        <v>0</v>
      </c>
      <c r="K44" s="55">
        <v>0</v>
      </c>
      <c r="L44" s="55">
        <v>0</v>
      </c>
      <c r="M44" s="55">
        <v>0</v>
      </c>
      <c r="N44" s="55">
        <v>0</v>
      </c>
      <c r="O44" s="55">
        <v>0</v>
      </c>
      <c r="P44" s="55">
        <v>0</v>
      </c>
      <c r="Q44" s="55">
        <v>0</v>
      </c>
      <c r="R44" s="55">
        <v>0</v>
      </c>
      <c r="S44" s="55">
        <v>0</v>
      </c>
      <c r="T44" s="55">
        <v>0</v>
      </c>
      <c r="U44" s="55">
        <v>0</v>
      </c>
      <c r="V44" s="55">
        <v>0</v>
      </c>
      <c r="W44" s="55">
        <v>0</v>
      </c>
      <c r="X44" s="55">
        <v>0</v>
      </c>
      <c r="Y44" s="55">
        <v>0</v>
      </c>
      <c r="Z44" s="55">
        <v>0</v>
      </c>
      <c r="AA44" s="55">
        <v>0</v>
      </c>
      <c r="AB44" s="55">
        <v>0</v>
      </c>
      <c r="AC44" s="55">
        <v>0</v>
      </c>
      <c r="AD44" s="55">
        <v>0</v>
      </c>
      <c r="AE44" s="55">
        <v>0</v>
      </c>
      <c r="AF44" s="55">
        <v>0</v>
      </c>
      <c r="AG44" s="55">
        <v>0</v>
      </c>
      <c r="AH44" s="55">
        <v>0</v>
      </c>
      <c r="AI44" s="55">
        <v>0</v>
      </c>
      <c r="AJ44" s="55" t="s">
        <v>952</v>
      </c>
      <c r="AK44" s="55" t="s">
        <v>169</v>
      </c>
    </row>
    <row r="45" spans="1:37" x14ac:dyDescent="0.25">
      <c r="A45" s="54" t="str">
        <f t="shared" si="0"/>
        <v>AR</v>
      </c>
      <c r="B45" s="54" t="str">
        <f t="shared" si="0"/>
        <v>BDEQ-BDESC-rural-residential</v>
      </c>
      <c r="C45" s="55">
        <v>11</v>
      </c>
      <c r="D45" s="55" t="s">
        <v>57</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0</v>
      </c>
      <c r="Z45" s="55">
        <v>0</v>
      </c>
      <c r="AA45" s="55">
        <v>0</v>
      </c>
      <c r="AB45" s="55">
        <v>0</v>
      </c>
      <c r="AC45" s="55">
        <v>0</v>
      </c>
      <c r="AD45" s="55">
        <v>0</v>
      </c>
      <c r="AE45" s="55">
        <v>0</v>
      </c>
      <c r="AF45" s="55">
        <v>0</v>
      </c>
      <c r="AG45" s="55">
        <v>0</v>
      </c>
      <c r="AH45" s="55">
        <v>0</v>
      </c>
      <c r="AI45" s="55">
        <v>0</v>
      </c>
      <c r="AJ45" s="55" t="s">
        <v>952</v>
      </c>
      <c r="AK45" s="55" t="s">
        <v>169</v>
      </c>
    </row>
    <row r="46" spans="1:37" x14ac:dyDescent="0.25">
      <c r="A46" s="54" t="str">
        <f t="shared" si="0"/>
        <v>AR</v>
      </c>
      <c r="B46" s="54" t="str">
        <f t="shared" si="0"/>
        <v>BDEQ-BDESC-rural-residential</v>
      </c>
      <c r="C46" s="55">
        <v>12</v>
      </c>
      <c r="D46" s="55" t="s">
        <v>60</v>
      </c>
      <c r="E46" s="55">
        <v>0</v>
      </c>
      <c r="F46" s="55">
        <v>0</v>
      </c>
      <c r="G46" s="55">
        <v>0</v>
      </c>
      <c r="H46" s="55">
        <v>0</v>
      </c>
      <c r="I46" s="55">
        <v>0</v>
      </c>
      <c r="J46" s="55">
        <v>0</v>
      </c>
      <c r="K46" s="55">
        <v>0</v>
      </c>
      <c r="L46" s="55">
        <v>0</v>
      </c>
      <c r="M46" s="55">
        <v>0</v>
      </c>
      <c r="N46" s="55">
        <v>0</v>
      </c>
      <c r="O46" s="55">
        <v>0</v>
      </c>
      <c r="P46" s="55">
        <v>0</v>
      </c>
      <c r="Q46" s="55">
        <v>0</v>
      </c>
      <c r="R46" s="55">
        <v>0</v>
      </c>
      <c r="S46" s="55">
        <v>0</v>
      </c>
      <c r="T46" s="55">
        <v>0</v>
      </c>
      <c r="U46" s="55">
        <v>0</v>
      </c>
      <c r="V46" s="55">
        <v>0</v>
      </c>
      <c r="W46" s="55">
        <v>0</v>
      </c>
      <c r="X46" s="55">
        <v>0</v>
      </c>
      <c r="Y46" s="55">
        <v>0</v>
      </c>
      <c r="Z46" s="55">
        <v>0</v>
      </c>
      <c r="AA46" s="55">
        <v>0</v>
      </c>
      <c r="AB46" s="55">
        <v>0</v>
      </c>
      <c r="AC46" s="55">
        <v>0</v>
      </c>
      <c r="AD46" s="55">
        <v>0</v>
      </c>
      <c r="AE46" s="55">
        <v>0</v>
      </c>
      <c r="AF46" s="55">
        <v>0</v>
      </c>
      <c r="AG46" s="55">
        <v>0</v>
      </c>
      <c r="AH46" s="55">
        <v>0</v>
      </c>
      <c r="AI46" s="55">
        <v>0</v>
      </c>
      <c r="AJ46" s="55" t="s">
        <v>952</v>
      </c>
      <c r="AK46" s="55" t="s">
        <v>169</v>
      </c>
    </row>
    <row r="47" spans="1:37" x14ac:dyDescent="0.25">
      <c r="A47" s="54" t="str">
        <f t="shared" si="0"/>
        <v>AR</v>
      </c>
      <c r="B47" s="54" t="str">
        <f t="shared" si="0"/>
        <v>BDEQ-BDESC-rural-residential</v>
      </c>
      <c r="C47" s="55">
        <v>13</v>
      </c>
      <c r="D47" s="55" t="s">
        <v>158</v>
      </c>
      <c r="E47" s="55">
        <v>0</v>
      </c>
      <c r="F47" s="55">
        <v>0</v>
      </c>
      <c r="G47" s="55">
        <v>0</v>
      </c>
      <c r="H47" s="55">
        <v>0</v>
      </c>
      <c r="I47" s="55">
        <v>0</v>
      </c>
      <c r="J47" s="55">
        <v>0</v>
      </c>
      <c r="K47" s="55">
        <v>0</v>
      </c>
      <c r="L47" s="55">
        <v>0</v>
      </c>
      <c r="M47" s="55">
        <v>0</v>
      </c>
      <c r="N47" s="55">
        <v>0</v>
      </c>
      <c r="O47" s="55">
        <v>0</v>
      </c>
      <c r="P47" s="55">
        <v>0</v>
      </c>
      <c r="Q47" s="55">
        <v>0</v>
      </c>
      <c r="R47" s="55">
        <v>0</v>
      </c>
      <c r="S47" s="55">
        <v>0</v>
      </c>
      <c r="T47" s="55">
        <v>0</v>
      </c>
      <c r="U47" s="55">
        <v>0</v>
      </c>
      <c r="V47" s="55">
        <v>0</v>
      </c>
      <c r="W47" s="55">
        <v>0</v>
      </c>
      <c r="X47" s="55">
        <v>0</v>
      </c>
      <c r="Y47" s="55">
        <v>0</v>
      </c>
      <c r="Z47" s="55">
        <v>0</v>
      </c>
      <c r="AA47" s="55">
        <v>0</v>
      </c>
      <c r="AB47" s="55">
        <v>0</v>
      </c>
      <c r="AC47" s="55">
        <v>0</v>
      </c>
      <c r="AD47" s="55">
        <v>0</v>
      </c>
      <c r="AE47" s="55">
        <v>0</v>
      </c>
      <c r="AF47" s="55">
        <v>0</v>
      </c>
      <c r="AG47" s="55">
        <v>0</v>
      </c>
      <c r="AH47" s="55">
        <v>0</v>
      </c>
      <c r="AI47" s="55">
        <v>0</v>
      </c>
      <c r="AJ47" s="55" t="s">
        <v>952</v>
      </c>
      <c r="AK47" s="55" t="s">
        <v>169</v>
      </c>
    </row>
    <row r="48" spans="1:37" x14ac:dyDescent="0.25">
      <c r="A48" s="54" t="str">
        <f t="shared" si="0"/>
        <v>AR</v>
      </c>
      <c r="B48" s="54" t="str">
        <f t="shared" si="0"/>
        <v>BDEQ-BDESC-rural-residential</v>
      </c>
      <c r="C48" s="55">
        <v>14</v>
      </c>
      <c r="D48" s="55" t="s">
        <v>159</v>
      </c>
      <c r="E48" s="55">
        <v>0</v>
      </c>
      <c r="F48" s="55">
        <v>0</v>
      </c>
      <c r="G48" s="55">
        <v>0</v>
      </c>
      <c r="H48" s="55">
        <v>0</v>
      </c>
      <c r="I48" s="55">
        <v>0</v>
      </c>
      <c r="J48" s="55">
        <v>0</v>
      </c>
      <c r="K48" s="55">
        <v>0</v>
      </c>
      <c r="L48" s="55">
        <v>0</v>
      </c>
      <c r="M48" s="55">
        <v>0</v>
      </c>
      <c r="N48" s="55">
        <v>0</v>
      </c>
      <c r="O48" s="55">
        <v>0</v>
      </c>
      <c r="P48" s="55">
        <v>0</v>
      </c>
      <c r="Q48" s="55">
        <v>0</v>
      </c>
      <c r="R48" s="55">
        <v>0</v>
      </c>
      <c r="S48" s="55">
        <v>0</v>
      </c>
      <c r="T48" s="55">
        <v>0</v>
      </c>
      <c r="U48" s="55">
        <v>0</v>
      </c>
      <c r="V48" s="55">
        <v>0</v>
      </c>
      <c r="W48" s="55">
        <v>0</v>
      </c>
      <c r="X48" s="55">
        <v>0</v>
      </c>
      <c r="Y48" s="55">
        <v>0</v>
      </c>
      <c r="Z48" s="55">
        <v>0</v>
      </c>
      <c r="AA48" s="55">
        <v>0</v>
      </c>
      <c r="AB48" s="55">
        <v>0</v>
      </c>
      <c r="AC48" s="55">
        <v>0</v>
      </c>
      <c r="AD48" s="55">
        <v>0</v>
      </c>
      <c r="AE48" s="55">
        <v>0</v>
      </c>
      <c r="AF48" s="55">
        <v>0</v>
      </c>
      <c r="AG48" s="55">
        <v>0</v>
      </c>
      <c r="AH48" s="55">
        <v>0</v>
      </c>
      <c r="AI48" s="55">
        <v>0</v>
      </c>
      <c r="AJ48" s="55" t="s">
        <v>952</v>
      </c>
      <c r="AK48" s="55" t="s">
        <v>169</v>
      </c>
    </row>
    <row r="49" spans="1:37" x14ac:dyDescent="0.25">
      <c r="A49" s="54" t="str">
        <f t="shared" si="0"/>
        <v>AR</v>
      </c>
      <c r="B49" s="54" t="str">
        <f t="shared" si="0"/>
        <v>BDEQ-BDESC-rural-residential</v>
      </c>
      <c r="C49" s="55">
        <v>15</v>
      </c>
      <c r="D49" s="55" t="s">
        <v>160</v>
      </c>
      <c r="E49" s="55">
        <v>0</v>
      </c>
      <c r="F49" s="55">
        <v>0</v>
      </c>
      <c r="G49" s="55">
        <v>0</v>
      </c>
      <c r="H49" s="55">
        <v>0</v>
      </c>
      <c r="I49" s="55">
        <v>0</v>
      </c>
      <c r="J49" s="55">
        <v>0</v>
      </c>
      <c r="K49" s="55">
        <v>0</v>
      </c>
      <c r="L49" s="55">
        <v>0</v>
      </c>
      <c r="M49" s="55">
        <v>0</v>
      </c>
      <c r="N49" s="55">
        <v>0</v>
      </c>
      <c r="O49" s="55">
        <v>0</v>
      </c>
      <c r="P49" s="55">
        <v>0</v>
      </c>
      <c r="Q49" s="55">
        <v>0</v>
      </c>
      <c r="R49" s="55">
        <v>0</v>
      </c>
      <c r="S49" s="55">
        <v>0</v>
      </c>
      <c r="T49" s="55">
        <v>0</v>
      </c>
      <c r="U49" s="55">
        <v>0</v>
      </c>
      <c r="V49" s="55">
        <v>0</v>
      </c>
      <c r="W49" s="55">
        <v>0</v>
      </c>
      <c r="X49" s="55">
        <v>0</v>
      </c>
      <c r="Y49" s="55">
        <v>0</v>
      </c>
      <c r="Z49" s="55">
        <v>0</v>
      </c>
      <c r="AA49" s="55">
        <v>0</v>
      </c>
      <c r="AB49" s="55">
        <v>0</v>
      </c>
      <c r="AC49" s="55">
        <v>0</v>
      </c>
      <c r="AD49" s="55">
        <v>0</v>
      </c>
      <c r="AE49" s="55">
        <v>0</v>
      </c>
      <c r="AF49" s="55">
        <v>0</v>
      </c>
      <c r="AG49" s="55">
        <v>0</v>
      </c>
      <c r="AH49" s="55">
        <v>0</v>
      </c>
      <c r="AI49" s="55">
        <v>0</v>
      </c>
      <c r="AJ49" s="55" t="s">
        <v>952</v>
      </c>
      <c r="AK49" s="55" t="s">
        <v>169</v>
      </c>
    </row>
    <row r="50" spans="1:37" x14ac:dyDescent="0.25">
      <c r="A50" s="54" t="str">
        <f t="shared" si="0"/>
        <v>AZ</v>
      </c>
      <c r="B50" s="54" t="str">
        <f t="shared" si="0"/>
        <v>BDEQ-BDESC-rural-residential</v>
      </c>
      <c r="C50" s="55">
        <v>0</v>
      </c>
      <c r="D50" s="55" t="s">
        <v>58</v>
      </c>
      <c r="E50" s="55">
        <v>0</v>
      </c>
      <c r="F50" s="55">
        <v>0</v>
      </c>
      <c r="G50" s="55">
        <v>0</v>
      </c>
      <c r="H50" s="55">
        <v>0</v>
      </c>
      <c r="I50" s="55">
        <v>0</v>
      </c>
      <c r="J50" s="55">
        <v>0</v>
      </c>
      <c r="K50" s="55">
        <v>0</v>
      </c>
      <c r="L50" s="55">
        <v>0</v>
      </c>
      <c r="M50" s="55">
        <v>0</v>
      </c>
      <c r="N50" s="55">
        <v>0</v>
      </c>
      <c r="O50" s="55">
        <v>0</v>
      </c>
      <c r="P50" s="55">
        <v>0</v>
      </c>
      <c r="Q50" s="55">
        <v>0</v>
      </c>
      <c r="R50" s="55">
        <v>0</v>
      </c>
      <c r="S50" s="55">
        <v>0</v>
      </c>
      <c r="T50" s="55">
        <v>0</v>
      </c>
      <c r="U50" s="55">
        <v>0</v>
      </c>
      <c r="V50" s="55">
        <v>0</v>
      </c>
      <c r="W50" s="55">
        <v>0</v>
      </c>
      <c r="X50" s="55">
        <v>0</v>
      </c>
      <c r="Y50" s="55">
        <v>0</v>
      </c>
      <c r="Z50" s="55">
        <v>0</v>
      </c>
      <c r="AA50" s="55">
        <v>0</v>
      </c>
      <c r="AB50" s="55">
        <v>0</v>
      </c>
      <c r="AC50" s="55">
        <v>0</v>
      </c>
      <c r="AD50" s="55">
        <v>0</v>
      </c>
      <c r="AE50" s="55">
        <v>0</v>
      </c>
      <c r="AF50" s="55">
        <v>0</v>
      </c>
      <c r="AG50" s="55">
        <v>0</v>
      </c>
      <c r="AH50" s="55">
        <v>0</v>
      </c>
      <c r="AI50" s="55">
        <v>0</v>
      </c>
      <c r="AJ50" s="55" t="s">
        <v>953</v>
      </c>
      <c r="AK50" s="55" t="s">
        <v>169</v>
      </c>
    </row>
    <row r="51" spans="1:37" x14ac:dyDescent="0.25">
      <c r="A51" s="54" t="str">
        <f t="shared" si="0"/>
        <v>AZ</v>
      </c>
      <c r="B51" s="54" t="str">
        <f t="shared" si="0"/>
        <v>BDEQ-BDESC-rural-residential</v>
      </c>
      <c r="C51" s="55">
        <v>1</v>
      </c>
      <c r="D51" s="55" t="s">
        <v>7</v>
      </c>
      <c r="E51" s="55">
        <v>0</v>
      </c>
      <c r="F51" s="55">
        <v>0</v>
      </c>
      <c r="G51" s="55">
        <v>0</v>
      </c>
      <c r="H51" s="55">
        <v>0</v>
      </c>
      <c r="I51" s="55">
        <v>0</v>
      </c>
      <c r="J51" s="55">
        <v>0</v>
      </c>
      <c r="K51" s="55">
        <v>0</v>
      </c>
      <c r="L51" s="55">
        <v>0</v>
      </c>
      <c r="M51" s="55">
        <v>0</v>
      </c>
      <c r="N51" s="55">
        <v>0</v>
      </c>
      <c r="O51" s="55">
        <v>0</v>
      </c>
      <c r="P51" s="55">
        <v>0</v>
      </c>
      <c r="Q51" s="55">
        <v>0</v>
      </c>
      <c r="R51" s="55">
        <v>0</v>
      </c>
      <c r="S51" s="56">
        <v>1.0000000000000001E-5</v>
      </c>
      <c r="T51" s="56">
        <v>2.0000000000000002E-5</v>
      </c>
      <c r="U51" s="56">
        <v>5.0000000000000002E-5</v>
      </c>
      <c r="V51" s="56">
        <v>9.0000000000000006E-5</v>
      </c>
      <c r="W51" s="55">
        <v>1.7000000000000001E-4</v>
      </c>
      <c r="X51" s="55">
        <v>3.1E-4</v>
      </c>
      <c r="Y51" s="55">
        <v>5.8E-4</v>
      </c>
      <c r="Z51" s="55">
        <v>8.4000000000000003E-4</v>
      </c>
      <c r="AA51" s="55">
        <v>1.1100000000000001E-3</v>
      </c>
      <c r="AB51" s="55">
        <v>1.3799999999999999E-3</v>
      </c>
      <c r="AC51" s="55">
        <v>1.65E-3</v>
      </c>
      <c r="AD51" s="55">
        <v>1.92E-3</v>
      </c>
      <c r="AE51" s="55">
        <v>2.1900000000000001E-3</v>
      </c>
      <c r="AF51" s="55">
        <v>2.4599999999999999E-3</v>
      </c>
      <c r="AG51" s="55">
        <v>2.7299999999999998E-3</v>
      </c>
      <c r="AH51" s="55">
        <v>3.0100000000000001E-3</v>
      </c>
      <c r="AI51" s="55">
        <v>6.6E-4</v>
      </c>
      <c r="AJ51" s="55" t="s">
        <v>953</v>
      </c>
      <c r="AK51" s="55" t="s">
        <v>169</v>
      </c>
    </row>
    <row r="52" spans="1:37" x14ac:dyDescent="0.25">
      <c r="A52" s="54" t="str">
        <f t="shared" si="0"/>
        <v>AZ</v>
      </c>
      <c r="B52" s="54" t="str">
        <f t="shared" si="0"/>
        <v>BDEQ-BDESC-rural-residential</v>
      </c>
      <c r="C52" s="55">
        <v>2</v>
      </c>
      <c r="D52" s="55" t="s">
        <v>8</v>
      </c>
      <c r="E52" s="55">
        <v>0</v>
      </c>
      <c r="F52" s="55">
        <v>0</v>
      </c>
      <c r="G52" s="55">
        <v>0</v>
      </c>
      <c r="H52" s="55">
        <v>0</v>
      </c>
      <c r="I52" s="55">
        <v>0</v>
      </c>
      <c r="J52" s="55">
        <v>0</v>
      </c>
      <c r="K52" s="55">
        <v>0</v>
      </c>
      <c r="L52" s="55">
        <v>0</v>
      </c>
      <c r="M52" s="55">
        <v>0</v>
      </c>
      <c r="N52" s="55">
        <v>0</v>
      </c>
      <c r="O52" s="55">
        <v>0</v>
      </c>
      <c r="P52" s="55">
        <v>0</v>
      </c>
      <c r="Q52" s="55">
        <v>0</v>
      </c>
      <c r="R52" s="55">
        <v>0</v>
      </c>
      <c r="S52" s="55">
        <v>0</v>
      </c>
      <c r="T52" s="55">
        <v>0</v>
      </c>
      <c r="U52" s="55">
        <v>0</v>
      </c>
      <c r="V52" s="55">
        <v>0</v>
      </c>
      <c r="W52" s="55">
        <v>0</v>
      </c>
      <c r="X52" s="55">
        <v>0</v>
      </c>
      <c r="Y52" s="55">
        <v>0</v>
      </c>
      <c r="Z52" s="55">
        <v>0</v>
      </c>
      <c r="AA52" s="55">
        <v>0</v>
      </c>
      <c r="AB52" s="55">
        <v>0</v>
      </c>
      <c r="AC52" s="55">
        <v>0</v>
      </c>
      <c r="AD52" s="55">
        <v>0</v>
      </c>
      <c r="AE52" s="55">
        <v>0</v>
      </c>
      <c r="AF52" s="55">
        <v>0</v>
      </c>
      <c r="AG52" s="55">
        <v>0</v>
      </c>
      <c r="AH52" s="55">
        <v>0</v>
      </c>
      <c r="AI52" s="55">
        <v>0</v>
      </c>
      <c r="AJ52" s="55" t="s">
        <v>953</v>
      </c>
      <c r="AK52" s="55" t="s">
        <v>169</v>
      </c>
    </row>
    <row r="53" spans="1:37" x14ac:dyDescent="0.25">
      <c r="A53" s="54" t="str">
        <f t="shared" si="0"/>
        <v>AZ</v>
      </c>
      <c r="B53" s="54" t="str">
        <f t="shared" si="0"/>
        <v>BDEQ-BDESC-rural-residential</v>
      </c>
      <c r="C53" s="55">
        <v>3</v>
      </c>
      <c r="D53" s="55" t="s">
        <v>9</v>
      </c>
      <c r="E53" s="55">
        <v>0</v>
      </c>
      <c r="F53" s="55">
        <v>0</v>
      </c>
      <c r="G53" s="55">
        <v>0</v>
      </c>
      <c r="H53" s="55">
        <v>0</v>
      </c>
      <c r="I53" s="55">
        <v>0</v>
      </c>
      <c r="J53" s="55">
        <v>0</v>
      </c>
      <c r="K53" s="55">
        <v>0</v>
      </c>
      <c r="L53" s="55">
        <v>0</v>
      </c>
      <c r="M53" s="55">
        <v>0</v>
      </c>
      <c r="N53" s="55">
        <v>0</v>
      </c>
      <c r="O53" s="55">
        <v>0</v>
      </c>
      <c r="P53" s="55">
        <v>0</v>
      </c>
      <c r="Q53" s="55">
        <v>0</v>
      </c>
      <c r="R53" s="55">
        <v>0</v>
      </c>
      <c r="S53" s="55">
        <v>0</v>
      </c>
      <c r="T53" s="55">
        <v>0</v>
      </c>
      <c r="U53" s="55">
        <v>0</v>
      </c>
      <c r="V53" s="55">
        <v>0</v>
      </c>
      <c r="W53" s="55">
        <v>0</v>
      </c>
      <c r="X53" s="55">
        <v>0</v>
      </c>
      <c r="Y53" s="55">
        <v>0</v>
      </c>
      <c r="Z53" s="55">
        <v>0</v>
      </c>
      <c r="AA53" s="55">
        <v>0</v>
      </c>
      <c r="AB53" s="55">
        <v>0</v>
      </c>
      <c r="AC53" s="55">
        <v>0</v>
      </c>
      <c r="AD53" s="55">
        <v>0</v>
      </c>
      <c r="AE53" s="55">
        <v>0</v>
      </c>
      <c r="AF53" s="55">
        <v>0</v>
      </c>
      <c r="AG53" s="55">
        <v>0</v>
      </c>
      <c r="AH53" s="55">
        <v>0</v>
      </c>
      <c r="AI53" s="55">
        <v>0</v>
      </c>
      <c r="AJ53" s="55" t="s">
        <v>953</v>
      </c>
      <c r="AK53" s="55" t="s">
        <v>169</v>
      </c>
    </row>
    <row r="54" spans="1:37" x14ac:dyDescent="0.25">
      <c r="A54" s="54" t="str">
        <f t="shared" si="0"/>
        <v>AZ</v>
      </c>
      <c r="B54" s="54" t="str">
        <f t="shared" si="0"/>
        <v>BDEQ-BDESC-rural-residential</v>
      </c>
      <c r="C54" s="55">
        <v>4</v>
      </c>
      <c r="D54" s="55" t="s">
        <v>59</v>
      </c>
      <c r="E54" s="55">
        <v>0.29204000000000002</v>
      </c>
      <c r="F54" s="55">
        <v>0.29475000000000001</v>
      </c>
      <c r="G54" s="55">
        <v>0.29475000000000001</v>
      </c>
      <c r="H54" s="55">
        <v>0.29475000000000001</v>
      </c>
      <c r="I54" s="55">
        <v>0.29497000000000001</v>
      </c>
      <c r="J54" s="55">
        <v>0.2954</v>
      </c>
      <c r="K54" s="55">
        <v>0.29620000000000002</v>
      </c>
      <c r="L54" s="55">
        <v>0.29637999999999998</v>
      </c>
      <c r="M54" s="55">
        <v>0.29674</v>
      </c>
      <c r="N54" s="55">
        <v>0.29677999999999999</v>
      </c>
      <c r="O54" s="55">
        <v>0.29726999999999998</v>
      </c>
      <c r="P54" s="55">
        <v>0.29732999999999998</v>
      </c>
      <c r="Q54" s="55">
        <v>0.29808000000000001</v>
      </c>
      <c r="R54" s="55">
        <v>0.29903999999999997</v>
      </c>
      <c r="S54" s="55">
        <v>0.29903999999999997</v>
      </c>
      <c r="T54" s="55">
        <v>0.29903999999999997</v>
      </c>
      <c r="U54" s="55">
        <v>0.29908000000000001</v>
      </c>
      <c r="V54" s="55">
        <v>0.29919000000000001</v>
      </c>
      <c r="W54" s="55">
        <v>0.29965999999999998</v>
      </c>
      <c r="X54" s="55">
        <v>0.29976000000000003</v>
      </c>
      <c r="Y54" s="55">
        <v>0.29986000000000002</v>
      </c>
      <c r="Z54" s="55">
        <v>0.30081999999999998</v>
      </c>
      <c r="AA54" s="55">
        <v>0.30120000000000002</v>
      </c>
      <c r="AB54" s="55">
        <v>0.30120999999999998</v>
      </c>
      <c r="AC54" s="55">
        <v>0.30145</v>
      </c>
      <c r="AD54" s="55">
        <v>0.30157</v>
      </c>
      <c r="AE54" s="55">
        <v>0.30159000000000002</v>
      </c>
      <c r="AF54" s="55">
        <v>0.30215999999999998</v>
      </c>
      <c r="AG54" s="55">
        <v>0.30225999999999997</v>
      </c>
      <c r="AH54" s="55">
        <v>0.30227999999999999</v>
      </c>
      <c r="AI54" s="55">
        <v>5.1426800000000004</v>
      </c>
      <c r="AJ54" s="55" t="s">
        <v>953</v>
      </c>
      <c r="AK54" s="55" t="s">
        <v>169</v>
      </c>
    </row>
    <row r="55" spans="1:37" x14ac:dyDescent="0.25">
      <c r="A55" s="54" t="str">
        <f t="shared" si="0"/>
        <v>AZ</v>
      </c>
      <c r="B55" s="54" t="str">
        <f t="shared" si="0"/>
        <v>BDEQ-BDESC-rural-residential</v>
      </c>
      <c r="C55" s="55">
        <v>5</v>
      </c>
      <c r="D55" s="55" t="s">
        <v>10</v>
      </c>
      <c r="E55" s="55">
        <v>154.84577999999999</v>
      </c>
      <c r="F55" s="55">
        <v>176.48813999999999</v>
      </c>
      <c r="G55" s="55">
        <v>198.57075</v>
      </c>
      <c r="H55" s="55">
        <v>220.27145999999999</v>
      </c>
      <c r="I55" s="55">
        <v>235.29102</v>
      </c>
      <c r="J55" s="55">
        <v>252.21126000000001</v>
      </c>
      <c r="K55" s="55">
        <v>266.54912000000002</v>
      </c>
      <c r="L55" s="55">
        <v>277.09113000000002</v>
      </c>
      <c r="M55" s="55">
        <v>290.82495999999998</v>
      </c>
      <c r="N55" s="55">
        <v>299.05587000000003</v>
      </c>
      <c r="O55" s="55">
        <v>311.99536999999998</v>
      </c>
      <c r="P55" s="55">
        <v>320.70278000000002</v>
      </c>
      <c r="Q55" s="55">
        <v>333.83177999999998</v>
      </c>
      <c r="R55" s="55">
        <v>345.33416</v>
      </c>
      <c r="S55" s="55">
        <v>350.01238000000001</v>
      </c>
      <c r="T55" s="55">
        <v>362.87702000000002</v>
      </c>
      <c r="U55" s="55">
        <v>375.68437</v>
      </c>
      <c r="V55" s="55">
        <v>387.20168000000001</v>
      </c>
      <c r="W55" s="55">
        <v>405.24090000000001</v>
      </c>
      <c r="X55" s="55">
        <v>421.75042000000002</v>
      </c>
      <c r="Y55" s="55">
        <v>435.12938000000003</v>
      </c>
      <c r="Z55" s="55">
        <v>451.28397999999999</v>
      </c>
      <c r="AA55" s="55">
        <v>469.25097</v>
      </c>
      <c r="AB55" s="55">
        <v>479.94040999999999</v>
      </c>
      <c r="AC55" s="55">
        <v>498.55439999999999</v>
      </c>
      <c r="AD55" s="55">
        <v>522.56889000000001</v>
      </c>
      <c r="AE55" s="55">
        <v>536.07641999999998</v>
      </c>
      <c r="AF55" s="55">
        <v>556.73248000000001</v>
      </c>
      <c r="AG55" s="55">
        <v>573.63156000000004</v>
      </c>
      <c r="AH55" s="55">
        <v>585.45122000000003</v>
      </c>
      <c r="AI55" s="55">
        <v>31.337399999999999</v>
      </c>
      <c r="AJ55" s="55" t="s">
        <v>953</v>
      </c>
      <c r="AK55" s="55" t="s">
        <v>169</v>
      </c>
    </row>
    <row r="56" spans="1:37" x14ac:dyDescent="0.25">
      <c r="A56" s="54" t="str">
        <f t="shared" si="0"/>
        <v>AZ</v>
      </c>
      <c r="B56" s="54" t="str">
        <f t="shared" si="0"/>
        <v>BDEQ-BDESC-rural-residential</v>
      </c>
      <c r="C56" s="55">
        <v>6</v>
      </c>
      <c r="D56" s="55" t="s">
        <v>11</v>
      </c>
      <c r="E56" s="55">
        <v>0</v>
      </c>
      <c r="F56" s="55">
        <v>0</v>
      </c>
      <c r="G56" s="55">
        <v>0</v>
      </c>
      <c r="H56" s="55">
        <v>0</v>
      </c>
      <c r="I56" s="55">
        <v>0</v>
      </c>
      <c r="J56" s="55">
        <v>0</v>
      </c>
      <c r="K56" s="55">
        <v>0</v>
      </c>
      <c r="L56" s="55">
        <v>0</v>
      </c>
      <c r="M56" s="55">
        <v>0</v>
      </c>
      <c r="N56" s="55">
        <v>0</v>
      </c>
      <c r="O56" s="55">
        <v>0</v>
      </c>
      <c r="P56" s="55">
        <v>0</v>
      </c>
      <c r="Q56" s="55">
        <v>0</v>
      </c>
      <c r="R56" s="55">
        <v>0</v>
      </c>
      <c r="S56" s="55">
        <v>0</v>
      </c>
      <c r="T56" s="55">
        <v>0</v>
      </c>
      <c r="U56" s="55">
        <v>0</v>
      </c>
      <c r="V56" s="55">
        <v>0</v>
      </c>
      <c r="W56" s="55">
        <v>0</v>
      </c>
      <c r="X56" s="55">
        <v>0</v>
      </c>
      <c r="Y56" s="55">
        <v>0</v>
      </c>
      <c r="Z56" s="55">
        <v>0</v>
      </c>
      <c r="AA56" s="55">
        <v>0</v>
      </c>
      <c r="AB56" s="55">
        <v>0</v>
      </c>
      <c r="AC56" s="55">
        <v>0</v>
      </c>
      <c r="AD56" s="55">
        <v>0</v>
      </c>
      <c r="AE56" s="55">
        <v>0</v>
      </c>
      <c r="AF56" s="55">
        <v>0</v>
      </c>
      <c r="AG56" s="55">
        <v>0</v>
      </c>
      <c r="AH56" s="55">
        <v>0</v>
      </c>
      <c r="AI56" s="55">
        <v>0</v>
      </c>
      <c r="AJ56" s="55" t="s">
        <v>953</v>
      </c>
      <c r="AK56" s="55" t="s">
        <v>169</v>
      </c>
    </row>
    <row r="57" spans="1:37" x14ac:dyDescent="0.25">
      <c r="A57" s="54" t="str">
        <f t="shared" si="0"/>
        <v>AZ</v>
      </c>
      <c r="B57" s="54" t="str">
        <f t="shared" si="0"/>
        <v>BDEQ-BDESC-rural-residential</v>
      </c>
      <c r="C57" s="55">
        <v>7</v>
      </c>
      <c r="D57" s="55" t="s">
        <v>12</v>
      </c>
      <c r="E57" s="55">
        <v>0</v>
      </c>
      <c r="F57" s="55">
        <v>0</v>
      </c>
      <c r="G57" s="55">
        <v>0</v>
      </c>
      <c r="H57" s="55">
        <v>0</v>
      </c>
      <c r="I57" s="55">
        <v>0</v>
      </c>
      <c r="J57" s="55">
        <v>0</v>
      </c>
      <c r="K57" s="55">
        <v>0</v>
      </c>
      <c r="L57" s="55">
        <v>0</v>
      </c>
      <c r="M57" s="55">
        <v>0</v>
      </c>
      <c r="N57" s="55">
        <v>0</v>
      </c>
      <c r="O57" s="55">
        <v>0</v>
      </c>
      <c r="P57" s="55">
        <v>0</v>
      </c>
      <c r="Q57" s="55">
        <v>0</v>
      </c>
      <c r="R57" s="55">
        <v>0</v>
      </c>
      <c r="S57" s="55">
        <v>0</v>
      </c>
      <c r="T57" s="55">
        <v>0</v>
      </c>
      <c r="U57" s="55">
        <v>0</v>
      </c>
      <c r="V57" s="55">
        <v>0</v>
      </c>
      <c r="W57" s="55">
        <v>0</v>
      </c>
      <c r="X57" s="55">
        <v>0</v>
      </c>
      <c r="Y57" s="55">
        <v>0</v>
      </c>
      <c r="Z57" s="55">
        <v>0</v>
      </c>
      <c r="AA57" s="55">
        <v>0</v>
      </c>
      <c r="AB57" s="55">
        <v>0</v>
      </c>
      <c r="AC57" s="55">
        <v>0</v>
      </c>
      <c r="AD57" s="55">
        <v>0</v>
      </c>
      <c r="AE57" s="55">
        <v>0</v>
      </c>
      <c r="AF57" s="55">
        <v>0</v>
      </c>
      <c r="AG57" s="55">
        <v>0</v>
      </c>
      <c r="AH57" s="55">
        <v>0</v>
      </c>
      <c r="AI57" s="55">
        <v>0</v>
      </c>
      <c r="AJ57" s="55" t="s">
        <v>953</v>
      </c>
      <c r="AK57" s="55" t="s">
        <v>169</v>
      </c>
    </row>
    <row r="58" spans="1:37" x14ac:dyDescent="0.25">
      <c r="A58" s="54" t="str">
        <f t="shared" si="0"/>
        <v>AZ</v>
      </c>
      <c r="B58" s="54" t="str">
        <f t="shared" si="0"/>
        <v>BDEQ-BDESC-rural-residential</v>
      </c>
      <c r="C58" s="55">
        <v>8</v>
      </c>
      <c r="D58" s="55" t="s">
        <v>13</v>
      </c>
      <c r="E58" s="55">
        <v>0</v>
      </c>
      <c r="F58" s="55">
        <v>0</v>
      </c>
      <c r="G58" s="55">
        <v>0</v>
      </c>
      <c r="H58" s="55">
        <v>0</v>
      </c>
      <c r="I58" s="55">
        <v>0</v>
      </c>
      <c r="J58" s="55">
        <v>0</v>
      </c>
      <c r="K58" s="55">
        <v>0</v>
      </c>
      <c r="L58" s="55">
        <v>0</v>
      </c>
      <c r="M58" s="55">
        <v>0</v>
      </c>
      <c r="N58" s="55">
        <v>0</v>
      </c>
      <c r="O58" s="55">
        <v>0</v>
      </c>
      <c r="P58" s="55">
        <v>0</v>
      </c>
      <c r="Q58" s="55">
        <v>0</v>
      </c>
      <c r="R58" s="55">
        <v>0</v>
      </c>
      <c r="S58" s="55">
        <v>0</v>
      </c>
      <c r="T58" s="55">
        <v>0</v>
      </c>
      <c r="U58" s="55">
        <v>0</v>
      </c>
      <c r="V58" s="55">
        <v>0</v>
      </c>
      <c r="W58" s="55">
        <v>0</v>
      </c>
      <c r="X58" s="55">
        <v>0</v>
      </c>
      <c r="Y58" s="55">
        <v>0</v>
      </c>
      <c r="Z58" s="55">
        <v>0</v>
      </c>
      <c r="AA58" s="55">
        <v>0</v>
      </c>
      <c r="AB58" s="55">
        <v>0</v>
      </c>
      <c r="AC58" s="55">
        <v>0</v>
      </c>
      <c r="AD58" s="55">
        <v>0</v>
      </c>
      <c r="AE58" s="55">
        <v>0</v>
      </c>
      <c r="AF58" s="55">
        <v>0</v>
      </c>
      <c r="AG58" s="55">
        <v>0</v>
      </c>
      <c r="AH58" s="55">
        <v>0</v>
      </c>
      <c r="AI58" s="55">
        <v>0</v>
      </c>
      <c r="AJ58" s="55" t="s">
        <v>953</v>
      </c>
      <c r="AK58" s="55" t="s">
        <v>169</v>
      </c>
    </row>
    <row r="59" spans="1:37" x14ac:dyDescent="0.25">
      <c r="A59" s="54" t="str">
        <f t="shared" si="0"/>
        <v>AZ</v>
      </c>
      <c r="B59" s="54" t="str">
        <f t="shared" si="0"/>
        <v>BDEQ-BDESC-rural-residential</v>
      </c>
      <c r="C59" s="55">
        <v>9</v>
      </c>
      <c r="D59" s="55" t="s">
        <v>14</v>
      </c>
      <c r="E59" s="55">
        <v>0</v>
      </c>
      <c r="F59" s="55">
        <v>0</v>
      </c>
      <c r="G59" s="55">
        <v>0</v>
      </c>
      <c r="H59" s="55">
        <v>0</v>
      </c>
      <c r="I59" s="55">
        <v>0</v>
      </c>
      <c r="J59" s="55">
        <v>0</v>
      </c>
      <c r="K59" s="55">
        <v>0</v>
      </c>
      <c r="L59" s="55">
        <v>0</v>
      </c>
      <c r="M59" s="55">
        <v>0</v>
      </c>
      <c r="N59" s="55">
        <v>0</v>
      </c>
      <c r="O59" s="55">
        <v>0</v>
      </c>
      <c r="P59" s="55">
        <v>0</v>
      </c>
      <c r="Q59" s="55">
        <v>0</v>
      </c>
      <c r="R59" s="55">
        <v>0</v>
      </c>
      <c r="S59" s="55">
        <v>0</v>
      </c>
      <c r="T59" s="55">
        <v>0</v>
      </c>
      <c r="U59" s="55">
        <v>0</v>
      </c>
      <c r="V59" s="55">
        <v>0</v>
      </c>
      <c r="W59" s="55">
        <v>0</v>
      </c>
      <c r="X59" s="55">
        <v>0</v>
      </c>
      <c r="Y59" s="55">
        <v>0</v>
      </c>
      <c r="Z59" s="55">
        <v>0</v>
      </c>
      <c r="AA59" s="55">
        <v>0</v>
      </c>
      <c r="AB59" s="55">
        <v>0</v>
      </c>
      <c r="AC59" s="55">
        <v>0</v>
      </c>
      <c r="AD59" s="55">
        <v>0</v>
      </c>
      <c r="AE59" s="55">
        <v>0</v>
      </c>
      <c r="AF59" s="55">
        <v>0</v>
      </c>
      <c r="AG59" s="55">
        <v>0</v>
      </c>
      <c r="AH59" s="55">
        <v>0</v>
      </c>
      <c r="AI59" s="55">
        <v>0</v>
      </c>
      <c r="AJ59" s="55" t="s">
        <v>953</v>
      </c>
      <c r="AK59" s="55" t="s">
        <v>169</v>
      </c>
    </row>
    <row r="60" spans="1:37" x14ac:dyDescent="0.25">
      <c r="A60" s="54" t="str">
        <f t="shared" si="0"/>
        <v>AZ</v>
      </c>
      <c r="B60" s="54" t="str">
        <f t="shared" si="0"/>
        <v>BDEQ-BDESC-rural-residential</v>
      </c>
      <c r="C60" s="55">
        <v>10</v>
      </c>
      <c r="D60" s="55" t="s">
        <v>15</v>
      </c>
      <c r="E60" s="55">
        <v>0</v>
      </c>
      <c r="F60" s="55">
        <v>0</v>
      </c>
      <c r="G60" s="55">
        <v>0</v>
      </c>
      <c r="H60" s="55">
        <v>0</v>
      </c>
      <c r="I60" s="55">
        <v>0</v>
      </c>
      <c r="J60" s="55">
        <v>0</v>
      </c>
      <c r="K60" s="55">
        <v>0</v>
      </c>
      <c r="L60" s="55">
        <v>0</v>
      </c>
      <c r="M60" s="55">
        <v>0</v>
      </c>
      <c r="N60" s="55">
        <v>0</v>
      </c>
      <c r="O60" s="55">
        <v>0</v>
      </c>
      <c r="P60" s="55">
        <v>0</v>
      </c>
      <c r="Q60" s="55">
        <v>0</v>
      </c>
      <c r="R60" s="55">
        <v>0</v>
      </c>
      <c r="S60" s="55">
        <v>0</v>
      </c>
      <c r="T60" s="55">
        <v>0</v>
      </c>
      <c r="U60" s="55">
        <v>0</v>
      </c>
      <c r="V60" s="55">
        <v>0</v>
      </c>
      <c r="W60" s="55">
        <v>0</v>
      </c>
      <c r="X60" s="55">
        <v>0</v>
      </c>
      <c r="Y60" s="55">
        <v>0</v>
      </c>
      <c r="Z60" s="55">
        <v>0</v>
      </c>
      <c r="AA60" s="55">
        <v>0</v>
      </c>
      <c r="AB60" s="55">
        <v>0</v>
      </c>
      <c r="AC60" s="55">
        <v>0</v>
      </c>
      <c r="AD60" s="55">
        <v>0</v>
      </c>
      <c r="AE60" s="55">
        <v>0</v>
      </c>
      <c r="AF60" s="55">
        <v>0</v>
      </c>
      <c r="AG60" s="55">
        <v>0</v>
      </c>
      <c r="AH60" s="55">
        <v>0</v>
      </c>
      <c r="AI60" s="55">
        <v>0</v>
      </c>
      <c r="AJ60" s="55" t="s">
        <v>953</v>
      </c>
      <c r="AK60" s="55" t="s">
        <v>169</v>
      </c>
    </row>
    <row r="61" spans="1:37" x14ac:dyDescent="0.25">
      <c r="A61" s="54" t="str">
        <f t="shared" si="0"/>
        <v>AZ</v>
      </c>
      <c r="B61" s="54" t="str">
        <f t="shared" si="0"/>
        <v>BDEQ-BDESC-rural-residential</v>
      </c>
      <c r="C61" s="55">
        <v>11</v>
      </c>
      <c r="D61" s="55" t="s">
        <v>57</v>
      </c>
      <c r="E61" s="55">
        <v>0</v>
      </c>
      <c r="F61" s="55">
        <v>0</v>
      </c>
      <c r="G61" s="55">
        <v>0</v>
      </c>
      <c r="H61" s="55">
        <v>0</v>
      </c>
      <c r="I61" s="55">
        <v>0</v>
      </c>
      <c r="J61" s="55">
        <v>0</v>
      </c>
      <c r="K61" s="55">
        <v>0</v>
      </c>
      <c r="L61" s="55">
        <v>0</v>
      </c>
      <c r="M61" s="55">
        <v>0</v>
      </c>
      <c r="N61" s="55">
        <v>0</v>
      </c>
      <c r="O61" s="55">
        <v>0</v>
      </c>
      <c r="P61" s="55">
        <v>0</v>
      </c>
      <c r="Q61" s="55">
        <v>0</v>
      </c>
      <c r="R61" s="55">
        <v>0</v>
      </c>
      <c r="S61" s="55">
        <v>0</v>
      </c>
      <c r="T61" s="55">
        <v>0</v>
      </c>
      <c r="U61" s="55">
        <v>0</v>
      </c>
      <c r="V61" s="55">
        <v>0</v>
      </c>
      <c r="W61" s="55">
        <v>0</v>
      </c>
      <c r="X61" s="55">
        <v>0</v>
      </c>
      <c r="Y61" s="55">
        <v>0</v>
      </c>
      <c r="Z61" s="55">
        <v>0</v>
      </c>
      <c r="AA61" s="55">
        <v>0</v>
      </c>
      <c r="AB61" s="55">
        <v>0</v>
      </c>
      <c r="AC61" s="55">
        <v>0</v>
      </c>
      <c r="AD61" s="55">
        <v>0</v>
      </c>
      <c r="AE61" s="55">
        <v>0</v>
      </c>
      <c r="AF61" s="55">
        <v>0</v>
      </c>
      <c r="AG61" s="55">
        <v>0</v>
      </c>
      <c r="AH61" s="55">
        <v>0</v>
      </c>
      <c r="AI61" s="55">
        <v>0</v>
      </c>
      <c r="AJ61" s="55" t="s">
        <v>953</v>
      </c>
      <c r="AK61" s="55" t="s">
        <v>169</v>
      </c>
    </row>
    <row r="62" spans="1:37" x14ac:dyDescent="0.25">
      <c r="A62" s="54" t="str">
        <f t="shared" si="0"/>
        <v>AZ</v>
      </c>
      <c r="B62" s="54" t="str">
        <f t="shared" si="0"/>
        <v>BDEQ-BDESC-rural-residential</v>
      </c>
      <c r="C62" s="55">
        <v>12</v>
      </c>
      <c r="D62" s="55" t="s">
        <v>60</v>
      </c>
      <c r="E62" s="55">
        <v>0</v>
      </c>
      <c r="F62" s="55">
        <v>0</v>
      </c>
      <c r="G62" s="55">
        <v>0</v>
      </c>
      <c r="H62" s="55">
        <v>0</v>
      </c>
      <c r="I62" s="55">
        <v>0</v>
      </c>
      <c r="J62" s="55">
        <v>0</v>
      </c>
      <c r="K62" s="55">
        <v>0</v>
      </c>
      <c r="L62" s="55">
        <v>0</v>
      </c>
      <c r="M62" s="55">
        <v>0</v>
      </c>
      <c r="N62" s="55">
        <v>0</v>
      </c>
      <c r="O62" s="55">
        <v>0</v>
      </c>
      <c r="P62" s="55">
        <v>0</v>
      </c>
      <c r="Q62" s="55">
        <v>0</v>
      </c>
      <c r="R62" s="55">
        <v>0</v>
      </c>
      <c r="S62" s="55">
        <v>0</v>
      </c>
      <c r="T62" s="55">
        <v>0</v>
      </c>
      <c r="U62" s="55">
        <v>0</v>
      </c>
      <c r="V62" s="55">
        <v>0</v>
      </c>
      <c r="W62" s="55">
        <v>0</v>
      </c>
      <c r="X62" s="55">
        <v>0</v>
      </c>
      <c r="Y62" s="55">
        <v>0</v>
      </c>
      <c r="Z62" s="55">
        <v>0</v>
      </c>
      <c r="AA62" s="55">
        <v>0</v>
      </c>
      <c r="AB62" s="55">
        <v>0</v>
      </c>
      <c r="AC62" s="55">
        <v>0</v>
      </c>
      <c r="AD62" s="55">
        <v>0</v>
      </c>
      <c r="AE62" s="55">
        <v>0</v>
      </c>
      <c r="AF62" s="55">
        <v>0</v>
      </c>
      <c r="AG62" s="55">
        <v>0</v>
      </c>
      <c r="AH62" s="55">
        <v>0</v>
      </c>
      <c r="AI62" s="55">
        <v>0</v>
      </c>
      <c r="AJ62" s="55" t="s">
        <v>953</v>
      </c>
      <c r="AK62" s="55" t="s">
        <v>169</v>
      </c>
    </row>
    <row r="63" spans="1:37" x14ac:dyDescent="0.25">
      <c r="A63" s="54" t="str">
        <f t="shared" si="0"/>
        <v>AZ</v>
      </c>
      <c r="B63" s="54" t="str">
        <f t="shared" si="0"/>
        <v>BDEQ-BDESC-rural-residential</v>
      </c>
      <c r="C63" s="55">
        <v>13</v>
      </c>
      <c r="D63" s="55" t="s">
        <v>158</v>
      </c>
      <c r="E63" s="55">
        <v>0</v>
      </c>
      <c r="F63" s="55">
        <v>0</v>
      </c>
      <c r="G63" s="55">
        <v>0</v>
      </c>
      <c r="H63" s="55">
        <v>0</v>
      </c>
      <c r="I63" s="55">
        <v>0</v>
      </c>
      <c r="J63" s="55">
        <v>0</v>
      </c>
      <c r="K63" s="55">
        <v>0</v>
      </c>
      <c r="L63" s="55">
        <v>0</v>
      </c>
      <c r="M63" s="55">
        <v>0</v>
      </c>
      <c r="N63" s="55">
        <v>0</v>
      </c>
      <c r="O63" s="55">
        <v>0</v>
      </c>
      <c r="P63" s="55">
        <v>0</v>
      </c>
      <c r="Q63" s="55">
        <v>0</v>
      </c>
      <c r="R63" s="55">
        <v>0</v>
      </c>
      <c r="S63" s="55">
        <v>0</v>
      </c>
      <c r="T63" s="55">
        <v>0</v>
      </c>
      <c r="U63" s="55">
        <v>0</v>
      </c>
      <c r="V63" s="55">
        <v>0</v>
      </c>
      <c r="W63" s="55">
        <v>0</v>
      </c>
      <c r="X63" s="55">
        <v>0</v>
      </c>
      <c r="Y63" s="55">
        <v>0</v>
      </c>
      <c r="Z63" s="55">
        <v>0</v>
      </c>
      <c r="AA63" s="55">
        <v>0</v>
      </c>
      <c r="AB63" s="55">
        <v>0</v>
      </c>
      <c r="AC63" s="55">
        <v>0</v>
      </c>
      <c r="AD63" s="55">
        <v>0</v>
      </c>
      <c r="AE63" s="55">
        <v>0</v>
      </c>
      <c r="AF63" s="55">
        <v>0</v>
      </c>
      <c r="AG63" s="55">
        <v>0</v>
      </c>
      <c r="AH63" s="55">
        <v>0</v>
      </c>
      <c r="AI63" s="55">
        <v>0</v>
      </c>
      <c r="AJ63" s="55" t="s">
        <v>953</v>
      </c>
      <c r="AK63" s="55" t="s">
        <v>169</v>
      </c>
    </row>
    <row r="64" spans="1:37" x14ac:dyDescent="0.25">
      <c r="A64" s="54" t="str">
        <f t="shared" si="0"/>
        <v>AZ</v>
      </c>
      <c r="B64" s="54" t="str">
        <f t="shared" si="0"/>
        <v>BDEQ-BDESC-rural-residential</v>
      </c>
      <c r="C64" s="55">
        <v>14</v>
      </c>
      <c r="D64" s="55" t="s">
        <v>159</v>
      </c>
      <c r="E64" s="55">
        <v>0</v>
      </c>
      <c r="F64" s="55">
        <v>0</v>
      </c>
      <c r="G64" s="55">
        <v>0</v>
      </c>
      <c r="H64" s="55">
        <v>0</v>
      </c>
      <c r="I64" s="55">
        <v>0</v>
      </c>
      <c r="J64" s="55">
        <v>0</v>
      </c>
      <c r="K64" s="55">
        <v>0</v>
      </c>
      <c r="L64" s="55">
        <v>0</v>
      </c>
      <c r="M64" s="55">
        <v>0</v>
      </c>
      <c r="N64" s="55">
        <v>0</v>
      </c>
      <c r="O64" s="55">
        <v>0</v>
      </c>
      <c r="P64" s="55">
        <v>0</v>
      </c>
      <c r="Q64" s="55">
        <v>0</v>
      </c>
      <c r="R64" s="55">
        <v>0</v>
      </c>
      <c r="S64" s="55">
        <v>0</v>
      </c>
      <c r="T64" s="55">
        <v>0</v>
      </c>
      <c r="U64" s="55">
        <v>0</v>
      </c>
      <c r="V64" s="55">
        <v>0</v>
      </c>
      <c r="W64" s="55">
        <v>0</v>
      </c>
      <c r="X64" s="55">
        <v>0</v>
      </c>
      <c r="Y64" s="55">
        <v>0</v>
      </c>
      <c r="Z64" s="55">
        <v>0</v>
      </c>
      <c r="AA64" s="55">
        <v>0</v>
      </c>
      <c r="AB64" s="55">
        <v>0</v>
      </c>
      <c r="AC64" s="55">
        <v>0</v>
      </c>
      <c r="AD64" s="55">
        <v>0</v>
      </c>
      <c r="AE64" s="55">
        <v>0</v>
      </c>
      <c r="AF64" s="55">
        <v>0</v>
      </c>
      <c r="AG64" s="55">
        <v>0</v>
      </c>
      <c r="AH64" s="55">
        <v>0</v>
      </c>
      <c r="AI64" s="55">
        <v>0</v>
      </c>
      <c r="AJ64" s="55" t="s">
        <v>953</v>
      </c>
      <c r="AK64" s="55" t="s">
        <v>169</v>
      </c>
    </row>
    <row r="65" spans="1:37" x14ac:dyDescent="0.25">
      <c r="A65" s="54" t="str">
        <f t="shared" si="0"/>
        <v>AZ</v>
      </c>
      <c r="B65" s="54" t="str">
        <f t="shared" si="0"/>
        <v>BDEQ-BDESC-rural-residential</v>
      </c>
      <c r="C65" s="55">
        <v>15</v>
      </c>
      <c r="D65" s="55" t="s">
        <v>160</v>
      </c>
      <c r="E65" s="55">
        <v>0</v>
      </c>
      <c r="F65" s="55">
        <v>0</v>
      </c>
      <c r="G65" s="55">
        <v>0</v>
      </c>
      <c r="H65" s="55">
        <v>0</v>
      </c>
      <c r="I65" s="55">
        <v>0</v>
      </c>
      <c r="J65" s="55">
        <v>0</v>
      </c>
      <c r="K65" s="55">
        <v>0</v>
      </c>
      <c r="L65" s="55">
        <v>0</v>
      </c>
      <c r="M65" s="55">
        <v>0</v>
      </c>
      <c r="N65" s="55">
        <v>0</v>
      </c>
      <c r="O65" s="55">
        <v>0</v>
      </c>
      <c r="P65" s="55">
        <v>0</v>
      </c>
      <c r="Q65" s="55">
        <v>0</v>
      </c>
      <c r="R65" s="55">
        <v>0</v>
      </c>
      <c r="S65" s="55">
        <v>0</v>
      </c>
      <c r="T65" s="55">
        <v>0</v>
      </c>
      <c r="U65" s="55">
        <v>0</v>
      </c>
      <c r="V65" s="55">
        <v>0</v>
      </c>
      <c r="W65" s="55">
        <v>0</v>
      </c>
      <c r="X65" s="55">
        <v>0</v>
      </c>
      <c r="Y65" s="55">
        <v>0</v>
      </c>
      <c r="Z65" s="55">
        <v>0</v>
      </c>
      <c r="AA65" s="55">
        <v>0</v>
      </c>
      <c r="AB65" s="55">
        <v>0</v>
      </c>
      <c r="AC65" s="55">
        <v>0</v>
      </c>
      <c r="AD65" s="55">
        <v>0</v>
      </c>
      <c r="AE65" s="55">
        <v>0</v>
      </c>
      <c r="AF65" s="55">
        <v>0</v>
      </c>
      <c r="AG65" s="55">
        <v>0</v>
      </c>
      <c r="AH65" s="55">
        <v>0</v>
      </c>
      <c r="AI65" s="55">
        <v>0</v>
      </c>
      <c r="AJ65" s="55" t="s">
        <v>953</v>
      </c>
      <c r="AK65" s="55" t="s">
        <v>169</v>
      </c>
    </row>
    <row r="66" spans="1:37" x14ac:dyDescent="0.25">
      <c r="A66" s="54" t="str">
        <f t="shared" si="0"/>
        <v>CA</v>
      </c>
      <c r="B66" s="54" t="str">
        <f t="shared" si="0"/>
        <v>BDEQ-BDESC-rural-residential</v>
      </c>
      <c r="C66" s="55">
        <v>0</v>
      </c>
      <c r="D66" s="55" t="s">
        <v>58</v>
      </c>
      <c r="E66" s="55">
        <v>0</v>
      </c>
      <c r="F66" s="55">
        <v>0</v>
      </c>
      <c r="G66" s="55">
        <v>0</v>
      </c>
      <c r="H66" s="55">
        <v>0</v>
      </c>
      <c r="I66" s="55">
        <v>0</v>
      </c>
      <c r="J66" s="55">
        <v>0</v>
      </c>
      <c r="K66" s="55">
        <v>0</v>
      </c>
      <c r="L66" s="55">
        <v>0</v>
      </c>
      <c r="M66" s="55">
        <v>0</v>
      </c>
      <c r="N66" s="55">
        <v>0</v>
      </c>
      <c r="O66" s="55">
        <v>0</v>
      </c>
      <c r="P66" s="55">
        <v>0</v>
      </c>
      <c r="Q66" s="55">
        <v>0</v>
      </c>
      <c r="R66" s="55">
        <v>0</v>
      </c>
      <c r="S66" s="55">
        <v>0</v>
      </c>
      <c r="T66" s="55">
        <v>0</v>
      </c>
      <c r="U66" s="55">
        <v>0</v>
      </c>
      <c r="V66" s="55">
        <v>0</v>
      </c>
      <c r="W66" s="55">
        <v>0</v>
      </c>
      <c r="X66" s="55">
        <v>0</v>
      </c>
      <c r="Y66" s="55">
        <v>0</v>
      </c>
      <c r="Z66" s="55">
        <v>0</v>
      </c>
      <c r="AA66" s="55">
        <v>0</v>
      </c>
      <c r="AB66" s="55">
        <v>0</v>
      </c>
      <c r="AC66" s="55">
        <v>0</v>
      </c>
      <c r="AD66" s="55">
        <v>0</v>
      </c>
      <c r="AE66" s="55">
        <v>0</v>
      </c>
      <c r="AF66" s="55">
        <v>0</v>
      </c>
      <c r="AG66" s="55">
        <v>0</v>
      </c>
      <c r="AH66" s="55">
        <v>0</v>
      </c>
      <c r="AI66" s="55">
        <v>0</v>
      </c>
      <c r="AJ66" s="55" t="s">
        <v>954</v>
      </c>
      <c r="AK66" s="55" t="s">
        <v>169</v>
      </c>
    </row>
    <row r="67" spans="1:37" x14ac:dyDescent="0.25">
      <c r="A67" s="54" t="str">
        <f t="shared" ref="A67:B130" si="1">AJ67</f>
        <v>CA</v>
      </c>
      <c r="B67" s="54" t="str">
        <f t="shared" si="1"/>
        <v>BDEQ-BDESC-rural-residential</v>
      </c>
      <c r="C67" s="55">
        <v>1</v>
      </c>
      <c r="D67" s="55" t="s">
        <v>7</v>
      </c>
      <c r="E67" s="55">
        <v>0</v>
      </c>
      <c r="F67" s="55">
        <v>0</v>
      </c>
      <c r="G67" s="55">
        <v>0</v>
      </c>
      <c r="H67" s="55">
        <v>0</v>
      </c>
      <c r="I67" s="55">
        <v>0</v>
      </c>
      <c r="J67" s="55">
        <v>0</v>
      </c>
      <c r="K67" s="55">
        <v>0</v>
      </c>
      <c r="L67" s="55">
        <v>0</v>
      </c>
      <c r="M67" s="55">
        <v>0</v>
      </c>
      <c r="N67" s="55">
        <v>0</v>
      </c>
      <c r="O67" s="55">
        <v>0</v>
      </c>
      <c r="P67" s="55">
        <v>0</v>
      </c>
      <c r="Q67" s="55">
        <v>0</v>
      </c>
      <c r="R67" s="55">
        <v>0</v>
      </c>
      <c r="S67" s="56">
        <v>1.0000000000000001E-5</v>
      </c>
      <c r="T67" s="56">
        <v>2.0000000000000002E-5</v>
      </c>
      <c r="U67" s="56">
        <v>4.0000000000000003E-5</v>
      </c>
      <c r="V67" s="56">
        <v>9.0000000000000006E-5</v>
      </c>
      <c r="W67" s="55">
        <v>1.7000000000000001E-4</v>
      </c>
      <c r="X67" s="55">
        <v>3.2000000000000003E-4</v>
      </c>
      <c r="Y67" s="55">
        <v>5.9000000000000003E-4</v>
      </c>
      <c r="Z67" s="55">
        <v>1.1000000000000001E-3</v>
      </c>
      <c r="AA67" s="55">
        <v>1.6000000000000001E-3</v>
      </c>
      <c r="AB67" s="55">
        <v>2.0999999999999999E-3</v>
      </c>
      <c r="AC67" s="55">
        <v>2.6099999999999999E-3</v>
      </c>
      <c r="AD67" s="55">
        <v>3.1199999999999999E-3</v>
      </c>
      <c r="AE67" s="55">
        <v>3.63E-3</v>
      </c>
      <c r="AF67" s="55">
        <v>4.15E-3</v>
      </c>
      <c r="AG67" s="55">
        <v>4.6600000000000001E-3</v>
      </c>
      <c r="AH67" s="55">
        <v>5.1799999999999997E-3</v>
      </c>
      <c r="AI67" s="55">
        <v>5.7000000000000002E-3</v>
      </c>
      <c r="AJ67" s="55" t="s">
        <v>954</v>
      </c>
      <c r="AK67" s="55" t="s">
        <v>169</v>
      </c>
    </row>
    <row r="68" spans="1:37" x14ac:dyDescent="0.25">
      <c r="A68" s="54" t="str">
        <f t="shared" si="1"/>
        <v>CA</v>
      </c>
      <c r="B68" s="54" t="str">
        <f t="shared" si="1"/>
        <v>BDEQ-BDESC-rural-residential</v>
      </c>
      <c r="C68" s="55">
        <v>2</v>
      </c>
      <c r="D68" s="55" t="s">
        <v>8</v>
      </c>
      <c r="E68" s="55">
        <v>0</v>
      </c>
      <c r="F68" s="55">
        <v>0</v>
      </c>
      <c r="G68" s="55">
        <v>0</v>
      </c>
      <c r="H68" s="55">
        <v>0</v>
      </c>
      <c r="I68" s="55">
        <v>0</v>
      </c>
      <c r="J68" s="55">
        <v>0</v>
      </c>
      <c r="K68" s="55">
        <v>0</v>
      </c>
      <c r="L68" s="55">
        <v>0</v>
      </c>
      <c r="M68" s="55">
        <v>0</v>
      </c>
      <c r="N68" s="55">
        <v>0</v>
      </c>
      <c r="O68" s="55">
        <v>0</v>
      </c>
      <c r="P68" s="55">
        <v>0</v>
      </c>
      <c r="Q68" s="55">
        <v>0</v>
      </c>
      <c r="R68" s="55">
        <v>0</v>
      </c>
      <c r="S68" s="55">
        <v>0</v>
      </c>
      <c r="T68" s="55">
        <v>0</v>
      </c>
      <c r="U68" s="55">
        <v>0</v>
      </c>
      <c r="V68" s="55">
        <v>0</v>
      </c>
      <c r="W68" s="55">
        <v>0</v>
      </c>
      <c r="X68" s="55">
        <v>0</v>
      </c>
      <c r="Y68" s="55">
        <v>0</v>
      </c>
      <c r="Z68" s="55">
        <v>0</v>
      </c>
      <c r="AA68" s="55">
        <v>0</v>
      </c>
      <c r="AB68" s="55">
        <v>0</v>
      </c>
      <c r="AC68" s="55">
        <v>0</v>
      </c>
      <c r="AD68" s="55">
        <v>0</v>
      </c>
      <c r="AE68" s="55">
        <v>0</v>
      </c>
      <c r="AF68" s="55">
        <v>0</v>
      </c>
      <c r="AG68" s="55">
        <v>0</v>
      </c>
      <c r="AH68" s="55">
        <v>0</v>
      </c>
      <c r="AI68" s="55">
        <v>0</v>
      </c>
      <c r="AJ68" s="55" t="s">
        <v>954</v>
      </c>
      <c r="AK68" s="55" t="s">
        <v>169</v>
      </c>
    </row>
    <row r="69" spans="1:37" x14ac:dyDescent="0.25">
      <c r="A69" s="54" t="str">
        <f t="shared" si="1"/>
        <v>CA</v>
      </c>
      <c r="B69" s="54" t="str">
        <f t="shared" si="1"/>
        <v>BDEQ-BDESC-rural-residential</v>
      </c>
      <c r="C69" s="55">
        <v>3</v>
      </c>
      <c r="D69" s="55" t="s">
        <v>9</v>
      </c>
      <c r="E69" s="55">
        <v>0</v>
      </c>
      <c r="F69" s="55">
        <v>0</v>
      </c>
      <c r="G69" s="55">
        <v>0</v>
      </c>
      <c r="H69" s="55">
        <v>0</v>
      </c>
      <c r="I69" s="55">
        <v>0</v>
      </c>
      <c r="J69" s="55">
        <v>0</v>
      </c>
      <c r="K69" s="55">
        <v>0</v>
      </c>
      <c r="L69" s="55">
        <v>0</v>
      </c>
      <c r="M69" s="55">
        <v>0</v>
      </c>
      <c r="N69" s="55">
        <v>0</v>
      </c>
      <c r="O69" s="55">
        <v>0</v>
      </c>
      <c r="P69" s="55">
        <v>0</v>
      </c>
      <c r="Q69" s="55">
        <v>0</v>
      </c>
      <c r="R69" s="55">
        <v>0</v>
      </c>
      <c r="S69" s="55">
        <v>0</v>
      </c>
      <c r="T69" s="55">
        <v>0</v>
      </c>
      <c r="U69" s="55">
        <v>0</v>
      </c>
      <c r="V69" s="55">
        <v>0</v>
      </c>
      <c r="W69" s="55">
        <v>0</v>
      </c>
      <c r="X69" s="55">
        <v>0</v>
      </c>
      <c r="Y69" s="55">
        <v>0</v>
      </c>
      <c r="Z69" s="55">
        <v>0</v>
      </c>
      <c r="AA69" s="55">
        <v>0</v>
      </c>
      <c r="AB69" s="55">
        <v>0</v>
      </c>
      <c r="AC69" s="55">
        <v>0</v>
      </c>
      <c r="AD69" s="55">
        <v>0</v>
      </c>
      <c r="AE69" s="55">
        <v>0</v>
      </c>
      <c r="AF69" s="55">
        <v>0</v>
      </c>
      <c r="AG69" s="55">
        <v>0</v>
      </c>
      <c r="AH69" s="55">
        <v>0</v>
      </c>
      <c r="AI69" s="55">
        <v>0</v>
      </c>
      <c r="AJ69" s="55" t="s">
        <v>954</v>
      </c>
      <c r="AK69" s="55" t="s">
        <v>169</v>
      </c>
    </row>
    <row r="70" spans="1:37" x14ac:dyDescent="0.25">
      <c r="A70" s="54" t="str">
        <f t="shared" si="1"/>
        <v>CA</v>
      </c>
      <c r="B70" s="54" t="str">
        <f t="shared" si="1"/>
        <v>BDEQ-BDESC-rural-residential</v>
      </c>
      <c r="C70" s="55">
        <v>4</v>
      </c>
      <c r="D70" s="55" t="s">
        <v>59</v>
      </c>
      <c r="E70" s="55">
        <v>1.2562500000000001</v>
      </c>
      <c r="F70" s="55">
        <v>1.31091</v>
      </c>
      <c r="G70" s="55">
        <v>1.3230500000000001</v>
      </c>
      <c r="H70" s="55">
        <v>1.3230500000000001</v>
      </c>
      <c r="I70" s="55">
        <v>1.3230500000000001</v>
      </c>
      <c r="J70" s="55">
        <v>1.3240400000000001</v>
      </c>
      <c r="K70" s="55">
        <v>1.32596</v>
      </c>
      <c r="L70" s="55">
        <v>1.32955</v>
      </c>
      <c r="M70" s="55">
        <v>1.3303499999999999</v>
      </c>
      <c r="N70" s="55">
        <v>1.3319700000000001</v>
      </c>
      <c r="O70" s="55">
        <v>1.3321400000000001</v>
      </c>
      <c r="P70" s="55">
        <v>1.3343400000000001</v>
      </c>
      <c r="Q70" s="55">
        <v>1.33464</v>
      </c>
      <c r="R70" s="55">
        <v>1.3380000000000001</v>
      </c>
      <c r="S70" s="55">
        <v>1.34229</v>
      </c>
      <c r="T70" s="55">
        <v>1.34229</v>
      </c>
      <c r="U70" s="55">
        <v>1.34229</v>
      </c>
      <c r="V70" s="55">
        <v>1.34249</v>
      </c>
      <c r="W70" s="55">
        <v>1.3429800000000001</v>
      </c>
      <c r="X70" s="55">
        <v>1.3451</v>
      </c>
      <c r="Y70" s="55">
        <v>1.34552</v>
      </c>
      <c r="Z70" s="55">
        <v>1.34599</v>
      </c>
      <c r="AA70" s="55">
        <v>1.3502799999999999</v>
      </c>
      <c r="AB70" s="55">
        <v>1.3520000000000001</v>
      </c>
      <c r="AC70" s="55">
        <v>1.35205</v>
      </c>
      <c r="AD70" s="55">
        <v>1.3531299999999999</v>
      </c>
      <c r="AE70" s="55">
        <v>1.35365</v>
      </c>
      <c r="AF70" s="55">
        <v>1.3537399999999999</v>
      </c>
      <c r="AG70" s="55">
        <v>1.3563099999999999</v>
      </c>
      <c r="AH70" s="55">
        <v>1.3567400000000001</v>
      </c>
      <c r="AI70" s="55">
        <v>1.35683</v>
      </c>
      <c r="AJ70" s="55" t="s">
        <v>954</v>
      </c>
      <c r="AK70" s="55" t="s">
        <v>169</v>
      </c>
    </row>
    <row r="71" spans="1:37" x14ac:dyDescent="0.25">
      <c r="A71" s="54" t="str">
        <f t="shared" si="1"/>
        <v>CA</v>
      </c>
      <c r="B71" s="54" t="str">
        <f t="shared" si="1"/>
        <v>BDEQ-BDESC-rural-residential</v>
      </c>
      <c r="C71" s="55">
        <v>5</v>
      </c>
      <c r="D71" s="55" t="s">
        <v>10</v>
      </c>
      <c r="E71" s="55">
        <v>340.79547000000002</v>
      </c>
      <c r="F71" s="55">
        <v>390.34314999999998</v>
      </c>
      <c r="G71" s="55">
        <v>444.90030999999999</v>
      </c>
      <c r="H71" s="55">
        <v>500.56729999999999</v>
      </c>
      <c r="I71" s="55">
        <v>555.27155000000005</v>
      </c>
      <c r="J71" s="55">
        <v>593.13360999999998</v>
      </c>
      <c r="K71" s="55">
        <v>635.78702999999996</v>
      </c>
      <c r="L71" s="55">
        <v>671.93064000000004</v>
      </c>
      <c r="M71" s="55">
        <v>698.50548000000003</v>
      </c>
      <c r="N71" s="55">
        <v>733.12640999999996</v>
      </c>
      <c r="O71" s="55">
        <v>753.87530000000004</v>
      </c>
      <c r="P71" s="55">
        <v>786.49384999999995</v>
      </c>
      <c r="Q71" s="55">
        <v>808.44394999999997</v>
      </c>
      <c r="R71" s="55">
        <v>841.54020000000003</v>
      </c>
      <c r="S71" s="55">
        <v>870.53598</v>
      </c>
      <c r="T71" s="55">
        <v>882.32908999999995</v>
      </c>
      <c r="U71" s="55">
        <v>914.75892999999996</v>
      </c>
      <c r="V71" s="55">
        <v>947.04435000000001</v>
      </c>
      <c r="W71" s="55">
        <v>976.07776999999999</v>
      </c>
      <c r="X71" s="55">
        <v>1021.55196</v>
      </c>
      <c r="Y71" s="55">
        <v>1063.17</v>
      </c>
      <c r="Z71" s="55">
        <v>1096.8963699999999</v>
      </c>
      <c r="AA71" s="55">
        <v>1137.6197099999999</v>
      </c>
      <c r="AB71" s="55">
        <v>1182.9118100000001</v>
      </c>
      <c r="AC71" s="55">
        <v>1209.8582899999999</v>
      </c>
      <c r="AD71" s="55">
        <v>1256.7813900000001</v>
      </c>
      <c r="AE71" s="55">
        <v>1317.31836</v>
      </c>
      <c r="AF71" s="55">
        <v>1351.3688199999999</v>
      </c>
      <c r="AG71" s="55">
        <v>1403.43966</v>
      </c>
      <c r="AH71" s="55">
        <v>1446.03973</v>
      </c>
      <c r="AI71" s="55">
        <v>1475.8353500000001</v>
      </c>
      <c r="AJ71" s="55" t="s">
        <v>954</v>
      </c>
      <c r="AK71" s="55" t="s">
        <v>169</v>
      </c>
    </row>
    <row r="72" spans="1:37" x14ac:dyDescent="0.25">
      <c r="A72" s="54" t="str">
        <f t="shared" si="1"/>
        <v>CA</v>
      </c>
      <c r="B72" s="54" t="str">
        <f t="shared" si="1"/>
        <v>BDEQ-BDESC-rural-residential</v>
      </c>
      <c r="C72" s="55">
        <v>6</v>
      </c>
      <c r="D72" s="55" t="s">
        <v>11</v>
      </c>
      <c r="E72" s="55">
        <v>0</v>
      </c>
      <c r="F72" s="55">
        <v>0</v>
      </c>
      <c r="G72" s="55">
        <v>0</v>
      </c>
      <c r="H72" s="55">
        <v>0</v>
      </c>
      <c r="I72" s="55">
        <v>0</v>
      </c>
      <c r="J72" s="55">
        <v>0</v>
      </c>
      <c r="K72" s="55">
        <v>0</v>
      </c>
      <c r="L72" s="55">
        <v>0</v>
      </c>
      <c r="M72" s="55">
        <v>0</v>
      </c>
      <c r="N72" s="55">
        <v>0</v>
      </c>
      <c r="O72" s="55">
        <v>0</v>
      </c>
      <c r="P72" s="55">
        <v>0</v>
      </c>
      <c r="Q72" s="55">
        <v>0</v>
      </c>
      <c r="R72" s="55">
        <v>0</v>
      </c>
      <c r="S72" s="55">
        <v>0</v>
      </c>
      <c r="T72" s="55">
        <v>0</v>
      </c>
      <c r="U72" s="55">
        <v>0</v>
      </c>
      <c r="V72" s="55">
        <v>0</v>
      </c>
      <c r="W72" s="55">
        <v>0</v>
      </c>
      <c r="X72" s="55">
        <v>0</v>
      </c>
      <c r="Y72" s="55">
        <v>0</v>
      </c>
      <c r="Z72" s="55">
        <v>0</v>
      </c>
      <c r="AA72" s="55">
        <v>0</v>
      </c>
      <c r="AB72" s="55">
        <v>0</v>
      </c>
      <c r="AC72" s="55">
        <v>0</v>
      </c>
      <c r="AD72" s="55">
        <v>0</v>
      </c>
      <c r="AE72" s="55">
        <v>0</v>
      </c>
      <c r="AF72" s="55">
        <v>0</v>
      </c>
      <c r="AG72" s="55">
        <v>0</v>
      </c>
      <c r="AH72" s="55">
        <v>0</v>
      </c>
      <c r="AI72" s="55">
        <v>0</v>
      </c>
      <c r="AJ72" s="55" t="s">
        <v>954</v>
      </c>
      <c r="AK72" s="55" t="s">
        <v>169</v>
      </c>
    </row>
    <row r="73" spans="1:37" x14ac:dyDescent="0.25">
      <c r="A73" s="54" t="str">
        <f t="shared" si="1"/>
        <v>CA</v>
      </c>
      <c r="B73" s="54" t="str">
        <f t="shared" si="1"/>
        <v>BDEQ-BDESC-rural-residential</v>
      </c>
      <c r="C73" s="55">
        <v>7</v>
      </c>
      <c r="D73" s="55" t="s">
        <v>12</v>
      </c>
      <c r="E73" s="55">
        <v>0</v>
      </c>
      <c r="F73" s="55">
        <v>0</v>
      </c>
      <c r="G73" s="55">
        <v>0</v>
      </c>
      <c r="H73" s="55">
        <v>0</v>
      </c>
      <c r="I73" s="55">
        <v>0</v>
      </c>
      <c r="J73" s="55">
        <v>0</v>
      </c>
      <c r="K73" s="55">
        <v>0</v>
      </c>
      <c r="L73" s="55">
        <v>0</v>
      </c>
      <c r="M73" s="55">
        <v>0</v>
      </c>
      <c r="N73" s="55">
        <v>0</v>
      </c>
      <c r="O73" s="55">
        <v>0</v>
      </c>
      <c r="P73" s="55">
        <v>0</v>
      </c>
      <c r="Q73" s="55">
        <v>0</v>
      </c>
      <c r="R73" s="55">
        <v>0</v>
      </c>
      <c r="S73" s="55">
        <v>0</v>
      </c>
      <c r="T73" s="55">
        <v>0</v>
      </c>
      <c r="U73" s="55">
        <v>0</v>
      </c>
      <c r="V73" s="55">
        <v>0</v>
      </c>
      <c r="W73" s="55">
        <v>0</v>
      </c>
      <c r="X73" s="55">
        <v>0</v>
      </c>
      <c r="Y73" s="55">
        <v>0</v>
      </c>
      <c r="Z73" s="55">
        <v>0</v>
      </c>
      <c r="AA73" s="55">
        <v>0</v>
      </c>
      <c r="AB73" s="55">
        <v>0</v>
      </c>
      <c r="AC73" s="55">
        <v>0</v>
      </c>
      <c r="AD73" s="55">
        <v>0</v>
      </c>
      <c r="AE73" s="55">
        <v>0</v>
      </c>
      <c r="AF73" s="55">
        <v>0</v>
      </c>
      <c r="AG73" s="55">
        <v>0</v>
      </c>
      <c r="AH73" s="55">
        <v>0</v>
      </c>
      <c r="AI73" s="55">
        <v>0</v>
      </c>
      <c r="AJ73" s="55" t="s">
        <v>954</v>
      </c>
      <c r="AK73" s="55" t="s">
        <v>169</v>
      </c>
    </row>
    <row r="74" spans="1:37" x14ac:dyDescent="0.25">
      <c r="A74" s="54" t="str">
        <f t="shared" si="1"/>
        <v>CA</v>
      </c>
      <c r="B74" s="54" t="str">
        <f t="shared" si="1"/>
        <v>BDEQ-BDESC-rural-residential</v>
      </c>
      <c r="C74" s="55">
        <v>8</v>
      </c>
      <c r="D74" s="55" t="s">
        <v>13</v>
      </c>
      <c r="E74" s="55">
        <v>0</v>
      </c>
      <c r="F74" s="55">
        <v>0</v>
      </c>
      <c r="G74" s="55">
        <v>0</v>
      </c>
      <c r="H74" s="55">
        <v>0</v>
      </c>
      <c r="I74" s="55">
        <v>0</v>
      </c>
      <c r="J74" s="55">
        <v>0</v>
      </c>
      <c r="K74" s="55">
        <v>0</v>
      </c>
      <c r="L74" s="55">
        <v>0</v>
      </c>
      <c r="M74" s="55">
        <v>0</v>
      </c>
      <c r="N74" s="55">
        <v>0</v>
      </c>
      <c r="O74" s="55">
        <v>0</v>
      </c>
      <c r="P74" s="55">
        <v>0</v>
      </c>
      <c r="Q74" s="55">
        <v>0</v>
      </c>
      <c r="R74" s="55">
        <v>0</v>
      </c>
      <c r="S74" s="55">
        <v>0</v>
      </c>
      <c r="T74" s="55">
        <v>0</v>
      </c>
      <c r="U74" s="55">
        <v>0</v>
      </c>
      <c r="V74" s="55">
        <v>0</v>
      </c>
      <c r="W74" s="55">
        <v>0</v>
      </c>
      <c r="X74" s="55">
        <v>0</v>
      </c>
      <c r="Y74" s="55">
        <v>0</v>
      </c>
      <c r="Z74" s="55">
        <v>0</v>
      </c>
      <c r="AA74" s="55">
        <v>0</v>
      </c>
      <c r="AB74" s="55">
        <v>0</v>
      </c>
      <c r="AC74" s="55">
        <v>0</v>
      </c>
      <c r="AD74" s="55">
        <v>0</v>
      </c>
      <c r="AE74" s="55">
        <v>0</v>
      </c>
      <c r="AF74" s="55">
        <v>0</v>
      </c>
      <c r="AG74" s="55">
        <v>0</v>
      </c>
      <c r="AH74" s="55">
        <v>0</v>
      </c>
      <c r="AI74" s="55">
        <v>0</v>
      </c>
      <c r="AJ74" s="55" t="s">
        <v>954</v>
      </c>
      <c r="AK74" s="55" t="s">
        <v>169</v>
      </c>
    </row>
    <row r="75" spans="1:37" x14ac:dyDescent="0.25">
      <c r="A75" s="54" t="str">
        <f t="shared" si="1"/>
        <v>CA</v>
      </c>
      <c r="B75" s="54" t="str">
        <f t="shared" si="1"/>
        <v>BDEQ-BDESC-rural-residential</v>
      </c>
      <c r="C75" s="55">
        <v>9</v>
      </c>
      <c r="D75" s="55" t="s">
        <v>14</v>
      </c>
      <c r="E75" s="55">
        <v>0</v>
      </c>
      <c r="F75" s="55">
        <v>0</v>
      </c>
      <c r="G75" s="55">
        <v>0</v>
      </c>
      <c r="H75" s="55">
        <v>0</v>
      </c>
      <c r="I75" s="55">
        <v>0</v>
      </c>
      <c r="J75" s="55">
        <v>0</v>
      </c>
      <c r="K75" s="55">
        <v>0</v>
      </c>
      <c r="L75" s="55">
        <v>0</v>
      </c>
      <c r="M75" s="55">
        <v>0</v>
      </c>
      <c r="N75" s="55">
        <v>0</v>
      </c>
      <c r="O75" s="55">
        <v>0</v>
      </c>
      <c r="P75" s="55">
        <v>0</v>
      </c>
      <c r="Q75" s="55">
        <v>0</v>
      </c>
      <c r="R75" s="55">
        <v>0</v>
      </c>
      <c r="S75" s="55">
        <v>0</v>
      </c>
      <c r="T75" s="55">
        <v>0</v>
      </c>
      <c r="U75" s="55">
        <v>0</v>
      </c>
      <c r="V75" s="55">
        <v>0</v>
      </c>
      <c r="W75" s="55">
        <v>0</v>
      </c>
      <c r="X75" s="55">
        <v>0</v>
      </c>
      <c r="Y75" s="55">
        <v>0</v>
      </c>
      <c r="Z75" s="55">
        <v>0</v>
      </c>
      <c r="AA75" s="55">
        <v>0</v>
      </c>
      <c r="AB75" s="55">
        <v>0</v>
      </c>
      <c r="AC75" s="55">
        <v>0</v>
      </c>
      <c r="AD75" s="55">
        <v>0</v>
      </c>
      <c r="AE75" s="55">
        <v>0</v>
      </c>
      <c r="AF75" s="55">
        <v>0</v>
      </c>
      <c r="AG75" s="55">
        <v>0</v>
      </c>
      <c r="AH75" s="55">
        <v>0</v>
      </c>
      <c r="AI75" s="55">
        <v>0</v>
      </c>
      <c r="AJ75" s="55" t="s">
        <v>954</v>
      </c>
      <c r="AK75" s="55" t="s">
        <v>169</v>
      </c>
    </row>
    <row r="76" spans="1:37" x14ac:dyDescent="0.25">
      <c r="A76" s="54" t="str">
        <f t="shared" si="1"/>
        <v>CA</v>
      </c>
      <c r="B76" s="54" t="str">
        <f t="shared" si="1"/>
        <v>BDEQ-BDESC-rural-residential</v>
      </c>
      <c r="C76" s="55">
        <v>10</v>
      </c>
      <c r="D76" s="55" t="s">
        <v>15</v>
      </c>
      <c r="E76" s="55">
        <v>0</v>
      </c>
      <c r="F76" s="55">
        <v>0</v>
      </c>
      <c r="G76" s="55">
        <v>0</v>
      </c>
      <c r="H76" s="55">
        <v>0</v>
      </c>
      <c r="I76" s="55">
        <v>0</v>
      </c>
      <c r="J76" s="55">
        <v>0</v>
      </c>
      <c r="K76" s="55">
        <v>0</v>
      </c>
      <c r="L76" s="55">
        <v>0</v>
      </c>
      <c r="M76" s="55">
        <v>0</v>
      </c>
      <c r="N76" s="55">
        <v>0</v>
      </c>
      <c r="O76" s="55">
        <v>0</v>
      </c>
      <c r="P76" s="55">
        <v>0</v>
      </c>
      <c r="Q76" s="55">
        <v>0</v>
      </c>
      <c r="R76" s="55">
        <v>0</v>
      </c>
      <c r="S76" s="55">
        <v>0</v>
      </c>
      <c r="T76" s="55">
        <v>0</v>
      </c>
      <c r="U76" s="55">
        <v>0</v>
      </c>
      <c r="V76" s="55">
        <v>0</v>
      </c>
      <c r="W76" s="55">
        <v>0</v>
      </c>
      <c r="X76" s="55">
        <v>0</v>
      </c>
      <c r="Y76" s="55">
        <v>0</v>
      </c>
      <c r="Z76" s="55">
        <v>0</v>
      </c>
      <c r="AA76" s="55">
        <v>0</v>
      </c>
      <c r="AB76" s="55">
        <v>0</v>
      </c>
      <c r="AC76" s="55">
        <v>0</v>
      </c>
      <c r="AD76" s="55">
        <v>0</v>
      </c>
      <c r="AE76" s="55">
        <v>0</v>
      </c>
      <c r="AF76" s="55">
        <v>0</v>
      </c>
      <c r="AG76" s="55">
        <v>0</v>
      </c>
      <c r="AH76" s="55">
        <v>0</v>
      </c>
      <c r="AI76" s="55">
        <v>0</v>
      </c>
      <c r="AJ76" s="55" t="s">
        <v>954</v>
      </c>
      <c r="AK76" s="55" t="s">
        <v>169</v>
      </c>
    </row>
    <row r="77" spans="1:37" x14ac:dyDescent="0.25">
      <c r="A77" s="54" t="str">
        <f t="shared" si="1"/>
        <v>CA</v>
      </c>
      <c r="B77" s="54" t="str">
        <f t="shared" si="1"/>
        <v>BDEQ-BDESC-rural-residential</v>
      </c>
      <c r="C77" s="55">
        <v>11</v>
      </c>
      <c r="D77" s="55" t="s">
        <v>57</v>
      </c>
      <c r="E77" s="55">
        <v>0</v>
      </c>
      <c r="F77" s="55">
        <v>0</v>
      </c>
      <c r="G77" s="55">
        <v>0</v>
      </c>
      <c r="H77" s="55">
        <v>0</v>
      </c>
      <c r="I77" s="55">
        <v>0</v>
      </c>
      <c r="J77" s="55">
        <v>0</v>
      </c>
      <c r="K77" s="55">
        <v>0</v>
      </c>
      <c r="L77" s="55">
        <v>0</v>
      </c>
      <c r="M77" s="55">
        <v>0</v>
      </c>
      <c r="N77" s="55">
        <v>0</v>
      </c>
      <c r="O77" s="55">
        <v>0</v>
      </c>
      <c r="P77" s="55">
        <v>0</v>
      </c>
      <c r="Q77" s="55">
        <v>0</v>
      </c>
      <c r="R77" s="55">
        <v>0</v>
      </c>
      <c r="S77" s="55">
        <v>0</v>
      </c>
      <c r="T77" s="55">
        <v>0</v>
      </c>
      <c r="U77" s="55">
        <v>0</v>
      </c>
      <c r="V77" s="55">
        <v>0</v>
      </c>
      <c r="W77" s="55">
        <v>0</v>
      </c>
      <c r="X77" s="55">
        <v>0</v>
      </c>
      <c r="Y77" s="55">
        <v>0</v>
      </c>
      <c r="Z77" s="55">
        <v>0</v>
      </c>
      <c r="AA77" s="55">
        <v>0</v>
      </c>
      <c r="AB77" s="55">
        <v>0</v>
      </c>
      <c r="AC77" s="55">
        <v>0</v>
      </c>
      <c r="AD77" s="55">
        <v>0</v>
      </c>
      <c r="AE77" s="55">
        <v>0</v>
      </c>
      <c r="AF77" s="55">
        <v>0</v>
      </c>
      <c r="AG77" s="55">
        <v>0</v>
      </c>
      <c r="AH77" s="55">
        <v>0</v>
      </c>
      <c r="AI77" s="55">
        <v>0</v>
      </c>
      <c r="AJ77" s="55" t="s">
        <v>954</v>
      </c>
      <c r="AK77" s="55" t="s">
        <v>169</v>
      </c>
    </row>
    <row r="78" spans="1:37" x14ac:dyDescent="0.25">
      <c r="A78" s="54" t="str">
        <f t="shared" si="1"/>
        <v>CA</v>
      </c>
      <c r="B78" s="54" t="str">
        <f t="shared" si="1"/>
        <v>BDEQ-BDESC-rural-residential</v>
      </c>
      <c r="C78" s="55">
        <v>12</v>
      </c>
      <c r="D78" s="55" t="s">
        <v>60</v>
      </c>
      <c r="E78" s="55">
        <v>0</v>
      </c>
      <c r="F78" s="55">
        <v>0</v>
      </c>
      <c r="G78" s="55">
        <v>0</v>
      </c>
      <c r="H78" s="55">
        <v>0</v>
      </c>
      <c r="I78" s="55">
        <v>0</v>
      </c>
      <c r="J78" s="55">
        <v>0</v>
      </c>
      <c r="K78" s="55">
        <v>0</v>
      </c>
      <c r="L78" s="55">
        <v>0</v>
      </c>
      <c r="M78" s="55">
        <v>0</v>
      </c>
      <c r="N78" s="55">
        <v>0</v>
      </c>
      <c r="O78" s="55">
        <v>0</v>
      </c>
      <c r="P78" s="55">
        <v>0</v>
      </c>
      <c r="Q78" s="55">
        <v>0</v>
      </c>
      <c r="R78" s="55">
        <v>0</v>
      </c>
      <c r="S78" s="55">
        <v>0</v>
      </c>
      <c r="T78" s="55">
        <v>0</v>
      </c>
      <c r="U78" s="55">
        <v>0</v>
      </c>
      <c r="V78" s="55">
        <v>0</v>
      </c>
      <c r="W78" s="55">
        <v>0</v>
      </c>
      <c r="X78" s="55">
        <v>0</v>
      </c>
      <c r="Y78" s="55">
        <v>0</v>
      </c>
      <c r="Z78" s="55">
        <v>0</v>
      </c>
      <c r="AA78" s="55">
        <v>0</v>
      </c>
      <c r="AB78" s="55">
        <v>0</v>
      </c>
      <c r="AC78" s="55">
        <v>0</v>
      </c>
      <c r="AD78" s="55">
        <v>0</v>
      </c>
      <c r="AE78" s="55">
        <v>0</v>
      </c>
      <c r="AF78" s="55">
        <v>0</v>
      </c>
      <c r="AG78" s="55">
        <v>0</v>
      </c>
      <c r="AH78" s="55">
        <v>0</v>
      </c>
      <c r="AI78" s="55">
        <v>0</v>
      </c>
      <c r="AJ78" s="55" t="s">
        <v>954</v>
      </c>
      <c r="AK78" s="55" t="s">
        <v>169</v>
      </c>
    </row>
    <row r="79" spans="1:37" x14ac:dyDescent="0.25">
      <c r="A79" s="54" t="str">
        <f t="shared" si="1"/>
        <v>CA</v>
      </c>
      <c r="B79" s="54" t="str">
        <f t="shared" si="1"/>
        <v>BDEQ-BDESC-rural-residential</v>
      </c>
      <c r="C79" s="55">
        <v>13</v>
      </c>
      <c r="D79" s="55" t="s">
        <v>158</v>
      </c>
      <c r="E79" s="55">
        <v>0</v>
      </c>
      <c r="F79" s="55">
        <v>0</v>
      </c>
      <c r="G79" s="55">
        <v>0</v>
      </c>
      <c r="H79" s="55">
        <v>0</v>
      </c>
      <c r="I79" s="55">
        <v>0</v>
      </c>
      <c r="J79" s="55">
        <v>0</v>
      </c>
      <c r="K79" s="55">
        <v>0</v>
      </c>
      <c r="L79" s="55">
        <v>0</v>
      </c>
      <c r="M79" s="55">
        <v>0</v>
      </c>
      <c r="N79" s="55">
        <v>0</v>
      </c>
      <c r="O79" s="55">
        <v>0</v>
      </c>
      <c r="P79" s="55">
        <v>0</v>
      </c>
      <c r="Q79" s="55">
        <v>0</v>
      </c>
      <c r="R79" s="55">
        <v>0</v>
      </c>
      <c r="S79" s="55">
        <v>0</v>
      </c>
      <c r="T79" s="55">
        <v>0</v>
      </c>
      <c r="U79" s="55">
        <v>0</v>
      </c>
      <c r="V79" s="55">
        <v>0</v>
      </c>
      <c r="W79" s="55">
        <v>0</v>
      </c>
      <c r="X79" s="55">
        <v>0</v>
      </c>
      <c r="Y79" s="55">
        <v>0</v>
      </c>
      <c r="Z79" s="55">
        <v>0</v>
      </c>
      <c r="AA79" s="55">
        <v>0</v>
      </c>
      <c r="AB79" s="55">
        <v>0</v>
      </c>
      <c r="AC79" s="55">
        <v>0</v>
      </c>
      <c r="AD79" s="55">
        <v>0</v>
      </c>
      <c r="AE79" s="55">
        <v>0</v>
      </c>
      <c r="AF79" s="55">
        <v>0</v>
      </c>
      <c r="AG79" s="55">
        <v>0</v>
      </c>
      <c r="AH79" s="55">
        <v>0</v>
      </c>
      <c r="AI79" s="55">
        <v>0</v>
      </c>
      <c r="AJ79" s="55" t="s">
        <v>954</v>
      </c>
      <c r="AK79" s="55" t="s">
        <v>169</v>
      </c>
    </row>
    <row r="80" spans="1:37" x14ac:dyDescent="0.25">
      <c r="A80" s="54" t="str">
        <f t="shared" si="1"/>
        <v>CA</v>
      </c>
      <c r="B80" s="54" t="str">
        <f t="shared" si="1"/>
        <v>BDEQ-BDESC-rural-residential</v>
      </c>
      <c r="C80" s="55">
        <v>14</v>
      </c>
      <c r="D80" s="55" t="s">
        <v>159</v>
      </c>
      <c r="E80" s="55">
        <v>0</v>
      </c>
      <c r="F80" s="55">
        <v>0</v>
      </c>
      <c r="G80" s="55">
        <v>0</v>
      </c>
      <c r="H80" s="55">
        <v>0</v>
      </c>
      <c r="I80" s="55">
        <v>0</v>
      </c>
      <c r="J80" s="55">
        <v>0</v>
      </c>
      <c r="K80" s="55">
        <v>0</v>
      </c>
      <c r="L80" s="55">
        <v>0</v>
      </c>
      <c r="M80" s="55">
        <v>0</v>
      </c>
      <c r="N80" s="55">
        <v>0</v>
      </c>
      <c r="O80" s="55">
        <v>0</v>
      </c>
      <c r="P80" s="55">
        <v>0</v>
      </c>
      <c r="Q80" s="55">
        <v>0</v>
      </c>
      <c r="R80" s="55">
        <v>0</v>
      </c>
      <c r="S80" s="55">
        <v>0</v>
      </c>
      <c r="T80" s="55">
        <v>0</v>
      </c>
      <c r="U80" s="55">
        <v>0</v>
      </c>
      <c r="V80" s="55">
        <v>0</v>
      </c>
      <c r="W80" s="55">
        <v>0</v>
      </c>
      <c r="X80" s="55">
        <v>0</v>
      </c>
      <c r="Y80" s="55">
        <v>0</v>
      </c>
      <c r="Z80" s="55">
        <v>0</v>
      </c>
      <c r="AA80" s="55">
        <v>0</v>
      </c>
      <c r="AB80" s="55">
        <v>0</v>
      </c>
      <c r="AC80" s="55">
        <v>0</v>
      </c>
      <c r="AD80" s="55">
        <v>0</v>
      </c>
      <c r="AE80" s="55">
        <v>0</v>
      </c>
      <c r="AF80" s="55">
        <v>0</v>
      </c>
      <c r="AG80" s="55">
        <v>0</v>
      </c>
      <c r="AH80" s="55">
        <v>0</v>
      </c>
      <c r="AI80" s="55">
        <v>0</v>
      </c>
      <c r="AJ80" s="55" t="s">
        <v>954</v>
      </c>
      <c r="AK80" s="55" t="s">
        <v>169</v>
      </c>
    </row>
    <row r="81" spans="1:37" x14ac:dyDescent="0.25">
      <c r="A81" s="54" t="str">
        <f t="shared" si="1"/>
        <v>CA</v>
      </c>
      <c r="B81" s="54" t="str">
        <f t="shared" si="1"/>
        <v>BDEQ-BDESC-rural-residential</v>
      </c>
      <c r="C81" s="55">
        <v>15</v>
      </c>
      <c r="D81" s="55" t="s">
        <v>160</v>
      </c>
      <c r="E81" s="55">
        <v>0</v>
      </c>
      <c r="F81" s="55">
        <v>0</v>
      </c>
      <c r="G81" s="55">
        <v>0</v>
      </c>
      <c r="H81" s="55">
        <v>0</v>
      </c>
      <c r="I81" s="55">
        <v>0</v>
      </c>
      <c r="J81" s="55">
        <v>0</v>
      </c>
      <c r="K81" s="55">
        <v>0</v>
      </c>
      <c r="L81" s="55">
        <v>0</v>
      </c>
      <c r="M81" s="55">
        <v>0</v>
      </c>
      <c r="N81" s="55">
        <v>0</v>
      </c>
      <c r="O81" s="55">
        <v>0</v>
      </c>
      <c r="P81" s="55">
        <v>0</v>
      </c>
      <c r="Q81" s="55">
        <v>0</v>
      </c>
      <c r="R81" s="55">
        <v>0</v>
      </c>
      <c r="S81" s="55">
        <v>0</v>
      </c>
      <c r="T81" s="55">
        <v>0</v>
      </c>
      <c r="U81" s="55">
        <v>0</v>
      </c>
      <c r="V81" s="55">
        <v>0</v>
      </c>
      <c r="W81" s="55">
        <v>0</v>
      </c>
      <c r="X81" s="55">
        <v>0</v>
      </c>
      <c r="Y81" s="55">
        <v>0</v>
      </c>
      <c r="Z81" s="55">
        <v>0</v>
      </c>
      <c r="AA81" s="55">
        <v>0</v>
      </c>
      <c r="AB81" s="55">
        <v>0</v>
      </c>
      <c r="AC81" s="55">
        <v>0</v>
      </c>
      <c r="AD81" s="55">
        <v>0</v>
      </c>
      <c r="AE81" s="55">
        <v>0</v>
      </c>
      <c r="AF81" s="55">
        <v>0</v>
      </c>
      <c r="AG81" s="55">
        <v>0</v>
      </c>
      <c r="AH81" s="55">
        <v>0</v>
      </c>
      <c r="AI81" s="55">
        <v>0</v>
      </c>
      <c r="AJ81" s="55" t="s">
        <v>954</v>
      </c>
      <c r="AK81" s="55" t="s">
        <v>169</v>
      </c>
    </row>
    <row r="82" spans="1:37" x14ac:dyDescent="0.25">
      <c r="A82" s="54" t="str">
        <f t="shared" si="1"/>
        <v>CO</v>
      </c>
      <c r="B82" s="54" t="str">
        <f t="shared" si="1"/>
        <v>BDEQ-BDESC-rural-residential</v>
      </c>
      <c r="C82" s="55">
        <v>0</v>
      </c>
      <c r="D82" s="55" t="s">
        <v>58</v>
      </c>
      <c r="E82" s="55">
        <v>0</v>
      </c>
      <c r="F82" s="55">
        <v>0</v>
      </c>
      <c r="G82" s="55">
        <v>0</v>
      </c>
      <c r="H82" s="55">
        <v>0</v>
      </c>
      <c r="I82" s="55">
        <v>0</v>
      </c>
      <c r="J82" s="55">
        <v>0</v>
      </c>
      <c r="K82" s="55">
        <v>0</v>
      </c>
      <c r="L82" s="55">
        <v>0</v>
      </c>
      <c r="M82" s="55">
        <v>0</v>
      </c>
      <c r="N82" s="55">
        <v>0</v>
      </c>
      <c r="O82" s="55">
        <v>0</v>
      </c>
      <c r="P82" s="55">
        <v>0</v>
      </c>
      <c r="Q82" s="55">
        <v>0</v>
      </c>
      <c r="R82" s="55">
        <v>0</v>
      </c>
      <c r="S82" s="55">
        <v>0</v>
      </c>
      <c r="T82" s="55">
        <v>0</v>
      </c>
      <c r="U82" s="55">
        <v>0</v>
      </c>
      <c r="V82" s="55">
        <v>0</v>
      </c>
      <c r="W82" s="55">
        <v>0</v>
      </c>
      <c r="X82" s="55">
        <v>0</v>
      </c>
      <c r="Y82" s="55">
        <v>0</v>
      </c>
      <c r="Z82" s="55">
        <v>0</v>
      </c>
      <c r="AA82" s="55">
        <v>0</v>
      </c>
      <c r="AB82" s="55">
        <v>0</v>
      </c>
      <c r="AC82" s="55">
        <v>0</v>
      </c>
      <c r="AD82" s="55">
        <v>0</v>
      </c>
      <c r="AE82" s="55">
        <v>0</v>
      </c>
      <c r="AF82" s="55">
        <v>0</v>
      </c>
      <c r="AG82" s="55">
        <v>0</v>
      </c>
      <c r="AH82" s="55">
        <v>0</v>
      </c>
      <c r="AI82" s="55">
        <v>0</v>
      </c>
      <c r="AJ82" s="55" t="s">
        <v>955</v>
      </c>
      <c r="AK82" s="55" t="s">
        <v>169</v>
      </c>
    </row>
    <row r="83" spans="1:37" x14ac:dyDescent="0.25">
      <c r="A83" s="54" t="str">
        <f t="shared" si="1"/>
        <v>CO</v>
      </c>
      <c r="B83" s="54" t="str">
        <f t="shared" si="1"/>
        <v>BDEQ-BDESC-rural-residential</v>
      </c>
      <c r="C83" s="55">
        <v>1</v>
      </c>
      <c r="D83" s="55" t="s">
        <v>7</v>
      </c>
      <c r="E83" s="55">
        <v>0</v>
      </c>
      <c r="F83" s="55">
        <v>0</v>
      </c>
      <c r="G83" s="55">
        <v>0</v>
      </c>
      <c r="H83" s="55">
        <v>0</v>
      </c>
      <c r="I83" s="55">
        <v>0</v>
      </c>
      <c r="J83" s="55">
        <v>0</v>
      </c>
      <c r="K83" s="55">
        <v>0</v>
      </c>
      <c r="L83" s="55">
        <v>0</v>
      </c>
      <c r="M83" s="55">
        <v>0</v>
      </c>
      <c r="N83" s="55">
        <v>0</v>
      </c>
      <c r="O83" s="55">
        <v>0</v>
      </c>
      <c r="P83" s="55">
        <v>0</v>
      </c>
      <c r="Q83" s="55">
        <v>0</v>
      </c>
      <c r="R83" s="55">
        <v>0</v>
      </c>
      <c r="S83" s="55">
        <v>0</v>
      </c>
      <c r="T83" s="55">
        <v>0</v>
      </c>
      <c r="U83" s="55">
        <v>0</v>
      </c>
      <c r="V83" s="56">
        <v>1.0000000000000001E-5</v>
      </c>
      <c r="W83" s="56">
        <v>2.0000000000000002E-5</v>
      </c>
      <c r="X83" s="56">
        <v>3.0000000000000001E-5</v>
      </c>
      <c r="Y83" s="56">
        <v>6.0000000000000002E-5</v>
      </c>
      <c r="Z83" s="55">
        <v>1.2E-4</v>
      </c>
      <c r="AA83" s="55">
        <v>1.7000000000000001E-4</v>
      </c>
      <c r="AB83" s="55">
        <v>2.3000000000000001E-4</v>
      </c>
      <c r="AC83" s="55">
        <v>2.7999999999999998E-4</v>
      </c>
      <c r="AD83" s="55">
        <v>3.4000000000000002E-4</v>
      </c>
      <c r="AE83" s="55">
        <v>4.0000000000000002E-4</v>
      </c>
      <c r="AF83" s="55">
        <v>4.4999999999999999E-4</v>
      </c>
      <c r="AG83" s="55">
        <v>5.1000000000000004E-4</v>
      </c>
      <c r="AH83" s="55">
        <v>5.5999999999999995E-4</v>
      </c>
      <c r="AI83" s="55">
        <v>6.2E-4</v>
      </c>
      <c r="AJ83" s="55" t="s">
        <v>955</v>
      </c>
      <c r="AK83" s="55" t="s">
        <v>169</v>
      </c>
    </row>
    <row r="84" spans="1:37" x14ac:dyDescent="0.25">
      <c r="A84" s="54" t="str">
        <f t="shared" si="1"/>
        <v>CO</v>
      </c>
      <c r="B84" s="54" t="str">
        <f t="shared" si="1"/>
        <v>BDEQ-BDESC-rural-residential</v>
      </c>
      <c r="C84" s="55">
        <v>2</v>
      </c>
      <c r="D84" s="55" t="s">
        <v>8</v>
      </c>
      <c r="E84" s="55">
        <v>0</v>
      </c>
      <c r="F84" s="55">
        <v>0</v>
      </c>
      <c r="G84" s="55">
        <v>0</v>
      </c>
      <c r="H84" s="55">
        <v>0</v>
      </c>
      <c r="I84" s="55">
        <v>0</v>
      </c>
      <c r="J84" s="55">
        <v>0</v>
      </c>
      <c r="K84" s="55">
        <v>0</v>
      </c>
      <c r="L84" s="55">
        <v>0</v>
      </c>
      <c r="M84" s="55">
        <v>0</v>
      </c>
      <c r="N84" s="55">
        <v>0</v>
      </c>
      <c r="O84" s="55">
        <v>0</v>
      </c>
      <c r="P84" s="55">
        <v>0</v>
      </c>
      <c r="Q84" s="55">
        <v>0</v>
      </c>
      <c r="R84" s="55">
        <v>0</v>
      </c>
      <c r="S84" s="55">
        <v>0</v>
      </c>
      <c r="T84" s="55">
        <v>0</v>
      </c>
      <c r="U84" s="55">
        <v>0</v>
      </c>
      <c r="V84" s="55">
        <v>0</v>
      </c>
      <c r="W84" s="55">
        <v>0</v>
      </c>
      <c r="X84" s="55">
        <v>0</v>
      </c>
      <c r="Y84" s="55">
        <v>0</v>
      </c>
      <c r="Z84" s="55">
        <v>0</v>
      </c>
      <c r="AA84" s="55">
        <v>0</v>
      </c>
      <c r="AB84" s="55">
        <v>0</v>
      </c>
      <c r="AC84" s="55">
        <v>0</v>
      </c>
      <c r="AD84" s="55">
        <v>0</v>
      </c>
      <c r="AE84" s="55">
        <v>0</v>
      </c>
      <c r="AF84" s="55">
        <v>0</v>
      </c>
      <c r="AG84" s="55">
        <v>0</v>
      </c>
      <c r="AH84" s="55">
        <v>0</v>
      </c>
      <c r="AI84" s="55">
        <v>0</v>
      </c>
      <c r="AJ84" s="55" t="s">
        <v>955</v>
      </c>
      <c r="AK84" s="55" t="s">
        <v>169</v>
      </c>
    </row>
    <row r="85" spans="1:37" x14ac:dyDescent="0.25">
      <c r="A85" s="54" t="str">
        <f t="shared" si="1"/>
        <v>CO</v>
      </c>
      <c r="B85" s="54" t="str">
        <f t="shared" si="1"/>
        <v>BDEQ-BDESC-rural-residential</v>
      </c>
      <c r="C85" s="55">
        <v>3</v>
      </c>
      <c r="D85" s="55" t="s">
        <v>9</v>
      </c>
      <c r="E85" s="55">
        <v>0</v>
      </c>
      <c r="F85" s="55">
        <v>0</v>
      </c>
      <c r="G85" s="55">
        <v>0</v>
      </c>
      <c r="H85" s="55">
        <v>0</v>
      </c>
      <c r="I85" s="55">
        <v>0</v>
      </c>
      <c r="J85" s="55">
        <v>0</v>
      </c>
      <c r="K85" s="55">
        <v>0</v>
      </c>
      <c r="L85" s="55">
        <v>0</v>
      </c>
      <c r="M85" s="55">
        <v>0</v>
      </c>
      <c r="N85" s="55">
        <v>0</v>
      </c>
      <c r="O85" s="55">
        <v>0</v>
      </c>
      <c r="P85" s="55">
        <v>0</v>
      </c>
      <c r="Q85" s="55">
        <v>0</v>
      </c>
      <c r="R85" s="55">
        <v>0</v>
      </c>
      <c r="S85" s="55">
        <v>0</v>
      </c>
      <c r="T85" s="55">
        <v>0</v>
      </c>
      <c r="U85" s="55">
        <v>0</v>
      </c>
      <c r="V85" s="55">
        <v>0</v>
      </c>
      <c r="W85" s="55">
        <v>0</v>
      </c>
      <c r="X85" s="55">
        <v>0</v>
      </c>
      <c r="Y85" s="55">
        <v>0</v>
      </c>
      <c r="Z85" s="55">
        <v>0</v>
      </c>
      <c r="AA85" s="55">
        <v>0</v>
      </c>
      <c r="AB85" s="55">
        <v>0</v>
      </c>
      <c r="AC85" s="55">
        <v>0</v>
      </c>
      <c r="AD85" s="55">
        <v>0</v>
      </c>
      <c r="AE85" s="55">
        <v>0</v>
      </c>
      <c r="AF85" s="55">
        <v>0</v>
      </c>
      <c r="AG85" s="55">
        <v>0</v>
      </c>
      <c r="AH85" s="55">
        <v>0</v>
      </c>
      <c r="AI85" s="55">
        <v>0</v>
      </c>
      <c r="AJ85" s="55" t="s">
        <v>955</v>
      </c>
      <c r="AK85" s="55" t="s">
        <v>169</v>
      </c>
    </row>
    <row r="86" spans="1:37" x14ac:dyDescent="0.25">
      <c r="A86" s="54" t="str">
        <f t="shared" si="1"/>
        <v>CO</v>
      </c>
      <c r="B86" s="54" t="str">
        <f t="shared" si="1"/>
        <v>BDEQ-BDESC-rural-residential</v>
      </c>
      <c r="C86" s="55">
        <v>4</v>
      </c>
      <c r="D86" s="55" t="s">
        <v>59</v>
      </c>
      <c r="E86" s="55">
        <v>2.6433200000000001</v>
      </c>
      <c r="F86" s="55">
        <v>2.6548099999999999</v>
      </c>
      <c r="G86" s="55">
        <v>2.6793900000000002</v>
      </c>
      <c r="H86" s="55">
        <v>2.6793900000000002</v>
      </c>
      <c r="I86" s="55">
        <v>2.6793900000000002</v>
      </c>
      <c r="J86" s="55">
        <v>2.6814100000000001</v>
      </c>
      <c r="K86" s="55">
        <v>2.6852900000000002</v>
      </c>
      <c r="L86" s="55">
        <v>2.6925599999999998</v>
      </c>
      <c r="M86" s="55">
        <v>2.6941799999999998</v>
      </c>
      <c r="N86" s="55">
        <v>2.69746</v>
      </c>
      <c r="O86" s="55">
        <v>2.6978</v>
      </c>
      <c r="P86" s="55">
        <v>2.7022599999999999</v>
      </c>
      <c r="Q86" s="55">
        <v>2.7028699999999999</v>
      </c>
      <c r="R86" s="55">
        <v>2.7096800000000001</v>
      </c>
      <c r="S86" s="55">
        <v>2.7183700000000002</v>
      </c>
      <c r="T86" s="55">
        <v>2.7183700000000002</v>
      </c>
      <c r="U86" s="55">
        <v>2.7183700000000002</v>
      </c>
      <c r="V86" s="55">
        <v>2.7187700000000001</v>
      </c>
      <c r="W86" s="55">
        <v>2.71976</v>
      </c>
      <c r="X86" s="55">
        <v>2.7240500000000001</v>
      </c>
      <c r="Y86" s="55">
        <v>2.7249099999999999</v>
      </c>
      <c r="Z86" s="55">
        <v>2.7258599999999999</v>
      </c>
      <c r="AA86" s="55">
        <v>2.73455</v>
      </c>
      <c r="AB86" s="55">
        <v>2.7380300000000002</v>
      </c>
      <c r="AC86" s="55">
        <v>2.7381199999999999</v>
      </c>
      <c r="AD86" s="55">
        <v>2.7403200000000001</v>
      </c>
      <c r="AE86" s="55">
        <v>2.7413799999999999</v>
      </c>
      <c r="AF86" s="55">
        <v>2.7415500000000002</v>
      </c>
      <c r="AG86" s="55">
        <v>2.7467600000000001</v>
      </c>
      <c r="AH86" s="55">
        <v>2.74763</v>
      </c>
      <c r="AI86" s="55">
        <v>2.7477999999999998</v>
      </c>
      <c r="AJ86" s="55" t="s">
        <v>955</v>
      </c>
      <c r="AK86" s="55" t="s">
        <v>169</v>
      </c>
    </row>
    <row r="87" spans="1:37" x14ac:dyDescent="0.25">
      <c r="A87" s="54" t="str">
        <f t="shared" si="1"/>
        <v>CO</v>
      </c>
      <c r="B87" s="54" t="str">
        <f t="shared" si="1"/>
        <v>BDEQ-BDESC-rural-residential</v>
      </c>
      <c r="C87" s="55">
        <v>5</v>
      </c>
      <c r="D87" s="55" t="s">
        <v>10</v>
      </c>
      <c r="E87" s="55">
        <v>41.06955</v>
      </c>
      <c r="F87" s="55">
        <v>64.873019999999997</v>
      </c>
      <c r="G87" s="55">
        <v>73.94014</v>
      </c>
      <c r="H87" s="55">
        <v>83.191699999999997</v>
      </c>
      <c r="I87" s="55">
        <v>92.283270000000002</v>
      </c>
      <c r="J87" s="55">
        <v>98.575749999999999</v>
      </c>
      <c r="K87" s="55">
        <v>105.66453</v>
      </c>
      <c r="L87" s="55">
        <v>111.67140999999999</v>
      </c>
      <c r="M87" s="55">
        <v>116.08801</v>
      </c>
      <c r="N87" s="55">
        <v>121.84183</v>
      </c>
      <c r="O87" s="55">
        <v>125.29019</v>
      </c>
      <c r="P87" s="55">
        <v>130.71122</v>
      </c>
      <c r="Q87" s="55">
        <v>134.35921999999999</v>
      </c>
      <c r="R87" s="55">
        <v>139.85964000000001</v>
      </c>
      <c r="S87" s="55">
        <v>144.67859000000001</v>
      </c>
      <c r="T87" s="55">
        <v>146.63855000000001</v>
      </c>
      <c r="U87" s="55">
        <v>152.02822</v>
      </c>
      <c r="V87" s="55">
        <v>157.39389</v>
      </c>
      <c r="W87" s="55">
        <v>162.21908999999999</v>
      </c>
      <c r="X87" s="55">
        <v>169.77667</v>
      </c>
      <c r="Y87" s="55">
        <v>176.69336999999999</v>
      </c>
      <c r="Z87" s="55">
        <v>182.29852</v>
      </c>
      <c r="AA87" s="55">
        <v>189.06653</v>
      </c>
      <c r="AB87" s="55">
        <v>196.59384</v>
      </c>
      <c r="AC87" s="55">
        <v>201.07221000000001</v>
      </c>
      <c r="AD87" s="55">
        <v>208.87058999999999</v>
      </c>
      <c r="AE87" s="55">
        <v>218.93152000000001</v>
      </c>
      <c r="AF87" s="55">
        <v>224.59053</v>
      </c>
      <c r="AG87" s="55">
        <v>233.24444</v>
      </c>
      <c r="AH87" s="55">
        <v>240.32435000000001</v>
      </c>
      <c r="AI87" s="55">
        <v>245.27623</v>
      </c>
      <c r="AJ87" s="55" t="s">
        <v>955</v>
      </c>
      <c r="AK87" s="55" t="s">
        <v>169</v>
      </c>
    </row>
    <row r="88" spans="1:37" x14ac:dyDescent="0.25">
      <c r="A88" s="54" t="str">
        <f t="shared" si="1"/>
        <v>CO</v>
      </c>
      <c r="B88" s="54" t="str">
        <f t="shared" si="1"/>
        <v>BDEQ-BDESC-rural-residential</v>
      </c>
      <c r="C88" s="55">
        <v>6</v>
      </c>
      <c r="D88" s="55" t="s">
        <v>11</v>
      </c>
      <c r="E88" s="55">
        <v>0</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5">
        <v>0</v>
      </c>
      <c r="Z88" s="55">
        <v>0</v>
      </c>
      <c r="AA88" s="55">
        <v>0</v>
      </c>
      <c r="AB88" s="55">
        <v>0</v>
      </c>
      <c r="AC88" s="55">
        <v>0</v>
      </c>
      <c r="AD88" s="55">
        <v>0</v>
      </c>
      <c r="AE88" s="55">
        <v>0</v>
      </c>
      <c r="AF88" s="55">
        <v>0</v>
      </c>
      <c r="AG88" s="55">
        <v>0</v>
      </c>
      <c r="AH88" s="55">
        <v>0</v>
      </c>
      <c r="AI88" s="55">
        <v>0</v>
      </c>
      <c r="AJ88" s="55" t="s">
        <v>955</v>
      </c>
      <c r="AK88" s="55" t="s">
        <v>169</v>
      </c>
    </row>
    <row r="89" spans="1:37" x14ac:dyDescent="0.25">
      <c r="A89" s="54" t="str">
        <f t="shared" si="1"/>
        <v>CO</v>
      </c>
      <c r="B89" s="54" t="str">
        <f t="shared" si="1"/>
        <v>BDEQ-BDESC-rural-residential</v>
      </c>
      <c r="C89" s="55">
        <v>7</v>
      </c>
      <c r="D89" s="55" t="s">
        <v>12</v>
      </c>
      <c r="E89" s="55">
        <v>0</v>
      </c>
      <c r="F89" s="55">
        <v>0</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5">
        <v>0</v>
      </c>
      <c r="Z89" s="55">
        <v>0</v>
      </c>
      <c r="AA89" s="55">
        <v>0</v>
      </c>
      <c r="AB89" s="55">
        <v>0</v>
      </c>
      <c r="AC89" s="55">
        <v>0</v>
      </c>
      <c r="AD89" s="55">
        <v>0</v>
      </c>
      <c r="AE89" s="55">
        <v>0</v>
      </c>
      <c r="AF89" s="55">
        <v>0</v>
      </c>
      <c r="AG89" s="55">
        <v>0</v>
      </c>
      <c r="AH89" s="55">
        <v>0</v>
      </c>
      <c r="AI89" s="55">
        <v>0</v>
      </c>
      <c r="AJ89" s="55" t="s">
        <v>955</v>
      </c>
      <c r="AK89" s="55" t="s">
        <v>169</v>
      </c>
    </row>
    <row r="90" spans="1:37" x14ac:dyDescent="0.25">
      <c r="A90" s="54" t="str">
        <f t="shared" si="1"/>
        <v>CO</v>
      </c>
      <c r="B90" s="54" t="str">
        <f t="shared" si="1"/>
        <v>BDEQ-BDESC-rural-residential</v>
      </c>
      <c r="C90" s="55">
        <v>8</v>
      </c>
      <c r="D90" s="55" t="s">
        <v>13</v>
      </c>
      <c r="E90" s="55">
        <v>0</v>
      </c>
      <c r="F90" s="55">
        <v>0</v>
      </c>
      <c r="G90" s="55">
        <v>0</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5">
        <v>0</v>
      </c>
      <c r="Z90" s="55">
        <v>0</v>
      </c>
      <c r="AA90" s="55">
        <v>0</v>
      </c>
      <c r="AB90" s="55">
        <v>0</v>
      </c>
      <c r="AC90" s="55">
        <v>0</v>
      </c>
      <c r="AD90" s="55">
        <v>0</v>
      </c>
      <c r="AE90" s="55">
        <v>0</v>
      </c>
      <c r="AF90" s="55">
        <v>0</v>
      </c>
      <c r="AG90" s="55">
        <v>0</v>
      </c>
      <c r="AH90" s="55">
        <v>0</v>
      </c>
      <c r="AI90" s="55">
        <v>0</v>
      </c>
      <c r="AJ90" s="55" t="s">
        <v>955</v>
      </c>
      <c r="AK90" s="55" t="s">
        <v>169</v>
      </c>
    </row>
    <row r="91" spans="1:37" x14ac:dyDescent="0.25">
      <c r="A91" s="54" t="str">
        <f t="shared" si="1"/>
        <v>CO</v>
      </c>
      <c r="B91" s="54" t="str">
        <f t="shared" si="1"/>
        <v>BDEQ-BDESC-rural-residential</v>
      </c>
      <c r="C91" s="55">
        <v>9</v>
      </c>
      <c r="D91" s="55" t="s">
        <v>14</v>
      </c>
      <c r="E91" s="55">
        <v>0</v>
      </c>
      <c r="F91" s="55">
        <v>0</v>
      </c>
      <c r="G91" s="55">
        <v>0</v>
      </c>
      <c r="H91" s="55">
        <v>0</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5">
        <v>0</v>
      </c>
      <c r="Z91" s="55">
        <v>0</v>
      </c>
      <c r="AA91" s="55">
        <v>0</v>
      </c>
      <c r="AB91" s="55">
        <v>0</v>
      </c>
      <c r="AC91" s="55">
        <v>0</v>
      </c>
      <c r="AD91" s="55">
        <v>0</v>
      </c>
      <c r="AE91" s="55">
        <v>0</v>
      </c>
      <c r="AF91" s="55">
        <v>0</v>
      </c>
      <c r="AG91" s="55">
        <v>0</v>
      </c>
      <c r="AH91" s="55">
        <v>0</v>
      </c>
      <c r="AI91" s="55">
        <v>0</v>
      </c>
      <c r="AJ91" s="55" t="s">
        <v>955</v>
      </c>
      <c r="AK91" s="55" t="s">
        <v>169</v>
      </c>
    </row>
    <row r="92" spans="1:37" x14ac:dyDescent="0.25">
      <c r="A92" s="54" t="str">
        <f t="shared" si="1"/>
        <v>CO</v>
      </c>
      <c r="B92" s="54" t="str">
        <f t="shared" si="1"/>
        <v>BDEQ-BDESC-rural-residential</v>
      </c>
      <c r="C92" s="55">
        <v>10</v>
      </c>
      <c r="D92" s="55" t="s">
        <v>15</v>
      </c>
      <c r="E92" s="55">
        <v>0</v>
      </c>
      <c r="F92" s="55">
        <v>0</v>
      </c>
      <c r="G92" s="55">
        <v>0</v>
      </c>
      <c r="H92" s="55">
        <v>0</v>
      </c>
      <c r="I92" s="55">
        <v>0</v>
      </c>
      <c r="J92" s="55">
        <v>0</v>
      </c>
      <c r="K92" s="55">
        <v>0</v>
      </c>
      <c r="L92" s="55">
        <v>0</v>
      </c>
      <c r="M92" s="55">
        <v>0</v>
      </c>
      <c r="N92" s="55">
        <v>0</v>
      </c>
      <c r="O92" s="55">
        <v>0</v>
      </c>
      <c r="P92" s="55">
        <v>0</v>
      </c>
      <c r="Q92" s="55">
        <v>0</v>
      </c>
      <c r="R92" s="55">
        <v>0</v>
      </c>
      <c r="S92" s="55">
        <v>0</v>
      </c>
      <c r="T92" s="55">
        <v>0</v>
      </c>
      <c r="U92" s="55">
        <v>0</v>
      </c>
      <c r="V92" s="55">
        <v>0</v>
      </c>
      <c r="W92" s="55">
        <v>0</v>
      </c>
      <c r="X92" s="55">
        <v>0</v>
      </c>
      <c r="Y92" s="55">
        <v>0</v>
      </c>
      <c r="Z92" s="55">
        <v>0</v>
      </c>
      <c r="AA92" s="55">
        <v>0</v>
      </c>
      <c r="AB92" s="55">
        <v>0</v>
      </c>
      <c r="AC92" s="55">
        <v>0</v>
      </c>
      <c r="AD92" s="55">
        <v>0</v>
      </c>
      <c r="AE92" s="55">
        <v>0</v>
      </c>
      <c r="AF92" s="55">
        <v>0</v>
      </c>
      <c r="AG92" s="55">
        <v>0</v>
      </c>
      <c r="AH92" s="55">
        <v>0</v>
      </c>
      <c r="AI92" s="55">
        <v>0</v>
      </c>
      <c r="AJ92" s="55" t="s">
        <v>955</v>
      </c>
      <c r="AK92" s="55" t="s">
        <v>169</v>
      </c>
    </row>
    <row r="93" spans="1:37" x14ac:dyDescent="0.25">
      <c r="A93" s="54" t="str">
        <f t="shared" si="1"/>
        <v>CO</v>
      </c>
      <c r="B93" s="54" t="str">
        <f t="shared" si="1"/>
        <v>BDEQ-BDESC-rural-residential</v>
      </c>
      <c r="C93" s="55">
        <v>11</v>
      </c>
      <c r="D93" s="55" t="s">
        <v>57</v>
      </c>
      <c r="E93" s="55">
        <v>0</v>
      </c>
      <c r="F93" s="55">
        <v>0</v>
      </c>
      <c r="G93" s="55">
        <v>0</v>
      </c>
      <c r="H93" s="55">
        <v>0</v>
      </c>
      <c r="I93" s="55">
        <v>0</v>
      </c>
      <c r="J93" s="55">
        <v>0</v>
      </c>
      <c r="K93" s="55">
        <v>0</v>
      </c>
      <c r="L93" s="55">
        <v>0</v>
      </c>
      <c r="M93" s="55">
        <v>0</v>
      </c>
      <c r="N93" s="55">
        <v>0</v>
      </c>
      <c r="O93" s="55">
        <v>0</v>
      </c>
      <c r="P93" s="55">
        <v>0</v>
      </c>
      <c r="Q93" s="55">
        <v>0</v>
      </c>
      <c r="R93" s="55">
        <v>0</v>
      </c>
      <c r="S93" s="55">
        <v>0</v>
      </c>
      <c r="T93" s="55">
        <v>0</v>
      </c>
      <c r="U93" s="55">
        <v>0</v>
      </c>
      <c r="V93" s="55">
        <v>0</v>
      </c>
      <c r="W93" s="55">
        <v>0</v>
      </c>
      <c r="X93" s="55">
        <v>0</v>
      </c>
      <c r="Y93" s="55">
        <v>0</v>
      </c>
      <c r="Z93" s="55">
        <v>0</v>
      </c>
      <c r="AA93" s="55">
        <v>0</v>
      </c>
      <c r="AB93" s="55">
        <v>0</v>
      </c>
      <c r="AC93" s="55">
        <v>0</v>
      </c>
      <c r="AD93" s="55">
        <v>0</v>
      </c>
      <c r="AE93" s="55">
        <v>0</v>
      </c>
      <c r="AF93" s="55">
        <v>0</v>
      </c>
      <c r="AG93" s="55">
        <v>0</v>
      </c>
      <c r="AH93" s="55">
        <v>0</v>
      </c>
      <c r="AI93" s="55">
        <v>0</v>
      </c>
      <c r="AJ93" s="55" t="s">
        <v>955</v>
      </c>
      <c r="AK93" s="55" t="s">
        <v>169</v>
      </c>
    </row>
    <row r="94" spans="1:37" x14ac:dyDescent="0.25">
      <c r="A94" s="54" t="str">
        <f t="shared" si="1"/>
        <v>CO</v>
      </c>
      <c r="B94" s="54" t="str">
        <f t="shared" si="1"/>
        <v>BDEQ-BDESC-rural-residential</v>
      </c>
      <c r="C94" s="55">
        <v>12</v>
      </c>
      <c r="D94" s="55" t="s">
        <v>60</v>
      </c>
      <c r="E94" s="55">
        <v>0</v>
      </c>
      <c r="F94" s="55">
        <v>0</v>
      </c>
      <c r="G94" s="55">
        <v>0</v>
      </c>
      <c r="H94" s="55">
        <v>0</v>
      </c>
      <c r="I94" s="55">
        <v>0</v>
      </c>
      <c r="J94" s="55">
        <v>0</v>
      </c>
      <c r="K94" s="55">
        <v>0</v>
      </c>
      <c r="L94" s="55">
        <v>0</v>
      </c>
      <c r="M94" s="55">
        <v>0</v>
      </c>
      <c r="N94" s="55">
        <v>0</v>
      </c>
      <c r="O94" s="55">
        <v>0</v>
      </c>
      <c r="P94" s="55">
        <v>0</v>
      </c>
      <c r="Q94" s="55">
        <v>0</v>
      </c>
      <c r="R94" s="55">
        <v>0</v>
      </c>
      <c r="S94" s="55">
        <v>0</v>
      </c>
      <c r="T94" s="55">
        <v>0</v>
      </c>
      <c r="U94" s="55">
        <v>0</v>
      </c>
      <c r="V94" s="55">
        <v>0</v>
      </c>
      <c r="W94" s="55">
        <v>0</v>
      </c>
      <c r="X94" s="55">
        <v>0</v>
      </c>
      <c r="Y94" s="55">
        <v>0</v>
      </c>
      <c r="Z94" s="55">
        <v>0</v>
      </c>
      <c r="AA94" s="55">
        <v>0</v>
      </c>
      <c r="AB94" s="55">
        <v>0</v>
      </c>
      <c r="AC94" s="55">
        <v>0</v>
      </c>
      <c r="AD94" s="55">
        <v>0</v>
      </c>
      <c r="AE94" s="55">
        <v>0</v>
      </c>
      <c r="AF94" s="55">
        <v>0</v>
      </c>
      <c r="AG94" s="55">
        <v>0</v>
      </c>
      <c r="AH94" s="55">
        <v>0</v>
      </c>
      <c r="AI94" s="55">
        <v>0</v>
      </c>
      <c r="AJ94" s="55" t="s">
        <v>955</v>
      </c>
      <c r="AK94" s="55" t="s">
        <v>169</v>
      </c>
    </row>
    <row r="95" spans="1:37" x14ac:dyDescent="0.25">
      <c r="A95" s="54" t="str">
        <f t="shared" si="1"/>
        <v>CO</v>
      </c>
      <c r="B95" s="54" t="str">
        <f t="shared" si="1"/>
        <v>BDEQ-BDESC-rural-residential</v>
      </c>
      <c r="C95" s="55">
        <v>13</v>
      </c>
      <c r="D95" s="55" t="s">
        <v>158</v>
      </c>
      <c r="E95" s="55">
        <v>0</v>
      </c>
      <c r="F95" s="55">
        <v>0</v>
      </c>
      <c r="G95" s="55">
        <v>0</v>
      </c>
      <c r="H95" s="55">
        <v>0</v>
      </c>
      <c r="I95" s="55">
        <v>0</v>
      </c>
      <c r="J95" s="55">
        <v>0</v>
      </c>
      <c r="K95" s="55">
        <v>0</v>
      </c>
      <c r="L95" s="55">
        <v>0</v>
      </c>
      <c r="M95" s="55">
        <v>0</v>
      </c>
      <c r="N95" s="55">
        <v>0</v>
      </c>
      <c r="O95" s="55">
        <v>0</v>
      </c>
      <c r="P95" s="55">
        <v>0</v>
      </c>
      <c r="Q95" s="55">
        <v>0</v>
      </c>
      <c r="R95" s="55">
        <v>0</v>
      </c>
      <c r="S95" s="55">
        <v>0</v>
      </c>
      <c r="T95" s="55">
        <v>0</v>
      </c>
      <c r="U95" s="55">
        <v>0</v>
      </c>
      <c r="V95" s="55">
        <v>0</v>
      </c>
      <c r="W95" s="55">
        <v>0</v>
      </c>
      <c r="X95" s="55">
        <v>0</v>
      </c>
      <c r="Y95" s="55">
        <v>0</v>
      </c>
      <c r="Z95" s="55">
        <v>0</v>
      </c>
      <c r="AA95" s="55">
        <v>0</v>
      </c>
      <c r="AB95" s="55">
        <v>0</v>
      </c>
      <c r="AC95" s="55">
        <v>0</v>
      </c>
      <c r="AD95" s="55">
        <v>0</v>
      </c>
      <c r="AE95" s="55">
        <v>0</v>
      </c>
      <c r="AF95" s="55">
        <v>0</v>
      </c>
      <c r="AG95" s="55">
        <v>0</v>
      </c>
      <c r="AH95" s="55">
        <v>0</v>
      </c>
      <c r="AI95" s="55">
        <v>0</v>
      </c>
      <c r="AJ95" s="55" t="s">
        <v>955</v>
      </c>
      <c r="AK95" s="55" t="s">
        <v>169</v>
      </c>
    </row>
    <row r="96" spans="1:37" x14ac:dyDescent="0.25">
      <c r="A96" s="54" t="str">
        <f t="shared" si="1"/>
        <v>CO</v>
      </c>
      <c r="B96" s="54" t="str">
        <f t="shared" si="1"/>
        <v>BDEQ-BDESC-rural-residential</v>
      </c>
      <c r="C96" s="55">
        <v>14</v>
      </c>
      <c r="D96" s="55" t="s">
        <v>159</v>
      </c>
      <c r="E96" s="55">
        <v>0</v>
      </c>
      <c r="F96" s="55">
        <v>0</v>
      </c>
      <c r="G96" s="55">
        <v>0</v>
      </c>
      <c r="H96" s="55">
        <v>0</v>
      </c>
      <c r="I96" s="55">
        <v>0</v>
      </c>
      <c r="J96" s="55">
        <v>0</v>
      </c>
      <c r="K96" s="55">
        <v>0</v>
      </c>
      <c r="L96" s="55">
        <v>0</v>
      </c>
      <c r="M96" s="55">
        <v>0</v>
      </c>
      <c r="N96" s="55">
        <v>0</v>
      </c>
      <c r="O96" s="55">
        <v>0</v>
      </c>
      <c r="P96" s="55">
        <v>0</v>
      </c>
      <c r="Q96" s="55">
        <v>0</v>
      </c>
      <c r="R96" s="55">
        <v>0</v>
      </c>
      <c r="S96" s="55">
        <v>0</v>
      </c>
      <c r="T96" s="55">
        <v>0</v>
      </c>
      <c r="U96" s="55">
        <v>0</v>
      </c>
      <c r="V96" s="55">
        <v>0</v>
      </c>
      <c r="W96" s="55">
        <v>0</v>
      </c>
      <c r="X96" s="55">
        <v>0</v>
      </c>
      <c r="Y96" s="55">
        <v>0</v>
      </c>
      <c r="Z96" s="55">
        <v>0</v>
      </c>
      <c r="AA96" s="55">
        <v>0</v>
      </c>
      <c r="AB96" s="55">
        <v>0</v>
      </c>
      <c r="AC96" s="55">
        <v>0</v>
      </c>
      <c r="AD96" s="55">
        <v>0</v>
      </c>
      <c r="AE96" s="55">
        <v>0</v>
      </c>
      <c r="AF96" s="55">
        <v>0</v>
      </c>
      <c r="AG96" s="55">
        <v>0</v>
      </c>
      <c r="AH96" s="55">
        <v>0</v>
      </c>
      <c r="AI96" s="55">
        <v>0</v>
      </c>
      <c r="AJ96" s="55" t="s">
        <v>955</v>
      </c>
      <c r="AK96" s="55" t="s">
        <v>169</v>
      </c>
    </row>
    <row r="97" spans="1:37" x14ac:dyDescent="0.25">
      <c r="A97" s="54" t="str">
        <f t="shared" si="1"/>
        <v>CO</v>
      </c>
      <c r="B97" s="54" t="str">
        <f t="shared" si="1"/>
        <v>BDEQ-BDESC-rural-residential</v>
      </c>
      <c r="C97" s="55">
        <v>15</v>
      </c>
      <c r="D97" s="55" t="s">
        <v>160</v>
      </c>
      <c r="E97" s="55">
        <v>0</v>
      </c>
      <c r="F97" s="55">
        <v>0</v>
      </c>
      <c r="G97" s="55">
        <v>0</v>
      </c>
      <c r="H97" s="55">
        <v>0</v>
      </c>
      <c r="I97" s="55">
        <v>0</v>
      </c>
      <c r="J97" s="55">
        <v>0</v>
      </c>
      <c r="K97" s="55">
        <v>0</v>
      </c>
      <c r="L97" s="55">
        <v>0</v>
      </c>
      <c r="M97" s="55">
        <v>0</v>
      </c>
      <c r="N97" s="55">
        <v>0</v>
      </c>
      <c r="O97" s="55">
        <v>0</v>
      </c>
      <c r="P97" s="55">
        <v>0</v>
      </c>
      <c r="Q97" s="55">
        <v>0</v>
      </c>
      <c r="R97" s="55">
        <v>0</v>
      </c>
      <c r="S97" s="55">
        <v>0</v>
      </c>
      <c r="T97" s="55">
        <v>0</v>
      </c>
      <c r="U97" s="55">
        <v>0</v>
      </c>
      <c r="V97" s="55">
        <v>0</v>
      </c>
      <c r="W97" s="55">
        <v>0</v>
      </c>
      <c r="X97" s="55">
        <v>0</v>
      </c>
      <c r="Y97" s="55">
        <v>0</v>
      </c>
      <c r="Z97" s="55">
        <v>0</v>
      </c>
      <c r="AA97" s="55">
        <v>0</v>
      </c>
      <c r="AB97" s="55">
        <v>0</v>
      </c>
      <c r="AC97" s="55">
        <v>0</v>
      </c>
      <c r="AD97" s="55">
        <v>0</v>
      </c>
      <c r="AE97" s="55">
        <v>0</v>
      </c>
      <c r="AF97" s="55">
        <v>0</v>
      </c>
      <c r="AG97" s="55">
        <v>0</v>
      </c>
      <c r="AH97" s="55">
        <v>0</v>
      </c>
      <c r="AI97" s="55">
        <v>0</v>
      </c>
      <c r="AJ97" s="55" t="s">
        <v>955</v>
      </c>
      <c r="AK97" s="55" t="s">
        <v>169</v>
      </c>
    </row>
    <row r="98" spans="1:37" x14ac:dyDescent="0.25">
      <c r="A98" s="54" t="str">
        <f t="shared" si="1"/>
        <v>CT</v>
      </c>
      <c r="B98" s="54" t="str">
        <f t="shared" si="1"/>
        <v>BDEQ-BDESC-rural-residential</v>
      </c>
      <c r="C98" s="55">
        <v>0</v>
      </c>
      <c r="D98" s="55" t="s">
        <v>58</v>
      </c>
      <c r="E98" s="55">
        <v>0</v>
      </c>
      <c r="F98" s="55">
        <v>0</v>
      </c>
      <c r="G98" s="55">
        <v>0</v>
      </c>
      <c r="H98" s="55">
        <v>0</v>
      </c>
      <c r="I98" s="55">
        <v>0</v>
      </c>
      <c r="J98" s="55">
        <v>0</v>
      </c>
      <c r="K98" s="55">
        <v>0</v>
      </c>
      <c r="L98" s="55">
        <v>0</v>
      </c>
      <c r="M98" s="55">
        <v>0</v>
      </c>
      <c r="N98" s="55">
        <v>0</v>
      </c>
      <c r="O98" s="55">
        <v>0</v>
      </c>
      <c r="P98" s="55">
        <v>0</v>
      </c>
      <c r="Q98" s="55">
        <v>0</v>
      </c>
      <c r="R98" s="55">
        <v>0</v>
      </c>
      <c r="S98" s="55">
        <v>0</v>
      </c>
      <c r="T98" s="55">
        <v>0</v>
      </c>
      <c r="U98" s="55">
        <v>0</v>
      </c>
      <c r="V98" s="55">
        <v>0</v>
      </c>
      <c r="W98" s="55">
        <v>0</v>
      </c>
      <c r="X98" s="55">
        <v>0</v>
      </c>
      <c r="Y98" s="55">
        <v>0</v>
      </c>
      <c r="Z98" s="55">
        <v>0</v>
      </c>
      <c r="AA98" s="55">
        <v>0</v>
      </c>
      <c r="AB98" s="55">
        <v>0</v>
      </c>
      <c r="AC98" s="55">
        <v>0</v>
      </c>
      <c r="AD98" s="55">
        <v>0</v>
      </c>
      <c r="AE98" s="55">
        <v>0</v>
      </c>
      <c r="AF98" s="55">
        <v>0</v>
      </c>
      <c r="AG98" s="55">
        <v>0</v>
      </c>
      <c r="AH98" s="55">
        <v>0</v>
      </c>
      <c r="AI98" s="55">
        <v>0</v>
      </c>
      <c r="AJ98" s="55" t="s">
        <v>956</v>
      </c>
      <c r="AK98" s="55" t="s">
        <v>169</v>
      </c>
    </row>
    <row r="99" spans="1:37" x14ac:dyDescent="0.25">
      <c r="A99" s="54" t="str">
        <f t="shared" si="1"/>
        <v>CT</v>
      </c>
      <c r="B99" s="54" t="str">
        <f t="shared" si="1"/>
        <v>BDEQ-BDESC-rural-residential</v>
      </c>
      <c r="C99" s="55">
        <v>1</v>
      </c>
      <c r="D99" s="55" t="s">
        <v>7</v>
      </c>
      <c r="E99" s="55">
        <v>0</v>
      </c>
      <c r="F99" s="55">
        <v>0</v>
      </c>
      <c r="G99" s="55">
        <v>0</v>
      </c>
      <c r="H99" s="55">
        <v>0</v>
      </c>
      <c r="I99" s="55">
        <v>0</v>
      </c>
      <c r="J99" s="55">
        <v>0</v>
      </c>
      <c r="K99" s="55">
        <v>0</v>
      </c>
      <c r="L99" s="55">
        <v>0</v>
      </c>
      <c r="M99" s="55">
        <v>0</v>
      </c>
      <c r="N99" s="55">
        <v>0</v>
      </c>
      <c r="O99" s="55">
        <v>0</v>
      </c>
      <c r="P99" s="55">
        <v>0</v>
      </c>
      <c r="Q99" s="55">
        <v>0</v>
      </c>
      <c r="R99" s="55">
        <v>0</v>
      </c>
      <c r="S99" s="56">
        <v>1.0000000000000001E-5</v>
      </c>
      <c r="T99" s="56">
        <v>2.0000000000000002E-5</v>
      </c>
      <c r="U99" s="56">
        <v>4.0000000000000003E-5</v>
      </c>
      <c r="V99" s="56">
        <v>9.0000000000000006E-5</v>
      </c>
      <c r="W99" s="55">
        <v>1.7000000000000001E-4</v>
      </c>
      <c r="X99" s="55">
        <v>3.2000000000000003E-4</v>
      </c>
      <c r="Y99" s="55">
        <v>6.0999999999999997E-4</v>
      </c>
      <c r="Z99" s="55">
        <v>1.1199999999999999E-3</v>
      </c>
      <c r="AA99" s="55">
        <v>1.64E-3</v>
      </c>
      <c r="AB99" s="55">
        <v>2.16E-3</v>
      </c>
      <c r="AC99" s="55">
        <v>2.6800000000000001E-3</v>
      </c>
      <c r="AD99" s="55">
        <v>3.2000000000000002E-3</v>
      </c>
      <c r="AE99" s="55">
        <v>3.7299999999999998E-3</v>
      </c>
      <c r="AF99" s="55">
        <v>4.2599999999999999E-3</v>
      </c>
      <c r="AG99" s="55">
        <v>4.7800000000000004E-3</v>
      </c>
      <c r="AH99" s="55">
        <v>5.3099999999999996E-3</v>
      </c>
      <c r="AI99" s="55">
        <v>5.8399999999999997E-3</v>
      </c>
      <c r="AJ99" s="55" t="s">
        <v>956</v>
      </c>
      <c r="AK99" s="55" t="s">
        <v>169</v>
      </c>
    </row>
    <row r="100" spans="1:37" x14ac:dyDescent="0.25">
      <c r="A100" s="54" t="str">
        <f t="shared" si="1"/>
        <v>CT</v>
      </c>
      <c r="B100" s="54" t="str">
        <f t="shared" si="1"/>
        <v>BDEQ-BDESC-rural-residential</v>
      </c>
      <c r="C100" s="55">
        <v>2</v>
      </c>
      <c r="D100" s="55" t="s">
        <v>8</v>
      </c>
      <c r="E100" s="55">
        <v>0</v>
      </c>
      <c r="F100" s="55">
        <v>0</v>
      </c>
      <c r="G100" s="55">
        <v>0</v>
      </c>
      <c r="H100" s="55">
        <v>0</v>
      </c>
      <c r="I100" s="55">
        <v>0</v>
      </c>
      <c r="J100" s="55">
        <v>0</v>
      </c>
      <c r="K100" s="55">
        <v>0</v>
      </c>
      <c r="L100" s="55">
        <v>0</v>
      </c>
      <c r="M100" s="55">
        <v>0</v>
      </c>
      <c r="N100" s="55">
        <v>0</v>
      </c>
      <c r="O100" s="55">
        <v>0</v>
      </c>
      <c r="P100" s="55">
        <v>0</v>
      </c>
      <c r="Q100" s="55">
        <v>0</v>
      </c>
      <c r="R100" s="55">
        <v>0</v>
      </c>
      <c r="S100" s="55">
        <v>0</v>
      </c>
      <c r="T100" s="55">
        <v>0</v>
      </c>
      <c r="U100" s="55">
        <v>0</v>
      </c>
      <c r="V100" s="55">
        <v>0</v>
      </c>
      <c r="W100" s="55">
        <v>0</v>
      </c>
      <c r="X100" s="55">
        <v>0</v>
      </c>
      <c r="Y100" s="55">
        <v>0</v>
      </c>
      <c r="Z100" s="55">
        <v>0</v>
      </c>
      <c r="AA100" s="55">
        <v>0</v>
      </c>
      <c r="AB100" s="55">
        <v>0</v>
      </c>
      <c r="AC100" s="55">
        <v>0</v>
      </c>
      <c r="AD100" s="55">
        <v>0</v>
      </c>
      <c r="AE100" s="55">
        <v>0</v>
      </c>
      <c r="AF100" s="55">
        <v>0</v>
      </c>
      <c r="AG100" s="55">
        <v>0</v>
      </c>
      <c r="AH100" s="55">
        <v>0</v>
      </c>
      <c r="AI100" s="55">
        <v>0</v>
      </c>
      <c r="AJ100" s="55" t="s">
        <v>956</v>
      </c>
      <c r="AK100" s="55" t="s">
        <v>169</v>
      </c>
    </row>
    <row r="101" spans="1:37" x14ac:dyDescent="0.25">
      <c r="A101" s="54" t="str">
        <f t="shared" si="1"/>
        <v>CT</v>
      </c>
      <c r="B101" s="54" t="str">
        <f t="shared" si="1"/>
        <v>BDEQ-BDESC-rural-residential</v>
      </c>
      <c r="C101" s="55">
        <v>3</v>
      </c>
      <c r="D101" s="55" t="s">
        <v>9</v>
      </c>
      <c r="E101" s="55">
        <v>0</v>
      </c>
      <c r="F101" s="55">
        <v>0</v>
      </c>
      <c r="G101" s="55">
        <v>0</v>
      </c>
      <c r="H101" s="55">
        <v>0</v>
      </c>
      <c r="I101" s="55">
        <v>0</v>
      </c>
      <c r="J101" s="55">
        <v>0</v>
      </c>
      <c r="K101" s="55">
        <v>0</v>
      </c>
      <c r="L101" s="55">
        <v>0</v>
      </c>
      <c r="M101" s="55">
        <v>0</v>
      </c>
      <c r="N101" s="55">
        <v>0</v>
      </c>
      <c r="O101" s="55">
        <v>0</v>
      </c>
      <c r="P101" s="55">
        <v>0</v>
      </c>
      <c r="Q101" s="55">
        <v>0</v>
      </c>
      <c r="R101" s="55">
        <v>0</v>
      </c>
      <c r="S101" s="55">
        <v>0</v>
      </c>
      <c r="T101" s="55">
        <v>0</v>
      </c>
      <c r="U101" s="55">
        <v>0</v>
      </c>
      <c r="V101" s="55">
        <v>0</v>
      </c>
      <c r="W101" s="55">
        <v>0</v>
      </c>
      <c r="X101" s="55">
        <v>0</v>
      </c>
      <c r="Y101" s="55">
        <v>0</v>
      </c>
      <c r="Z101" s="55">
        <v>0</v>
      </c>
      <c r="AA101" s="55">
        <v>0</v>
      </c>
      <c r="AB101" s="55">
        <v>0</v>
      </c>
      <c r="AC101" s="55">
        <v>0</v>
      </c>
      <c r="AD101" s="55">
        <v>0</v>
      </c>
      <c r="AE101" s="55">
        <v>0</v>
      </c>
      <c r="AF101" s="55">
        <v>0</v>
      </c>
      <c r="AG101" s="55">
        <v>0</v>
      </c>
      <c r="AH101" s="55">
        <v>0</v>
      </c>
      <c r="AI101" s="55">
        <v>0</v>
      </c>
      <c r="AJ101" s="55" t="s">
        <v>956</v>
      </c>
      <c r="AK101" s="55" t="s">
        <v>169</v>
      </c>
    </row>
    <row r="102" spans="1:37" x14ac:dyDescent="0.25">
      <c r="A102" s="54" t="str">
        <f t="shared" si="1"/>
        <v>CT</v>
      </c>
      <c r="B102" s="54" t="str">
        <f t="shared" si="1"/>
        <v>BDEQ-BDESC-rural-residential</v>
      </c>
      <c r="C102" s="55">
        <v>4</v>
      </c>
      <c r="D102" s="55" t="s">
        <v>59</v>
      </c>
      <c r="E102" s="55">
        <v>2.66E-3</v>
      </c>
      <c r="F102" s="55">
        <v>2.66E-3</v>
      </c>
      <c r="G102" s="55">
        <v>2.6900000000000001E-3</v>
      </c>
      <c r="H102" s="55">
        <v>2.6900000000000001E-3</v>
      </c>
      <c r="I102" s="55">
        <v>2.6900000000000001E-3</v>
      </c>
      <c r="J102" s="55">
        <v>2.6900000000000001E-3</v>
      </c>
      <c r="K102" s="55">
        <v>2.6900000000000001E-3</v>
      </c>
      <c r="L102" s="55">
        <v>2.7000000000000001E-3</v>
      </c>
      <c r="M102" s="55">
        <v>2.7000000000000001E-3</v>
      </c>
      <c r="N102" s="55">
        <v>2.7100000000000002E-3</v>
      </c>
      <c r="O102" s="55">
        <v>2.7100000000000002E-3</v>
      </c>
      <c r="P102" s="55">
        <v>2.7100000000000002E-3</v>
      </c>
      <c r="Q102" s="55">
        <v>2.7100000000000002E-3</v>
      </c>
      <c r="R102" s="55">
        <v>2.7200000000000002E-3</v>
      </c>
      <c r="S102" s="55">
        <v>2.7299999999999998E-3</v>
      </c>
      <c r="T102" s="55">
        <v>2.7299999999999998E-3</v>
      </c>
      <c r="U102" s="55">
        <v>2.7299999999999998E-3</v>
      </c>
      <c r="V102" s="55">
        <v>2.7299999999999998E-3</v>
      </c>
      <c r="W102" s="55">
        <v>2.7299999999999998E-3</v>
      </c>
      <c r="X102" s="55">
        <v>2.7299999999999998E-3</v>
      </c>
      <c r="Y102" s="55">
        <v>2.7299999999999998E-3</v>
      </c>
      <c r="Z102" s="55">
        <v>2.7299999999999998E-3</v>
      </c>
      <c r="AA102" s="55">
        <v>2.7399999999999998E-3</v>
      </c>
      <c r="AB102" s="55">
        <v>2.7499999999999998E-3</v>
      </c>
      <c r="AC102" s="55">
        <v>2.7499999999999998E-3</v>
      </c>
      <c r="AD102" s="55">
        <v>2.7499999999999998E-3</v>
      </c>
      <c r="AE102" s="55">
        <v>2.7499999999999998E-3</v>
      </c>
      <c r="AF102" s="55">
        <v>2.7499999999999998E-3</v>
      </c>
      <c r="AG102" s="55">
        <v>2.7599999999999999E-3</v>
      </c>
      <c r="AH102" s="55">
        <v>2.7599999999999999E-3</v>
      </c>
      <c r="AI102" s="55">
        <v>2.7599999999999999E-3</v>
      </c>
      <c r="AJ102" s="55" t="s">
        <v>956</v>
      </c>
      <c r="AK102" s="55" t="s">
        <v>169</v>
      </c>
    </row>
    <row r="103" spans="1:37" x14ac:dyDescent="0.25">
      <c r="A103" s="54" t="str">
        <f t="shared" si="1"/>
        <v>CT</v>
      </c>
      <c r="B103" s="54" t="str">
        <f t="shared" si="1"/>
        <v>BDEQ-BDESC-rural-residential</v>
      </c>
      <c r="C103" s="55">
        <v>5</v>
      </c>
      <c r="D103" s="55" t="s">
        <v>10</v>
      </c>
      <c r="E103" s="55">
        <v>31.679040000000001</v>
      </c>
      <c r="F103" s="55">
        <v>36.038670000000003</v>
      </c>
      <c r="G103" s="55">
        <v>41.075690000000002</v>
      </c>
      <c r="H103" s="55">
        <v>46.215179999999997</v>
      </c>
      <c r="I103" s="55">
        <v>51.265790000000003</v>
      </c>
      <c r="J103" s="55">
        <v>54.761429999999997</v>
      </c>
      <c r="K103" s="55">
        <v>58.69943</v>
      </c>
      <c r="L103" s="55">
        <v>62.036409999999997</v>
      </c>
      <c r="M103" s="55">
        <v>64.489949999999993</v>
      </c>
      <c r="N103" s="55">
        <v>67.686350000000004</v>
      </c>
      <c r="O103" s="55">
        <v>69.602000000000004</v>
      </c>
      <c r="P103" s="55">
        <v>72.613529999999997</v>
      </c>
      <c r="Q103" s="55">
        <v>74.640090000000001</v>
      </c>
      <c r="R103" s="55">
        <v>77.695719999999994</v>
      </c>
      <c r="S103" s="55">
        <v>80.372770000000003</v>
      </c>
      <c r="T103" s="55">
        <v>81.461579999999998</v>
      </c>
      <c r="U103" s="55">
        <v>84.455680000000001</v>
      </c>
      <c r="V103" s="55">
        <v>87.436449999999994</v>
      </c>
      <c r="W103" s="55">
        <v>90.116979999999998</v>
      </c>
      <c r="X103" s="55">
        <v>94.31541</v>
      </c>
      <c r="Y103" s="55">
        <v>98.157820000000001</v>
      </c>
      <c r="Z103" s="55">
        <v>101.27163</v>
      </c>
      <c r="AA103" s="55">
        <v>105.03144</v>
      </c>
      <c r="AB103" s="55">
        <v>109.21306</v>
      </c>
      <c r="AC103" s="55">
        <v>111.70090999999999</v>
      </c>
      <c r="AD103" s="55">
        <v>116.03312</v>
      </c>
      <c r="AE103" s="55">
        <v>121.62223</v>
      </c>
      <c r="AF103" s="55">
        <v>124.76596000000001</v>
      </c>
      <c r="AG103" s="55">
        <v>129.57343</v>
      </c>
      <c r="AH103" s="55">
        <v>133.50650999999999</v>
      </c>
      <c r="AI103" s="55">
        <v>136.25740999999999</v>
      </c>
      <c r="AJ103" s="55" t="s">
        <v>956</v>
      </c>
      <c r="AK103" s="55" t="s">
        <v>169</v>
      </c>
    </row>
    <row r="104" spans="1:37" x14ac:dyDescent="0.25">
      <c r="A104" s="54" t="str">
        <f t="shared" si="1"/>
        <v>CT</v>
      </c>
      <c r="B104" s="54" t="str">
        <f t="shared" si="1"/>
        <v>BDEQ-BDESC-rural-residential</v>
      </c>
      <c r="C104" s="55">
        <v>6</v>
      </c>
      <c r="D104" s="55" t="s">
        <v>11</v>
      </c>
      <c r="E104" s="55">
        <v>0</v>
      </c>
      <c r="F104" s="55">
        <v>0</v>
      </c>
      <c r="G104" s="55">
        <v>0</v>
      </c>
      <c r="H104" s="55">
        <v>0</v>
      </c>
      <c r="I104" s="55">
        <v>0</v>
      </c>
      <c r="J104" s="55">
        <v>0</v>
      </c>
      <c r="K104" s="55">
        <v>0</v>
      </c>
      <c r="L104" s="55">
        <v>0</v>
      </c>
      <c r="M104" s="55">
        <v>0</v>
      </c>
      <c r="N104" s="55">
        <v>0</v>
      </c>
      <c r="O104" s="55">
        <v>0</v>
      </c>
      <c r="P104" s="55">
        <v>0</v>
      </c>
      <c r="Q104" s="55">
        <v>0</v>
      </c>
      <c r="R104" s="55">
        <v>0</v>
      </c>
      <c r="S104" s="55">
        <v>0</v>
      </c>
      <c r="T104" s="55">
        <v>0</v>
      </c>
      <c r="U104" s="55">
        <v>0</v>
      </c>
      <c r="V104" s="55">
        <v>0</v>
      </c>
      <c r="W104" s="55">
        <v>0</v>
      </c>
      <c r="X104" s="55">
        <v>0</v>
      </c>
      <c r="Y104" s="55">
        <v>0</v>
      </c>
      <c r="Z104" s="55">
        <v>0</v>
      </c>
      <c r="AA104" s="55">
        <v>0</v>
      </c>
      <c r="AB104" s="55">
        <v>0</v>
      </c>
      <c r="AC104" s="55">
        <v>0</v>
      </c>
      <c r="AD104" s="55">
        <v>0</v>
      </c>
      <c r="AE104" s="55">
        <v>0</v>
      </c>
      <c r="AF104" s="55">
        <v>0</v>
      </c>
      <c r="AG104" s="55">
        <v>0</v>
      </c>
      <c r="AH104" s="55">
        <v>0</v>
      </c>
      <c r="AI104" s="55">
        <v>0</v>
      </c>
      <c r="AJ104" s="55" t="s">
        <v>956</v>
      </c>
      <c r="AK104" s="55" t="s">
        <v>169</v>
      </c>
    </row>
    <row r="105" spans="1:37" x14ac:dyDescent="0.25">
      <c r="A105" s="54" t="str">
        <f t="shared" si="1"/>
        <v>CT</v>
      </c>
      <c r="B105" s="54" t="str">
        <f t="shared" si="1"/>
        <v>BDEQ-BDESC-rural-residential</v>
      </c>
      <c r="C105" s="55">
        <v>7</v>
      </c>
      <c r="D105" s="55" t="s">
        <v>12</v>
      </c>
      <c r="E105" s="55">
        <v>0</v>
      </c>
      <c r="F105" s="55">
        <v>0</v>
      </c>
      <c r="G105" s="55">
        <v>0</v>
      </c>
      <c r="H105" s="55">
        <v>0</v>
      </c>
      <c r="I105" s="55">
        <v>0</v>
      </c>
      <c r="J105" s="55">
        <v>0</v>
      </c>
      <c r="K105" s="55">
        <v>0</v>
      </c>
      <c r="L105" s="55">
        <v>0</v>
      </c>
      <c r="M105" s="55">
        <v>0</v>
      </c>
      <c r="N105" s="55">
        <v>0</v>
      </c>
      <c r="O105" s="55">
        <v>0</v>
      </c>
      <c r="P105" s="55">
        <v>0</v>
      </c>
      <c r="Q105" s="55">
        <v>0</v>
      </c>
      <c r="R105" s="55">
        <v>0</v>
      </c>
      <c r="S105" s="55">
        <v>0</v>
      </c>
      <c r="T105" s="55">
        <v>0</v>
      </c>
      <c r="U105" s="55">
        <v>0</v>
      </c>
      <c r="V105" s="55">
        <v>0</v>
      </c>
      <c r="W105" s="55">
        <v>0</v>
      </c>
      <c r="X105" s="55">
        <v>0</v>
      </c>
      <c r="Y105" s="55">
        <v>0</v>
      </c>
      <c r="Z105" s="55">
        <v>0</v>
      </c>
      <c r="AA105" s="55">
        <v>0</v>
      </c>
      <c r="AB105" s="55">
        <v>0</v>
      </c>
      <c r="AC105" s="55">
        <v>0</v>
      </c>
      <c r="AD105" s="55">
        <v>0</v>
      </c>
      <c r="AE105" s="55">
        <v>0</v>
      </c>
      <c r="AF105" s="55">
        <v>0</v>
      </c>
      <c r="AG105" s="55">
        <v>0</v>
      </c>
      <c r="AH105" s="55">
        <v>0</v>
      </c>
      <c r="AI105" s="55">
        <v>0</v>
      </c>
      <c r="AJ105" s="55" t="s">
        <v>956</v>
      </c>
      <c r="AK105" s="55" t="s">
        <v>169</v>
      </c>
    </row>
    <row r="106" spans="1:37" x14ac:dyDescent="0.25">
      <c r="A106" s="54" t="str">
        <f t="shared" si="1"/>
        <v>CT</v>
      </c>
      <c r="B106" s="54" t="str">
        <f t="shared" si="1"/>
        <v>BDEQ-BDESC-rural-residential</v>
      </c>
      <c r="C106" s="55">
        <v>8</v>
      </c>
      <c r="D106" s="55" t="s">
        <v>13</v>
      </c>
      <c r="E106" s="55">
        <v>0</v>
      </c>
      <c r="F106" s="55">
        <v>0</v>
      </c>
      <c r="G106" s="55">
        <v>0</v>
      </c>
      <c r="H106" s="55">
        <v>0</v>
      </c>
      <c r="I106" s="55">
        <v>0</v>
      </c>
      <c r="J106" s="55">
        <v>0</v>
      </c>
      <c r="K106" s="55">
        <v>0</v>
      </c>
      <c r="L106" s="55">
        <v>0</v>
      </c>
      <c r="M106" s="55">
        <v>0</v>
      </c>
      <c r="N106" s="55">
        <v>0</v>
      </c>
      <c r="O106" s="55">
        <v>0</v>
      </c>
      <c r="P106" s="55">
        <v>0</v>
      </c>
      <c r="Q106" s="55">
        <v>0</v>
      </c>
      <c r="R106" s="55">
        <v>0</v>
      </c>
      <c r="S106" s="55">
        <v>0</v>
      </c>
      <c r="T106" s="55">
        <v>0</v>
      </c>
      <c r="U106" s="55">
        <v>0</v>
      </c>
      <c r="V106" s="55">
        <v>0</v>
      </c>
      <c r="W106" s="55">
        <v>0</v>
      </c>
      <c r="X106" s="55">
        <v>0</v>
      </c>
      <c r="Y106" s="55">
        <v>0</v>
      </c>
      <c r="Z106" s="55">
        <v>0</v>
      </c>
      <c r="AA106" s="55">
        <v>0</v>
      </c>
      <c r="AB106" s="55">
        <v>0</v>
      </c>
      <c r="AC106" s="55">
        <v>0</v>
      </c>
      <c r="AD106" s="55">
        <v>0</v>
      </c>
      <c r="AE106" s="55">
        <v>0</v>
      </c>
      <c r="AF106" s="55">
        <v>0</v>
      </c>
      <c r="AG106" s="55">
        <v>0</v>
      </c>
      <c r="AH106" s="55">
        <v>0</v>
      </c>
      <c r="AI106" s="55">
        <v>0</v>
      </c>
      <c r="AJ106" s="55" t="s">
        <v>956</v>
      </c>
      <c r="AK106" s="55" t="s">
        <v>169</v>
      </c>
    </row>
    <row r="107" spans="1:37" x14ac:dyDescent="0.25">
      <c r="A107" s="54" t="str">
        <f t="shared" si="1"/>
        <v>CT</v>
      </c>
      <c r="B107" s="54" t="str">
        <f t="shared" si="1"/>
        <v>BDEQ-BDESC-rural-residential</v>
      </c>
      <c r="C107" s="55">
        <v>9</v>
      </c>
      <c r="D107" s="55" t="s">
        <v>14</v>
      </c>
      <c r="E107" s="55">
        <v>0</v>
      </c>
      <c r="F107" s="55">
        <v>0</v>
      </c>
      <c r="G107" s="55">
        <v>0</v>
      </c>
      <c r="H107" s="55">
        <v>0</v>
      </c>
      <c r="I107" s="55">
        <v>0</v>
      </c>
      <c r="J107" s="55">
        <v>0</v>
      </c>
      <c r="K107" s="55">
        <v>0</v>
      </c>
      <c r="L107" s="55">
        <v>0</v>
      </c>
      <c r="M107" s="55">
        <v>0</v>
      </c>
      <c r="N107" s="55">
        <v>0</v>
      </c>
      <c r="O107" s="55">
        <v>0</v>
      </c>
      <c r="P107" s="55">
        <v>0</v>
      </c>
      <c r="Q107" s="55">
        <v>0</v>
      </c>
      <c r="R107" s="55">
        <v>0</v>
      </c>
      <c r="S107" s="55">
        <v>0</v>
      </c>
      <c r="T107" s="55">
        <v>0</v>
      </c>
      <c r="U107" s="55">
        <v>0</v>
      </c>
      <c r="V107" s="55">
        <v>0</v>
      </c>
      <c r="W107" s="55">
        <v>0</v>
      </c>
      <c r="X107" s="55">
        <v>0</v>
      </c>
      <c r="Y107" s="55">
        <v>0</v>
      </c>
      <c r="Z107" s="55">
        <v>0</v>
      </c>
      <c r="AA107" s="55">
        <v>0</v>
      </c>
      <c r="AB107" s="55">
        <v>0</v>
      </c>
      <c r="AC107" s="55">
        <v>0</v>
      </c>
      <c r="AD107" s="55">
        <v>0</v>
      </c>
      <c r="AE107" s="55">
        <v>0</v>
      </c>
      <c r="AF107" s="55">
        <v>0</v>
      </c>
      <c r="AG107" s="55">
        <v>0</v>
      </c>
      <c r="AH107" s="55">
        <v>0</v>
      </c>
      <c r="AI107" s="55">
        <v>0</v>
      </c>
      <c r="AJ107" s="55" t="s">
        <v>956</v>
      </c>
      <c r="AK107" s="55" t="s">
        <v>169</v>
      </c>
    </row>
    <row r="108" spans="1:37" x14ac:dyDescent="0.25">
      <c r="A108" s="54" t="str">
        <f t="shared" si="1"/>
        <v>CT</v>
      </c>
      <c r="B108" s="54" t="str">
        <f t="shared" si="1"/>
        <v>BDEQ-BDESC-rural-residential</v>
      </c>
      <c r="C108" s="55">
        <v>10</v>
      </c>
      <c r="D108" s="55" t="s">
        <v>15</v>
      </c>
      <c r="E108" s="55">
        <v>0</v>
      </c>
      <c r="F108" s="55">
        <v>0</v>
      </c>
      <c r="G108" s="55">
        <v>0</v>
      </c>
      <c r="H108" s="55">
        <v>0</v>
      </c>
      <c r="I108" s="55">
        <v>0</v>
      </c>
      <c r="J108" s="55">
        <v>0</v>
      </c>
      <c r="K108" s="55">
        <v>0</v>
      </c>
      <c r="L108" s="55">
        <v>0</v>
      </c>
      <c r="M108" s="55">
        <v>0</v>
      </c>
      <c r="N108" s="55">
        <v>0</v>
      </c>
      <c r="O108" s="55">
        <v>0</v>
      </c>
      <c r="P108" s="55">
        <v>0</v>
      </c>
      <c r="Q108" s="55">
        <v>0</v>
      </c>
      <c r="R108" s="55">
        <v>0</v>
      </c>
      <c r="S108" s="55">
        <v>0</v>
      </c>
      <c r="T108" s="55">
        <v>0</v>
      </c>
      <c r="U108" s="55">
        <v>0</v>
      </c>
      <c r="V108" s="55">
        <v>0</v>
      </c>
      <c r="W108" s="55">
        <v>0</v>
      </c>
      <c r="X108" s="55">
        <v>0</v>
      </c>
      <c r="Y108" s="55">
        <v>0</v>
      </c>
      <c r="Z108" s="55">
        <v>0</v>
      </c>
      <c r="AA108" s="55">
        <v>0</v>
      </c>
      <c r="AB108" s="55">
        <v>0</v>
      </c>
      <c r="AC108" s="55">
        <v>0</v>
      </c>
      <c r="AD108" s="55">
        <v>0</v>
      </c>
      <c r="AE108" s="55">
        <v>0</v>
      </c>
      <c r="AF108" s="55">
        <v>0</v>
      </c>
      <c r="AG108" s="55">
        <v>0</v>
      </c>
      <c r="AH108" s="55">
        <v>0</v>
      </c>
      <c r="AI108" s="55">
        <v>0</v>
      </c>
      <c r="AJ108" s="55" t="s">
        <v>956</v>
      </c>
      <c r="AK108" s="55" t="s">
        <v>169</v>
      </c>
    </row>
    <row r="109" spans="1:37" x14ac:dyDescent="0.25">
      <c r="A109" s="54" t="str">
        <f t="shared" si="1"/>
        <v>CT</v>
      </c>
      <c r="B109" s="54" t="str">
        <f t="shared" si="1"/>
        <v>BDEQ-BDESC-rural-residential</v>
      </c>
      <c r="C109" s="55">
        <v>11</v>
      </c>
      <c r="D109" s="55" t="s">
        <v>57</v>
      </c>
      <c r="E109" s="55">
        <v>0</v>
      </c>
      <c r="F109" s="55">
        <v>0</v>
      </c>
      <c r="G109" s="55">
        <v>0</v>
      </c>
      <c r="H109" s="55">
        <v>0</v>
      </c>
      <c r="I109" s="55">
        <v>0</v>
      </c>
      <c r="J109" s="55">
        <v>0</v>
      </c>
      <c r="K109" s="55">
        <v>0</v>
      </c>
      <c r="L109" s="55">
        <v>0</v>
      </c>
      <c r="M109" s="55">
        <v>0</v>
      </c>
      <c r="N109" s="55">
        <v>0</v>
      </c>
      <c r="O109" s="55">
        <v>0</v>
      </c>
      <c r="P109" s="55">
        <v>0</v>
      </c>
      <c r="Q109" s="55">
        <v>0</v>
      </c>
      <c r="R109" s="55">
        <v>0</v>
      </c>
      <c r="S109" s="55">
        <v>0</v>
      </c>
      <c r="T109" s="55">
        <v>0</v>
      </c>
      <c r="U109" s="55">
        <v>0</v>
      </c>
      <c r="V109" s="55">
        <v>0</v>
      </c>
      <c r="W109" s="55">
        <v>0</v>
      </c>
      <c r="X109" s="55">
        <v>0</v>
      </c>
      <c r="Y109" s="55">
        <v>0</v>
      </c>
      <c r="Z109" s="55">
        <v>0</v>
      </c>
      <c r="AA109" s="55">
        <v>0</v>
      </c>
      <c r="AB109" s="55">
        <v>0</v>
      </c>
      <c r="AC109" s="55">
        <v>0</v>
      </c>
      <c r="AD109" s="55">
        <v>0</v>
      </c>
      <c r="AE109" s="55">
        <v>0</v>
      </c>
      <c r="AF109" s="55">
        <v>0</v>
      </c>
      <c r="AG109" s="55">
        <v>0</v>
      </c>
      <c r="AH109" s="55">
        <v>0</v>
      </c>
      <c r="AI109" s="55">
        <v>0</v>
      </c>
      <c r="AJ109" s="55" t="s">
        <v>956</v>
      </c>
      <c r="AK109" s="55" t="s">
        <v>169</v>
      </c>
    </row>
    <row r="110" spans="1:37" x14ac:dyDescent="0.25">
      <c r="A110" s="54" t="str">
        <f t="shared" si="1"/>
        <v>CT</v>
      </c>
      <c r="B110" s="54" t="str">
        <f t="shared" si="1"/>
        <v>BDEQ-BDESC-rural-residential</v>
      </c>
      <c r="C110" s="55">
        <v>12</v>
      </c>
      <c r="D110" s="55" t="s">
        <v>60</v>
      </c>
      <c r="E110" s="55">
        <v>0</v>
      </c>
      <c r="F110" s="55">
        <v>0</v>
      </c>
      <c r="G110" s="55">
        <v>0</v>
      </c>
      <c r="H110" s="55">
        <v>0</v>
      </c>
      <c r="I110" s="55">
        <v>0</v>
      </c>
      <c r="J110" s="55">
        <v>0</v>
      </c>
      <c r="K110" s="55">
        <v>0</v>
      </c>
      <c r="L110" s="55">
        <v>0</v>
      </c>
      <c r="M110" s="55">
        <v>0</v>
      </c>
      <c r="N110" s="55">
        <v>0</v>
      </c>
      <c r="O110" s="55">
        <v>0</v>
      </c>
      <c r="P110" s="55">
        <v>0</v>
      </c>
      <c r="Q110" s="55">
        <v>0</v>
      </c>
      <c r="R110" s="55">
        <v>0</v>
      </c>
      <c r="S110" s="55">
        <v>0</v>
      </c>
      <c r="T110" s="55">
        <v>0</v>
      </c>
      <c r="U110" s="55">
        <v>0</v>
      </c>
      <c r="V110" s="55">
        <v>0</v>
      </c>
      <c r="W110" s="55">
        <v>0</v>
      </c>
      <c r="X110" s="55">
        <v>0</v>
      </c>
      <c r="Y110" s="55">
        <v>0</v>
      </c>
      <c r="Z110" s="55">
        <v>0</v>
      </c>
      <c r="AA110" s="55">
        <v>0</v>
      </c>
      <c r="AB110" s="55">
        <v>0</v>
      </c>
      <c r="AC110" s="55">
        <v>0</v>
      </c>
      <c r="AD110" s="55">
        <v>0</v>
      </c>
      <c r="AE110" s="55">
        <v>0</v>
      </c>
      <c r="AF110" s="55">
        <v>0</v>
      </c>
      <c r="AG110" s="55">
        <v>0</v>
      </c>
      <c r="AH110" s="55">
        <v>0</v>
      </c>
      <c r="AI110" s="55">
        <v>0</v>
      </c>
      <c r="AJ110" s="55" t="s">
        <v>956</v>
      </c>
      <c r="AK110" s="55" t="s">
        <v>169</v>
      </c>
    </row>
    <row r="111" spans="1:37" x14ac:dyDescent="0.25">
      <c r="A111" s="54" t="str">
        <f t="shared" si="1"/>
        <v>CT</v>
      </c>
      <c r="B111" s="54" t="str">
        <f t="shared" si="1"/>
        <v>BDEQ-BDESC-rural-residential</v>
      </c>
      <c r="C111" s="55">
        <v>13</v>
      </c>
      <c r="D111" s="55" t="s">
        <v>158</v>
      </c>
      <c r="E111" s="55">
        <v>0</v>
      </c>
      <c r="F111" s="55">
        <v>0</v>
      </c>
      <c r="G111" s="55">
        <v>0</v>
      </c>
      <c r="H111" s="55">
        <v>0</v>
      </c>
      <c r="I111" s="55">
        <v>0</v>
      </c>
      <c r="J111" s="55">
        <v>0</v>
      </c>
      <c r="K111" s="55">
        <v>0</v>
      </c>
      <c r="L111" s="55">
        <v>0</v>
      </c>
      <c r="M111" s="55">
        <v>0</v>
      </c>
      <c r="N111" s="55">
        <v>0</v>
      </c>
      <c r="O111" s="55">
        <v>0</v>
      </c>
      <c r="P111" s="55">
        <v>0</v>
      </c>
      <c r="Q111" s="55">
        <v>0</v>
      </c>
      <c r="R111" s="55">
        <v>0</v>
      </c>
      <c r="S111" s="55">
        <v>0</v>
      </c>
      <c r="T111" s="55">
        <v>0</v>
      </c>
      <c r="U111" s="55">
        <v>0</v>
      </c>
      <c r="V111" s="55">
        <v>0</v>
      </c>
      <c r="W111" s="55">
        <v>0</v>
      </c>
      <c r="X111" s="55">
        <v>0</v>
      </c>
      <c r="Y111" s="55">
        <v>0</v>
      </c>
      <c r="Z111" s="55">
        <v>0</v>
      </c>
      <c r="AA111" s="55">
        <v>0</v>
      </c>
      <c r="AB111" s="55">
        <v>0</v>
      </c>
      <c r="AC111" s="55">
        <v>0</v>
      </c>
      <c r="AD111" s="55">
        <v>0</v>
      </c>
      <c r="AE111" s="55">
        <v>0</v>
      </c>
      <c r="AF111" s="55">
        <v>0</v>
      </c>
      <c r="AG111" s="55">
        <v>0</v>
      </c>
      <c r="AH111" s="55">
        <v>0</v>
      </c>
      <c r="AI111" s="55">
        <v>0</v>
      </c>
      <c r="AJ111" s="55" t="s">
        <v>956</v>
      </c>
      <c r="AK111" s="55" t="s">
        <v>169</v>
      </c>
    </row>
    <row r="112" spans="1:37" x14ac:dyDescent="0.25">
      <c r="A112" s="54" t="str">
        <f t="shared" si="1"/>
        <v>CT</v>
      </c>
      <c r="B112" s="54" t="str">
        <f t="shared" si="1"/>
        <v>BDEQ-BDESC-rural-residential</v>
      </c>
      <c r="C112" s="55">
        <v>14</v>
      </c>
      <c r="D112" s="55" t="s">
        <v>159</v>
      </c>
      <c r="E112" s="55">
        <v>0</v>
      </c>
      <c r="F112" s="55">
        <v>0</v>
      </c>
      <c r="G112" s="55">
        <v>0</v>
      </c>
      <c r="H112" s="55">
        <v>0</v>
      </c>
      <c r="I112" s="55">
        <v>0</v>
      </c>
      <c r="J112" s="55">
        <v>0</v>
      </c>
      <c r="K112" s="55">
        <v>0</v>
      </c>
      <c r="L112" s="55">
        <v>0</v>
      </c>
      <c r="M112" s="55">
        <v>0</v>
      </c>
      <c r="N112" s="55">
        <v>0</v>
      </c>
      <c r="O112" s="55">
        <v>0</v>
      </c>
      <c r="P112" s="55">
        <v>0</v>
      </c>
      <c r="Q112" s="55">
        <v>0</v>
      </c>
      <c r="R112" s="55">
        <v>0</v>
      </c>
      <c r="S112" s="55">
        <v>0</v>
      </c>
      <c r="T112" s="55">
        <v>0</v>
      </c>
      <c r="U112" s="55">
        <v>0</v>
      </c>
      <c r="V112" s="55">
        <v>0</v>
      </c>
      <c r="W112" s="55">
        <v>0</v>
      </c>
      <c r="X112" s="55">
        <v>0</v>
      </c>
      <c r="Y112" s="55">
        <v>0</v>
      </c>
      <c r="Z112" s="55">
        <v>0</v>
      </c>
      <c r="AA112" s="55">
        <v>0</v>
      </c>
      <c r="AB112" s="55">
        <v>0</v>
      </c>
      <c r="AC112" s="55">
        <v>0</v>
      </c>
      <c r="AD112" s="55">
        <v>0</v>
      </c>
      <c r="AE112" s="55">
        <v>0</v>
      </c>
      <c r="AF112" s="55">
        <v>0</v>
      </c>
      <c r="AG112" s="55">
        <v>0</v>
      </c>
      <c r="AH112" s="55">
        <v>0</v>
      </c>
      <c r="AI112" s="55">
        <v>0</v>
      </c>
      <c r="AJ112" s="55" t="s">
        <v>956</v>
      </c>
      <c r="AK112" s="55" t="s">
        <v>169</v>
      </c>
    </row>
    <row r="113" spans="1:37" x14ac:dyDescent="0.25">
      <c r="A113" s="54" t="str">
        <f t="shared" si="1"/>
        <v>CT</v>
      </c>
      <c r="B113" s="54" t="str">
        <f t="shared" si="1"/>
        <v>BDEQ-BDESC-rural-residential</v>
      </c>
      <c r="C113" s="55">
        <v>15</v>
      </c>
      <c r="D113" s="55" t="s">
        <v>160</v>
      </c>
      <c r="E113" s="55">
        <v>0</v>
      </c>
      <c r="F113" s="55">
        <v>0</v>
      </c>
      <c r="G113" s="55">
        <v>0</v>
      </c>
      <c r="H113" s="55">
        <v>0</v>
      </c>
      <c r="I113" s="55">
        <v>0</v>
      </c>
      <c r="J113" s="55">
        <v>0</v>
      </c>
      <c r="K113" s="55">
        <v>0</v>
      </c>
      <c r="L113" s="55">
        <v>0</v>
      </c>
      <c r="M113" s="55">
        <v>0</v>
      </c>
      <c r="N113" s="55">
        <v>0</v>
      </c>
      <c r="O113" s="55">
        <v>0</v>
      </c>
      <c r="P113" s="55">
        <v>0</v>
      </c>
      <c r="Q113" s="55">
        <v>0</v>
      </c>
      <c r="R113" s="55">
        <v>0</v>
      </c>
      <c r="S113" s="55">
        <v>0</v>
      </c>
      <c r="T113" s="55">
        <v>0</v>
      </c>
      <c r="U113" s="55">
        <v>0</v>
      </c>
      <c r="V113" s="55">
        <v>0</v>
      </c>
      <c r="W113" s="55">
        <v>0</v>
      </c>
      <c r="X113" s="55">
        <v>0</v>
      </c>
      <c r="Y113" s="55">
        <v>0</v>
      </c>
      <c r="Z113" s="55">
        <v>0</v>
      </c>
      <c r="AA113" s="55">
        <v>0</v>
      </c>
      <c r="AB113" s="55">
        <v>0</v>
      </c>
      <c r="AC113" s="55">
        <v>0</v>
      </c>
      <c r="AD113" s="55">
        <v>0</v>
      </c>
      <c r="AE113" s="55">
        <v>0</v>
      </c>
      <c r="AF113" s="55">
        <v>0</v>
      </c>
      <c r="AG113" s="55">
        <v>0</v>
      </c>
      <c r="AH113" s="55">
        <v>0</v>
      </c>
      <c r="AI113" s="55">
        <v>0</v>
      </c>
      <c r="AJ113" s="55" t="s">
        <v>956</v>
      </c>
      <c r="AK113" s="55" t="s">
        <v>169</v>
      </c>
    </row>
    <row r="114" spans="1:37" x14ac:dyDescent="0.25">
      <c r="A114" s="54" t="str">
        <f t="shared" si="1"/>
        <v>DE</v>
      </c>
      <c r="B114" s="54" t="str">
        <f t="shared" si="1"/>
        <v>BDEQ-BDESC-rural-residential</v>
      </c>
      <c r="C114" s="55">
        <v>0</v>
      </c>
      <c r="D114" s="55" t="s">
        <v>58</v>
      </c>
      <c r="E114" s="55">
        <v>0</v>
      </c>
      <c r="F114" s="55">
        <v>0</v>
      </c>
      <c r="G114" s="55">
        <v>0</v>
      </c>
      <c r="H114" s="55">
        <v>0</v>
      </c>
      <c r="I114" s="55">
        <v>0</v>
      </c>
      <c r="J114" s="55">
        <v>0</v>
      </c>
      <c r="K114" s="55">
        <v>0</v>
      </c>
      <c r="L114" s="55">
        <v>0</v>
      </c>
      <c r="M114" s="55">
        <v>0</v>
      </c>
      <c r="N114" s="55">
        <v>0</v>
      </c>
      <c r="O114" s="55">
        <v>0</v>
      </c>
      <c r="P114" s="55">
        <v>0</v>
      </c>
      <c r="Q114" s="55">
        <v>0</v>
      </c>
      <c r="R114" s="55">
        <v>0</v>
      </c>
      <c r="S114" s="55">
        <v>0</v>
      </c>
      <c r="T114" s="55">
        <v>0</v>
      </c>
      <c r="U114" s="55">
        <v>0</v>
      </c>
      <c r="V114" s="55">
        <v>0</v>
      </c>
      <c r="W114" s="55">
        <v>0</v>
      </c>
      <c r="X114" s="55">
        <v>0</v>
      </c>
      <c r="Y114" s="55">
        <v>0</v>
      </c>
      <c r="Z114" s="55">
        <v>0</v>
      </c>
      <c r="AA114" s="55">
        <v>0</v>
      </c>
      <c r="AB114" s="55">
        <v>0</v>
      </c>
      <c r="AC114" s="55">
        <v>0</v>
      </c>
      <c r="AD114" s="55">
        <v>0</v>
      </c>
      <c r="AE114" s="55">
        <v>0</v>
      </c>
      <c r="AF114" s="55">
        <v>0</v>
      </c>
      <c r="AG114" s="55">
        <v>0</v>
      </c>
      <c r="AH114" s="55">
        <v>0</v>
      </c>
      <c r="AI114" s="55">
        <v>0</v>
      </c>
      <c r="AJ114" s="55" t="s">
        <v>957</v>
      </c>
      <c r="AK114" s="55" t="s">
        <v>169</v>
      </c>
    </row>
    <row r="115" spans="1:37" x14ac:dyDescent="0.25">
      <c r="A115" s="54" t="str">
        <f t="shared" si="1"/>
        <v>DE</v>
      </c>
      <c r="B115" s="54" t="str">
        <f t="shared" si="1"/>
        <v>BDEQ-BDESC-rural-residential</v>
      </c>
      <c r="C115" s="55">
        <v>1</v>
      </c>
      <c r="D115" s="55" t="s">
        <v>7</v>
      </c>
      <c r="E115" s="55">
        <v>0</v>
      </c>
      <c r="F115" s="55">
        <v>0</v>
      </c>
      <c r="G115" s="55">
        <v>0</v>
      </c>
      <c r="H115" s="55">
        <v>0</v>
      </c>
      <c r="I115" s="55">
        <v>0</v>
      </c>
      <c r="J115" s="55">
        <v>0</v>
      </c>
      <c r="K115" s="55">
        <v>0</v>
      </c>
      <c r="L115" s="55">
        <v>0</v>
      </c>
      <c r="M115" s="55">
        <v>0</v>
      </c>
      <c r="N115" s="55">
        <v>0</v>
      </c>
      <c r="O115" s="55">
        <v>0</v>
      </c>
      <c r="P115" s="55">
        <v>0</v>
      </c>
      <c r="Q115" s="55">
        <v>0</v>
      </c>
      <c r="R115" s="55">
        <v>0</v>
      </c>
      <c r="S115" s="55">
        <v>0</v>
      </c>
      <c r="T115" s="55">
        <v>0</v>
      </c>
      <c r="U115" s="56">
        <v>1.0000000000000001E-5</v>
      </c>
      <c r="V115" s="56">
        <v>1.0000000000000001E-5</v>
      </c>
      <c r="W115" s="56">
        <v>3.0000000000000001E-5</v>
      </c>
      <c r="X115" s="56">
        <v>5.0000000000000002E-5</v>
      </c>
      <c r="Y115" s="55">
        <v>1E-4</v>
      </c>
      <c r="Z115" s="55">
        <v>1.8000000000000001E-4</v>
      </c>
      <c r="AA115" s="55">
        <v>2.5999999999999998E-4</v>
      </c>
      <c r="AB115" s="55">
        <v>3.4000000000000002E-4</v>
      </c>
      <c r="AC115" s="55">
        <v>4.2999999999999999E-4</v>
      </c>
      <c r="AD115" s="55">
        <v>5.1000000000000004E-4</v>
      </c>
      <c r="AE115" s="55">
        <v>5.9000000000000003E-4</v>
      </c>
      <c r="AF115" s="55">
        <v>6.8000000000000005E-4</v>
      </c>
      <c r="AG115" s="55">
        <v>7.6000000000000004E-4</v>
      </c>
      <c r="AH115" s="55">
        <v>8.4000000000000003E-4</v>
      </c>
      <c r="AI115" s="55">
        <v>9.3000000000000005E-4</v>
      </c>
      <c r="AJ115" s="55" t="s">
        <v>957</v>
      </c>
      <c r="AK115" s="55" t="s">
        <v>169</v>
      </c>
    </row>
    <row r="116" spans="1:37" x14ac:dyDescent="0.25">
      <c r="A116" s="54" t="str">
        <f t="shared" si="1"/>
        <v>DE</v>
      </c>
      <c r="B116" s="54" t="str">
        <f t="shared" si="1"/>
        <v>BDEQ-BDESC-rural-residential</v>
      </c>
      <c r="C116" s="55">
        <v>2</v>
      </c>
      <c r="D116" s="55" t="s">
        <v>8</v>
      </c>
      <c r="E116" s="55">
        <v>0</v>
      </c>
      <c r="F116" s="55">
        <v>0</v>
      </c>
      <c r="G116" s="55">
        <v>0</v>
      </c>
      <c r="H116" s="55">
        <v>0</v>
      </c>
      <c r="I116" s="55">
        <v>0</v>
      </c>
      <c r="J116" s="55">
        <v>0</v>
      </c>
      <c r="K116" s="55">
        <v>0</v>
      </c>
      <c r="L116" s="55">
        <v>0</v>
      </c>
      <c r="M116" s="55">
        <v>0</v>
      </c>
      <c r="N116" s="55">
        <v>0</v>
      </c>
      <c r="O116" s="55">
        <v>0</v>
      </c>
      <c r="P116" s="55">
        <v>0</v>
      </c>
      <c r="Q116" s="55">
        <v>0</v>
      </c>
      <c r="R116" s="55">
        <v>0</v>
      </c>
      <c r="S116" s="55">
        <v>0</v>
      </c>
      <c r="T116" s="55">
        <v>0</v>
      </c>
      <c r="U116" s="55">
        <v>0</v>
      </c>
      <c r="V116" s="55">
        <v>0</v>
      </c>
      <c r="W116" s="55">
        <v>0</v>
      </c>
      <c r="X116" s="55">
        <v>0</v>
      </c>
      <c r="Y116" s="55">
        <v>0</v>
      </c>
      <c r="Z116" s="55">
        <v>0</v>
      </c>
      <c r="AA116" s="55">
        <v>0</v>
      </c>
      <c r="AB116" s="55">
        <v>0</v>
      </c>
      <c r="AC116" s="55">
        <v>0</v>
      </c>
      <c r="AD116" s="55">
        <v>0</v>
      </c>
      <c r="AE116" s="55">
        <v>0</v>
      </c>
      <c r="AF116" s="55">
        <v>0</v>
      </c>
      <c r="AG116" s="55">
        <v>0</v>
      </c>
      <c r="AH116" s="55">
        <v>0</v>
      </c>
      <c r="AI116" s="55">
        <v>0</v>
      </c>
      <c r="AJ116" s="55" t="s">
        <v>957</v>
      </c>
      <c r="AK116" s="55" t="s">
        <v>169</v>
      </c>
    </row>
    <row r="117" spans="1:37" x14ac:dyDescent="0.25">
      <c r="A117" s="54" t="str">
        <f t="shared" si="1"/>
        <v>DE</v>
      </c>
      <c r="B117" s="54" t="str">
        <f t="shared" si="1"/>
        <v>BDEQ-BDESC-rural-residential</v>
      </c>
      <c r="C117" s="55">
        <v>3</v>
      </c>
      <c r="D117" s="55" t="s">
        <v>9</v>
      </c>
      <c r="E117" s="55">
        <v>0</v>
      </c>
      <c r="F117" s="55">
        <v>0</v>
      </c>
      <c r="G117" s="55">
        <v>0</v>
      </c>
      <c r="H117" s="55">
        <v>0</v>
      </c>
      <c r="I117" s="55">
        <v>0</v>
      </c>
      <c r="J117" s="55">
        <v>0</v>
      </c>
      <c r="K117" s="55">
        <v>0</v>
      </c>
      <c r="L117" s="55">
        <v>0</v>
      </c>
      <c r="M117" s="55">
        <v>0</v>
      </c>
      <c r="N117" s="55">
        <v>0</v>
      </c>
      <c r="O117" s="55">
        <v>0</v>
      </c>
      <c r="P117" s="55">
        <v>0</v>
      </c>
      <c r="Q117" s="55">
        <v>0</v>
      </c>
      <c r="R117" s="55">
        <v>0</v>
      </c>
      <c r="S117" s="55">
        <v>0</v>
      </c>
      <c r="T117" s="55">
        <v>0</v>
      </c>
      <c r="U117" s="55">
        <v>0</v>
      </c>
      <c r="V117" s="55">
        <v>0</v>
      </c>
      <c r="W117" s="55">
        <v>0</v>
      </c>
      <c r="X117" s="55">
        <v>0</v>
      </c>
      <c r="Y117" s="55">
        <v>0</v>
      </c>
      <c r="Z117" s="55">
        <v>0</v>
      </c>
      <c r="AA117" s="55">
        <v>0</v>
      </c>
      <c r="AB117" s="55">
        <v>0</v>
      </c>
      <c r="AC117" s="55">
        <v>0</v>
      </c>
      <c r="AD117" s="55">
        <v>0</v>
      </c>
      <c r="AE117" s="55">
        <v>0</v>
      </c>
      <c r="AF117" s="55">
        <v>0</v>
      </c>
      <c r="AG117" s="55">
        <v>0</v>
      </c>
      <c r="AH117" s="55">
        <v>0</v>
      </c>
      <c r="AI117" s="55">
        <v>0</v>
      </c>
      <c r="AJ117" s="55" t="s">
        <v>957</v>
      </c>
      <c r="AK117" s="55" t="s">
        <v>169</v>
      </c>
    </row>
    <row r="118" spans="1:37" x14ac:dyDescent="0.25">
      <c r="A118" s="54" t="str">
        <f t="shared" si="1"/>
        <v>DE</v>
      </c>
      <c r="B118" s="54" t="str">
        <f t="shared" si="1"/>
        <v>BDEQ-BDESC-rural-residential</v>
      </c>
      <c r="C118" s="55">
        <v>4</v>
      </c>
      <c r="D118" s="55" t="s">
        <v>59</v>
      </c>
      <c r="E118" s="55">
        <v>2.7799999999999999E-3</v>
      </c>
      <c r="F118" s="55">
        <v>2.7799999999999999E-3</v>
      </c>
      <c r="G118" s="55">
        <v>2.81E-3</v>
      </c>
      <c r="H118" s="55">
        <v>2.81E-3</v>
      </c>
      <c r="I118" s="55">
        <v>2.81E-3</v>
      </c>
      <c r="J118" s="55">
        <v>2.81E-3</v>
      </c>
      <c r="K118" s="55">
        <v>2.81E-3</v>
      </c>
      <c r="L118" s="55">
        <v>2.82E-3</v>
      </c>
      <c r="M118" s="55">
        <v>2.82E-3</v>
      </c>
      <c r="N118" s="55">
        <v>2.82E-3</v>
      </c>
      <c r="O118" s="55">
        <v>2.82E-3</v>
      </c>
      <c r="P118" s="55">
        <v>2.8300000000000001E-3</v>
      </c>
      <c r="Q118" s="55">
        <v>2.8300000000000001E-3</v>
      </c>
      <c r="R118" s="55">
        <v>2.8400000000000001E-3</v>
      </c>
      <c r="S118" s="55">
        <v>2.8500000000000001E-3</v>
      </c>
      <c r="T118" s="55">
        <v>2.8500000000000001E-3</v>
      </c>
      <c r="U118" s="55">
        <v>2.8500000000000001E-3</v>
      </c>
      <c r="V118" s="55">
        <v>2.8500000000000001E-3</v>
      </c>
      <c r="W118" s="55">
        <v>2.8500000000000001E-3</v>
      </c>
      <c r="X118" s="55">
        <v>2.8500000000000001E-3</v>
      </c>
      <c r="Y118" s="55">
        <v>2.8500000000000001E-3</v>
      </c>
      <c r="Z118" s="55">
        <v>2.8500000000000001E-3</v>
      </c>
      <c r="AA118" s="55">
        <v>2.8600000000000001E-3</v>
      </c>
      <c r="AB118" s="55">
        <v>2.8700000000000002E-3</v>
      </c>
      <c r="AC118" s="55">
        <v>2.8700000000000002E-3</v>
      </c>
      <c r="AD118" s="55">
        <v>2.8700000000000002E-3</v>
      </c>
      <c r="AE118" s="55">
        <v>2.8700000000000002E-3</v>
      </c>
      <c r="AF118" s="55">
        <v>2.8700000000000002E-3</v>
      </c>
      <c r="AG118" s="55">
        <v>2.8800000000000002E-3</v>
      </c>
      <c r="AH118" s="55">
        <v>2.8800000000000002E-3</v>
      </c>
      <c r="AI118" s="55">
        <v>2.8800000000000002E-3</v>
      </c>
      <c r="AJ118" s="55" t="s">
        <v>957</v>
      </c>
      <c r="AK118" s="55" t="s">
        <v>169</v>
      </c>
    </row>
    <row r="119" spans="1:37" x14ac:dyDescent="0.25">
      <c r="A119" s="54" t="str">
        <f t="shared" si="1"/>
        <v>DE</v>
      </c>
      <c r="B119" s="54" t="str">
        <f t="shared" si="1"/>
        <v>BDEQ-BDESC-rural-residential</v>
      </c>
      <c r="C119" s="55">
        <v>5</v>
      </c>
      <c r="D119" s="55" t="s">
        <v>10</v>
      </c>
      <c r="E119" s="55">
        <v>8.8967700000000001</v>
      </c>
      <c r="F119" s="55">
        <v>10.347189999999999</v>
      </c>
      <c r="G119" s="55">
        <v>11.79339</v>
      </c>
      <c r="H119" s="55">
        <v>13.26901</v>
      </c>
      <c r="I119" s="55">
        <v>14.719099999999999</v>
      </c>
      <c r="J119" s="55">
        <v>15.72275</v>
      </c>
      <c r="K119" s="55">
        <v>16.853400000000001</v>
      </c>
      <c r="L119" s="55">
        <v>17.811489999999999</v>
      </c>
      <c r="M119" s="55">
        <v>18.515940000000001</v>
      </c>
      <c r="N119" s="55">
        <v>19.433669999999999</v>
      </c>
      <c r="O119" s="55">
        <v>19.98368</v>
      </c>
      <c r="P119" s="55">
        <v>20.848330000000001</v>
      </c>
      <c r="Q119" s="55">
        <v>21.43018</v>
      </c>
      <c r="R119" s="55">
        <v>22.307490000000001</v>
      </c>
      <c r="S119" s="55">
        <v>23.07611</v>
      </c>
      <c r="T119" s="55">
        <v>23.388719999999999</v>
      </c>
      <c r="U119" s="55">
        <v>24.248370000000001</v>
      </c>
      <c r="V119" s="55">
        <v>25.104189999999999</v>
      </c>
      <c r="W119" s="55">
        <v>25.873809999999999</v>
      </c>
      <c r="X119" s="55">
        <v>27.079229999999999</v>
      </c>
      <c r="Y119" s="55">
        <v>28.18244</v>
      </c>
      <c r="Z119" s="55">
        <v>29.076460000000001</v>
      </c>
      <c r="AA119" s="55">
        <v>30.155950000000001</v>
      </c>
      <c r="AB119" s="55">
        <v>31.356549999999999</v>
      </c>
      <c r="AC119" s="55">
        <v>32.07085</v>
      </c>
      <c r="AD119" s="55">
        <v>33.314680000000003</v>
      </c>
      <c r="AE119" s="55">
        <v>34.91939</v>
      </c>
      <c r="AF119" s="55">
        <v>35.822000000000003</v>
      </c>
      <c r="AG119" s="55">
        <v>37.202289999999998</v>
      </c>
      <c r="AH119" s="55">
        <v>38.331530000000001</v>
      </c>
      <c r="AI119" s="55">
        <v>39.12135</v>
      </c>
      <c r="AJ119" s="55" t="s">
        <v>957</v>
      </c>
      <c r="AK119" s="55" t="s">
        <v>169</v>
      </c>
    </row>
    <row r="120" spans="1:37" x14ac:dyDescent="0.25">
      <c r="A120" s="54" t="str">
        <f t="shared" si="1"/>
        <v>DE</v>
      </c>
      <c r="B120" s="54" t="str">
        <f t="shared" si="1"/>
        <v>BDEQ-BDESC-rural-residential</v>
      </c>
      <c r="C120" s="55">
        <v>6</v>
      </c>
      <c r="D120" s="55" t="s">
        <v>11</v>
      </c>
      <c r="E120" s="55">
        <v>0</v>
      </c>
      <c r="F120" s="55">
        <v>0</v>
      </c>
      <c r="G120" s="55">
        <v>0</v>
      </c>
      <c r="H120" s="55">
        <v>0</v>
      </c>
      <c r="I120" s="55">
        <v>0</v>
      </c>
      <c r="J120" s="55">
        <v>0</v>
      </c>
      <c r="K120" s="55">
        <v>0</v>
      </c>
      <c r="L120" s="55">
        <v>0</v>
      </c>
      <c r="M120" s="55">
        <v>0</v>
      </c>
      <c r="N120" s="55">
        <v>0</v>
      </c>
      <c r="O120" s="55">
        <v>0</v>
      </c>
      <c r="P120" s="55">
        <v>0</v>
      </c>
      <c r="Q120" s="55">
        <v>0</v>
      </c>
      <c r="R120" s="55">
        <v>0</v>
      </c>
      <c r="S120" s="55">
        <v>0</v>
      </c>
      <c r="T120" s="55">
        <v>0</v>
      </c>
      <c r="U120" s="55">
        <v>0</v>
      </c>
      <c r="V120" s="55">
        <v>0</v>
      </c>
      <c r="W120" s="55">
        <v>0</v>
      </c>
      <c r="X120" s="55">
        <v>0</v>
      </c>
      <c r="Y120" s="55">
        <v>0</v>
      </c>
      <c r="Z120" s="55">
        <v>0</v>
      </c>
      <c r="AA120" s="55">
        <v>0</v>
      </c>
      <c r="AB120" s="55">
        <v>0</v>
      </c>
      <c r="AC120" s="55">
        <v>0</v>
      </c>
      <c r="AD120" s="55">
        <v>0</v>
      </c>
      <c r="AE120" s="55">
        <v>0</v>
      </c>
      <c r="AF120" s="55">
        <v>0</v>
      </c>
      <c r="AG120" s="55">
        <v>0</v>
      </c>
      <c r="AH120" s="55">
        <v>0</v>
      </c>
      <c r="AI120" s="55">
        <v>0</v>
      </c>
      <c r="AJ120" s="55" t="s">
        <v>957</v>
      </c>
      <c r="AK120" s="55" t="s">
        <v>169</v>
      </c>
    </row>
    <row r="121" spans="1:37" x14ac:dyDescent="0.25">
      <c r="A121" s="54" t="str">
        <f t="shared" si="1"/>
        <v>DE</v>
      </c>
      <c r="B121" s="54" t="str">
        <f t="shared" si="1"/>
        <v>BDEQ-BDESC-rural-residential</v>
      </c>
      <c r="C121" s="55">
        <v>7</v>
      </c>
      <c r="D121" s="55" t="s">
        <v>12</v>
      </c>
      <c r="E121" s="55">
        <v>0</v>
      </c>
      <c r="F121" s="55">
        <v>0</v>
      </c>
      <c r="G121" s="55">
        <v>0</v>
      </c>
      <c r="H121" s="55">
        <v>0</v>
      </c>
      <c r="I121" s="55">
        <v>0</v>
      </c>
      <c r="J121" s="55">
        <v>0</v>
      </c>
      <c r="K121" s="55">
        <v>0</v>
      </c>
      <c r="L121" s="55">
        <v>0</v>
      </c>
      <c r="M121" s="55">
        <v>0</v>
      </c>
      <c r="N121" s="55">
        <v>0</v>
      </c>
      <c r="O121" s="55">
        <v>0</v>
      </c>
      <c r="P121" s="55">
        <v>0</v>
      </c>
      <c r="Q121" s="55">
        <v>0</v>
      </c>
      <c r="R121" s="55">
        <v>0</v>
      </c>
      <c r="S121" s="55">
        <v>0</v>
      </c>
      <c r="T121" s="55">
        <v>0</v>
      </c>
      <c r="U121" s="55">
        <v>0</v>
      </c>
      <c r="V121" s="55">
        <v>0</v>
      </c>
      <c r="W121" s="55">
        <v>0</v>
      </c>
      <c r="X121" s="55">
        <v>0</v>
      </c>
      <c r="Y121" s="55">
        <v>0</v>
      </c>
      <c r="Z121" s="55">
        <v>0</v>
      </c>
      <c r="AA121" s="55">
        <v>0</v>
      </c>
      <c r="AB121" s="55">
        <v>0</v>
      </c>
      <c r="AC121" s="55">
        <v>0</v>
      </c>
      <c r="AD121" s="55">
        <v>0</v>
      </c>
      <c r="AE121" s="55">
        <v>0</v>
      </c>
      <c r="AF121" s="55">
        <v>0</v>
      </c>
      <c r="AG121" s="55">
        <v>0</v>
      </c>
      <c r="AH121" s="55">
        <v>0</v>
      </c>
      <c r="AI121" s="55">
        <v>0</v>
      </c>
      <c r="AJ121" s="55" t="s">
        <v>957</v>
      </c>
      <c r="AK121" s="55" t="s">
        <v>169</v>
      </c>
    </row>
    <row r="122" spans="1:37" x14ac:dyDescent="0.25">
      <c r="A122" s="54" t="str">
        <f t="shared" si="1"/>
        <v>DE</v>
      </c>
      <c r="B122" s="54" t="str">
        <f t="shared" si="1"/>
        <v>BDEQ-BDESC-rural-residential</v>
      </c>
      <c r="C122" s="55">
        <v>8</v>
      </c>
      <c r="D122" s="55" t="s">
        <v>13</v>
      </c>
      <c r="E122" s="55">
        <v>0</v>
      </c>
      <c r="F122" s="55">
        <v>0</v>
      </c>
      <c r="G122" s="55">
        <v>0</v>
      </c>
      <c r="H122" s="55">
        <v>0</v>
      </c>
      <c r="I122" s="55">
        <v>0</v>
      </c>
      <c r="J122" s="55">
        <v>0</v>
      </c>
      <c r="K122" s="55">
        <v>0</v>
      </c>
      <c r="L122" s="55">
        <v>0</v>
      </c>
      <c r="M122" s="55">
        <v>0</v>
      </c>
      <c r="N122" s="55">
        <v>0</v>
      </c>
      <c r="O122" s="55">
        <v>0</v>
      </c>
      <c r="P122" s="55">
        <v>0</v>
      </c>
      <c r="Q122" s="55">
        <v>0</v>
      </c>
      <c r="R122" s="55">
        <v>0</v>
      </c>
      <c r="S122" s="55">
        <v>0</v>
      </c>
      <c r="T122" s="55">
        <v>0</v>
      </c>
      <c r="U122" s="55">
        <v>0</v>
      </c>
      <c r="V122" s="55">
        <v>0</v>
      </c>
      <c r="W122" s="55">
        <v>0</v>
      </c>
      <c r="X122" s="55">
        <v>0</v>
      </c>
      <c r="Y122" s="55">
        <v>0</v>
      </c>
      <c r="Z122" s="55">
        <v>0</v>
      </c>
      <c r="AA122" s="55">
        <v>0</v>
      </c>
      <c r="AB122" s="55">
        <v>0</v>
      </c>
      <c r="AC122" s="55">
        <v>0</v>
      </c>
      <c r="AD122" s="55">
        <v>0</v>
      </c>
      <c r="AE122" s="55">
        <v>0</v>
      </c>
      <c r="AF122" s="55">
        <v>0</v>
      </c>
      <c r="AG122" s="55">
        <v>0</v>
      </c>
      <c r="AH122" s="55">
        <v>0</v>
      </c>
      <c r="AI122" s="55">
        <v>0</v>
      </c>
      <c r="AJ122" s="55" t="s">
        <v>957</v>
      </c>
      <c r="AK122" s="55" t="s">
        <v>169</v>
      </c>
    </row>
    <row r="123" spans="1:37" x14ac:dyDescent="0.25">
      <c r="A123" s="54" t="str">
        <f t="shared" si="1"/>
        <v>DE</v>
      </c>
      <c r="B123" s="54" t="str">
        <f t="shared" si="1"/>
        <v>BDEQ-BDESC-rural-residential</v>
      </c>
      <c r="C123" s="55">
        <v>9</v>
      </c>
      <c r="D123" s="55" t="s">
        <v>14</v>
      </c>
      <c r="E123" s="55">
        <v>0</v>
      </c>
      <c r="F123" s="55">
        <v>0</v>
      </c>
      <c r="G123" s="55">
        <v>0</v>
      </c>
      <c r="H123" s="55">
        <v>0</v>
      </c>
      <c r="I123" s="55">
        <v>0</v>
      </c>
      <c r="J123" s="55">
        <v>0</v>
      </c>
      <c r="K123" s="55">
        <v>0</v>
      </c>
      <c r="L123" s="55">
        <v>0</v>
      </c>
      <c r="M123" s="55">
        <v>0</v>
      </c>
      <c r="N123" s="55">
        <v>0</v>
      </c>
      <c r="O123" s="55">
        <v>0</v>
      </c>
      <c r="P123" s="55">
        <v>0</v>
      </c>
      <c r="Q123" s="55">
        <v>0</v>
      </c>
      <c r="R123" s="55">
        <v>0</v>
      </c>
      <c r="S123" s="55">
        <v>0</v>
      </c>
      <c r="T123" s="55">
        <v>0</v>
      </c>
      <c r="U123" s="55">
        <v>0</v>
      </c>
      <c r="V123" s="55">
        <v>0</v>
      </c>
      <c r="W123" s="55">
        <v>0</v>
      </c>
      <c r="X123" s="55">
        <v>0</v>
      </c>
      <c r="Y123" s="55">
        <v>0</v>
      </c>
      <c r="Z123" s="55">
        <v>0</v>
      </c>
      <c r="AA123" s="55">
        <v>0</v>
      </c>
      <c r="AB123" s="55">
        <v>0</v>
      </c>
      <c r="AC123" s="55">
        <v>0</v>
      </c>
      <c r="AD123" s="55">
        <v>0</v>
      </c>
      <c r="AE123" s="55">
        <v>0</v>
      </c>
      <c r="AF123" s="55">
        <v>0</v>
      </c>
      <c r="AG123" s="55">
        <v>0</v>
      </c>
      <c r="AH123" s="55">
        <v>0</v>
      </c>
      <c r="AI123" s="55">
        <v>0</v>
      </c>
      <c r="AJ123" s="55" t="s">
        <v>957</v>
      </c>
      <c r="AK123" s="55" t="s">
        <v>169</v>
      </c>
    </row>
    <row r="124" spans="1:37" x14ac:dyDescent="0.25">
      <c r="A124" s="54" t="str">
        <f t="shared" si="1"/>
        <v>DE</v>
      </c>
      <c r="B124" s="54" t="str">
        <f t="shared" si="1"/>
        <v>BDEQ-BDESC-rural-residential</v>
      </c>
      <c r="C124" s="55">
        <v>10</v>
      </c>
      <c r="D124" s="55" t="s">
        <v>15</v>
      </c>
      <c r="E124" s="55">
        <v>0</v>
      </c>
      <c r="F124" s="55">
        <v>0</v>
      </c>
      <c r="G124" s="55">
        <v>0</v>
      </c>
      <c r="H124" s="55">
        <v>0</v>
      </c>
      <c r="I124" s="55">
        <v>0</v>
      </c>
      <c r="J124" s="55">
        <v>0</v>
      </c>
      <c r="K124" s="55">
        <v>0</v>
      </c>
      <c r="L124" s="55">
        <v>0</v>
      </c>
      <c r="M124" s="55">
        <v>0</v>
      </c>
      <c r="N124" s="55">
        <v>0</v>
      </c>
      <c r="O124" s="55">
        <v>0</v>
      </c>
      <c r="P124" s="55">
        <v>0</v>
      </c>
      <c r="Q124" s="55">
        <v>0</v>
      </c>
      <c r="R124" s="55">
        <v>0</v>
      </c>
      <c r="S124" s="55">
        <v>0</v>
      </c>
      <c r="T124" s="55">
        <v>0</v>
      </c>
      <c r="U124" s="55">
        <v>0</v>
      </c>
      <c r="V124" s="55">
        <v>0</v>
      </c>
      <c r="W124" s="55">
        <v>0</v>
      </c>
      <c r="X124" s="55">
        <v>0</v>
      </c>
      <c r="Y124" s="55">
        <v>0</v>
      </c>
      <c r="Z124" s="55">
        <v>0</v>
      </c>
      <c r="AA124" s="55">
        <v>0</v>
      </c>
      <c r="AB124" s="55">
        <v>0</v>
      </c>
      <c r="AC124" s="55">
        <v>0</v>
      </c>
      <c r="AD124" s="55">
        <v>0</v>
      </c>
      <c r="AE124" s="55">
        <v>0</v>
      </c>
      <c r="AF124" s="55">
        <v>0</v>
      </c>
      <c r="AG124" s="55">
        <v>0</v>
      </c>
      <c r="AH124" s="55">
        <v>0</v>
      </c>
      <c r="AI124" s="55">
        <v>0</v>
      </c>
      <c r="AJ124" s="55" t="s">
        <v>957</v>
      </c>
      <c r="AK124" s="55" t="s">
        <v>169</v>
      </c>
    </row>
    <row r="125" spans="1:37" x14ac:dyDescent="0.25">
      <c r="A125" s="54" t="str">
        <f t="shared" si="1"/>
        <v>DE</v>
      </c>
      <c r="B125" s="54" t="str">
        <f t="shared" si="1"/>
        <v>BDEQ-BDESC-rural-residential</v>
      </c>
      <c r="C125" s="55">
        <v>11</v>
      </c>
      <c r="D125" s="55" t="s">
        <v>57</v>
      </c>
      <c r="E125" s="55">
        <v>0</v>
      </c>
      <c r="F125" s="55">
        <v>0</v>
      </c>
      <c r="G125" s="55">
        <v>0</v>
      </c>
      <c r="H125" s="55">
        <v>0</v>
      </c>
      <c r="I125" s="55">
        <v>0</v>
      </c>
      <c r="J125" s="55">
        <v>0</v>
      </c>
      <c r="K125" s="55">
        <v>0</v>
      </c>
      <c r="L125" s="55">
        <v>0</v>
      </c>
      <c r="M125" s="55">
        <v>0</v>
      </c>
      <c r="N125" s="55">
        <v>0</v>
      </c>
      <c r="O125" s="55">
        <v>0</v>
      </c>
      <c r="P125" s="55">
        <v>0</v>
      </c>
      <c r="Q125" s="55">
        <v>0</v>
      </c>
      <c r="R125" s="55">
        <v>0</v>
      </c>
      <c r="S125" s="55">
        <v>0</v>
      </c>
      <c r="T125" s="55">
        <v>0</v>
      </c>
      <c r="U125" s="55">
        <v>0</v>
      </c>
      <c r="V125" s="55">
        <v>0</v>
      </c>
      <c r="W125" s="55">
        <v>0</v>
      </c>
      <c r="X125" s="55">
        <v>0</v>
      </c>
      <c r="Y125" s="55">
        <v>0</v>
      </c>
      <c r="Z125" s="55">
        <v>0</v>
      </c>
      <c r="AA125" s="55">
        <v>0</v>
      </c>
      <c r="AB125" s="55">
        <v>0</v>
      </c>
      <c r="AC125" s="55">
        <v>0</v>
      </c>
      <c r="AD125" s="55">
        <v>0</v>
      </c>
      <c r="AE125" s="55">
        <v>0</v>
      </c>
      <c r="AF125" s="55">
        <v>0</v>
      </c>
      <c r="AG125" s="55">
        <v>0</v>
      </c>
      <c r="AH125" s="55">
        <v>0</v>
      </c>
      <c r="AI125" s="55">
        <v>0</v>
      </c>
      <c r="AJ125" s="55" t="s">
        <v>957</v>
      </c>
      <c r="AK125" s="55" t="s">
        <v>169</v>
      </c>
    </row>
    <row r="126" spans="1:37" x14ac:dyDescent="0.25">
      <c r="A126" s="54" t="str">
        <f t="shared" si="1"/>
        <v>DE</v>
      </c>
      <c r="B126" s="54" t="str">
        <f t="shared" si="1"/>
        <v>BDEQ-BDESC-rural-residential</v>
      </c>
      <c r="C126" s="55">
        <v>12</v>
      </c>
      <c r="D126" s="55" t="s">
        <v>60</v>
      </c>
      <c r="E126" s="55">
        <v>0</v>
      </c>
      <c r="F126" s="55">
        <v>0</v>
      </c>
      <c r="G126" s="55">
        <v>0</v>
      </c>
      <c r="H126" s="55">
        <v>0</v>
      </c>
      <c r="I126" s="55">
        <v>0</v>
      </c>
      <c r="J126" s="55">
        <v>0</v>
      </c>
      <c r="K126" s="55">
        <v>0</v>
      </c>
      <c r="L126" s="55">
        <v>0</v>
      </c>
      <c r="M126" s="55">
        <v>0</v>
      </c>
      <c r="N126" s="55">
        <v>0</v>
      </c>
      <c r="O126" s="55">
        <v>0</v>
      </c>
      <c r="P126" s="55">
        <v>0</v>
      </c>
      <c r="Q126" s="55">
        <v>0</v>
      </c>
      <c r="R126" s="55">
        <v>0</v>
      </c>
      <c r="S126" s="55">
        <v>0</v>
      </c>
      <c r="T126" s="55">
        <v>0</v>
      </c>
      <c r="U126" s="55">
        <v>0</v>
      </c>
      <c r="V126" s="55">
        <v>0</v>
      </c>
      <c r="W126" s="55">
        <v>0</v>
      </c>
      <c r="X126" s="55">
        <v>0</v>
      </c>
      <c r="Y126" s="55">
        <v>0</v>
      </c>
      <c r="Z126" s="55">
        <v>0</v>
      </c>
      <c r="AA126" s="55">
        <v>0</v>
      </c>
      <c r="AB126" s="55">
        <v>0</v>
      </c>
      <c r="AC126" s="55">
        <v>0</v>
      </c>
      <c r="AD126" s="55">
        <v>0</v>
      </c>
      <c r="AE126" s="55">
        <v>0</v>
      </c>
      <c r="AF126" s="55">
        <v>0</v>
      </c>
      <c r="AG126" s="55">
        <v>0</v>
      </c>
      <c r="AH126" s="55">
        <v>0</v>
      </c>
      <c r="AI126" s="55">
        <v>0</v>
      </c>
      <c r="AJ126" s="55" t="s">
        <v>957</v>
      </c>
      <c r="AK126" s="55" t="s">
        <v>169</v>
      </c>
    </row>
    <row r="127" spans="1:37" x14ac:dyDescent="0.25">
      <c r="A127" s="54" t="str">
        <f t="shared" si="1"/>
        <v>DE</v>
      </c>
      <c r="B127" s="54" t="str">
        <f t="shared" si="1"/>
        <v>BDEQ-BDESC-rural-residential</v>
      </c>
      <c r="C127" s="55">
        <v>13</v>
      </c>
      <c r="D127" s="55" t="s">
        <v>158</v>
      </c>
      <c r="E127" s="55">
        <v>0</v>
      </c>
      <c r="F127" s="55">
        <v>0</v>
      </c>
      <c r="G127" s="55">
        <v>0</v>
      </c>
      <c r="H127" s="55">
        <v>0</v>
      </c>
      <c r="I127" s="55">
        <v>0</v>
      </c>
      <c r="J127" s="55">
        <v>0</v>
      </c>
      <c r="K127" s="55">
        <v>0</v>
      </c>
      <c r="L127" s="55">
        <v>0</v>
      </c>
      <c r="M127" s="55">
        <v>0</v>
      </c>
      <c r="N127" s="55">
        <v>0</v>
      </c>
      <c r="O127" s="55">
        <v>0</v>
      </c>
      <c r="P127" s="55">
        <v>0</v>
      </c>
      <c r="Q127" s="55">
        <v>0</v>
      </c>
      <c r="R127" s="55">
        <v>0</v>
      </c>
      <c r="S127" s="55">
        <v>0</v>
      </c>
      <c r="T127" s="55">
        <v>0</v>
      </c>
      <c r="U127" s="55">
        <v>0</v>
      </c>
      <c r="V127" s="55">
        <v>0</v>
      </c>
      <c r="W127" s="55">
        <v>0</v>
      </c>
      <c r="X127" s="55">
        <v>0</v>
      </c>
      <c r="Y127" s="55">
        <v>0</v>
      </c>
      <c r="Z127" s="55">
        <v>0</v>
      </c>
      <c r="AA127" s="55">
        <v>0</v>
      </c>
      <c r="AB127" s="55">
        <v>0</v>
      </c>
      <c r="AC127" s="55">
        <v>0</v>
      </c>
      <c r="AD127" s="55">
        <v>0</v>
      </c>
      <c r="AE127" s="55">
        <v>0</v>
      </c>
      <c r="AF127" s="55">
        <v>0</v>
      </c>
      <c r="AG127" s="55">
        <v>0</v>
      </c>
      <c r="AH127" s="55">
        <v>0</v>
      </c>
      <c r="AI127" s="55">
        <v>0</v>
      </c>
      <c r="AJ127" s="55" t="s">
        <v>957</v>
      </c>
      <c r="AK127" s="55" t="s">
        <v>169</v>
      </c>
    </row>
    <row r="128" spans="1:37" x14ac:dyDescent="0.25">
      <c r="A128" s="54" t="str">
        <f t="shared" si="1"/>
        <v>DE</v>
      </c>
      <c r="B128" s="54" t="str">
        <f t="shared" si="1"/>
        <v>BDEQ-BDESC-rural-residential</v>
      </c>
      <c r="C128" s="55">
        <v>14</v>
      </c>
      <c r="D128" s="55" t="s">
        <v>159</v>
      </c>
      <c r="E128" s="55">
        <v>0</v>
      </c>
      <c r="F128" s="55">
        <v>0</v>
      </c>
      <c r="G128" s="55">
        <v>0</v>
      </c>
      <c r="H128" s="55">
        <v>0</v>
      </c>
      <c r="I128" s="55">
        <v>0</v>
      </c>
      <c r="J128" s="55">
        <v>0</v>
      </c>
      <c r="K128" s="55">
        <v>0</v>
      </c>
      <c r="L128" s="55">
        <v>0</v>
      </c>
      <c r="M128" s="55">
        <v>0</v>
      </c>
      <c r="N128" s="55">
        <v>0</v>
      </c>
      <c r="O128" s="55">
        <v>0</v>
      </c>
      <c r="P128" s="55">
        <v>0</v>
      </c>
      <c r="Q128" s="55">
        <v>0</v>
      </c>
      <c r="R128" s="55">
        <v>0</v>
      </c>
      <c r="S128" s="55">
        <v>0</v>
      </c>
      <c r="T128" s="55">
        <v>0</v>
      </c>
      <c r="U128" s="55">
        <v>0</v>
      </c>
      <c r="V128" s="55">
        <v>0</v>
      </c>
      <c r="W128" s="55">
        <v>0</v>
      </c>
      <c r="X128" s="55">
        <v>0</v>
      </c>
      <c r="Y128" s="55">
        <v>0</v>
      </c>
      <c r="Z128" s="55">
        <v>0</v>
      </c>
      <c r="AA128" s="55">
        <v>0</v>
      </c>
      <c r="AB128" s="55">
        <v>0</v>
      </c>
      <c r="AC128" s="55">
        <v>0</v>
      </c>
      <c r="AD128" s="55">
        <v>0</v>
      </c>
      <c r="AE128" s="55">
        <v>0</v>
      </c>
      <c r="AF128" s="55">
        <v>0</v>
      </c>
      <c r="AG128" s="55">
        <v>0</v>
      </c>
      <c r="AH128" s="55">
        <v>0</v>
      </c>
      <c r="AI128" s="55">
        <v>0</v>
      </c>
      <c r="AJ128" s="55" t="s">
        <v>957</v>
      </c>
      <c r="AK128" s="55" t="s">
        <v>169</v>
      </c>
    </row>
    <row r="129" spans="1:37" x14ac:dyDescent="0.25">
      <c r="A129" s="54" t="str">
        <f t="shared" si="1"/>
        <v>DE</v>
      </c>
      <c r="B129" s="54" t="str">
        <f t="shared" si="1"/>
        <v>BDEQ-BDESC-rural-residential</v>
      </c>
      <c r="C129" s="55">
        <v>15</v>
      </c>
      <c r="D129" s="55" t="s">
        <v>160</v>
      </c>
      <c r="E129" s="55">
        <v>0</v>
      </c>
      <c r="F129" s="55">
        <v>0</v>
      </c>
      <c r="G129" s="55">
        <v>0</v>
      </c>
      <c r="H129" s="55">
        <v>0</v>
      </c>
      <c r="I129" s="55">
        <v>0</v>
      </c>
      <c r="J129" s="55">
        <v>0</v>
      </c>
      <c r="K129" s="55">
        <v>0</v>
      </c>
      <c r="L129" s="55">
        <v>0</v>
      </c>
      <c r="M129" s="55">
        <v>0</v>
      </c>
      <c r="N129" s="55">
        <v>0</v>
      </c>
      <c r="O129" s="55">
        <v>0</v>
      </c>
      <c r="P129" s="55">
        <v>0</v>
      </c>
      <c r="Q129" s="55">
        <v>0</v>
      </c>
      <c r="R129" s="55">
        <v>0</v>
      </c>
      <c r="S129" s="55">
        <v>0</v>
      </c>
      <c r="T129" s="55">
        <v>0</v>
      </c>
      <c r="U129" s="55">
        <v>0</v>
      </c>
      <c r="V129" s="55">
        <v>0</v>
      </c>
      <c r="W129" s="55">
        <v>0</v>
      </c>
      <c r="X129" s="55">
        <v>0</v>
      </c>
      <c r="Y129" s="55">
        <v>0</v>
      </c>
      <c r="Z129" s="55">
        <v>0</v>
      </c>
      <c r="AA129" s="55">
        <v>0</v>
      </c>
      <c r="AB129" s="55">
        <v>0</v>
      </c>
      <c r="AC129" s="55">
        <v>0</v>
      </c>
      <c r="AD129" s="55">
        <v>0</v>
      </c>
      <c r="AE129" s="55">
        <v>0</v>
      </c>
      <c r="AF129" s="55">
        <v>0</v>
      </c>
      <c r="AG129" s="55">
        <v>0</v>
      </c>
      <c r="AH129" s="55">
        <v>0</v>
      </c>
      <c r="AI129" s="55">
        <v>0</v>
      </c>
      <c r="AJ129" s="55" t="s">
        <v>957</v>
      </c>
      <c r="AK129" s="55" t="s">
        <v>169</v>
      </c>
    </row>
    <row r="130" spans="1:37" x14ac:dyDescent="0.25">
      <c r="A130" s="54" t="str">
        <f t="shared" si="1"/>
        <v>FL</v>
      </c>
      <c r="B130" s="54" t="str">
        <f t="shared" si="1"/>
        <v>BDEQ-BDESC-rural-residential</v>
      </c>
      <c r="C130" s="55">
        <v>0</v>
      </c>
      <c r="D130" s="55" t="s">
        <v>58</v>
      </c>
      <c r="E130" s="55">
        <v>0</v>
      </c>
      <c r="F130" s="55">
        <v>0</v>
      </c>
      <c r="G130" s="55">
        <v>0</v>
      </c>
      <c r="H130" s="55">
        <v>0</v>
      </c>
      <c r="I130" s="55">
        <v>0</v>
      </c>
      <c r="J130" s="55">
        <v>0</v>
      </c>
      <c r="K130" s="55">
        <v>0</v>
      </c>
      <c r="L130" s="55">
        <v>0</v>
      </c>
      <c r="M130" s="55">
        <v>0</v>
      </c>
      <c r="N130" s="55">
        <v>0</v>
      </c>
      <c r="O130" s="55">
        <v>0</v>
      </c>
      <c r="P130" s="55">
        <v>0</v>
      </c>
      <c r="Q130" s="55">
        <v>0</v>
      </c>
      <c r="R130" s="55">
        <v>0</v>
      </c>
      <c r="S130" s="55">
        <v>0</v>
      </c>
      <c r="T130" s="55">
        <v>0</v>
      </c>
      <c r="U130" s="55">
        <v>0</v>
      </c>
      <c r="V130" s="55">
        <v>0</v>
      </c>
      <c r="W130" s="55">
        <v>0</v>
      </c>
      <c r="X130" s="55">
        <v>0</v>
      </c>
      <c r="Y130" s="55">
        <v>0</v>
      </c>
      <c r="Z130" s="55">
        <v>0</v>
      </c>
      <c r="AA130" s="55">
        <v>0</v>
      </c>
      <c r="AB130" s="55">
        <v>0</v>
      </c>
      <c r="AC130" s="55">
        <v>0</v>
      </c>
      <c r="AD130" s="55">
        <v>0</v>
      </c>
      <c r="AE130" s="55">
        <v>0</v>
      </c>
      <c r="AF130" s="55">
        <v>0</v>
      </c>
      <c r="AG130" s="55">
        <v>0</v>
      </c>
      <c r="AH130" s="55">
        <v>0</v>
      </c>
      <c r="AI130" s="55">
        <v>0</v>
      </c>
      <c r="AJ130" s="55" t="s">
        <v>958</v>
      </c>
      <c r="AK130" s="55" t="s">
        <v>169</v>
      </c>
    </row>
    <row r="131" spans="1:37" x14ac:dyDescent="0.25">
      <c r="A131" s="54" t="str">
        <f t="shared" ref="A131:B194" si="2">AJ131</f>
        <v>FL</v>
      </c>
      <c r="B131" s="54" t="str">
        <f t="shared" si="2"/>
        <v>BDEQ-BDESC-rural-residential</v>
      </c>
      <c r="C131" s="55">
        <v>1</v>
      </c>
      <c r="D131" s="55" t="s">
        <v>7</v>
      </c>
      <c r="E131" s="55">
        <v>0</v>
      </c>
      <c r="F131" s="55">
        <v>0</v>
      </c>
      <c r="G131" s="55">
        <v>0</v>
      </c>
      <c r="H131" s="55">
        <v>0</v>
      </c>
      <c r="I131" s="55">
        <v>0</v>
      </c>
      <c r="J131" s="55">
        <v>0</v>
      </c>
      <c r="K131" s="55">
        <v>0</v>
      </c>
      <c r="L131" s="55">
        <v>0</v>
      </c>
      <c r="M131" s="55">
        <v>0</v>
      </c>
      <c r="N131" s="55">
        <v>0</v>
      </c>
      <c r="O131" s="55">
        <v>0</v>
      </c>
      <c r="P131" s="55">
        <v>0</v>
      </c>
      <c r="Q131" s="55">
        <v>0</v>
      </c>
      <c r="R131" s="55">
        <v>0</v>
      </c>
      <c r="S131" s="55">
        <v>0</v>
      </c>
      <c r="T131" s="55">
        <v>0</v>
      </c>
      <c r="U131" s="56">
        <v>1.0000000000000001E-5</v>
      </c>
      <c r="V131" s="56">
        <v>2.0000000000000002E-5</v>
      </c>
      <c r="W131" s="56">
        <v>4.0000000000000003E-5</v>
      </c>
      <c r="X131" s="56">
        <v>6.9999999999999994E-5</v>
      </c>
      <c r="Y131" s="55">
        <v>1.3999999999999999E-4</v>
      </c>
      <c r="Z131" s="55">
        <v>2.5999999999999998E-4</v>
      </c>
      <c r="AA131" s="55">
        <v>3.8000000000000002E-4</v>
      </c>
      <c r="AB131" s="55">
        <v>4.8999999999999998E-4</v>
      </c>
      <c r="AC131" s="55">
        <v>6.0999999999999997E-4</v>
      </c>
      <c r="AD131" s="55">
        <v>7.2999999999999996E-4</v>
      </c>
      <c r="AE131" s="55">
        <v>8.4999999999999995E-4</v>
      </c>
      <c r="AF131" s="55">
        <v>9.7000000000000005E-4</v>
      </c>
      <c r="AG131" s="55">
        <v>1.1000000000000001E-3</v>
      </c>
      <c r="AH131" s="55">
        <v>1.2199999999999999E-3</v>
      </c>
      <c r="AI131" s="55">
        <v>1.34E-3</v>
      </c>
      <c r="AJ131" s="55" t="s">
        <v>958</v>
      </c>
      <c r="AK131" s="55" t="s">
        <v>169</v>
      </c>
    </row>
    <row r="132" spans="1:37" x14ac:dyDescent="0.25">
      <c r="A132" s="54" t="str">
        <f t="shared" si="2"/>
        <v>FL</v>
      </c>
      <c r="B132" s="54" t="str">
        <f t="shared" si="2"/>
        <v>BDEQ-BDESC-rural-residential</v>
      </c>
      <c r="C132" s="55">
        <v>2</v>
      </c>
      <c r="D132" s="55" t="s">
        <v>8</v>
      </c>
      <c r="E132" s="55">
        <v>0</v>
      </c>
      <c r="F132" s="55">
        <v>0</v>
      </c>
      <c r="G132" s="55">
        <v>0</v>
      </c>
      <c r="H132" s="55">
        <v>0</v>
      </c>
      <c r="I132" s="55">
        <v>0</v>
      </c>
      <c r="J132" s="55">
        <v>0</v>
      </c>
      <c r="K132" s="55">
        <v>0</v>
      </c>
      <c r="L132" s="55">
        <v>0</v>
      </c>
      <c r="M132" s="55">
        <v>0</v>
      </c>
      <c r="N132" s="55">
        <v>0</v>
      </c>
      <c r="O132" s="55">
        <v>0</v>
      </c>
      <c r="P132" s="55">
        <v>0</v>
      </c>
      <c r="Q132" s="55">
        <v>0</v>
      </c>
      <c r="R132" s="55">
        <v>0</v>
      </c>
      <c r="S132" s="55">
        <v>0</v>
      </c>
      <c r="T132" s="55">
        <v>0</v>
      </c>
      <c r="U132" s="55">
        <v>0</v>
      </c>
      <c r="V132" s="55">
        <v>0</v>
      </c>
      <c r="W132" s="55">
        <v>0</v>
      </c>
      <c r="X132" s="55">
        <v>0</v>
      </c>
      <c r="Y132" s="55">
        <v>0</v>
      </c>
      <c r="Z132" s="55">
        <v>0</v>
      </c>
      <c r="AA132" s="55">
        <v>0</v>
      </c>
      <c r="AB132" s="55">
        <v>0</v>
      </c>
      <c r="AC132" s="55">
        <v>0</v>
      </c>
      <c r="AD132" s="55">
        <v>0</v>
      </c>
      <c r="AE132" s="55">
        <v>0</v>
      </c>
      <c r="AF132" s="55">
        <v>0</v>
      </c>
      <c r="AG132" s="55">
        <v>0</v>
      </c>
      <c r="AH132" s="55">
        <v>0</v>
      </c>
      <c r="AI132" s="55">
        <v>0</v>
      </c>
      <c r="AJ132" s="55" t="s">
        <v>958</v>
      </c>
      <c r="AK132" s="55" t="s">
        <v>169</v>
      </c>
    </row>
    <row r="133" spans="1:37" x14ac:dyDescent="0.25">
      <c r="A133" s="54" t="str">
        <f t="shared" si="2"/>
        <v>FL</v>
      </c>
      <c r="B133" s="54" t="str">
        <f t="shared" si="2"/>
        <v>BDEQ-BDESC-rural-residential</v>
      </c>
      <c r="C133" s="55">
        <v>3</v>
      </c>
      <c r="D133" s="55" t="s">
        <v>9</v>
      </c>
      <c r="E133" s="55">
        <v>0</v>
      </c>
      <c r="F133" s="55">
        <v>0</v>
      </c>
      <c r="G133" s="55">
        <v>0</v>
      </c>
      <c r="H133" s="55">
        <v>0</v>
      </c>
      <c r="I133" s="55">
        <v>0</v>
      </c>
      <c r="J133" s="55">
        <v>0</v>
      </c>
      <c r="K133" s="55">
        <v>0</v>
      </c>
      <c r="L133" s="55">
        <v>0</v>
      </c>
      <c r="M133" s="55">
        <v>0</v>
      </c>
      <c r="N133" s="55">
        <v>0</v>
      </c>
      <c r="O133" s="55">
        <v>0</v>
      </c>
      <c r="P133" s="55">
        <v>0</v>
      </c>
      <c r="Q133" s="55">
        <v>0</v>
      </c>
      <c r="R133" s="55">
        <v>0</v>
      </c>
      <c r="S133" s="55">
        <v>0</v>
      </c>
      <c r="T133" s="55">
        <v>0</v>
      </c>
      <c r="U133" s="55">
        <v>0</v>
      </c>
      <c r="V133" s="55">
        <v>0</v>
      </c>
      <c r="W133" s="55">
        <v>0</v>
      </c>
      <c r="X133" s="55">
        <v>0</v>
      </c>
      <c r="Y133" s="55">
        <v>0</v>
      </c>
      <c r="Z133" s="55">
        <v>0</v>
      </c>
      <c r="AA133" s="55">
        <v>0</v>
      </c>
      <c r="AB133" s="55">
        <v>0</v>
      </c>
      <c r="AC133" s="55">
        <v>0</v>
      </c>
      <c r="AD133" s="55">
        <v>0</v>
      </c>
      <c r="AE133" s="55">
        <v>0</v>
      </c>
      <c r="AF133" s="55">
        <v>0</v>
      </c>
      <c r="AG133" s="55">
        <v>0</v>
      </c>
      <c r="AH133" s="55">
        <v>0</v>
      </c>
      <c r="AI133" s="55">
        <v>0</v>
      </c>
      <c r="AJ133" s="55" t="s">
        <v>958</v>
      </c>
      <c r="AK133" s="55" t="s">
        <v>169</v>
      </c>
    </row>
    <row r="134" spans="1:37" x14ac:dyDescent="0.25">
      <c r="A134" s="54" t="str">
        <f t="shared" si="2"/>
        <v>FL</v>
      </c>
      <c r="B134" s="54" t="str">
        <f t="shared" si="2"/>
        <v>BDEQ-BDESC-rural-residential</v>
      </c>
      <c r="C134" s="55">
        <v>4</v>
      </c>
      <c r="D134" s="55" t="s">
        <v>59</v>
      </c>
      <c r="E134" s="55">
        <v>4.8999999999999998E-4</v>
      </c>
      <c r="F134" s="55">
        <v>4.8999999999999998E-4</v>
      </c>
      <c r="G134" s="55">
        <v>4.8999999999999998E-4</v>
      </c>
      <c r="H134" s="55">
        <v>4.8999999999999998E-4</v>
      </c>
      <c r="I134" s="55">
        <v>4.8999999999999998E-4</v>
      </c>
      <c r="J134" s="55">
        <v>4.8999999999999998E-4</v>
      </c>
      <c r="K134" s="55">
        <v>4.8999999999999998E-4</v>
      </c>
      <c r="L134" s="55">
        <v>5.0000000000000001E-4</v>
      </c>
      <c r="M134" s="55">
        <v>5.0000000000000001E-4</v>
      </c>
      <c r="N134" s="55">
        <v>5.0000000000000001E-4</v>
      </c>
      <c r="O134" s="55">
        <v>5.0000000000000001E-4</v>
      </c>
      <c r="P134" s="55">
        <v>5.0000000000000001E-4</v>
      </c>
      <c r="Q134" s="55">
        <v>5.0000000000000001E-4</v>
      </c>
      <c r="R134" s="55">
        <v>5.0000000000000001E-4</v>
      </c>
      <c r="S134" s="55">
        <v>5.0000000000000001E-4</v>
      </c>
      <c r="T134" s="55">
        <v>5.0000000000000001E-4</v>
      </c>
      <c r="U134" s="55">
        <v>5.0000000000000001E-4</v>
      </c>
      <c r="V134" s="55">
        <v>5.0000000000000001E-4</v>
      </c>
      <c r="W134" s="55">
        <v>5.0000000000000001E-4</v>
      </c>
      <c r="X134" s="55">
        <v>5.0000000000000001E-4</v>
      </c>
      <c r="Y134" s="55">
        <v>5.0000000000000001E-4</v>
      </c>
      <c r="Z134" s="55">
        <v>5.0000000000000001E-4</v>
      </c>
      <c r="AA134" s="55">
        <v>5.0000000000000001E-4</v>
      </c>
      <c r="AB134" s="55">
        <v>5.0000000000000001E-4</v>
      </c>
      <c r="AC134" s="55">
        <v>5.0000000000000001E-4</v>
      </c>
      <c r="AD134" s="55">
        <v>5.0000000000000001E-4</v>
      </c>
      <c r="AE134" s="55">
        <v>5.0000000000000001E-4</v>
      </c>
      <c r="AF134" s="55">
        <v>5.0000000000000001E-4</v>
      </c>
      <c r="AG134" s="55">
        <v>5.1000000000000004E-4</v>
      </c>
      <c r="AH134" s="55">
        <v>5.1000000000000004E-4</v>
      </c>
      <c r="AI134" s="55">
        <v>5.1000000000000004E-4</v>
      </c>
      <c r="AJ134" s="55" t="s">
        <v>958</v>
      </c>
      <c r="AK134" s="55" t="s">
        <v>169</v>
      </c>
    </row>
    <row r="135" spans="1:37" x14ac:dyDescent="0.25">
      <c r="A135" s="54" t="str">
        <f t="shared" si="2"/>
        <v>FL</v>
      </c>
      <c r="B135" s="54" t="str">
        <f t="shared" si="2"/>
        <v>BDEQ-BDESC-rural-residential</v>
      </c>
      <c r="C135" s="55">
        <v>5</v>
      </c>
      <c r="D135" s="55" t="s">
        <v>10</v>
      </c>
      <c r="E135" s="55">
        <v>52.11345</v>
      </c>
      <c r="F135" s="55">
        <v>80.802419999999998</v>
      </c>
      <c r="G135" s="55">
        <v>92.095939999999999</v>
      </c>
      <c r="H135" s="55">
        <v>103.61920000000001</v>
      </c>
      <c r="I135" s="55">
        <v>114.94318</v>
      </c>
      <c r="J135" s="55">
        <v>122.78076</v>
      </c>
      <c r="K135" s="55">
        <v>131.61017000000001</v>
      </c>
      <c r="L135" s="55">
        <v>139.09201999999999</v>
      </c>
      <c r="M135" s="55">
        <v>144.59311</v>
      </c>
      <c r="N135" s="55">
        <v>151.75976</v>
      </c>
      <c r="O135" s="55">
        <v>156.05485999999999</v>
      </c>
      <c r="P135" s="55">
        <v>162.80700999999999</v>
      </c>
      <c r="Q135" s="55">
        <v>167.35076000000001</v>
      </c>
      <c r="R135" s="55">
        <v>174.20179999999999</v>
      </c>
      <c r="S135" s="55">
        <v>180.20402999999999</v>
      </c>
      <c r="T135" s="55">
        <v>182.64525</v>
      </c>
      <c r="U135" s="55">
        <v>189.35834</v>
      </c>
      <c r="V135" s="55">
        <v>196.04154</v>
      </c>
      <c r="W135" s="55">
        <v>202.05155999999999</v>
      </c>
      <c r="X135" s="55">
        <v>211.46487999999999</v>
      </c>
      <c r="Y135" s="55">
        <v>220.07996</v>
      </c>
      <c r="Z135" s="55">
        <v>227.06144</v>
      </c>
      <c r="AA135" s="55">
        <v>235.49131</v>
      </c>
      <c r="AB135" s="55">
        <v>244.86694</v>
      </c>
      <c r="AC135" s="55">
        <v>250.44495000000001</v>
      </c>
      <c r="AD135" s="55">
        <v>260.15820000000002</v>
      </c>
      <c r="AE135" s="55">
        <v>272.68957</v>
      </c>
      <c r="AF135" s="55">
        <v>279.73813999999999</v>
      </c>
      <c r="AG135" s="55">
        <v>290.51697999999999</v>
      </c>
      <c r="AH135" s="55">
        <v>299.33535000000001</v>
      </c>
      <c r="AI135" s="55">
        <v>305.50315000000001</v>
      </c>
      <c r="AJ135" s="55" t="s">
        <v>958</v>
      </c>
      <c r="AK135" s="55" t="s">
        <v>169</v>
      </c>
    </row>
    <row r="136" spans="1:37" x14ac:dyDescent="0.25">
      <c r="A136" s="54" t="str">
        <f t="shared" si="2"/>
        <v>FL</v>
      </c>
      <c r="B136" s="54" t="str">
        <f t="shared" si="2"/>
        <v>BDEQ-BDESC-rural-residential</v>
      </c>
      <c r="C136" s="55">
        <v>6</v>
      </c>
      <c r="D136" s="55" t="s">
        <v>11</v>
      </c>
      <c r="E136" s="55">
        <v>0</v>
      </c>
      <c r="F136" s="55">
        <v>0</v>
      </c>
      <c r="G136" s="55">
        <v>0</v>
      </c>
      <c r="H136" s="55">
        <v>0</v>
      </c>
      <c r="I136" s="55">
        <v>0</v>
      </c>
      <c r="J136" s="55">
        <v>0</v>
      </c>
      <c r="K136" s="55">
        <v>0</v>
      </c>
      <c r="L136" s="55">
        <v>0</v>
      </c>
      <c r="M136" s="55">
        <v>0</v>
      </c>
      <c r="N136" s="55">
        <v>0</v>
      </c>
      <c r="O136" s="55">
        <v>0</v>
      </c>
      <c r="P136" s="55">
        <v>0</v>
      </c>
      <c r="Q136" s="55">
        <v>0</v>
      </c>
      <c r="R136" s="55">
        <v>0</v>
      </c>
      <c r="S136" s="55">
        <v>0</v>
      </c>
      <c r="T136" s="55">
        <v>0</v>
      </c>
      <c r="U136" s="55">
        <v>0</v>
      </c>
      <c r="V136" s="55">
        <v>0</v>
      </c>
      <c r="W136" s="55">
        <v>0</v>
      </c>
      <c r="X136" s="55">
        <v>0</v>
      </c>
      <c r="Y136" s="55">
        <v>0</v>
      </c>
      <c r="Z136" s="55">
        <v>0</v>
      </c>
      <c r="AA136" s="55">
        <v>0</v>
      </c>
      <c r="AB136" s="55">
        <v>0</v>
      </c>
      <c r="AC136" s="55">
        <v>0</v>
      </c>
      <c r="AD136" s="55">
        <v>0</v>
      </c>
      <c r="AE136" s="55">
        <v>0</v>
      </c>
      <c r="AF136" s="55">
        <v>0</v>
      </c>
      <c r="AG136" s="55">
        <v>0</v>
      </c>
      <c r="AH136" s="55">
        <v>0</v>
      </c>
      <c r="AI136" s="55">
        <v>0</v>
      </c>
      <c r="AJ136" s="55" t="s">
        <v>958</v>
      </c>
      <c r="AK136" s="55" t="s">
        <v>169</v>
      </c>
    </row>
    <row r="137" spans="1:37" x14ac:dyDescent="0.25">
      <c r="A137" s="54" t="str">
        <f t="shared" si="2"/>
        <v>FL</v>
      </c>
      <c r="B137" s="54" t="str">
        <f t="shared" si="2"/>
        <v>BDEQ-BDESC-rural-residential</v>
      </c>
      <c r="C137" s="55">
        <v>7</v>
      </c>
      <c r="D137" s="55" t="s">
        <v>12</v>
      </c>
      <c r="E137" s="55">
        <v>0</v>
      </c>
      <c r="F137" s="55">
        <v>0</v>
      </c>
      <c r="G137" s="55">
        <v>0</v>
      </c>
      <c r="H137" s="55">
        <v>0</v>
      </c>
      <c r="I137" s="55">
        <v>0</v>
      </c>
      <c r="J137" s="55">
        <v>0</v>
      </c>
      <c r="K137" s="55">
        <v>0</v>
      </c>
      <c r="L137" s="55">
        <v>0</v>
      </c>
      <c r="M137" s="55">
        <v>0</v>
      </c>
      <c r="N137" s="55">
        <v>0</v>
      </c>
      <c r="O137" s="55">
        <v>0</v>
      </c>
      <c r="P137" s="55">
        <v>0</v>
      </c>
      <c r="Q137" s="55">
        <v>0</v>
      </c>
      <c r="R137" s="55">
        <v>0</v>
      </c>
      <c r="S137" s="55">
        <v>0</v>
      </c>
      <c r="T137" s="55">
        <v>0</v>
      </c>
      <c r="U137" s="55">
        <v>0</v>
      </c>
      <c r="V137" s="55">
        <v>0</v>
      </c>
      <c r="W137" s="55">
        <v>0</v>
      </c>
      <c r="X137" s="55">
        <v>0</v>
      </c>
      <c r="Y137" s="55">
        <v>0</v>
      </c>
      <c r="Z137" s="55">
        <v>0</v>
      </c>
      <c r="AA137" s="55">
        <v>0</v>
      </c>
      <c r="AB137" s="55">
        <v>0</v>
      </c>
      <c r="AC137" s="55">
        <v>0</v>
      </c>
      <c r="AD137" s="55">
        <v>0</v>
      </c>
      <c r="AE137" s="55">
        <v>0</v>
      </c>
      <c r="AF137" s="55">
        <v>0</v>
      </c>
      <c r="AG137" s="55">
        <v>0</v>
      </c>
      <c r="AH137" s="55">
        <v>0</v>
      </c>
      <c r="AI137" s="55">
        <v>0</v>
      </c>
      <c r="AJ137" s="55" t="s">
        <v>958</v>
      </c>
      <c r="AK137" s="55" t="s">
        <v>169</v>
      </c>
    </row>
    <row r="138" spans="1:37" x14ac:dyDescent="0.25">
      <c r="A138" s="54" t="str">
        <f t="shared" si="2"/>
        <v>FL</v>
      </c>
      <c r="B138" s="54" t="str">
        <f t="shared" si="2"/>
        <v>BDEQ-BDESC-rural-residential</v>
      </c>
      <c r="C138" s="55">
        <v>8</v>
      </c>
      <c r="D138" s="55" t="s">
        <v>13</v>
      </c>
      <c r="E138" s="55">
        <v>0</v>
      </c>
      <c r="F138" s="55">
        <v>0</v>
      </c>
      <c r="G138" s="55">
        <v>0</v>
      </c>
      <c r="H138" s="55">
        <v>0</v>
      </c>
      <c r="I138" s="55">
        <v>0</v>
      </c>
      <c r="J138" s="55">
        <v>0</v>
      </c>
      <c r="K138" s="55">
        <v>0</v>
      </c>
      <c r="L138" s="55">
        <v>0</v>
      </c>
      <c r="M138" s="55">
        <v>0</v>
      </c>
      <c r="N138" s="55">
        <v>0</v>
      </c>
      <c r="O138" s="55">
        <v>0</v>
      </c>
      <c r="P138" s="55">
        <v>0</v>
      </c>
      <c r="Q138" s="55">
        <v>0</v>
      </c>
      <c r="R138" s="55">
        <v>0</v>
      </c>
      <c r="S138" s="55">
        <v>0</v>
      </c>
      <c r="T138" s="55">
        <v>0</v>
      </c>
      <c r="U138" s="55">
        <v>0</v>
      </c>
      <c r="V138" s="55">
        <v>0</v>
      </c>
      <c r="W138" s="55">
        <v>0</v>
      </c>
      <c r="X138" s="55">
        <v>0</v>
      </c>
      <c r="Y138" s="55">
        <v>0</v>
      </c>
      <c r="Z138" s="55">
        <v>0</v>
      </c>
      <c r="AA138" s="55">
        <v>0</v>
      </c>
      <c r="AB138" s="55">
        <v>0</v>
      </c>
      <c r="AC138" s="55">
        <v>0</v>
      </c>
      <c r="AD138" s="55">
        <v>0</v>
      </c>
      <c r="AE138" s="55">
        <v>0</v>
      </c>
      <c r="AF138" s="55">
        <v>0</v>
      </c>
      <c r="AG138" s="55">
        <v>0</v>
      </c>
      <c r="AH138" s="55">
        <v>0</v>
      </c>
      <c r="AI138" s="55">
        <v>0</v>
      </c>
      <c r="AJ138" s="55" t="s">
        <v>958</v>
      </c>
      <c r="AK138" s="55" t="s">
        <v>169</v>
      </c>
    </row>
    <row r="139" spans="1:37" x14ac:dyDescent="0.25">
      <c r="A139" s="54" t="str">
        <f t="shared" si="2"/>
        <v>FL</v>
      </c>
      <c r="B139" s="54" t="str">
        <f t="shared" si="2"/>
        <v>BDEQ-BDESC-rural-residential</v>
      </c>
      <c r="C139" s="55">
        <v>9</v>
      </c>
      <c r="D139" s="55" t="s">
        <v>14</v>
      </c>
      <c r="E139" s="55">
        <v>0</v>
      </c>
      <c r="F139" s="55">
        <v>0</v>
      </c>
      <c r="G139" s="55">
        <v>0</v>
      </c>
      <c r="H139" s="55">
        <v>0</v>
      </c>
      <c r="I139" s="55">
        <v>0</v>
      </c>
      <c r="J139" s="55">
        <v>0</v>
      </c>
      <c r="K139" s="55">
        <v>0</v>
      </c>
      <c r="L139" s="55">
        <v>0</v>
      </c>
      <c r="M139" s="55">
        <v>0</v>
      </c>
      <c r="N139" s="55">
        <v>0</v>
      </c>
      <c r="O139" s="55">
        <v>0</v>
      </c>
      <c r="P139" s="55">
        <v>0</v>
      </c>
      <c r="Q139" s="55">
        <v>0</v>
      </c>
      <c r="R139" s="55">
        <v>0</v>
      </c>
      <c r="S139" s="55">
        <v>0</v>
      </c>
      <c r="T139" s="55">
        <v>0</v>
      </c>
      <c r="U139" s="55">
        <v>0</v>
      </c>
      <c r="V139" s="55">
        <v>0</v>
      </c>
      <c r="W139" s="55">
        <v>0</v>
      </c>
      <c r="X139" s="55">
        <v>0</v>
      </c>
      <c r="Y139" s="55">
        <v>0</v>
      </c>
      <c r="Z139" s="55">
        <v>0</v>
      </c>
      <c r="AA139" s="55">
        <v>0</v>
      </c>
      <c r="AB139" s="55">
        <v>0</v>
      </c>
      <c r="AC139" s="55">
        <v>0</v>
      </c>
      <c r="AD139" s="55">
        <v>0</v>
      </c>
      <c r="AE139" s="55">
        <v>0</v>
      </c>
      <c r="AF139" s="55">
        <v>0</v>
      </c>
      <c r="AG139" s="55">
        <v>0</v>
      </c>
      <c r="AH139" s="55">
        <v>0</v>
      </c>
      <c r="AI139" s="55">
        <v>0</v>
      </c>
      <c r="AJ139" s="55" t="s">
        <v>958</v>
      </c>
      <c r="AK139" s="55" t="s">
        <v>169</v>
      </c>
    </row>
    <row r="140" spans="1:37" x14ac:dyDescent="0.25">
      <c r="A140" s="54" t="str">
        <f t="shared" si="2"/>
        <v>FL</v>
      </c>
      <c r="B140" s="54" t="str">
        <f t="shared" si="2"/>
        <v>BDEQ-BDESC-rural-residential</v>
      </c>
      <c r="C140" s="55">
        <v>10</v>
      </c>
      <c r="D140" s="55" t="s">
        <v>15</v>
      </c>
      <c r="E140" s="55">
        <v>0</v>
      </c>
      <c r="F140" s="55">
        <v>0</v>
      </c>
      <c r="G140" s="55">
        <v>0</v>
      </c>
      <c r="H140" s="55">
        <v>0</v>
      </c>
      <c r="I140" s="55">
        <v>0</v>
      </c>
      <c r="J140" s="55">
        <v>0</v>
      </c>
      <c r="K140" s="55">
        <v>0</v>
      </c>
      <c r="L140" s="55">
        <v>0</v>
      </c>
      <c r="M140" s="55">
        <v>0</v>
      </c>
      <c r="N140" s="55">
        <v>0</v>
      </c>
      <c r="O140" s="55">
        <v>0</v>
      </c>
      <c r="P140" s="55">
        <v>0</v>
      </c>
      <c r="Q140" s="55">
        <v>0</v>
      </c>
      <c r="R140" s="55">
        <v>0</v>
      </c>
      <c r="S140" s="55">
        <v>0</v>
      </c>
      <c r="T140" s="55">
        <v>0</v>
      </c>
      <c r="U140" s="55">
        <v>0</v>
      </c>
      <c r="V140" s="55">
        <v>0</v>
      </c>
      <c r="W140" s="55">
        <v>0</v>
      </c>
      <c r="X140" s="55">
        <v>0</v>
      </c>
      <c r="Y140" s="55">
        <v>0</v>
      </c>
      <c r="Z140" s="55">
        <v>0</v>
      </c>
      <c r="AA140" s="55">
        <v>0</v>
      </c>
      <c r="AB140" s="55">
        <v>0</v>
      </c>
      <c r="AC140" s="55">
        <v>0</v>
      </c>
      <c r="AD140" s="55">
        <v>0</v>
      </c>
      <c r="AE140" s="55">
        <v>0</v>
      </c>
      <c r="AF140" s="55">
        <v>0</v>
      </c>
      <c r="AG140" s="55">
        <v>0</v>
      </c>
      <c r="AH140" s="55">
        <v>0</v>
      </c>
      <c r="AI140" s="55">
        <v>0</v>
      </c>
      <c r="AJ140" s="55" t="s">
        <v>958</v>
      </c>
      <c r="AK140" s="55" t="s">
        <v>169</v>
      </c>
    </row>
    <row r="141" spans="1:37" x14ac:dyDescent="0.25">
      <c r="A141" s="54" t="str">
        <f t="shared" si="2"/>
        <v>FL</v>
      </c>
      <c r="B141" s="54" t="str">
        <f t="shared" si="2"/>
        <v>BDEQ-BDESC-rural-residential</v>
      </c>
      <c r="C141" s="55">
        <v>11</v>
      </c>
      <c r="D141" s="55" t="s">
        <v>57</v>
      </c>
      <c r="E141" s="55">
        <v>0</v>
      </c>
      <c r="F141" s="55">
        <v>0</v>
      </c>
      <c r="G141" s="55">
        <v>0</v>
      </c>
      <c r="H141" s="55">
        <v>0</v>
      </c>
      <c r="I141" s="55">
        <v>0</v>
      </c>
      <c r="J141" s="55">
        <v>0</v>
      </c>
      <c r="K141" s="55">
        <v>0</v>
      </c>
      <c r="L141" s="55">
        <v>0</v>
      </c>
      <c r="M141" s="55">
        <v>0</v>
      </c>
      <c r="N141" s="55">
        <v>0</v>
      </c>
      <c r="O141" s="55">
        <v>0</v>
      </c>
      <c r="P141" s="55">
        <v>0</v>
      </c>
      <c r="Q141" s="55">
        <v>0</v>
      </c>
      <c r="R141" s="55">
        <v>0</v>
      </c>
      <c r="S141" s="55">
        <v>0</v>
      </c>
      <c r="T141" s="55">
        <v>0</v>
      </c>
      <c r="U141" s="55">
        <v>0</v>
      </c>
      <c r="V141" s="55">
        <v>0</v>
      </c>
      <c r="W141" s="55">
        <v>0</v>
      </c>
      <c r="X141" s="55">
        <v>0</v>
      </c>
      <c r="Y141" s="55">
        <v>0</v>
      </c>
      <c r="Z141" s="55">
        <v>0</v>
      </c>
      <c r="AA141" s="55">
        <v>0</v>
      </c>
      <c r="AB141" s="55">
        <v>0</v>
      </c>
      <c r="AC141" s="55">
        <v>0</v>
      </c>
      <c r="AD141" s="55">
        <v>0</v>
      </c>
      <c r="AE141" s="55">
        <v>0</v>
      </c>
      <c r="AF141" s="55">
        <v>0</v>
      </c>
      <c r="AG141" s="55">
        <v>0</v>
      </c>
      <c r="AH141" s="55">
        <v>0</v>
      </c>
      <c r="AI141" s="55">
        <v>0</v>
      </c>
      <c r="AJ141" s="55" t="s">
        <v>958</v>
      </c>
      <c r="AK141" s="55" t="s">
        <v>169</v>
      </c>
    </row>
    <row r="142" spans="1:37" x14ac:dyDescent="0.25">
      <c r="A142" s="54" t="str">
        <f t="shared" si="2"/>
        <v>FL</v>
      </c>
      <c r="B142" s="54" t="str">
        <f t="shared" si="2"/>
        <v>BDEQ-BDESC-rural-residential</v>
      </c>
      <c r="C142" s="55">
        <v>12</v>
      </c>
      <c r="D142" s="55" t="s">
        <v>60</v>
      </c>
      <c r="E142" s="55">
        <v>0</v>
      </c>
      <c r="F142" s="55">
        <v>0</v>
      </c>
      <c r="G142" s="55">
        <v>0</v>
      </c>
      <c r="H142" s="55">
        <v>0</v>
      </c>
      <c r="I142" s="55">
        <v>0</v>
      </c>
      <c r="J142" s="55">
        <v>0</v>
      </c>
      <c r="K142" s="55">
        <v>0</v>
      </c>
      <c r="L142" s="55">
        <v>0</v>
      </c>
      <c r="M142" s="55">
        <v>0</v>
      </c>
      <c r="N142" s="55">
        <v>0</v>
      </c>
      <c r="O142" s="55">
        <v>0</v>
      </c>
      <c r="P142" s="55">
        <v>0</v>
      </c>
      <c r="Q142" s="55">
        <v>0</v>
      </c>
      <c r="R142" s="55">
        <v>0</v>
      </c>
      <c r="S142" s="55">
        <v>0</v>
      </c>
      <c r="T142" s="55">
        <v>0</v>
      </c>
      <c r="U142" s="55">
        <v>0</v>
      </c>
      <c r="V142" s="55">
        <v>0</v>
      </c>
      <c r="W142" s="55">
        <v>0</v>
      </c>
      <c r="X142" s="55">
        <v>0</v>
      </c>
      <c r="Y142" s="55">
        <v>0</v>
      </c>
      <c r="Z142" s="55">
        <v>0</v>
      </c>
      <c r="AA142" s="55">
        <v>0</v>
      </c>
      <c r="AB142" s="55">
        <v>0</v>
      </c>
      <c r="AC142" s="55">
        <v>0</v>
      </c>
      <c r="AD142" s="55">
        <v>0</v>
      </c>
      <c r="AE142" s="55">
        <v>0</v>
      </c>
      <c r="AF142" s="55">
        <v>0</v>
      </c>
      <c r="AG142" s="55">
        <v>0</v>
      </c>
      <c r="AH142" s="55">
        <v>0</v>
      </c>
      <c r="AI142" s="55">
        <v>0</v>
      </c>
      <c r="AJ142" s="55" t="s">
        <v>958</v>
      </c>
      <c r="AK142" s="55" t="s">
        <v>169</v>
      </c>
    </row>
    <row r="143" spans="1:37" x14ac:dyDescent="0.25">
      <c r="A143" s="54" t="str">
        <f t="shared" si="2"/>
        <v>FL</v>
      </c>
      <c r="B143" s="54" t="str">
        <f t="shared" si="2"/>
        <v>BDEQ-BDESC-rural-residential</v>
      </c>
      <c r="C143" s="55">
        <v>13</v>
      </c>
      <c r="D143" s="55" t="s">
        <v>158</v>
      </c>
      <c r="E143" s="55">
        <v>0</v>
      </c>
      <c r="F143" s="55">
        <v>0</v>
      </c>
      <c r="G143" s="55">
        <v>0</v>
      </c>
      <c r="H143" s="55">
        <v>0</v>
      </c>
      <c r="I143" s="55">
        <v>0</v>
      </c>
      <c r="J143" s="55">
        <v>0</v>
      </c>
      <c r="K143" s="55">
        <v>0</v>
      </c>
      <c r="L143" s="55">
        <v>0</v>
      </c>
      <c r="M143" s="55">
        <v>0</v>
      </c>
      <c r="N143" s="55">
        <v>0</v>
      </c>
      <c r="O143" s="55">
        <v>0</v>
      </c>
      <c r="P143" s="55">
        <v>0</v>
      </c>
      <c r="Q143" s="55">
        <v>0</v>
      </c>
      <c r="R143" s="55">
        <v>0</v>
      </c>
      <c r="S143" s="55">
        <v>0</v>
      </c>
      <c r="T143" s="55">
        <v>0</v>
      </c>
      <c r="U143" s="55">
        <v>0</v>
      </c>
      <c r="V143" s="55">
        <v>0</v>
      </c>
      <c r="W143" s="55">
        <v>0</v>
      </c>
      <c r="X143" s="55">
        <v>0</v>
      </c>
      <c r="Y143" s="55">
        <v>0</v>
      </c>
      <c r="Z143" s="55">
        <v>0</v>
      </c>
      <c r="AA143" s="55">
        <v>0</v>
      </c>
      <c r="AB143" s="55">
        <v>0</v>
      </c>
      <c r="AC143" s="55">
        <v>0</v>
      </c>
      <c r="AD143" s="55">
        <v>0</v>
      </c>
      <c r="AE143" s="55">
        <v>0</v>
      </c>
      <c r="AF143" s="55">
        <v>0</v>
      </c>
      <c r="AG143" s="55">
        <v>0</v>
      </c>
      <c r="AH143" s="55">
        <v>0</v>
      </c>
      <c r="AI143" s="55">
        <v>0</v>
      </c>
      <c r="AJ143" s="55" t="s">
        <v>958</v>
      </c>
      <c r="AK143" s="55" t="s">
        <v>169</v>
      </c>
    </row>
    <row r="144" spans="1:37" x14ac:dyDescent="0.25">
      <c r="A144" s="54" t="str">
        <f t="shared" si="2"/>
        <v>FL</v>
      </c>
      <c r="B144" s="54" t="str">
        <f t="shared" si="2"/>
        <v>BDEQ-BDESC-rural-residential</v>
      </c>
      <c r="C144" s="55">
        <v>14</v>
      </c>
      <c r="D144" s="55" t="s">
        <v>159</v>
      </c>
      <c r="E144" s="55">
        <v>0</v>
      </c>
      <c r="F144" s="55">
        <v>0</v>
      </c>
      <c r="G144" s="55">
        <v>0</v>
      </c>
      <c r="H144" s="55">
        <v>0</v>
      </c>
      <c r="I144" s="55">
        <v>0</v>
      </c>
      <c r="J144" s="55">
        <v>0</v>
      </c>
      <c r="K144" s="55">
        <v>0</v>
      </c>
      <c r="L144" s="55">
        <v>0</v>
      </c>
      <c r="M144" s="55">
        <v>0</v>
      </c>
      <c r="N144" s="55">
        <v>0</v>
      </c>
      <c r="O144" s="55">
        <v>0</v>
      </c>
      <c r="P144" s="55">
        <v>0</v>
      </c>
      <c r="Q144" s="55">
        <v>0</v>
      </c>
      <c r="R144" s="55">
        <v>0</v>
      </c>
      <c r="S144" s="55">
        <v>0</v>
      </c>
      <c r="T144" s="55">
        <v>0</v>
      </c>
      <c r="U144" s="55">
        <v>0</v>
      </c>
      <c r="V144" s="55">
        <v>0</v>
      </c>
      <c r="W144" s="55">
        <v>0</v>
      </c>
      <c r="X144" s="55">
        <v>0</v>
      </c>
      <c r="Y144" s="55">
        <v>0</v>
      </c>
      <c r="Z144" s="55">
        <v>0</v>
      </c>
      <c r="AA144" s="55">
        <v>0</v>
      </c>
      <c r="AB144" s="55">
        <v>0</v>
      </c>
      <c r="AC144" s="55">
        <v>0</v>
      </c>
      <c r="AD144" s="55">
        <v>0</v>
      </c>
      <c r="AE144" s="55">
        <v>0</v>
      </c>
      <c r="AF144" s="55">
        <v>0</v>
      </c>
      <c r="AG144" s="55">
        <v>0</v>
      </c>
      <c r="AH144" s="55">
        <v>0</v>
      </c>
      <c r="AI144" s="55">
        <v>0</v>
      </c>
      <c r="AJ144" s="55" t="s">
        <v>958</v>
      </c>
      <c r="AK144" s="55" t="s">
        <v>169</v>
      </c>
    </row>
    <row r="145" spans="1:37" x14ac:dyDescent="0.25">
      <c r="A145" s="54" t="str">
        <f t="shared" si="2"/>
        <v>FL</v>
      </c>
      <c r="B145" s="54" t="str">
        <f t="shared" si="2"/>
        <v>BDEQ-BDESC-rural-residential</v>
      </c>
      <c r="C145" s="55">
        <v>15</v>
      </c>
      <c r="D145" s="55" t="s">
        <v>160</v>
      </c>
      <c r="E145" s="55">
        <v>0</v>
      </c>
      <c r="F145" s="55">
        <v>0</v>
      </c>
      <c r="G145" s="55">
        <v>0</v>
      </c>
      <c r="H145" s="55">
        <v>0</v>
      </c>
      <c r="I145" s="55">
        <v>0</v>
      </c>
      <c r="J145" s="55">
        <v>0</v>
      </c>
      <c r="K145" s="55">
        <v>0</v>
      </c>
      <c r="L145" s="55">
        <v>0</v>
      </c>
      <c r="M145" s="55">
        <v>0</v>
      </c>
      <c r="N145" s="55">
        <v>0</v>
      </c>
      <c r="O145" s="55">
        <v>0</v>
      </c>
      <c r="P145" s="55">
        <v>0</v>
      </c>
      <c r="Q145" s="55">
        <v>0</v>
      </c>
      <c r="R145" s="55">
        <v>0</v>
      </c>
      <c r="S145" s="55">
        <v>0</v>
      </c>
      <c r="T145" s="55">
        <v>0</v>
      </c>
      <c r="U145" s="55">
        <v>0</v>
      </c>
      <c r="V145" s="55">
        <v>0</v>
      </c>
      <c r="W145" s="55">
        <v>0</v>
      </c>
      <c r="X145" s="55">
        <v>0</v>
      </c>
      <c r="Y145" s="55">
        <v>0</v>
      </c>
      <c r="Z145" s="55">
        <v>0</v>
      </c>
      <c r="AA145" s="55">
        <v>0</v>
      </c>
      <c r="AB145" s="55">
        <v>0</v>
      </c>
      <c r="AC145" s="55">
        <v>0</v>
      </c>
      <c r="AD145" s="55">
        <v>0</v>
      </c>
      <c r="AE145" s="55">
        <v>0</v>
      </c>
      <c r="AF145" s="55">
        <v>0</v>
      </c>
      <c r="AG145" s="55">
        <v>0</v>
      </c>
      <c r="AH145" s="55">
        <v>0</v>
      </c>
      <c r="AI145" s="55">
        <v>0</v>
      </c>
      <c r="AJ145" s="55" t="s">
        <v>958</v>
      </c>
      <c r="AK145" s="55" t="s">
        <v>169</v>
      </c>
    </row>
    <row r="146" spans="1:37" x14ac:dyDescent="0.25">
      <c r="A146" s="54" t="str">
        <f t="shared" si="2"/>
        <v>GA</v>
      </c>
      <c r="B146" s="54" t="str">
        <f t="shared" si="2"/>
        <v>BDEQ-BDESC-rural-residential</v>
      </c>
      <c r="C146" s="55">
        <v>0</v>
      </c>
      <c r="D146" s="55" t="s">
        <v>58</v>
      </c>
      <c r="E146" s="55">
        <v>0</v>
      </c>
      <c r="F146" s="55">
        <v>0</v>
      </c>
      <c r="G146" s="55">
        <v>0</v>
      </c>
      <c r="H146" s="55">
        <v>0</v>
      </c>
      <c r="I146" s="55">
        <v>0</v>
      </c>
      <c r="J146" s="55">
        <v>0</v>
      </c>
      <c r="K146" s="55">
        <v>0</v>
      </c>
      <c r="L146" s="55">
        <v>0</v>
      </c>
      <c r="M146" s="55">
        <v>0</v>
      </c>
      <c r="N146" s="55">
        <v>0</v>
      </c>
      <c r="O146" s="55">
        <v>0</v>
      </c>
      <c r="P146" s="55">
        <v>0</v>
      </c>
      <c r="Q146" s="55">
        <v>0</v>
      </c>
      <c r="R146" s="55">
        <v>0</v>
      </c>
      <c r="S146" s="55">
        <v>0</v>
      </c>
      <c r="T146" s="55">
        <v>0</v>
      </c>
      <c r="U146" s="55">
        <v>0</v>
      </c>
      <c r="V146" s="55">
        <v>0</v>
      </c>
      <c r="W146" s="55">
        <v>0</v>
      </c>
      <c r="X146" s="55">
        <v>0</v>
      </c>
      <c r="Y146" s="55">
        <v>0</v>
      </c>
      <c r="Z146" s="55">
        <v>0</v>
      </c>
      <c r="AA146" s="55">
        <v>0</v>
      </c>
      <c r="AB146" s="55">
        <v>0</v>
      </c>
      <c r="AC146" s="55">
        <v>0</v>
      </c>
      <c r="AD146" s="55">
        <v>0</v>
      </c>
      <c r="AE146" s="55">
        <v>0</v>
      </c>
      <c r="AF146" s="55">
        <v>0</v>
      </c>
      <c r="AG146" s="55">
        <v>0</v>
      </c>
      <c r="AH146" s="55">
        <v>0</v>
      </c>
      <c r="AI146" s="55">
        <v>0</v>
      </c>
      <c r="AJ146" s="55" t="s">
        <v>959</v>
      </c>
      <c r="AK146" s="55" t="s">
        <v>169</v>
      </c>
    </row>
    <row r="147" spans="1:37" x14ac:dyDescent="0.25">
      <c r="A147" s="54" t="str">
        <f t="shared" si="2"/>
        <v>GA</v>
      </c>
      <c r="B147" s="54" t="str">
        <f t="shared" si="2"/>
        <v>BDEQ-BDESC-rural-residential</v>
      </c>
      <c r="C147" s="55">
        <v>1</v>
      </c>
      <c r="D147" s="55" t="s">
        <v>7</v>
      </c>
      <c r="E147" s="55">
        <v>0</v>
      </c>
      <c r="F147" s="55">
        <v>0</v>
      </c>
      <c r="G147" s="55">
        <v>0</v>
      </c>
      <c r="H147" s="55">
        <v>0</v>
      </c>
      <c r="I147" s="55">
        <v>0</v>
      </c>
      <c r="J147" s="55">
        <v>0</v>
      </c>
      <c r="K147" s="55">
        <v>0</v>
      </c>
      <c r="L147" s="55">
        <v>0</v>
      </c>
      <c r="M147" s="55">
        <v>0</v>
      </c>
      <c r="N147" s="55">
        <v>0</v>
      </c>
      <c r="O147" s="55">
        <v>0</v>
      </c>
      <c r="P147" s="55">
        <v>0</v>
      </c>
      <c r="Q147" s="55">
        <v>0</v>
      </c>
      <c r="R147" s="55">
        <v>0</v>
      </c>
      <c r="S147" s="56">
        <v>1.0000000000000001E-5</v>
      </c>
      <c r="T147" s="56">
        <v>2.0000000000000002E-5</v>
      </c>
      <c r="U147" s="56">
        <v>5.0000000000000002E-5</v>
      </c>
      <c r="V147" s="55">
        <v>1E-4</v>
      </c>
      <c r="W147" s="55">
        <v>1.9000000000000001E-4</v>
      </c>
      <c r="X147" s="55">
        <v>3.6000000000000002E-4</v>
      </c>
      <c r="Y147" s="55">
        <v>6.7000000000000002E-4</v>
      </c>
      <c r="Z147" s="55">
        <v>1.25E-3</v>
      </c>
      <c r="AA147" s="55">
        <v>1.82E-3</v>
      </c>
      <c r="AB147" s="55">
        <v>2.3900000000000002E-3</v>
      </c>
      <c r="AC147" s="55">
        <v>2.97E-3</v>
      </c>
      <c r="AD147" s="55">
        <v>3.5500000000000002E-3</v>
      </c>
      <c r="AE147" s="55">
        <v>4.13E-3</v>
      </c>
      <c r="AF147" s="55">
        <v>4.7200000000000002E-3</v>
      </c>
      <c r="AG147" s="55">
        <v>5.3099999999999996E-3</v>
      </c>
      <c r="AH147" s="55">
        <v>5.8900000000000003E-3</v>
      </c>
      <c r="AI147" s="55">
        <v>6.4799999999999996E-3</v>
      </c>
      <c r="AJ147" s="55" t="s">
        <v>959</v>
      </c>
      <c r="AK147" s="55" t="s">
        <v>169</v>
      </c>
    </row>
    <row r="148" spans="1:37" x14ac:dyDescent="0.25">
      <c r="A148" s="54" t="str">
        <f t="shared" si="2"/>
        <v>GA</v>
      </c>
      <c r="B148" s="54" t="str">
        <f t="shared" si="2"/>
        <v>BDEQ-BDESC-rural-residential</v>
      </c>
      <c r="C148" s="55">
        <v>2</v>
      </c>
      <c r="D148" s="55" t="s">
        <v>8</v>
      </c>
      <c r="E148" s="55">
        <v>0</v>
      </c>
      <c r="F148" s="55">
        <v>0</v>
      </c>
      <c r="G148" s="55">
        <v>0</v>
      </c>
      <c r="H148" s="55">
        <v>0</v>
      </c>
      <c r="I148" s="55">
        <v>0</v>
      </c>
      <c r="J148" s="55">
        <v>0</v>
      </c>
      <c r="K148" s="55">
        <v>0</v>
      </c>
      <c r="L148" s="55">
        <v>0</v>
      </c>
      <c r="M148" s="55">
        <v>0</v>
      </c>
      <c r="N148" s="55">
        <v>0</v>
      </c>
      <c r="O148" s="55">
        <v>0</v>
      </c>
      <c r="P148" s="55">
        <v>0</v>
      </c>
      <c r="Q148" s="55">
        <v>0</v>
      </c>
      <c r="R148" s="55">
        <v>0</v>
      </c>
      <c r="S148" s="55">
        <v>0</v>
      </c>
      <c r="T148" s="55">
        <v>0</v>
      </c>
      <c r="U148" s="55">
        <v>0</v>
      </c>
      <c r="V148" s="55">
        <v>0</v>
      </c>
      <c r="W148" s="55">
        <v>0</v>
      </c>
      <c r="X148" s="55">
        <v>0</v>
      </c>
      <c r="Y148" s="55">
        <v>0</v>
      </c>
      <c r="Z148" s="55">
        <v>0</v>
      </c>
      <c r="AA148" s="55">
        <v>0</v>
      </c>
      <c r="AB148" s="55">
        <v>0</v>
      </c>
      <c r="AC148" s="55">
        <v>0</v>
      </c>
      <c r="AD148" s="55">
        <v>0</v>
      </c>
      <c r="AE148" s="55">
        <v>0</v>
      </c>
      <c r="AF148" s="55">
        <v>0</v>
      </c>
      <c r="AG148" s="55">
        <v>0</v>
      </c>
      <c r="AH148" s="55">
        <v>0</v>
      </c>
      <c r="AI148" s="55">
        <v>0</v>
      </c>
      <c r="AJ148" s="55" t="s">
        <v>959</v>
      </c>
      <c r="AK148" s="55" t="s">
        <v>169</v>
      </c>
    </row>
    <row r="149" spans="1:37" x14ac:dyDescent="0.25">
      <c r="A149" s="54" t="str">
        <f t="shared" si="2"/>
        <v>GA</v>
      </c>
      <c r="B149" s="54" t="str">
        <f t="shared" si="2"/>
        <v>BDEQ-BDESC-rural-residential</v>
      </c>
      <c r="C149" s="55">
        <v>3</v>
      </c>
      <c r="D149" s="55" t="s">
        <v>9</v>
      </c>
      <c r="E149" s="55">
        <v>0</v>
      </c>
      <c r="F149" s="55">
        <v>0</v>
      </c>
      <c r="G149" s="55">
        <v>0</v>
      </c>
      <c r="H149" s="55">
        <v>0</v>
      </c>
      <c r="I149" s="55">
        <v>0</v>
      </c>
      <c r="J149" s="55">
        <v>0</v>
      </c>
      <c r="K149" s="55">
        <v>0</v>
      </c>
      <c r="L149" s="55">
        <v>0</v>
      </c>
      <c r="M149" s="55">
        <v>0</v>
      </c>
      <c r="N149" s="55">
        <v>0</v>
      </c>
      <c r="O149" s="55">
        <v>0</v>
      </c>
      <c r="P149" s="55">
        <v>0</v>
      </c>
      <c r="Q149" s="55">
        <v>0</v>
      </c>
      <c r="R149" s="55">
        <v>0</v>
      </c>
      <c r="S149" s="55">
        <v>0</v>
      </c>
      <c r="T149" s="55">
        <v>0</v>
      </c>
      <c r="U149" s="55">
        <v>0</v>
      </c>
      <c r="V149" s="55">
        <v>0</v>
      </c>
      <c r="W149" s="55">
        <v>0</v>
      </c>
      <c r="X149" s="55">
        <v>0</v>
      </c>
      <c r="Y149" s="55">
        <v>0</v>
      </c>
      <c r="Z149" s="55">
        <v>0</v>
      </c>
      <c r="AA149" s="55">
        <v>0</v>
      </c>
      <c r="AB149" s="55">
        <v>0</v>
      </c>
      <c r="AC149" s="55">
        <v>0</v>
      </c>
      <c r="AD149" s="55">
        <v>0</v>
      </c>
      <c r="AE149" s="55">
        <v>0</v>
      </c>
      <c r="AF149" s="55">
        <v>0</v>
      </c>
      <c r="AG149" s="55">
        <v>0</v>
      </c>
      <c r="AH149" s="55">
        <v>0</v>
      </c>
      <c r="AI149" s="55">
        <v>0</v>
      </c>
      <c r="AJ149" s="55" t="s">
        <v>959</v>
      </c>
      <c r="AK149" s="55" t="s">
        <v>169</v>
      </c>
    </row>
    <row r="150" spans="1:37" x14ac:dyDescent="0.25">
      <c r="A150" s="54" t="str">
        <f t="shared" si="2"/>
        <v>GA</v>
      </c>
      <c r="B150" s="54" t="str">
        <f t="shared" si="2"/>
        <v>BDEQ-BDESC-rural-residential</v>
      </c>
      <c r="C150" s="55">
        <v>4</v>
      </c>
      <c r="D150" s="55" t="s">
        <v>59</v>
      </c>
      <c r="E150" s="55">
        <v>0</v>
      </c>
      <c r="F150" s="55">
        <v>0</v>
      </c>
      <c r="G150" s="55">
        <v>0</v>
      </c>
      <c r="H150" s="55">
        <v>0</v>
      </c>
      <c r="I150" s="55">
        <v>0</v>
      </c>
      <c r="J150" s="55">
        <v>0</v>
      </c>
      <c r="K150" s="55">
        <v>0</v>
      </c>
      <c r="L150" s="55">
        <v>0</v>
      </c>
      <c r="M150" s="55">
        <v>0</v>
      </c>
      <c r="N150" s="55">
        <v>0</v>
      </c>
      <c r="O150" s="55">
        <v>0</v>
      </c>
      <c r="P150" s="55">
        <v>0</v>
      </c>
      <c r="Q150" s="55">
        <v>0</v>
      </c>
      <c r="R150" s="55">
        <v>0</v>
      </c>
      <c r="S150" s="55">
        <v>0</v>
      </c>
      <c r="T150" s="55">
        <v>0</v>
      </c>
      <c r="U150" s="55">
        <v>0</v>
      </c>
      <c r="V150" s="55">
        <v>0</v>
      </c>
      <c r="W150" s="55">
        <v>0</v>
      </c>
      <c r="X150" s="55">
        <v>0</v>
      </c>
      <c r="Y150" s="55">
        <v>0</v>
      </c>
      <c r="Z150" s="55">
        <v>0</v>
      </c>
      <c r="AA150" s="55">
        <v>0</v>
      </c>
      <c r="AB150" s="55">
        <v>0</v>
      </c>
      <c r="AC150" s="55">
        <v>0</v>
      </c>
      <c r="AD150" s="55">
        <v>0</v>
      </c>
      <c r="AE150" s="55">
        <v>0</v>
      </c>
      <c r="AF150" s="55">
        <v>0</v>
      </c>
      <c r="AG150" s="55">
        <v>0</v>
      </c>
      <c r="AH150" s="55">
        <v>0</v>
      </c>
      <c r="AI150" s="55">
        <v>0</v>
      </c>
      <c r="AJ150" s="55" t="s">
        <v>959</v>
      </c>
      <c r="AK150" s="55" t="s">
        <v>169</v>
      </c>
    </row>
    <row r="151" spans="1:37" x14ac:dyDescent="0.25">
      <c r="A151" s="54" t="str">
        <f t="shared" si="2"/>
        <v>GA</v>
      </c>
      <c r="B151" s="54" t="str">
        <f t="shared" si="2"/>
        <v>BDEQ-BDESC-rural-residential</v>
      </c>
      <c r="C151" s="55">
        <v>5</v>
      </c>
      <c r="D151" s="55" t="s">
        <v>10</v>
      </c>
      <c r="E151" s="55">
        <v>4.73759</v>
      </c>
      <c r="F151" s="55">
        <v>7.8790500000000003</v>
      </c>
      <c r="G151" s="55">
        <v>8.9802900000000001</v>
      </c>
      <c r="H151" s="55">
        <v>10.10392</v>
      </c>
      <c r="I151" s="55">
        <v>11.208119999999999</v>
      </c>
      <c r="J151" s="55">
        <v>11.97237</v>
      </c>
      <c r="K151" s="55">
        <v>12.833320000000001</v>
      </c>
      <c r="L151" s="55">
        <v>13.56288</v>
      </c>
      <c r="M151" s="55">
        <v>14.09929</v>
      </c>
      <c r="N151" s="55">
        <v>14.798109999999999</v>
      </c>
      <c r="O151" s="55">
        <v>15.21693</v>
      </c>
      <c r="P151" s="55">
        <v>15.87533</v>
      </c>
      <c r="Q151" s="55">
        <v>16.318390000000001</v>
      </c>
      <c r="R151" s="55">
        <v>16.986440000000002</v>
      </c>
      <c r="S151" s="55">
        <v>17.571719999999999</v>
      </c>
      <c r="T151" s="55">
        <v>17.809760000000001</v>
      </c>
      <c r="U151" s="55">
        <v>18.464359999999999</v>
      </c>
      <c r="V151" s="55">
        <v>19.116040000000002</v>
      </c>
      <c r="W151" s="55">
        <v>19.702069999999999</v>
      </c>
      <c r="X151" s="55">
        <v>20.619969999999999</v>
      </c>
      <c r="Y151" s="55">
        <v>21.46003</v>
      </c>
      <c r="Z151" s="55">
        <v>22.140789999999999</v>
      </c>
      <c r="AA151" s="55">
        <v>22.962789999999998</v>
      </c>
      <c r="AB151" s="55">
        <v>23.877009999999999</v>
      </c>
      <c r="AC151" s="55">
        <v>24.420919999999999</v>
      </c>
      <c r="AD151" s="55">
        <v>25.36806</v>
      </c>
      <c r="AE151" s="55">
        <v>26.59</v>
      </c>
      <c r="AF151" s="55">
        <v>27.2773</v>
      </c>
      <c r="AG151" s="55">
        <v>28.32835</v>
      </c>
      <c r="AH151" s="55">
        <v>29.188230000000001</v>
      </c>
      <c r="AI151" s="55">
        <v>29.789650000000002</v>
      </c>
      <c r="AJ151" s="55" t="s">
        <v>959</v>
      </c>
      <c r="AK151" s="55" t="s">
        <v>169</v>
      </c>
    </row>
    <row r="152" spans="1:37" x14ac:dyDescent="0.25">
      <c r="A152" s="54" t="str">
        <f t="shared" si="2"/>
        <v>GA</v>
      </c>
      <c r="B152" s="54" t="str">
        <f t="shared" si="2"/>
        <v>BDEQ-BDESC-rural-residential</v>
      </c>
      <c r="C152" s="55">
        <v>6</v>
      </c>
      <c r="D152" s="55" t="s">
        <v>11</v>
      </c>
      <c r="E152" s="55">
        <v>0</v>
      </c>
      <c r="F152" s="55">
        <v>0</v>
      </c>
      <c r="G152" s="55">
        <v>0</v>
      </c>
      <c r="H152" s="55">
        <v>0</v>
      </c>
      <c r="I152" s="55">
        <v>0</v>
      </c>
      <c r="J152" s="55">
        <v>0</v>
      </c>
      <c r="K152" s="55">
        <v>0</v>
      </c>
      <c r="L152" s="55">
        <v>0</v>
      </c>
      <c r="M152" s="55">
        <v>0</v>
      </c>
      <c r="N152" s="55">
        <v>0</v>
      </c>
      <c r="O152" s="55">
        <v>0</v>
      </c>
      <c r="P152" s="55">
        <v>0</v>
      </c>
      <c r="Q152" s="55">
        <v>0</v>
      </c>
      <c r="R152" s="55">
        <v>0</v>
      </c>
      <c r="S152" s="55">
        <v>0</v>
      </c>
      <c r="T152" s="55">
        <v>0</v>
      </c>
      <c r="U152" s="55">
        <v>0</v>
      </c>
      <c r="V152" s="55">
        <v>0</v>
      </c>
      <c r="W152" s="55">
        <v>0</v>
      </c>
      <c r="X152" s="55">
        <v>0</v>
      </c>
      <c r="Y152" s="55">
        <v>0</v>
      </c>
      <c r="Z152" s="55">
        <v>0</v>
      </c>
      <c r="AA152" s="55">
        <v>0</v>
      </c>
      <c r="AB152" s="55">
        <v>0</v>
      </c>
      <c r="AC152" s="55">
        <v>0</v>
      </c>
      <c r="AD152" s="55">
        <v>0</v>
      </c>
      <c r="AE152" s="55">
        <v>0</v>
      </c>
      <c r="AF152" s="55">
        <v>0</v>
      </c>
      <c r="AG152" s="55">
        <v>0</v>
      </c>
      <c r="AH152" s="55">
        <v>0</v>
      </c>
      <c r="AI152" s="55">
        <v>0</v>
      </c>
      <c r="AJ152" s="55" t="s">
        <v>959</v>
      </c>
      <c r="AK152" s="55" t="s">
        <v>169</v>
      </c>
    </row>
    <row r="153" spans="1:37" x14ac:dyDescent="0.25">
      <c r="A153" s="54" t="str">
        <f t="shared" si="2"/>
        <v>GA</v>
      </c>
      <c r="B153" s="54" t="str">
        <f t="shared" si="2"/>
        <v>BDEQ-BDESC-rural-residential</v>
      </c>
      <c r="C153" s="55">
        <v>7</v>
      </c>
      <c r="D153" s="55" t="s">
        <v>12</v>
      </c>
      <c r="E153" s="55">
        <v>0</v>
      </c>
      <c r="F153" s="55">
        <v>0</v>
      </c>
      <c r="G153" s="55">
        <v>0</v>
      </c>
      <c r="H153" s="55">
        <v>0</v>
      </c>
      <c r="I153" s="55">
        <v>0</v>
      </c>
      <c r="J153" s="55">
        <v>0</v>
      </c>
      <c r="K153" s="55">
        <v>0</v>
      </c>
      <c r="L153" s="55">
        <v>0</v>
      </c>
      <c r="M153" s="55">
        <v>0</v>
      </c>
      <c r="N153" s="55">
        <v>0</v>
      </c>
      <c r="O153" s="55">
        <v>0</v>
      </c>
      <c r="P153" s="55">
        <v>0</v>
      </c>
      <c r="Q153" s="55">
        <v>0</v>
      </c>
      <c r="R153" s="55">
        <v>0</v>
      </c>
      <c r="S153" s="55">
        <v>0</v>
      </c>
      <c r="T153" s="55">
        <v>0</v>
      </c>
      <c r="U153" s="55">
        <v>0</v>
      </c>
      <c r="V153" s="55">
        <v>0</v>
      </c>
      <c r="W153" s="55">
        <v>0</v>
      </c>
      <c r="X153" s="55">
        <v>0</v>
      </c>
      <c r="Y153" s="55">
        <v>0</v>
      </c>
      <c r="Z153" s="55">
        <v>0</v>
      </c>
      <c r="AA153" s="55">
        <v>0</v>
      </c>
      <c r="AB153" s="55">
        <v>0</v>
      </c>
      <c r="AC153" s="55">
        <v>0</v>
      </c>
      <c r="AD153" s="55">
        <v>0</v>
      </c>
      <c r="AE153" s="55">
        <v>0</v>
      </c>
      <c r="AF153" s="55">
        <v>0</v>
      </c>
      <c r="AG153" s="55">
        <v>0</v>
      </c>
      <c r="AH153" s="55">
        <v>0</v>
      </c>
      <c r="AI153" s="55">
        <v>0</v>
      </c>
      <c r="AJ153" s="55" t="s">
        <v>959</v>
      </c>
      <c r="AK153" s="55" t="s">
        <v>169</v>
      </c>
    </row>
    <row r="154" spans="1:37" x14ac:dyDescent="0.25">
      <c r="A154" s="54" t="str">
        <f t="shared" si="2"/>
        <v>GA</v>
      </c>
      <c r="B154" s="54" t="str">
        <f t="shared" si="2"/>
        <v>BDEQ-BDESC-rural-residential</v>
      </c>
      <c r="C154" s="55">
        <v>8</v>
      </c>
      <c r="D154" s="55" t="s">
        <v>13</v>
      </c>
      <c r="E154" s="55">
        <v>0</v>
      </c>
      <c r="F154" s="55">
        <v>0</v>
      </c>
      <c r="G154" s="55">
        <v>0</v>
      </c>
      <c r="H154" s="55">
        <v>0</v>
      </c>
      <c r="I154" s="55">
        <v>0</v>
      </c>
      <c r="J154" s="55">
        <v>0</v>
      </c>
      <c r="K154" s="55">
        <v>0</v>
      </c>
      <c r="L154" s="55">
        <v>0</v>
      </c>
      <c r="M154" s="55">
        <v>0</v>
      </c>
      <c r="N154" s="55">
        <v>0</v>
      </c>
      <c r="O154" s="55">
        <v>0</v>
      </c>
      <c r="P154" s="55">
        <v>0</v>
      </c>
      <c r="Q154" s="55">
        <v>0</v>
      </c>
      <c r="R154" s="55">
        <v>0</v>
      </c>
      <c r="S154" s="55">
        <v>0</v>
      </c>
      <c r="T154" s="55">
        <v>0</v>
      </c>
      <c r="U154" s="55">
        <v>0</v>
      </c>
      <c r="V154" s="55">
        <v>0</v>
      </c>
      <c r="W154" s="55">
        <v>0</v>
      </c>
      <c r="X154" s="55">
        <v>0</v>
      </c>
      <c r="Y154" s="55">
        <v>0</v>
      </c>
      <c r="Z154" s="55">
        <v>0</v>
      </c>
      <c r="AA154" s="55">
        <v>0</v>
      </c>
      <c r="AB154" s="55">
        <v>0</v>
      </c>
      <c r="AC154" s="55">
        <v>0</v>
      </c>
      <c r="AD154" s="55">
        <v>0</v>
      </c>
      <c r="AE154" s="55">
        <v>0</v>
      </c>
      <c r="AF154" s="55">
        <v>0</v>
      </c>
      <c r="AG154" s="55">
        <v>0</v>
      </c>
      <c r="AH154" s="55">
        <v>0</v>
      </c>
      <c r="AI154" s="55">
        <v>0</v>
      </c>
      <c r="AJ154" s="55" t="s">
        <v>959</v>
      </c>
      <c r="AK154" s="55" t="s">
        <v>169</v>
      </c>
    </row>
    <row r="155" spans="1:37" x14ac:dyDescent="0.25">
      <c r="A155" s="54" t="str">
        <f t="shared" si="2"/>
        <v>GA</v>
      </c>
      <c r="B155" s="54" t="str">
        <f t="shared" si="2"/>
        <v>BDEQ-BDESC-rural-residential</v>
      </c>
      <c r="C155" s="55">
        <v>9</v>
      </c>
      <c r="D155" s="55" t="s">
        <v>14</v>
      </c>
      <c r="E155" s="55">
        <v>0</v>
      </c>
      <c r="F155" s="55">
        <v>0</v>
      </c>
      <c r="G155" s="55">
        <v>0</v>
      </c>
      <c r="H155" s="55">
        <v>0</v>
      </c>
      <c r="I155" s="55">
        <v>0</v>
      </c>
      <c r="J155" s="55">
        <v>0</v>
      </c>
      <c r="K155" s="55">
        <v>0</v>
      </c>
      <c r="L155" s="55">
        <v>0</v>
      </c>
      <c r="M155" s="55">
        <v>0</v>
      </c>
      <c r="N155" s="55">
        <v>0</v>
      </c>
      <c r="O155" s="55">
        <v>0</v>
      </c>
      <c r="P155" s="55">
        <v>0</v>
      </c>
      <c r="Q155" s="55">
        <v>0</v>
      </c>
      <c r="R155" s="55">
        <v>0</v>
      </c>
      <c r="S155" s="55">
        <v>0</v>
      </c>
      <c r="T155" s="55">
        <v>0</v>
      </c>
      <c r="U155" s="55">
        <v>0</v>
      </c>
      <c r="V155" s="55">
        <v>0</v>
      </c>
      <c r="W155" s="55">
        <v>0</v>
      </c>
      <c r="X155" s="55">
        <v>0</v>
      </c>
      <c r="Y155" s="55">
        <v>0</v>
      </c>
      <c r="Z155" s="55">
        <v>0</v>
      </c>
      <c r="AA155" s="55">
        <v>0</v>
      </c>
      <c r="AB155" s="55">
        <v>0</v>
      </c>
      <c r="AC155" s="55">
        <v>0</v>
      </c>
      <c r="AD155" s="55">
        <v>0</v>
      </c>
      <c r="AE155" s="55">
        <v>0</v>
      </c>
      <c r="AF155" s="55">
        <v>0</v>
      </c>
      <c r="AG155" s="55">
        <v>0</v>
      </c>
      <c r="AH155" s="55">
        <v>0</v>
      </c>
      <c r="AI155" s="55">
        <v>0</v>
      </c>
      <c r="AJ155" s="55" t="s">
        <v>959</v>
      </c>
      <c r="AK155" s="55" t="s">
        <v>169</v>
      </c>
    </row>
    <row r="156" spans="1:37" x14ac:dyDescent="0.25">
      <c r="A156" s="54" t="str">
        <f t="shared" si="2"/>
        <v>GA</v>
      </c>
      <c r="B156" s="54" t="str">
        <f t="shared" si="2"/>
        <v>BDEQ-BDESC-rural-residential</v>
      </c>
      <c r="C156" s="55">
        <v>10</v>
      </c>
      <c r="D156" s="55" t="s">
        <v>15</v>
      </c>
      <c r="E156" s="55">
        <v>0</v>
      </c>
      <c r="F156" s="55">
        <v>0</v>
      </c>
      <c r="G156" s="55">
        <v>0</v>
      </c>
      <c r="H156" s="55">
        <v>0</v>
      </c>
      <c r="I156" s="55">
        <v>0</v>
      </c>
      <c r="J156" s="55">
        <v>0</v>
      </c>
      <c r="K156" s="55">
        <v>0</v>
      </c>
      <c r="L156" s="55">
        <v>0</v>
      </c>
      <c r="M156" s="55">
        <v>0</v>
      </c>
      <c r="N156" s="55">
        <v>0</v>
      </c>
      <c r="O156" s="55">
        <v>0</v>
      </c>
      <c r="P156" s="55">
        <v>0</v>
      </c>
      <c r="Q156" s="55">
        <v>0</v>
      </c>
      <c r="R156" s="55">
        <v>0</v>
      </c>
      <c r="S156" s="55">
        <v>0</v>
      </c>
      <c r="T156" s="55">
        <v>0</v>
      </c>
      <c r="U156" s="55">
        <v>0</v>
      </c>
      <c r="V156" s="55">
        <v>0</v>
      </c>
      <c r="W156" s="55">
        <v>0</v>
      </c>
      <c r="X156" s="55">
        <v>0</v>
      </c>
      <c r="Y156" s="55">
        <v>0</v>
      </c>
      <c r="Z156" s="55">
        <v>0</v>
      </c>
      <c r="AA156" s="55">
        <v>0</v>
      </c>
      <c r="AB156" s="55">
        <v>0</v>
      </c>
      <c r="AC156" s="55">
        <v>0</v>
      </c>
      <c r="AD156" s="55">
        <v>0</v>
      </c>
      <c r="AE156" s="55">
        <v>0</v>
      </c>
      <c r="AF156" s="55">
        <v>0</v>
      </c>
      <c r="AG156" s="55">
        <v>0</v>
      </c>
      <c r="AH156" s="55">
        <v>0</v>
      </c>
      <c r="AI156" s="55">
        <v>0</v>
      </c>
      <c r="AJ156" s="55" t="s">
        <v>959</v>
      </c>
      <c r="AK156" s="55" t="s">
        <v>169</v>
      </c>
    </row>
    <row r="157" spans="1:37" x14ac:dyDescent="0.25">
      <c r="A157" s="54" t="str">
        <f t="shared" si="2"/>
        <v>GA</v>
      </c>
      <c r="B157" s="54" t="str">
        <f t="shared" si="2"/>
        <v>BDEQ-BDESC-rural-residential</v>
      </c>
      <c r="C157" s="55">
        <v>11</v>
      </c>
      <c r="D157" s="55" t="s">
        <v>57</v>
      </c>
      <c r="E157" s="55">
        <v>0</v>
      </c>
      <c r="F157" s="55">
        <v>0</v>
      </c>
      <c r="G157" s="55">
        <v>0</v>
      </c>
      <c r="H157" s="55">
        <v>0</v>
      </c>
      <c r="I157" s="55">
        <v>0</v>
      </c>
      <c r="J157" s="55">
        <v>0</v>
      </c>
      <c r="K157" s="55">
        <v>0</v>
      </c>
      <c r="L157" s="55">
        <v>0</v>
      </c>
      <c r="M157" s="55">
        <v>0</v>
      </c>
      <c r="N157" s="55">
        <v>0</v>
      </c>
      <c r="O157" s="55">
        <v>0</v>
      </c>
      <c r="P157" s="55">
        <v>0</v>
      </c>
      <c r="Q157" s="55">
        <v>0</v>
      </c>
      <c r="R157" s="55">
        <v>0</v>
      </c>
      <c r="S157" s="55">
        <v>0</v>
      </c>
      <c r="T157" s="55">
        <v>0</v>
      </c>
      <c r="U157" s="55">
        <v>0</v>
      </c>
      <c r="V157" s="55">
        <v>0</v>
      </c>
      <c r="W157" s="55">
        <v>0</v>
      </c>
      <c r="X157" s="55">
        <v>0</v>
      </c>
      <c r="Y157" s="55">
        <v>0</v>
      </c>
      <c r="Z157" s="55">
        <v>0</v>
      </c>
      <c r="AA157" s="55">
        <v>0</v>
      </c>
      <c r="AB157" s="55">
        <v>0</v>
      </c>
      <c r="AC157" s="55">
        <v>0</v>
      </c>
      <c r="AD157" s="55">
        <v>0</v>
      </c>
      <c r="AE157" s="55">
        <v>0</v>
      </c>
      <c r="AF157" s="55">
        <v>0</v>
      </c>
      <c r="AG157" s="55">
        <v>0</v>
      </c>
      <c r="AH157" s="55">
        <v>0</v>
      </c>
      <c r="AI157" s="55">
        <v>0</v>
      </c>
      <c r="AJ157" s="55" t="s">
        <v>959</v>
      </c>
      <c r="AK157" s="55" t="s">
        <v>169</v>
      </c>
    </row>
    <row r="158" spans="1:37" x14ac:dyDescent="0.25">
      <c r="A158" s="54" t="str">
        <f t="shared" si="2"/>
        <v>GA</v>
      </c>
      <c r="B158" s="54" t="str">
        <f t="shared" si="2"/>
        <v>BDEQ-BDESC-rural-residential</v>
      </c>
      <c r="C158" s="55">
        <v>12</v>
      </c>
      <c r="D158" s="55" t="s">
        <v>60</v>
      </c>
      <c r="E158" s="55">
        <v>0</v>
      </c>
      <c r="F158" s="55">
        <v>0</v>
      </c>
      <c r="G158" s="55">
        <v>0</v>
      </c>
      <c r="H158" s="55">
        <v>0</v>
      </c>
      <c r="I158" s="55">
        <v>0</v>
      </c>
      <c r="J158" s="55">
        <v>0</v>
      </c>
      <c r="K158" s="55">
        <v>0</v>
      </c>
      <c r="L158" s="55">
        <v>0</v>
      </c>
      <c r="M158" s="55">
        <v>0</v>
      </c>
      <c r="N158" s="55">
        <v>0</v>
      </c>
      <c r="O158" s="55">
        <v>0</v>
      </c>
      <c r="P158" s="55">
        <v>0</v>
      </c>
      <c r="Q158" s="55">
        <v>0</v>
      </c>
      <c r="R158" s="55">
        <v>0</v>
      </c>
      <c r="S158" s="55">
        <v>0</v>
      </c>
      <c r="T158" s="55">
        <v>0</v>
      </c>
      <c r="U158" s="55">
        <v>0</v>
      </c>
      <c r="V158" s="55">
        <v>0</v>
      </c>
      <c r="W158" s="55">
        <v>0</v>
      </c>
      <c r="X158" s="55">
        <v>0</v>
      </c>
      <c r="Y158" s="55">
        <v>0</v>
      </c>
      <c r="Z158" s="55">
        <v>0</v>
      </c>
      <c r="AA158" s="55">
        <v>0</v>
      </c>
      <c r="AB158" s="55">
        <v>0</v>
      </c>
      <c r="AC158" s="55">
        <v>0</v>
      </c>
      <c r="AD158" s="55">
        <v>0</v>
      </c>
      <c r="AE158" s="55">
        <v>0</v>
      </c>
      <c r="AF158" s="55">
        <v>0</v>
      </c>
      <c r="AG158" s="55">
        <v>0</v>
      </c>
      <c r="AH158" s="55">
        <v>0</v>
      </c>
      <c r="AI158" s="55">
        <v>0</v>
      </c>
      <c r="AJ158" s="55" t="s">
        <v>959</v>
      </c>
      <c r="AK158" s="55" t="s">
        <v>169</v>
      </c>
    </row>
    <row r="159" spans="1:37" x14ac:dyDescent="0.25">
      <c r="A159" s="54" t="str">
        <f t="shared" si="2"/>
        <v>GA</v>
      </c>
      <c r="B159" s="54" t="str">
        <f t="shared" si="2"/>
        <v>BDEQ-BDESC-rural-residential</v>
      </c>
      <c r="C159" s="55">
        <v>13</v>
      </c>
      <c r="D159" s="55" t="s">
        <v>158</v>
      </c>
      <c r="E159" s="55">
        <v>0</v>
      </c>
      <c r="F159" s="55">
        <v>0</v>
      </c>
      <c r="G159" s="55">
        <v>0</v>
      </c>
      <c r="H159" s="55">
        <v>0</v>
      </c>
      <c r="I159" s="55">
        <v>0</v>
      </c>
      <c r="J159" s="55">
        <v>0</v>
      </c>
      <c r="K159" s="55">
        <v>0</v>
      </c>
      <c r="L159" s="55">
        <v>0</v>
      </c>
      <c r="M159" s="55">
        <v>0</v>
      </c>
      <c r="N159" s="55">
        <v>0</v>
      </c>
      <c r="O159" s="55">
        <v>0</v>
      </c>
      <c r="P159" s="55">
        <v>0</v>
      </c>
      <c r="Q159" s="55">
        <v>0</v>
      </c>
      <c r="R159" s="55">
        <v>0</v>
      </c>
      <c r="S159" s="55">
        <v>0</v>
      </c>
      <c r="T159" s="55">
        <v>0</v>
      </c>
      <c r="U159" s="55">
        <v>0</v>
      </c>
      <c r="V159" s="55">
        <v>0</v>
      </c>
      <c r="W159" s="55">
        <v>0</v>
      </c>
      <c r="X159" s="55">
        <v>0</v>
      </c>
      <c r="Y159" s="55">
        <v>0</v>
      </c>
      <c r="Z159" s="55">
        <v>0</v>
      </c>
      <c r="AA159" s="55">
        <v>0</v>
      </c>
      <c r="AB159" s="55">
        <v>0</v>
      </c>
      <c r="AC159" s="55">
        <v>0</v>
      </c>
      <c r="AD159" s="55">
        <v>0</v>
      </c>
      <c r="AE159" s="55">
        <v>0</v>
      </c>
      <c r="AF159" s="55">
        <v>0</v>
      </c>
      <c r="AG159" s="55">
        <v>0</v>
      </c>
      <c r="AH159" s="55">
        <v>0</v>
      </c>
      <c r="AI159" s="55">
        <v>0</v>
      </c>
      <c r="AJ159" s="55" t="s">
        <v>959</v>
      </c>
      <c r="AK159" s="55" t="s">
        <v>169</v>
      </c>
    </row>
    <row r="160" spans="1:37" x14ac:dyDescent="0.25">
      <c r="A160" s="54" t="str">
        <f t="shared" si="2"/>
        <v>GA</v>
      </c>
      <c r="B160" s="54" t="str">
        <f t="shared" si="2"/>
        <v>BDEQ-BDESC-rural-residential</v>
      </c>
      <c r="C160" s="55">
        <v>14</v>
      </c>
      <c r="D160" s="55" t="s">
        <v>159</v>
      </c>
      <c r="E160" s="55">
        <v>0</v>
      </c>
      <c r="F160" s="55">
        <v>0</v>
      </c>
      <c r="G160" s="55">
        <v>0</v>
      </c>
      <c r="H160" s="55">
        <v>0</v>
      </c>
      <c r="I160" s="55">
        <v>0</v>
      </c>
      <c r="J160" s="55">
        <v>0</v>
      </c>
      <c r="K160" s="55">
        <v>0</v>
      </c>
      <c r="L160" s="55">
        <v>0</v>
      </c>
      <c r="M160" s="55">
        <v>0</v>
      </c>
      <c r="N160" s="55">
        <v>0</v>
      </c>
      <c r="O160" s="55">
        <v>0</v>
      </c>
      <c r="P160" s="55">
        <v>0</v>
      </c>
      <c r="Q160" s="55">
        <v>0</v>
      </c>
      <c r="R160" s="55">
        <v>0</v>
      </c>
      <c r="S160" s="55">
        <v>0</v>
      </c>
      <c r="T160" s="55">
        <v>0</v>
      </c>
      <c r="U160" s="55">
        <v>0</v>
      </c>
      <c r="V160" s="55">
        <v>0</v>
      </c>
      <c r="W160" s="55">
        <v>0</v>
      </c>
      <c r="X160" s="55">
        <v>0</v>
      </c>
      <c r="Y160" s="55">
        <v>0</v>
      </c>
      <c r="Z160" s="55">
        <v>0</v>
      </c>
      <c r="AA160" s="55">
        <v>0</v>
      </c>
      <c r="AB160" s="55">
        <v>0</v>
      </c>
      <c r="AC160" s="55">
        <v>0</v>
      </c>
      <c r="AD160" s="55">
        <v>0</v>
      </c>
      <c r="AE160" s="55">
        <v>0</v>
      </c>
      <c r="AF160" s="55">
        <v>0</v>
      </c>
      <c r="AG160" s="55">
        <v>0</v>
      </c>
      <c r="AH160" s="55">
        <v>0</v>
      </c>
      <c r="AI160" s="55">
        <v>0</v>
      </c>
      <c r="AJ160" s="55" t="s">
        <v>959</v>
      </c>
      <c r="AK160" s="55" t="s">
        <v>169</v>
      </c>
    </row>
    <row r="161" spans="1:37" x14ac:dyDescent="0.25">
      <c r="A161" s="54" t="str">
        <f t="shared" si="2"/>
        <v>GA</v>
      </c>
      <c r="B161" s="54" t="str">
        <f t="shared" si="2"/>
        <v>BDEQ-BDESC-rural-residential</v>
      </c>
      <c r="C161" s="55">
        <v>15</v>
      </c>
      <c r="D161" s="55" t="s">
        <v>160</v>
      </c>
      <c r="E161" s="55">
        <v>0</v>
      </c>
      <c r="F161" s="55">
        <v>0</v>
      </c>
      <c r="G161" s="55">
        <v>0</v>
      </c>
      <c r="H161" s="55">
        <v>0</v>
      </c>
      <c r="I161" s="55">
        <v>0</v>
      </c>
      <c r="J161" s="55">
        <v>0</v>
      </c>
      <c r="K161" s="55">
        <v>0</v>
      </c>
      <c r="L161" s="55">
        <v>0</v>
      </c>
      <c r="M161" s="55">
        <v>0</v>
      </c>
      <c r="N161" s="55">
        <v>0</v>
      </c>
      <c r="O161" s="55">
        <v>0</v>
      </c>
      <c r="P161" s="55">
        <v>0</v>
      </c>
      <c r="Q161" s="55">
        <v>0</v>
      </c>
      <c r="R161" s="55">
        <v>0</v>
      </c>
      <c r="S161" s="55">
        <v>0</v>
      </c>
      <c r="T161" s="55">
        <v>0</v>
      </c>
      <c r="U161" s="55">
        <v>0</v>
      </c>
      <c r="V161" s="55">
        <v>0</v>
      </c>
      <c r="W161" s="55">
        <v>0</v>
      </c>
      <c r="X161" s="55">
        <v>0</v>
      </c>
      <c r="Y161" s="55">
        <v>0</v>
      </c>
      <c r="Z161" s="55">
        <v>0</v>
      </c>
      <c r="AA161" s="55">
        <v>0</v>
      </c>
      <c r="AB161" s="55">
        <v>0</v>
      </c>
      <c r="AC161" s="55">
        <v>0</v>
      </c>
      <c r="AD161" s="55">
        <v>0</v>
      </c>
      <c r="AE161" s="55">
        <v>0</v>
      </c>
      <c r="AF161" s="55">
        <v>0</v>
      </c>
      <c r="AG161" s="55">
        <v>0</v>
      </c>
      <c r="AH161" s="55">
        <v>0</v>
      </c>
      <c r="AI161" s="55">
        <v>0</v>
      </c>
      <c r="AJ161" s="55" t="s">
        <v>959</v>
      </c>
      <c r="AK161" s="55" t="s">
        <v>169</v>
      </c>
    </row>
    <row r="162" spans="1:37" x14ac:dyDescent="0.25">
      <c r="A162" s="54" t="str">
        <f t="shared" si="2"/>
        <v>HI</v>
      </c>
      <c r="B162" s="54" t="str">
        <f t="shared" si="2"/>
        <v>BDEQ-BDESC-rural-residential</v>
      </c>
      <c r="C162" s="55">
        <v>0</v>
      </c>
      <c r="D162" s="55" t="s">
        <v>58</v>
      </c>
      <c r="E162" s="55">
        <v>0</v>
      </c>
      <c r="F162" s="55">
        <v>0</v>
      </c>
      <c r="G162" s="55">
        <v>0</v>
      </c>
      <c r="H162" s="55">
        <v>0</v>
      </c>
      <c r="I162" s="55">
        <v>0</v>
      </c>
      <c r="J162" s="55">
        <v>0</v>
      </c>
      <c r="K162" s="55">
        <v>0</v>
      </c>
      <c r="L162" s="55">
        <v>0</v>
      </c>
      <c r="M162" s="55">
        <v>0</v>
      </c>
      <c r="N162" s="55">
        <v>0</v>
      </c>
      <c r="O162" s="55">
        <v>0</v>
      </c>
      <c r="P162" s="55">
        <v>0</v>
      </c>
      <c r="Q162" s="55">
        <v>0</v>
      </c>
      <c r="R162" s="55">
        <v>0</v>
      </c>
      <c r="S162" s="55">
        <v>0</v>
      </c>
      <c r="T162" s="55">
        <v>0</v>
      </c>
      <c r="U162" s="55">
        <v>0</v>
      </c>
      <c r="V162" s="55">
        <v>0</v>
      </c>
      <c r="W162" s="55">
        <v>0</v>
      </c>
      <c r="X162" s="55">
        <v>0</v>
      </c>
      <c r="Y162" s="55">
        <v>0</v>
      </c>
      <c r="Z162" s="55">
        <v>0</v>
      </c>
      <c r="AA162" s="55">
        <v>0</v>
      </c>
      <c r="AB162" s="55">
        <v>0</v>
      </c>
      <c r="AC162" s="55">
        <v>0</v>
      </c>
      <c r="AD162" s="55">
        <v>0</v>
      </c>
      <c r="AE162" s="55">
        <v>0</v>
      </c>
      <c r="AF162" s="55">
        <v>0</v>
      </c>
      <c r="AG162" s="55">
        <v>0</v>
      </c>
      <c r="AH162" s="55">
        <v>0</v>
      </c>
      <c r="AI162" s="55">
        <v>0</v>
      </c>
      <c r="AJ162" s="55" t="s">
        <v>960</v>
      </c>
      <c r="AK162" s="55" t="s">
        <v>169</v>
      </c>
    </row>
    <row r="163" spans="1:37" x14ac:dyDescent="0.25">
      <c r="A163" s="54" t="str">
        <f t="shared" si="2"/>
        <v>HI</v>
      </c>
      <c r="B163" s="54" t="str">
        <f t="shared" si="2"/>
        <v>BDEQ-BDESC-rural-residential</v>
      </c>
      <c r="C163" s="55">
        <v>1</v>
      </c>
      <c r="D163" s="55" t="s">
        <v>7</v>
      </c>
      <c r="E163" s="55">
        <v>0</v>
      </c>
      <c r="F163" s="55">
        <v>0</v>
      </c>
      <c r="G163" s="55">
        <v>0</v>
      </c>
      <c r="H163" s="55">
        <v>0</v>
      </c>
      <c r="I163" s="55">
        <v>0</v>
      </c>
      <c r="J163" s="55">
        <v>0</v>
      </c>
      <c r="K163" s="55">
        <v>0</v>
      </c>
      <c r="L163" s="55">
        <v>0</v>
      </c>
      <c r="M163" s="55">
        <v>0</v>
      </c>
      <c r="N163" s="55">
        <v>0</v>
      </c>
      <c r="O163" s="55">
        <v>0</v>
      </c>
      <c r="P163" s="55">
        <v>0</v>
      </c>
      <c r="Q163" s="55">
        <v>0</v>
      </c>
      <c r="R163" s="56">
        <v>4.0000000000000003E-5</v>
      </c>
      <c r="S163" s="55">
        <v>1E-4</v>
      </c>
      <c r="T163" s="55">
        <v>2.2000000000000001E-4</v>
      </c>
      <c r="U163" s="55">
        <v>4.2999999999999999E-4</v>
      </c>
      <c r="V163" s="55">
        <v>8.4999999999999995E-4</v>
      </c>
      <c r="W163" s="55">
        <v>1.6000000000000001E-3</v>
      </c>
      <c r="X163" s="55">
        <v>3.0300000000000001E-3</v>
      </c>
      <c r="Y163" s="55">
        <v>5.5799999999999999E-3</v>
      </c>
      <c r="Z163" s="55">
        <v>8.1399999999999997E-3</v>
      </c>
      <c r="AA163" s="55">
        <v>1.074E-2</v>
      </c>
      <c r="AB163" s="55">
        <v>1.3339999999999999E-2</v>
      </c>
      <c r="AC163" s="55">
        <v>1.5959999999999998E-2</v>
      </c>
      <c r="AD163" s="55">
        <v>1.8599999999999998E-2</v>
      </c>
      <c r="AE163" s="55">
        <v>2.1260000000000001E-2</v>
      </c>
      <c r="AF163" s="55">
        <v>2.392E-2</v>
      </c>
      <c r="AG163" s="55">
        <v>2.6599999999999999E-2</v>
      </c>
      <c r="AH163" s="55">
        <v>2.928E-2</v>
      </c>
      <c r="AI163" s="55">
        <v>6.6E-4</v>
      </c>
      <c r="AJ163" s="55" t="s">
        <v>960</v>
      </c>
      <c r="AK163" s="55" t="s">
        <v>169</v>
      </c>
    </row>
    <row r="164" spans="1:37" x14ac:dyDescent="0.25">
      <c r="A164" s="54" t="str">
        <f t="shared" si="2"/>
        <v>HI</v>
      </c>
      <c r="B164" s="54" t="str">
        <f t="shared" si="2"/>
        <v>BDEQ-BDESC-rural-residential</v>
      </c>
      <c r="C164" s="55">
        <v>2</v>
      </c>
      <c r="D164" s="55" t="s">
        <v>8</v>
      </c>
      <c r="E164" s="55">
        <v>0</v>
      </c>
      <c r="F164" s="55">
        <v>0</v>
      </c>
      <c r="G164" s="55">
        <v>0</v>
      </c>
      <c r="H164" s="55">
        <v>0</v>
      </c>
      <c r="I164" s="55">
        <v>0</v>
      </c>
      <c r="J164" s="55">
        <v>0</v>
      </c>
      <c r="K164" s="55">
        <v>0</v>
      </c>
      <c r="L164" s="55">
        <v>0</v>
      </c>
      <c r="M164" s="55">
        <v>0</v>
      </c>
      <c r="N164" s="55">
        <v>0</v>
      </c>
      <c r="O164" s="55">
        <v>0</v>
      </c>
      <c r="P164" s="55">
        <v>0</v>
      </c>
      <c r="Q164" s="55">
        <v>0</v>
      </c>
      <c r="R164" s="55">
        <v>0</v>
      </c>
      <c r="S164" s="55">
        <v>0</v>
      </c>
      <c r="T164" s="55">
        <v>0</v>
      </c>
      <c r="U164" s="55">
        <v>0</v>
      </c>
      <c r="V164" s="55">
        <v>0</v>
      </c>
      <c r="W164" s="55">
        <v>0</v>
      </c>
      <c r="X164" s="55">
        <v>0</v>
      </c>
      <c r="Y164" s="55">
        <v>0</v>
      </c>
      <c r="Z164" s="55">
        <v>0</v>
      </c>
      <c r="AA164" s="55">
        <v>0</v>
      </c>
      <c r="AB164" s="55">
        <v>0</v>
      </c>
      <c r="AC164" s="55">
        <v>0</v>
      </c>
      <c r="AD164" s="55">
        <v>0</v>
      </c>
      <c r="AE164" s="55">
        <v>0</v>
      </c>
      <c r="AF164" s="55">
        <v>0</v>
      </c>
      <c r="AG164" s="55">
        <v>0</v>
      </c>
      <c r="AH164" s="55">
        <v>0</v>
      </c>
      <c r="AI164" s="55">
        <v>0</v>
      </c>
      <c r="AJ164" s="55" t="s">
        <v>960</v>
      </c>
      <c r="AK164" s="55" t="s">
        <v>169</v>
      </c>
    </row>
    <row r="165" spans="1:37" x14ac:dyDescent="0.25">
      <c r="A165" s="54" t="str">
        <f t="shared" si="2"/>
        <v>HI</v>
      </c>
      <c r="B165" s="54" t="str">
        <f t="shared" si="2"/>
        <v>BDEQ-BDESC-rural-residential</v>
      </c>
      <c r="C165" s="55">
        <v>3</v>
      </c>
      <c r="D165" s="55" t="s">
        <v>9</v>
      </c>
      <c r="E165" s="55">
        <v>0</v>
      </c>
      <c r="F165" s="55">
        <v>0</v>
      </c>
      <c r="G165" s="55">
        <v>0</v>
      </c>
      <c r="H165" s="55">
        <v>0</v>
      </c>
      <c r="I165" s="55">
        <v>0</v>
      </c>
      <c r="J165" s="55">
        <v>0</v>
      </c>
      <c r="K165" s="55">
        <v>0</v>
      </c>
      <c r="L165" s="55">
        <v>0</v>
      </c>
      <c r="M165" s="55">
        <v>0</v>
      </c>
      <c r="N165" s="55">
        <v>0</v>
      </c>
      <c r="O165" s="55">
        <v>0</v>
      </c>
      <c r="P165" s="55">
        <v>0</v>
      </c>
      <c r="Q165" s="55">
        <v>0</v>
      </c>
      <c r="R165" s="55">
        <v>0</v>
      </c>
      <c r="S165" s="55">
        <v>0</v>
      </c>
      <c r="T165" s="55">
        <v>0</v>
      </c>
      <c r="U165" s="55">
        <v>0</v>
      </c>
      <c r="V165" s="55">
        <v>0</v>
      </c>
      <c r="W165" s="55">
        <v>0</v>
      </c>
      <c r="X165" s="55">
        <v>0</v>
      </c>
      <c r="Y165" s="55">
        <v>0</v>
      </c>
      <c r="Z165" s="55">
        <v>0</v>
      </c>
      <c r="AA165" s="55">
        <v>0</v>
      </c>
      <c r="AB165" s="55">
        <v>0</v>
      </c>
      <c r="AC165" s="55">
        <v>0</v>
      </c>
      <c r="AD165" s="55">
        <v>0</v>
      </c>
      <c r="AE165" s="55">
        <v>0</v>
      </c>
      <c r="AF165" s="55">
        <v>0</v>
      </c>
      <c r="AG165" s="55">
        <v>0</v>
      </c>
      <c r="AH165" s="55">
        <v>0</v>
      </c>
      <c r="AI165" s="55">
        <v>0</v>
      </c>
      <c r="AJ165" s="55" t="s">
        <v>960</v>
      </c>
      <c r="AK165" s="55" t="s">
        <v>169</v>
      </c>
    </row>
    <row r="166" spans="1:37" x14ac:dyDescent="0.25">
      <c r="A166" s="54" t="str">
        <f t="shared" si="2"/>
        <v>HI</v>
      </c>
      <c r="B166" s="54" t="str">
        <f t="shared" si="2"/>
        <v>BDEQ-BDESC-rural-residential</v>
      </c>
      <c r="C166" s="55">
        <v>4</v>
      </c>
      <c r="D166" s="55" t="s">
        <v>59</v>
      </c>
      <c r="E166" s="55">
        <v>0</v>
      </c>
      <c r="F166" s="55">
        <v>0</v>
      </c>
      <c r="G166" s="55">
        <v>0</v>
      </c>
      <c r="H166" s="55">
        <v>0</v>
      </c>
      <c r="I166" s="55">
        <v>0</v>
      </c>
      <c r="J166" s="55">
        <v>0</v>
      </c>
      <c r="K166" s="55">
        <v>0</v>
      </c>
      <c r="L166" s="55">
        <v>0</v>
      </c>
      <c r="M166" s="55">
        <v>0</v>
      </c>
      <c r="N166" s="55">
        <v>0</v>
      </c>
      <c r="O166" s="55">
        <v>0</v>
      </c>
      <c r="P166" s="55">
        <v>0</v>
      </c>
      <c r="Q166" s="55">
        <v>0</v>
      </c>
      <c r="R166" s="55">
        <v>0</v>
      </c>
      <c r="S166" s="55">
        <v>0</v>
      </c>
      <c r="T166" s="55">
        <v>0</v>
      </c>
      <c r="U166" s="55">
        <v>0</v>
      </c>
      <c r="V166" s="55">
        <v>0</v>
      </c>
      <c r="W166" s="55">
        <v>0</v>
      </c>
      <c r="X166" s="55">
        <v>0</v>
      </c>
      <c r="Y166" s="55">
        <v>0</v>
      </c>
      <c r="Z166" s="55">
        <v>0</v>
      </c>
      <c r="AA166" s="55">
        <v>0</v>
      </c>
      <c r="AB166" s="55">
        <v>0</v>
      </c>
      <c r="AC166" s="55">
        <v>0</v>
      </c>
      <c r="AD166" s="55">
        <v>0</v>
      </c>
      <c r="AE166" s="55">
        <v>0</v>
      </c>
      <c r="AF166" s="55">
        <v>0</v>
      </c>
      <c r="AG166" s="55">
        <v>0</v>
      </c>
      <c r="AH166" s="55">
        <v>0</v>
      </c>
      <c r="AI166" s="55">
        <v>5.1426800000000004</v>
      </c>
      <c r="AJ166" s="55" t="s">
        <v>960</v>
      </c>
      <c r="AK166" s="55" t="s">
        <v>169</v>
      </c>
    </row>
    <row r="167" spans="1:37" x14ac:dyDescent="0.25">
      <c r="A167" s="54" t="str">
        <f t="shared" si="2"/>
        <v>HI</v>
      </c>
      <c r="B167" s="54" t="str">
        <f t="shared" si="2"/>
        <v>BDEQ-BDESC-rural-residential</v>
      </c>
      <c r="C167" s="55">
        <v>5</v>
      </c>
      <c r="D167" s="55" t="s">
        <v>10</v>
      </c>
      <c r="E167" s="55">
        <v>1.0677000000000001</v>
      </c>
      <c r="F167" s="55">
        <v>1.1744600000000001</v>
      </c>
      <c r="G167" s="55">
        <v>1.23315</v>
      </c>
      <c r="H167" s="55">
        <v>1.2927999999999999</v>
      </c>
      <c r="I167" s="55">
        <v>1.3950400000000001</v>
      </c>
      <c r="J167" s="55">
        <v>1.47478</v>
      </c>
      <c r="K167" s="55">
        <v>1.59155</v>
      </c>
      <c r="L167" s="55">
        <v>1.6629</v>
      </c>
      <c r="M167" s="55">
        <v>1.7460500000000001</v>
      </c>
      <c r="N167" s="55">
        <v>1.7915300000000001</v>
      </c>
      <c r="O167" s="55">
        <v>1.87527</v>
      </c>
      <c r="P167" s="55">
        <v>1.9028799999999999</v>
      </c>
      <c r="Q167" s="55">
        <v>1.9993300000000001</v>
      </c>
      <c r="R167" s="55">
        <v>2.0445799999999998</v>
      </c>
      <c r="S167" s="55">
        <v>2.1464300000000001</v>
      </c>
      <c r="T167" s="55">
        <v>2.2512799999999999</v>
      </c>
      <c r="U167" s="55">
        <v>2.3204600000000002</v>
      </c>
      <c r="V167" s="55">
        <v>2.39235</v>
      </c>
      <c r="W167" s="55">
        <v>2.46597</v>
      </c>
      <c r="X167" s="55">
        <v>2.5539999999999998</v>
      </c>
      <c r="Y167" s="55">
        <v>2.64581</v>
      </c>
      <c r="Z167" s="55">
        <v>2.7526099999999998</v>
      </c>
      <c r="AA167" s="55">
        <v>2.7814100000000002</v>
      </c>
      <c r="AB167" s="55">
        <v>2.8694700000000002</v>
      </c>
      <c r="AC167" s="55">
        <v>2.9442200000000001</v>
      </c>
      <c r="AD167" s="55">
        <v>3.0356000000000001</v>
      </c>
      <c r="AE167" s="55">
        <v>3.1350099999999999</v>
      </c>
      <c r="AF167" s="55">
        <v>3.2093799999999999</v>
      </c>
      <c r="AG167" s="55">
        <v>3.2471999999999999</v>
      </c>
      <c r="AH167" s="55">
        <v>3.2885499999999999</v>
      </c>
      <c r="AI167" s="55">
        <v>31.337399999999999</v>
      </c>
      <c r="AJ167" s="55" t="s">
        <v>960</v>
      </c>
      <c r="AK167" s="55" t="s">
        <v>169</v>
      </c>
    </row>
    <row r="168" spans="1:37" x14ac:dyDescent="0.25">
      <c r="A168" s="54" t="str">
        <f t="shared" si="2"/>
        <v>HI</v>
      </c>
      <c r="B168" s="54" t="str">
        <f t="shared" si="2"/>
        <v>BDEQ-BDESC-rural-residential</v>
      </c>
      <c r="C168" s="55">
        <v>6</v>
      </c>
      <c r="D168" s="55" t="s">
        <v>11</v>
      </c>
      <c r="E168" s="55">
        <v>0</v>
      </c>
      <c r="F168" s="55">
        <v>0</v>
      </c>
      <c r="G168" s="55">
        <v>0</v>
      </c>
      <c r="H168" s="55">
        <v>0</v>
      </c>
      <c r="I168" s="55">
        <v>0</v>
      </c>
      <c r="J168" s="55">
        <v>0</v>
      </c>
      <c r="K168" s="55">
        <v>0</v>
      </c>
      <c r="L168" s="55">
        <v>0</v>
      </c>
      <c r="M168" s="55">
        <v>0</v>
      </c>
      <c r="N168" s="55">
        <v>0</v>
      </c>
      <c r="O168" s="55">
        <v>0</v>
      </c>
      <c r="P168" s="55">
        <v>0</v>
      </c>
      <c r="Q168" s="55">
        <v>0</v>
      </c>
      <c r="R168" s="55">
        <v>0</v>
      </c>
      <c r="S168" s="55">
        <v>0</v>
      </c>
      <c r="T168" s="55">
        <v>0</v>
      </c>
      <c r="U168" s="55">
        <v>0</v>
      </c>
      <c r="V168" s="55">
        <v>0</v>
      </c>
      <c r="W168" s="55">
        <v>0</v>
      </c>
      <c r="X168" s="55">
        <v>0</v>
      </c>
      <c r="Y168" s="55">
        <v>0</v>
      </c>
      <c r="Z168" s="55">
        <v>0</v>
      </c>
      <c r="AA168" s="55">
        <v>0</v>
      </c>
      <c r="AB168" s="55">
        <v>0</v>
      </c>
      <c r="AC168" s="55">
        <v>0</v>
      </c>
      <c r="AD168" s="55">
        <v>0</v>
      </c>
      <c r="AE168" s="55">
        <v>0</v>
      </c>
      <c r="AF168" s="55">
        <v>0</v>
      </c>
      <c r="AG168" s="55">
        <v>0</v>
      </c>
      <c r="AH168" s="55">
        <v>0</v>
      </c>
      <c r="AI168" s="55">
        <v>0</v>
      </c>
      <c r="AJ168" s="55" t="s">
        <v>960</v>
      </c>
      <c r="AK168" s="55" t="s">
        <v>169</v>
      </c>
    </row>
    <row r="169" spans="1:37" x14ac:dyDescent="0.25">
      <c r="A169" s="54" t="str">
        <f t="shared" si="2"/>
        <v>HI</v>
      </c>
      <c r="B169" s="54" t="str">
        <f t="shared" si="2"/>
        <v>BDEQ-BDESC-rural-residential</v>
      </c>
      <c r="C169" s="55">
        <v>7</v>
      </c>
      <c r="D169" s="55" t="s">
        <v>12</v>
      </c>
      <c r="E169" s="55">
        <v>0</v>
      </c>
      <c r="F169" s="55">
        <v>0</v>
      </c>
      <c r="G169" s="55">
        <v>0</v>
      </c>
      <c r="H169" s="55">
        <v>0</v>
      </c>
      <c r="I169" s="55">
        <v>0</v>
      </c>
      <c r="J169" s="55">
        <v>0</v>
      </c>
      <c r="K169" s="55">
        <v>0</v>
      </c>
      <c r="L169" s="55">
        <v>0</v>
      </c>
      <c r="M169" s="55">
        <v>0</v>
      </c>
      <c r="N169" s="55">
        <v>0</v>
      </c>
      <c r="O169" s="55">
        <v>0</v>
      </c>
      <c r="P169" s="55">
        <v>0</v>
      </c>
      <c r="Q169" s="55">
        <v>0</v>
      </c>
      <c r="R169" s="55">
        <v>0</v>
      </c>
      <c r="S169" s="55">
        <v>0</v>
      </c>
      <c r="T169" s="55">
        <v>0</v>
      </c>
      <c r="U169" s="55">
        <v>0</v>
      </c>
      <c r="V169" s="55">
        <v>0</v>
      </c>
      <c r="W169" s="55">
        <v>0</v>
      </c>
      <c r="X169" s="55">
        <v>0</v>
      </c>
      <c r="Y169" s="55">
        <v>0</v>
      </c>
      <c r="Z169" s="55">
        <v>0</v>
      </c>
      <c r="AA169" s="55">
        <v>0</v>
      </c>
      <c r="AB169" s="55">
        <v>0</v>
      </c>
      <c r="AC169" s="55">
        <v>0</v>
      </c>
      <c r="AD169" s="55">
        <v>0</v>
      </c>
      <c r="AE169" s="55">
        <v>0</v>
      </c>
      <c r="AF169" s="55">
        <v>0</v>
      </c>
      <c r="AG169" s="55">
        <v>0</v>
      </c>
      <c r="AH169" s="55">
        <v>0</v>
      </c>
      <c r="AI169" s="55">
        <v>0</v>
      </c>
      <c r="AJ169" s="55" t="s">
        <v>960</v>
      </c>
      <c r="AK169" s="55" t="s">
        <v>169</v>
      </c>
    </row>
    <row r="170" spans="1:37" x14ac:dyDescent="0.25">
      <c r="A170" s="54" t="str">
        <f t="shared" si="2"/>
        <v>HI</v>
      </c>
      <c r="B170" s="54" t="str">
        <f t="shared" si="2"/>
        <v>BDEQ-BDESC-rural-residential</v>
      </c>
      <c r="C170" s="55">
        <v>8</v>
      </c>
      <c r="D170" s="55" t="s">
        <v>13</v>
      </c>
      <c r="E170" s="55">
        <v>0</v>
      </c>
      <c r="F170" s="55">
        <v>0</v>
      </c>
      <c r="G170" s="55">
        <v>0</v>
      </c>
      <c r="H170" s="55">
        <v>0</v>
      </c>
      <c r="I170" s="55">
        <v>0</v>
      </c>
      <c r="J170" s="55">
        <v>0</v>
      </c>
      <c r="K170" s="55">
        <v>0</v>
      </c>
      <c r="L170" s="55">
        <v>0</v>
      </c>
      <c r="M170" s="55">
        <v>0</v>
      </c>
      <c r="N170" s="55">
        <v>0</v>
      </c>
      <c r="O170" s="55">
        <v>0</v>
      </c>
      <c r="P170" s="55">
        <v>0</v>
      </c>
      <c r="Q170" s="55">
        <v>0</v>
      </c>
      <c r="R170" s="55">
        <v>0</v>
      </c>
      <c r="S170" s="55">
        <v>0</v>
      </c>
      <c r="T170" s="55">
        <v>0</v>
      </c>
      <c r="U170" s="55">
        <v>0</v>
      </c>
      <c r="V170" s="55">
        <v>0</v>
      </c>
      <c r="W170" s="55">
        <v>0</v>
      </c>
      <c r="X170" s="55">
        <v>0</v>
      </c>
      <c r="Y170" s="55">
        <v>0</v>
      </c>
      <c r="Z170" s="55">
        <v>0</v>
      </c>
      <c r="AA170" s="55">
        <v>0</v>
      </c>
      <c r="AB170" s="55">
        <v>0</v>
      </c>
      <c r="AC170" s="55">
        <v>0</v>
      </c>
      <c r="AD170" s="55">
        <v>0</v>
      </c>
      <c r="AE170" s="55">
        <v>0</v>
      </c>
      <c r="AF170" s="55">
        <v>0</v>
      </c>
      <c r="AG170" s="55">
        <v>0</v>
      </c>
      <c r="AH170" s="55">
        <v>0</v>
      </c>
      <c r="AI170" s="55">
        <v>0</v>
      </c>
      <c r="AJ170" s="55" t="s">
        <v>960</v>
      </c>
      <c r="AK170" s="55" t="s">
        <v>169</v>
      </c>
    </row>
    <row r="171" spans="1:37" x14ac:dyDescent="0.25">
      <c r="A171" s="54" t="str">
        <f t="shared" si="2"/>
        <v>HI</v>
      </c>
      <c r="B171" s="54" t="str">
        <f t="shared" si="2"/>
        <v>BDEQ-BDESC-rural-residential</v>
      </c>
      <c r="C171" s="55">
        <v>9</v>
      </c>
      <c r="D171" s="55" t="s">
        <v>14</v>
      </c>
      <c r="E171" s="55">
        <v>0</v>
      </c>
      <c r="F171" s="55">
        <v>0</v>
      </c>
      <c r="G171" s="55">
        <v>0</v>
      </c>
      <c r="H171" s="55">
        <v>0</v>
      </c>
      <c r="I171" s="55">
        <v>0</v>
      </c>
      <c r="J171" s="55">
        <v>0</v>
      </c>
      <c r="K171" s="55">
        <v>0</v>
      </c>
      <c r="L171" s="55">
        <v>0</v>
      </c>
      <c r="M171" s="55">
        <v>0</v>
      </c>
      <c r="N171" s="55">
        <v>0</v>
      </c>
      <c r="O171" s="55">
        <v>0</v>
      </c>
      <c r="P171" s="55">
        <v>0</v>
      </c>
      <c r="Q171" s="55">
        <v>0</v>
      </c>
      <c r="R171" s="55">
        <v>0</v>
      </c>
      <c r="S171" s="55">
        <v>0</v>
      </c>
      <c r="T171" s="55">
        <v>0</v>
      </c>
      <c r="U171" s="55">
        <v>0</v>
      </c>
      <c r="V171" s="55">
        <v>0</v>
      </c>
      <c r="W171" s="55">
        <v>0</v>
      </c>
      <c r="X171" s="55">
        <v>0</v>
      </c>
      <c r="Y171" s="55">
        <v>0</v>
      </c>
      <c r="Z171" s="55">
        <v>0</v>
      </c>
      <c r="AA171" s="55">
        <v>0</v>
      </c>
      <c r="AB171" s="55">
        <v>0</v>
      </c>
      <c r="AC171" s="55">
        <v>0</v>
      </c>
      <c r="AD171" s="55">
        <v>0</v>
      </c>
      <c r="AE171" s="55">
        <v>0</v>
      </c>
      <c r="AF171" s="55">
        <v>0</v>
      </c>
      <c r="AG171" s="55">
        <v>0</v>
      </c>
      <c r="AH171" s="55">
        <v>0</v>
      </c>
      <c r="AI171" s="55">
        <v>0</v>
      </c>
      <c r="AJ171" s="55" t="s">
        <v>960</v>
      </c>
      <c r="AK171" s="55" t="s">
        <v>169</v>
      </c>
    </row>
    <row r="172" spans="1:37" x14ac:dyDescent="0.25">
      <c r="A172" s="54" t="str">
        <f t="shared" si="2"/>
        <v>HI</v>
      </c>
      <c r="B172" s="54" t="str">
        <f t="shared" si="2"/>
        <v>BDEQ-BDESC-rural-residential</v>
      </c>
      <c r="C172" s="55">
        <v>10</v>
      </c>
      <c r="D172" s="55" t="s">
        <v>15</v>
      </c>
      <c r="E172" s="55">
        <v>0</v>
      </c>
      <c r="F172" s="55">
        <v>0</v>
      </c>
      <c r="G172" s="55">
        <v>0</v>
      </c>
      <c r="H172" s="55">
        <v>0</v>
      </c>
      <c r="I172" s="55">
        <v>0</v>
      </c>
      <c r="J172" s="55">
        <v>0</v>
      </c>
      <c r="K172" s="55">
        <v>0</v>
      </c>
      <c r="L172" s="55">
        <v>0</v>
      </c>
      <c r="M172" s="55">
        <v>0</v>
      </c>
      <c r="N172" s="55">
        <v>0</v>
      </c>
      <c r="O172" s="55">
        <v>0</v>
      </c>
      <c r="P172" s="55">
        <v>0</v>
      </c>
      <c r="Q172" s="55">
        <v>0</v>
      </c>
      <c r="R172" s="55">
        <v>0</v>
      </c>
      <c r="S172" s="55">
        <v>0</v>
      </c>
      <c r="T172" s="55">
        <v>0</v>
      </c>
      <c r="U172" s="55">
        <v>0</v>
      </c>
      <c r="V172" s="55">
        <v>0</v>
      </c>
      <c r="W172" s="55">
        <v>0</v>
      </c>
      <c r="X172" s="55">
        <v>0</v>
      </c>
      <c r="Y172" s="55">
        <v>0</v>
      </c>
      <c r="Z172" s="55">
        <v>0</v>
      </c>
      <c r="AA172" s="55">
        <v>0</v>
      </c>
      <c r="AB172" s="55">
        <v>0</v>
      </c>
      <c r="AC172" s="55">
        <v>0</v>
      </c>
      <c r="AD172" s="55">
        <v>0</v>
      </c>
      <c r="AE172" s="55">
        <v>0</v>
      </c>
      <c r="AF172" s="55">
        <v>0</v>
      </c>
      <c r="AG172" s="55">
        <v>0</v>
      </c>
      <c r="AH172" s="55">
        <v>0</v>
      </c>
      <c r="AI172" s="55">
        <v>0</v>
      </c>
      <c r="AJ172" s="55" t="s">
        <v>960</v>
      </c>
      <c r="AK172" s="55" t="s">
        <v>169</v>
      </c>
    </row>
    <row r="173" spans="1:37" x14ac:dyDescent="0.25">
      <c r="A173" s="54" t="str">
        <f t="shared" si="2"/>
        <v>HI</v>
      </c>
      <c r="B173" s="54" t="str">
        <f t="shared" si="2"/>
        <v>BDEQ-BDESC-rural-residential</v>
      </c>
      <c r="C173" s="55">
        <v>11</v>
      </c>
      <c r="D173" s="55" t="s">
        <v>57</v>
      </c>
      <c r="E173" s="55">
        <v>0</v>
      </c>
      <c r="F173" s="55">
        <v>0</v>
      </c>
      <c r="G173" s="55">
        <v>0</v>
      </c>
      <c r="H173" s="55">
        <v>0</v>
      </c>
      <c r="I173" s="55">
        <v>0</v>
      </c>
      <c r="J173" s="55">
        <v>0</v>
      </c>
      <c r="K173" s="55">
        <v>0</v>
      </c>
      <c r="L173" s="55">
        <v>0</v>
      </c>
      <c r="M173" s="55">
        <v>0</v>
      </c>
      <c r="N173" s="55">
        <v>0</v>
      </c>
      <c r="O173" s="55">
        <v>0</v>
      </c>
      <c r="P173" s="55">
        <v>0</v>
      </c>
      <c r="Q173" s="55">
        <v>0</v>
      </c>
      <c r="R173" s="55">
        <v>0</v>
      </c>
      <c r="S173" s="55">
        <v>0</v>
      </c>
      <c r="T173" s="55">
        <v>0</v>
      </c>
      <c r="U173" s="55">
        <v>0</v>
      </c>
      <c r="V173" s="55">
        <v>0</v>
      </c>
      <c r="W173" s="55">
        <v>0</v>
      </c>
      <c r="X173" s="55">
        <v>0</v>
      </c>
      <c r="Y173" s="55">
        <v>0</v>
      </c>
      <c r="Z173" s="55">
        <v>0</v>
      </c>
      <c r="AA173" s="55">
        <v>0</v>
      </c>
      <c r="AB173" s="55">
        <v>0</v>
      </c>
      <c r="AC173" s="55">
        <v>0</v>
      </c>
      <c r="AD173" s="55">
        <v>0</v>
      </c>
      <c r="AE173" s="55">
        <v>0</v>
      </c>
      <c r="AF173" s="55">
        <v>0</v>
      </c>
      <c r="AG173" s="55">
        <v>0</v>
      </c>
      <c r="AH173" s="55">
        <v>0</v>
      </c>
      <c r="AI173" s="55">
        <v>0</v>
      </c>
      <c r="AJ173" s="55" t="s">
        <v>960</v>
      </c>
      <c r="AK173" s="55" t="s">
        <v>169</v>
      </c>
    </row>
    <row r="174" spans="1:37" x14ac:dyDescent="0.25">
      <c r="A174" s="54" t="str">
        <f t="shared" si="2"/>
        <v>HI</v>
      </c>
      <c r="B174" s="54" t="str">
        <f t="shared" si="2"/>
        <v>BDEQ-BDESC-rural-residential</v>
      </c>
      <c r="C174" s="55">
        <v>12</v>
      </c>
      <c r="D174" s="55" t="s">
        <v>60</v>
      </c>
      <c r="E174" s="55">
        <v>0</v>
      </c>
      <c r="F174" s="55">
        <v>0</v>
      </c>
      <c r="G174" s="55">
        <v>0</v>
      </c>
      <c r="H174" s="55">
        <v>0</v>
      </c>
      <c r="I174" s="55">
        <v>0</v>
      </c>
      <c r="J174" s="55">
        <v>0</v>
      </c>
      <c r="K174" s="55">
        <v>0</v>
      </c>
      <c r="L174" s="55">
        <v>0</v>
      </c>
      <c r="M174" s="55">
        <v>0</v>
      </c>
      <c r="N174" s="55">
        <v>0</v>
      </c>
      <c r="O174" s="55">
        <v>0</v>
      </c>
      <c r="P174" s="55">
        <v>0</v>
      </c>
      <c r="Q174" s="55">
        <v>0</v>
      </c>
      <c r="R174" s="55">
        <v>0</v>
      </c>
      <c r="S174" s="55">
        <v>0</v>
      </c>
      <c r="T174" s="55">
        <v>0</v>
      </c>
      <c r="U174" s="55">
        <v>0</v>
      </c>
      <c r="V174" s="55">
        <v>0</v>
      </c>
      <c r="W174" s="55">
        <v>0</v>
      </c>
      <c r="X174" s="55">
        <v>0</v>
      </c>
      <c r="Y174" s="55">
        <v>0</v>
      </c>
      <c r="Z174" s="55">
        <v>0</v>
      </c>
      <c r="AA174" s="55">
        <v>0</v>
      </c>
      <c r="AB174" s="55">
        <v>0</v>
      </c>
      <c r="AC174" s="55">
        <v>0</v>
      </c>
      <c r="AD174" s="55">
        <v>0</v>
      </c>
      <c r="AE174" s="55">
        <v>0</v>
      </c>
      <c r="AF174" s="55">
        <v>0</v>
      </c>
      <c r="AG174" s="55">
        <v>0</v>
      </c>
      <c r="AH174" s="55">
        <v>0</v>
      </c>
      <c r="AI174" s="55">
        <v>0</v>
      </c>
      <c r="AJ174" s="55" t="s">
        <v>960</v>
      </c>
      <c r="AK174" s="55" t="s">
        <v>169</v>
      </c>
    </row>
    <row r="175" spans="1:37" x14ac:dyDescent="0.25">
      <c r="A175" s="54" t="str">
        <f t="shared" si="2"/>
        <v>HI</v>
      </c>
      <c r="B175" s="54" t="str">
        <f t="shared" si="2"/>
        <v>BDEQ-BDESC-rural-residential</v>
      </c>
      <c r="C175" s="55">
        <v>13</v>
      </c>
      <c r="D175" s="55" t="s">
        <v>158</v>
      </c>
      <c r="E175" s="55">
        <v>0</v>
      </c>
      <c r="F175" s="55">
        <v>0</v>
      </c>
      <c r="G175" s="55">
        <v>0</v>
      </c>
      <c r="H175" s="55">
        <v>0</v>
      </c>
      <c r="I175" s="55">
        <v>0</v>
      </c>
      <c r="J175" s="55">
        <v>0</v>
      </c>
      <c r="K175" s="55">
        <v>0</v>
      </c>
      <c r="L175" s="55">
        <v>0</v>
      </c>
      <c r="M175" s="55">
        <v>0</v>
      </c>
      <c r="N175" s="55">
        <v>0</v>
      </c>
      <c r="O175" s="55">
        <v>0</v>
      </c>
      <c r="P175" s="55">
        <v>0</v>
      </c>
      <c r="Q175" s="55">
        <v>0</v>
      </c>
      <c r="R175" s="55">
        <v>0</v>
      </c>
      <c r="S175" s="55">
        <v>0</v>
      </c>
      <c r="T175" s="55">
        <v>0</v>
      </c>
      <c r="U175" s="55">
        <v>0</v>
      </c>
      <c r="V175" s="55">
        <v>0</v>
      </c>
      <c r="W175" s="55">
        <v>0</v>
      </c>
      <c r="X175" s="55">
        <v>0</v>
      </c>
      <c r="Y175" s="55">
        <v>0</v>
      </c>
      <c r="Z175" s="55">
        <v>0</v>
      </c>
      <c r="AA175" s="55">
        <v>0</v>
      </c>
      <c r="AB175" s="55">
        <v>0</v>
      </c>
      <c r="AC175" s="55">
        <v>0</v>
      </c>
      <c r="AD175" s="55">
        <v>0</v>
      </c>
      <c r="AE175" s="55">
        <v>0</v>
      </c>
      <c r="AF175" s="55">
        <v>0</v>
      </c>
      <c r="AG175" s="55">
        <v>0</v>
      </c>
      <c r="AH175" s="55">
        <v>0</v>
      </c>
      <c r="AI175" s="55">
        <v>0</v>
      </c>
      <c r="AJ175" s="55" t="s">
        <v>960</v>
      </c>
      <c r="AK175" s="55" t="s">
        <v>169</v>
      </c>
    </row>
    <row r="176" spans="1:37" x14ac:dyDescent="0.25">
      <c r="A176" s="54" t="str">
        <f t="shared" si="2"/>
        <v>HI</v>
      </c>
      <c r="B176" s="54" t="str">
        <f t="shared" si="2"/>
        <v>BDEQ-BDESC-rural-residential</v>
      </c>
      <c r="C176" s="55">
        <v>14</v>
      </c>
      <c r="D176" s="55" t="s">
        <v>159</v>
      </c>
      <c r="E176" s="55">
        <v>0</v>
      </c>
      <c r="F176" s="55">
        <v>0</v>
      </c>
      <c r="G176" s="55">
        <v>0</v>
      </c>
      <c r="H176" s="55">
        <v>0</v>
      </c>
      <c r="I176" s="55">
        <v>0</v>
      </c>
      <c r="J176" s="55">
        <v>0</v>
      </c>
      <c r="K176" s="55">
        <v>0</v>
      </c>
      <c r="L176" s="55">
        <v>0</v>
      </c>
      <c r="M176" s="55">
        <v>0</v>
      </c>
      <c r="N176" s="55">
        <v>0</v>
      </c>
      <c r="O176" s="55">
        <v>0</v>
      </c>
      <c r="P176" s="55">
        <v>0</v>
      </c>
      <c r="Q176" s="55">
        <v>0</v>
      </c>
      <c r="R176" s="55">
        <v>0</v>
      </c>
      <c r="S176" s="55">
        <v>0</v>
      </c>
      <c r="T176" s="55">
        <v>0</v>
      </c>
      <c r="U176" s="55">
        <v>0</v>
      </c>
      <c r="V176" s="55">
        <v>0</v>
      </c>
      <c r="W176" s="55">
        <v>0</v>
      </c>
      <c r="X176" s="55">
        <v>0</v>
      </c>
      <c r="Y176" s="55">
        <v>0</v>
      </c>
      <c r="Z176" s="55">
        <v>0</v>
      </c>
      <c r="AA176" s="55">
        <v>0</v>
      </c>
      <c r="AB176" s="55">
        <v>0</v>
      </c>
      <c r="AC176" s="55">
        <v>0</v>
      </c>
      <c r="AD176" s="55">
        <v>0</v>
      </c>
      <c r="AE176" s="55">
        <v>0</v>
      </c>
      <c r="AF176" s="55">
        <v>0</v>
      </c>
      <c r="AG176" s="55">
        <v>0</v>
      </c>
      <c r="AH176" s="55">
        <v>0</v>
      </c>
      <c r="AI176" s="55">
        <v>0</v>
      </c>
      <c r="AJ176" s="55" t="s">
        <v>960</v>
      </c>
      <c r="AK176" s="55" t="s">
        <v>169</v>
      </c>
    </row>
    <row r="177" spans="1:37" x14ac:dyDescent="0.25">
      <c r="A177" s="54" t="str">
        <f t="shared" si="2"/>
        <v>HI</v>
      </c>
      <c r="B177" s="54" t="str">
        <f t="shared" si="2"/>
        <v>BDEQ-BDESC-rural-residential</v>
      </c>
      <c r="C177" s="55">
        <v>15</v>
      </c>
      <c r="D177" s="55" t="s">
        <v>160</v>
      </c>
      <c r="E177" s="55">
        <v>0</v>
      </c>
      <c r="F177" s="55">
        <v>0</v>
      </c>
      <c r="G177" s="55">
        <v>0</v>
      </c>
      <c r="H177" s="55">
        <v>0</v>
      </c>
      <c r="I177" s="55">
        <v>0</v>
      </c>
      <c r="J177" s="55">
        <v>0</v>
      </c>
      <c r="K177" s="55">
        <v>0</v>
      </c>
      <c r="L177" s="55">
        <v>0</v>
      </c>
      <c r="M177" s="55">
        <v>0</v>
      </c>
      <c r="N177" s="55">
        <v>0</v>
      </c>
      <c r="O177" s="55">
        <v>0</v>
      </c>
      <c r="P177" s="55">
        <v>0</v>
      </c>
      <c r="Q177" s="55">
        <v>0</v>
      </c>
      <c r="R177" s="55">
        <v>0</v>
      </c>
      <c r="S177" s="55">
        <v>0</v>
      </c>
      <c r="T177" s="55">
        <v>0</v>
      </c>
      <c r="U177" s="55">
        <v>0</v>
      </c>
      <c r="V177" s="55">
        <v>0</v>
      </c>
      <c r="W177" s="55">
        <v>0</v>
      </c>
      <c r="X177" s="55">
        <v>0</v>
      </c>
      <c r="Y177" s="55">
        <v>0</v>
      </c>
      <c r="Z177" s="55">
        <v>0</v>
      </c>
      <c r="AA177" s="55">
        <v>0</v>
      </c>
      <c r="AB177" s="55">
        <v>0</v>
      </c>
      <c r="AC177" s="55">
        <v>0</v>
      </c>
      <c r="AD177" s="55">
        <v>0</v>
      </c>
      <c r="AE177" s="55">
        <v>0</v>
      </c>
      <c r="AF177" s="55">
        <v>0</v>
      </c>
      <c r="AG177" s="55">
        <v>0</v>
      </c>
      <c r="AH177" s="55">
        <v>0</v>
      </c>
      <c r="AI177" s="55">
        <v>0</v>
      </c>
      <c r="AJ177" s="55" t="s">
        <v>960</v>
      </c>
      <c r="AK177" s="55" t="s">
        <v>169</v>
      </c>
    </row>
    <row r="178" spans="1:37" x14ac:dyDescent="0.25">
      <c r="A178" s="54" t="str">
        <f t="shared" si="2"/>
        <v>IA</v>
      </c>
      <c r="B178" s="54" t="str">
        <f t="shared" si="2"/>
        <v>BDEQ-BDESC-rural-residential</v>
      </c>
      <c r="C178" s="55">
        <v>0</v>
      </c>
      <c r="D178" s="55" t="s">
        <v>58</v>
      </c>
      <c r="E178" s="55">
        <v>0</v>
      </c>
      <c r="F178" s="55">
        <v>0</v>
      </c>
      <c r="G178" s="55">
        <v>0</v>
      </c>
      <c r="H178" s="55">
        <v>0</v>
      </c>
      <c r="I178" s="55">
        <v>0</v>
      </c>
      <c r="J178" s="55">
        <v>0</v>
      </c>
      <c r="K178" s="55">
        <v>0</v>
      </c>
      <c r="L178" s="55">
        <v>0</v>
      </c>
      <c r="M178" s="55">
        <v>0</v>
      </c>
      <c r="N178" s="55">
        <v>0</v>
      </c>
      <c r="O178" s="55">
        <v>0</v>
      </c>
      <c r="P178" s="55">
        <v>0</v>
      </c>
      <c r="Q178" s="55">
        <v>0</v>
      </c>
      <c r="R178" s="55">
        <v>0</v>
      </c>
      <c r="S178" s="55">
        <v>0</v>
      </c>
      <c r="T178" s="55">
        <v>0</v>
      </c>
      <c r="U178" s="55">
        <v>0</v>
      </c>
      <c r="V178" s="55">
        <v>0</v>
      </c>
      <c r="W178" s="55">
        <v>0</v>
      </c>
      <c r="X178" s="55">
        <v>0</v>
      </c>
      <c r="Y178" s="55">
        <v>0</v>
      </c>
      <c r="Z178" s="55">
        <v>0</v>
      </c>
      <c r="AA178" s="55">
        <v>0</v>
      </c>
      <c r="AB178" s="55">
        <v>0</v>
      </c>
      <c r="AC178" s="55">
        <v>0</v>
      </c>
      <c r="AD178" s="55">
        <v>0</v>
      </c>
      <c r="AE178" s="55">
        <v>0</v>
      </c>
      <c r="AF178" s="55">
        <v>0</v>
      </c>
      <c r="AG178" s="55">
        <v>0</v>
      </c>
      <c r="AH178" s="55">
        <v>0</v>
      </c>
      <c r="AI178" s="55">
        <v>0</v>
      </c>
      <c r="AJ178" s="55" t="s">
        <v>961</v>
      </c>
      <c r="AK178" s="55" t="s">
        <v>169</v>
      </c>
    </row>
    <row r="179" spans="1:37" x14ac:dyDescent="0.25">
      <c r="A179" s="54" t="str">
        <f t="shared" si="2"/>
        <v>IA</v>
      </c>
      <c r="B179" s="54" t="str">
        <f t="shared" si="2"/>
        <v>BDEQ-BDESC-rural-residential</v>
      </c>
      <c r="C179" s="55">
        <v>1</v>
      </c>
      <c r="D179" s="55" t="s">
        <v>7</v>
      </c>
      <c r="E179" s="55">
        <v>0</v>
      </c>
      <c r="F179" s="55">
        <v>0</v>
      </c>
      <c r="G179" s="55">
        <v>0</v>
      </c>
      <c r="H179" s="55">
        <v>0</v>
      </c>
      <c r="I179" s="55">
        <v>0</v>
      </c>
      <c r="J179" s="55">
        <v>0</v>
      </c>
      <c r="K179" s="55">
        <v>0</v>
      </c>
      <c r="L179" s="55">
        <v>0</v>
      </c>
      <c r="M179" s="55">
        <v>0</v>
      </c>
      <c r="N179" s="55">
        <v>0</v>
      </c>
      <c r="O179" s="55">
        <v>0</v>
      </c>
      <c r="P179" s="55">
        <v>0</v>
      </c>
      <c r="Q179" s="55">
        <v>0</v>
      </c>
      <c r="R179" s="55">
        <v>0</v>
      </c>
      <c r="S179" s="55">
        <v>0</v>
      </c>
      <c r="T179" s="55">
        <v>0</v>
      </c>
      <c r="U179" s="55">
        <v>0</v>
      </c>
      <c r="V179" s="55">
        <v>0</v>
      </c>
      <c r="W179" s="55">
        <v>0</v>
      </c>
      <c r="X179" s="55">
        <v>0</v>
      </c>
      <c r="Y179" s="55">
        <v>0</v>
      </c>
      <c r="Z179" s="55">
        <v>0</v>
      </c>
      <c r="AA179" s="55">
        <v>0</v>
      </c>
      <c r="AB179" s="55">
        <v>0</v>
      </c>
      <c r="AC179" s="55">
        <v>0</v>
      </c>
      <c r="AD179" s="55">
        <v>0</v>
      </c>
      <c r="AE179" s="55">
        <v>0</v>
      </c>
      <c r="AF179" s="55">
        <v>0</v>
      </c>
      <c r="AG179" s="55">
        <v>0</v>
      </c>
      <c r="AH179" s="55">
        <v>0</v>
      </c>
      <c r="AI179" s="55">
        <v>0</v>
      </c>
      <c r="AJ179" s="55" t="s">
        <v>961</v>
      </c>
      <c r="AK179" s="55" t="s">
        <v>169</v>
      </c>
    </row>
    <row r="180" spans="1:37" x14ac:dyDescent="0.25">
      <c r="A180" s="54" t="str">
        <f t="shared" si="2"/>
        <v>IA</v>
      </c>
      <c r="B180" s="54" t="str">
        <f t="shared" si="2"/>
        <v>BDEQ-BDESC-rural-residential</v>
      </c>
      <c r="C180" s="55">
        <v>2</v>
      </c>
      <c r="D180" s="55" t="s">
        <v>8</v>
      </c>
      <c r="E180" s="55">
        <v>0</v>
      </c>
      <c r="F180" s="55">
        <v>0</v>
      </c>
      <c r="G180" s="55">
        <v>0</v>
      </c>
      <c r="H180" s="55">
        <v>0</v>
      </c>
      <c r="I180" s="55">
        <v>0</v>
      </c>
      <c r="J180" s="55">
        <v>0</v>
      </c>
      <c r="K180" s="55">
        <v>0</v>
      </c>
      <c r="L180" s="55">
        <v>0</v>
      </c>
      <c r="M180" s="55">
        <v>0</v>
      </c>
      <c r="N180" s="55">
        <v>0</v>
      </c>
      <c r="O180" s="55">
        <v>0</v>
      </c>
      <c r="P180" s="55">
        <v>0</v>
      </c>
      <c r="Q180" s="55">
        <v>0</v>
      </c>
      <c r="R180" s="55">
        <v>0</v>
      </c>
      <c r="S180" s="55">
        <v>0</v>
      </c>
      <c r="T180" s="55">
        <v>0</v>
      </c>
      <c r="U180" s="55">
        <v>0</v>
      </c>
      <c r="V180" s="55">
        <v>0</v>
      </c>
      <c r="W180" s="55">
        <v>0</v>
      </c>
      <c r="X180" s="55">
        <v>0</v>
      </c>
      <c r="Y180" s="55">
        <v>0</v>
      </c>
      <c r="Z180" s="55">
        <v>0</v>
      </c>
      <c r="AA180" s="55">
        <v>0</v>
      </c>
      <c r="AB180" s="55">
        <v>0</v>
      </c>
      <c r="AC180" s="55">
        <v>0</v>
      </c>
      <c r="AD180" s="55">
        <v>0</v>
      </c>
      <c r="AE180" s="55">
        <v>0</v>
      </c>
      <c r="AF180" s="55">
        <v>0</v>
      </c>
      <c r="AG180" s="55">
        <v>0</v>
      </c>
      <c r="AH180" s="55">
        <v>0</v>
      </c>
      <c r="AI180" s="55">
        <v>0</v>
      </c>
      <c r="AJ180" s="55" t="s">
        <v>961</v>
      </c>
      <c r="AK180" s="55" t="s">
        <v>169</v>
      </c>
    </row>
    <row r="181" spans="1:37" x14ac:dyDescent="0.25">
      <c r="A181" s="54" t="str">
        <f t="shared" si="2"/>
        <v>IA</v>
      </c>
      <c r="B181" s="54" t="str">
        <f t="shared" si="2"/>
        <v>BDEQ-BDESC-rural-residential</v>
      </c>
      <c r="C181" s="55">
        <v>3</v>
      </c>
      <c r="D181" s="55" t="s">
        <v>9</v>
      </c>
      <c r="E181" s="55">
        <v>0</v>
      </c>
      <c r="F181" s="55">
        <v>0</v>
      </c>
      <c r="G181" s="55">
        <v>0</v>
      </c>
      <c r="H181" s="55">
        <v>0</v>
      </c>
      <c r="I181" s="55">
        <v>0</v>
      </c>
      <c r="J181" s="55">
        <v>0</v>
      </c>
      <c r="K181" s="55">
        <v>0</v>
      </c>
      <c r="L181" s="55">
        <v>0</v>
      </c>
      <c r="M181" s="55">
        <v>0</v>
      </c>
      <c r="N181" s="55">
        <v>0</v>
      </c>
      <c r="O181" s="55">
        <v>0</v>
      </c>
      <c r="P181" s="55">
        <v>0</v>
      </c>
      <c r="Q181" s="55">
        <v>0</v>
      </c>
      <c r="R181" s="55">
        <v>0</v>
      </c>
      <c r="S181" s="55">
        <v>0</v>
      </c>
      <c r="T181" s="55">
        <v>0</v>
      </c>
      <c r="U181" s="55">
        <v>0</v>
      </c>
      <c r="V181" s="55">
        <v>0</v>
      </c>
      <c r="W181" s="55">
        <v>0</v>
      </c>
      <c r="X181" s="55">
        <v>0</v>
      </c>
      <c r="Y181" s="55">
        <v>0</v>
      </c>
      <c r="Z181" s="55">
        <v>0</v>
      </c>
      <c r="AA181" s="55">
        <v>0</v>
      </c>
      <c r="AB181" s="55">
        <v>0</v>
      </c>
      <c r="AC181" s="55">
        <v>0</v>
      </c>
      <c r="AD181" s="55">
        <v>0</v>
      </c>
      <c r="AE181" s="55">
        <v>0</v>
      </c>
      <c r="AF181" s="55">
        <v>0</v>
      </c>
      <c r="AG181" s="55">
        <v>0</v>
      </c>
      <c r="AH181" s="55">
        <v>0</v>
      </c>
      <c r="AI181" s="55">
        <v>0</v>
      </c>
      <c r="AJ181" s="55" t="s">
        <v>961</v>
      </c>
      <c r="AK181" s="55" t="s">
        <v>169</v>
      </c>
    </row>
    <row r="182" spans="1:37" x14ac:dyDescent="0.25">
      <c r="A182" s="54" t="str">
        <f t="shared" si="2"/>
        <v>IA</v>
      </c>
      <c r="B182" s="54" t="str">
        <f t="shared" si="2"/>
        <v>BDEQ-BDESC-rural-residential</v>
      </c>
      <c r="C182" s="55">
        <v>4</v>
      </c>
      <c r="D182" s="55" t="s">
        <v>59</v>
      </c>
      <c r="E182" s="55">
        <v>6.6199500000000002</v>
      </c>
      <c r="F182" s="55">
        <v>5.6231600000000004</v>
      </c>
      <c r="G182" s="55">
        <v>5.6752399999999996</v>
      </c>
      <c r="H182" s="55">
        <v>5.6752399999999996</v>
      </c>
      <c r="I182" s="55">
        <v>5.6752399999999996</v>
      </c>
      <c r="J182" s="55">
        <v>5.6795200000000001</v>
      </c>
      <c r="K182" s="55">
        <v>5.6877399999999998</v>
      </c>
      <c r="L182" s="55">
        <v>5.7031400000000003</v>
      </c>
      <c r="M182" s="55">
        <v>5.7065599999999996</v>
      </c>
      <c r="N182" s="55">
        <v>5.7135100000000003</v>
      </c>
      <c r="O182" s="55">
        <v>5.7142400000000002</v>
      </c>
      <c r="P182" s="55">
        <v>5.7236700000000003</v>
      </c>
      <c r="Q182" s="55">
        <v>5.7249600000000003</v>
      </c>
      <c r="R182" s="55">
        <v>5.7393999999999998</v>
      </c>
      <c r="S182" s="55">
        <v>5.75779</v>
      </c>
      <c r="T182" s="55">
        <v>5.75779</v>
      </c>
      <c r="U182" s="55">
        <v>5.75779</v>
      </c>
      <c r="V182" s="55">
        <v>5.7586599999999999</v>
      </c>
      <c r="W182" s="55">
        <v>5.7607400000000002</v>
      </c>
      <c r="X182" s="55">
        <v>5.7698200000000002</v>
      </c>
      <c r="Y182" s="55">
        <v>5.7716500000000002</v>
      </c>
      <c r="Z182" s="55">
        <v>5.7736700000000001</v>
      </c>
      <c r="AA182" s="55">
        <v>5.7920699999999998</v>
      </c>
      <c r="AB182" s="55">
        <v>5.7994300000000001</v>
      </c>
      <c r="AC182" s="55">
        <v>5.7996400000000001</v>
      </c>
      <c r="AD182" s="55">
        <v>5.8042899999999999</v>
      </c>
      <c r="AE182" s="55">
        <v>5.8065300000000004</v>
      </c>
      <c r="AF182" s="55">
        <v>5.8068900000000001</v>
      </c>
      <c r="AG182" s="55">
        <v>5.8179400000000001</v>
      </c>
      <c r="AH182" s="55">
        <v>5.8197700000000001</v>
      </c>
      <c r="AI182" s="55">
        <v>5.8201400000000003</v>
      </c>
      <c r="AJ182" s="55" t="s">
        <v>961</v>
      </c>
      <c r="AK182" s="55" t="s">
        <v>169</v>
      </c>
    </row>
    <row r="183" spans="1:37" x14ac:dyDescent="0.25">
      <c r="A183" s="54" t="str">
        <f t="shared" si="2"/>
        <v>IA</v>
      </c>
      <c r="B183" s="54" t="str">
        <f t="shared" si="2"/>
        <v>BDEQ-BDESC-rural-residential</v>
      </c>
      <c r="C183" s="55">
        <v>5</v>
      </c>
      <c r="D183" s="55" t="s">
        <v>10</v>
      </c>
      <c r="E183" s="55">
        <v>16.55301</v>
      </c>
      <c r="F183" s="55">
        <v>20.872869999999999</v>
      </c>
      <c r="G183" s="55">
        <v>23.790209999999998</v>
      </c>
      <c r="H183" s="55">
        <v>26.7669</v>
      </c>
      <c r="I183" s="55">
        <v>29.69211</v>
      </c>
      <c r="J183" s="55">
        <v>31.716709999999999</v>
      </c>
      <c r="K183" s="55">
        <v>33.997520000000002</v>
      </c>
      <c r="L183" s="55">
        <v>35.930239999999998</v>
      </c>
      <c r="M183" s="55">
        <v>37.351280000000003</v>
      </c>
      <c r="N183" s="55">
        <v>39.202570000000001</v>
      </c>
      <c r="O183" s="55">
        <v>40.312069999999999</v>
      </c>
      <c r="P183" s="55">
        <v>42.056289999999997</v>
      </c>
      <c r="Q183" s="55">
        <v>43.230029999999999</v>
      </c>
      <c r="R183" s="55">
        <v>44.999789999999997</v>
      </c>
      <c r="S183" s="55">
        <v>46.550289999999997</v>
      </c>
      <c r="T183" s="55">
        <v>47.180900000000001</v>
      </c>
      <c r="U183" s="55">
        <v>48.915030000000002</v>
      </c>
      <c r="V183" s="55">
        <v>50.64143</v>
      </c>
      <c r="W183" s="55">
        <v>52.193939999999998</v>
      </c>
      <c r="X183" s="55">
        <v>54.625579999999999</v>
      </c>
      <c r="Y183" s="55">
        <v>56.851030000000002</v>
      </c>
      <c r="Z183" s="55">
        <v>58.65448</v>
      </c>
      <c r="AA183" s="55">
        <v>60.832090000000001</v>
      </c>
      <c r="AB183" s="55">
        <v>63.253999999999998</v>
      </c>
      <c r="AC183" s="55">
        <v>64.694909999999993</v>
      </c>
      <c r="AD183" s="55">
        <v>67.204040000000006</v>
      </c>
      <c r="AE183" s="55">
        <v>70.441140000000004</v>
      </c>
      <c r="AF183" s="55">
        <v>72.261920000000003</v>
      </c>
      <c r="AG183" s="55">
        <v>75.046310000000005</v>
      </c>
      <c r="AH183" s="55">
        <v>77.324269999999999</v>
      </c>
      <c r="AI183" s="55">
        <v>78.917540000000002</v>
      </c>
      <c r="AJ183" s="55" t="s">
        <v>961</v>
      </c>
      <c r="AK183" s="55" t="s">
        <v>169</v>
      </c>
    </row>
    <row r="184" spans="1:37" x14ac:dyDescent="0.25">
      <c r="A184" s="54" t="str">
        <f t="shared" si="2"/>
        <v>IA</v>
      </c>
      <c r="B184" s="54" t="str">
        <f t="shared" si="2"/>
        <v>BDEQ-BDESC-rural-residential</v>
      </c>
      <c r="C184" s="55">
        <v>6</v>
      </c>
      <c r="D184" s="55" t="s">
        <v>11</v>
      </c>
      <c r="E184" s="55">
        <v>0</v>
      </c>
      <c r="F184" s="55">
        <v>0</v>
      </c>
      <c r="G184" s="55">
        <v>0</v>
      </c>
      <c r="H184" s="55">
        <v>0</v>
      </c>
      <c r="I184" s="55">
        <v>0</v>
      </c>
      <c r="J184" s="55">
        <v>0</v>
      </c>
      <c r="K184" s="55">
        <v>0</v>
      </c>
      <c r="L184" s="55">
        <v>0</v>
      </c>
      <c r="M184" s="55">
        <v>0</v>
      </c>
      <c r="N184" s="55">
        <v>0</v>
      </c>
      <c r="O184" s="55">
        <v>0</v>
      </c>
      <c r="P184" s="55">
        <v>0</v>
      </c>
      <c r="Q184" s="55">
        <v>0</v>
      </c>
      <c r="R184" s="55">
        <v>0</v>
      </c>
      <c r="S184" s="55">
        <v>0</v>
      </c>
      <c r="T184" s="55">
        <v>0</v>
      </c>
      <c r="U184" s="55">
        <v>0</v>
      </c>
      <c r="V184" s="55">
        <v>0</v>
      </c>
      <c r="W184" s="55">
        <v>0</v>
      </c>
      <c r="X184" s="55">
        <v>0</v>
      </c>
      <c r="Y184" s="55">
        <v>0</v>
      </c>
      <c r="Z184" s="55">
        <v>0</v>
      </c>
      <c r="AA184" s="55">
        <v>0</v>
      </c>
      <c r="AB184" s="55">
        <v>0</v>
      </c>
      <c r="AC184" s="55">
        <v>0</v>
      </c>
      <c r="AD184" s="55">
        <v>0</v>
      </c>
      <c r="AE184" s="55">
        <v>0</v>
      </c>
      <c r="AF184" s="55">
        <v>0</v>
      </c>
      <c r="AG184" s="55">
        <v>0</v>
      </c>
      <c r="AH184" s="55">
        <v>0</v>
      </c>
      <c r="AI184" s="55">
        <v>0</v>
      </c>
      <c r="AJ184" s="55" t="s">
        <v>961</v>
      </c>
      <c r="AK184" s="55" t="s">
        <v>169</v>
      </c>
    </row>
    <row r="185" spans="1:37" x14ac:dyDescent="0.25">
      <c r="A185" s="54" t="str">
        <f t="shared" si="2"/>
        <v>IA</v>
      </c>
      <c r="B185" s="54" t="str">
        <f t="shared" si="2"/>
        <v>BDEQ-BDESC-rural-residential</v>
      </c>
      <c r="C185" s="55">
        <v>7</v>
      </c>
      <c r="D185" s="55" t="s">
        <v>12</v>
      </c>
      <c r="E185" s="55">
        <v>0</v>
      </c>
      <c r="F185" s="55">
        <v>0</v>
      </c>
      <c r="G185" s="55">
        <v>0</v>
      </c>
      <c r="H185" s="55">
        <v>0</v>
      </c>
      <c r="I185" s="55">
        <v>0</v>
      </c>
      <c r="J185" s="55">
        <v>0</v>
      </c>
      <c r="K185" s="55">
        <v>0</v>
      </c>
      <c r="L185" s="55">
        <v>0</v>
      </c>
      <c r="M185" s="55">
        <v>0</v>
      </c>
      <c r="N185" s="55">
        <v>0</v>
      </c>
      <c r="O185" s="55">
        <v>0</v>
      </c>
      <c r="P185" s="55">
        <v>0</v>
      </c>
      <c r="Q185" s="55">
        <v>0</v>
      </c>
      <c r="R185" s="55">
        <v>0</v>
      </c>
      <c r="S185" s="55">
        <v>0</v>
      </c>
      <c r="T185" s="55">
        <v>0</v>
      </c>
      <c r="U185" s="55">
        <v>0</v>
      </c>
      <c r="V185" s="55">
        <v>0</v>
      </c>
      <c r="W185" s="55">
        <v>0</v>
      </c>
      <c r="X185" s="55">
        <v>0</v>
      </c>
      <c r="Y185" s="55">
        <v>0</v>
      </c>
      <c r="Z185" s="55">
        <v>0</v>
      </c>
      <c r="AA185" s="55">
        <v>0</v>
      </c>
      <c r="AB185" s="55">
        <v>0</v>
      </c>
      <c r="AC185" s="55">
        <v>0</v>
      </c>
      <c r="AD185" s="55">
        <v>0</v>
      </c>
      <c r="AE185" s="55">
        <v>0</v>
      </c>
      <c r="AF185" s="55">
        <v>0</v>
      </c>
      <c r="AG185" s="55">
        <v>0</v>
      </c>
      <c r="AH185" s="55">
        <v>0</v>
      </c>
      <c r="AI185" s="55">
        <v>0</v>
      </c>
      <c r="AJ185" s="55" t="s">
        <v>961</v>
      </c>
      <c r="AK185" s="55" t="s">
        <v>169</v>
      </c>
    </row>
    <row r="186" spans="1:37" x14ac:dyDescent="0.25">
      <c r="A186" s="54" t="str">
        <f t="shared" si="2"/>
        <v>IA</v>
      </c>
      <c r="B186" s="54" t="str">
        <f t="shared" si="2"/>
        <v>BDEQ-BDESC-rural-residential</v>
      </c>
      <c r="C186" s="55">
        <v>8</v>
      </c>
      <c r="D186" s="55" t="s">
        <v>13</v>
      </c>
      <c r="E186" s="55">
        <v>0</v>
      </c>
      <c r="F186" s="55">
        <v>0</v>
      </c>
      <c r="G186" s="55">
        <v>0</v>
      </c>
      <c r="H186" s="55">
        <v>0</v>
      </c>
      <c r="I186" s="55">
        <v>0</v>
      </c>
      <c r="J186" s="55">
        <v>0</v>
      </c>
      <c r="K186" s="55">
        <v>0</v>
      </c>
      <c r="L186" s="55">
        <v>0</v>
      </c>
      <c r="M186" s="55">
        <v>0</v>
      </c>
      <c r="N186" s="55">
        <v>0</v>
      </c>
      <c r="O186" s="55">
        <v>0</v>
      </c>
      <c r="P186" s="55">
        <v>0</v>
      </c>
      <c r="Q186" s="55">
        <v>0</v>
      </c>
      <c r="R186" s="55">
        <v>0</v>
      </c>
      <c r="S186" s="55">
        <v>0</v>
      </c>
      <c r="T186" s="55">
        <v>0</v>
      </c>
      <c r="U186" s="55">
        <v>0</v>
      </c>
      <c r="V186" s="55">
        <v>0</v>
      </c>
      <c r="W186" s="55">
        <v>0</v>
      </c>
      <c r="X186" s="55">
        <v>0</v>
      </c>
      <c r="Y186" s="55">
        <v>0</v>
      </c>
      <c r="Z186" s="55">
        <v>0</v>
      </c>
      <c r="AA186" s="55">
        <v>0</v>
      </c>
      <c r="AB186" s="55">
        <v>0</v>
      </c>
      <c r="AC186" s="55">
        <v>0</v>
      </c>
      <c r="AD186" s="55">
        <v>0</v>
      </c>
      <c r="AE186" s="55">
        <v>0</v>
      </c>
      <c r="AF186" s="55">
        <v>0</v>
      </c>
      <c r="AG186" s="55">
        <v>0</v>
      </c>
      <c r="AH186" s="55">
        <v>0</v>
      </c>
      <c r="AI186" s="55">
        <v>0</v>
      </c>
      <c r="AJ186" s="55" t="s">
        <v>961</v>
      </c>
      <c r="AK186" s="55" t="s">
        <v>169</v>
      </c>
    </row>
    <row r="187" spans="1:37" x14ac:dyDescent="0.25">
      <c r="A187" s="54" t="str">
        <f t="shared" si="2"/>
        <v>IA</v>
      </c>
      <c r="B187" s="54" t="str">
        <f t="shared" si="2"/>
        <v>BDEQ-BDESC-rural-residential</v>
      </c>
      <c r="C187" s="55">
        <v>9</v>
      </c>
      <c r="D187" s="55" t="s">
        <v>14</v>
      </c>
      <c r="E187" s="55">
        <v>0</v>
      </c>
      <c r="F187" s="55">
        <v>0</v>
      </c>
      <c r="G187" s="55">
        <v>0</v>
      </c>
      <c r="H187" s="55">
        <v>0</v>
      </c>
      <c r="I187" s="55">
        <v>0</v>
      </c>
      <c r="J187" s="55">
        <v>0</v>
      </c>
      <c r="K187" s="55">
        <v>0</v>
      </c>
      <c r="L187" s="55">
        <v>0</v>
      </c>
      <c r="M187" s="55">
        <v>0</v>
      </c>
      <c r="N187" s="55">
        <v>0</v>
      </c>
      <c r="O187" s="55">
        <v>0</v>
      </c>
      <c r="P187" s="55">
        <v>0</v>
      </c>
      <c r="Q187" s="55">
        <v>0</v>
      </c>
      <c r="R187" s="55">
        <v>0</v>
      </c>
      <c r="S187" s="55">
        <v>0</v>
      </c>
      <c r="T187" s="55">
        <v>0</v>
      </c>
      <c r="U187" s="55">
        <v>0</v>
      </c>
      <c r="V187" s="55">
        <v>0</v>
      </c>
      <c r="W187" s="55">
        <v>0</v>
      </c>
      <c r="X187" s="55">
        <v>0</v>
      </c>
      <c r="Y187" s="55">
        <v>0</v>
      </c>
      <c r="Z187" s="55">
        <v>0</v>
      </c>
      <c r="AA187" s="55">
        <v>0</v>
      </c>
      <c r="AB187" s="55">
        <v>0</v>
      </c>
      <c r="AC187" s="55">
        <v>0</v>
      </c>
      <c r="AD187" s="55">
        <v>0</v>
      </c>
      <c r="AE187" s="55">
        <v>0</v>
      </c>
      <c r="AF187" s="55">
        <v>0</v>
      </c>
      <c r="AG187" s="55">
        <v>0</v>
      </c>
      <c r="AH187" s="55">
        <v>0</v>
      </c>
      <c r="AI187" s="55">
        <v>0</v>
      </c>
      <c r="AJ187" s="55" t="s">
        <v>961</v>
      </c>
      <c r="AK187" s="55" t="s">
        <v>169</v>
      </c>
    </row>
    <row r="188" spans="1:37" x14ac:dyDescent="0.25">
      <c r="A188" s="54" t="str">
        <f t="shared" si="2"/>
        <v>IA</v>
      </c>
      <c r="B188" s="54" t="str">
        <f t="shared" si="2"/>
        <v>BDEQ-BDESC-rural-residential</v>
      </c>
      <c r="C188" s="55">
        <v>10</v>
      </c>
      <c r="D188" s="55" t="s">
        <v>15</v>
      </c>
      <c r="E188" s="55">
        <v>0</v>
      </c>
      <c r="F188" s="55">
        <v>0</v>
      </c>
      <c r="G188" s="55">
        <v>0</v>
      </c>
      <c r="H188" s="55">
        <v>0</v>
      </c>
      <c r="I188" s="55">
        <v>0</v>
      </c>
      <c r="J188" s="55">
        <v>0</v>
      </c>
      <c r="K188" s="55">
        <v>0</v>
      </c>
      <c r="L188" s="55">
        <v>0</v>
      </c>
      <c r="M188" s="55">
        <v>0</v>
      </c>
      <c r="N188" s="55">
        <v>0</v>
      </c>
      <c r="O188" s="55">
        <v>0</v>
      </c>
      <c r="P188" s="55">
        <v>0</v>
      </c>
      <c r="Q188" s="55">
        <v>0</v>
      </c>
      <c r="R188" s="55">
        <v>0</v>
      </c>
      <c r="S188" s="55">
        <v>0</v>
      </c>
      <c r="T188" s="55">
        <v>0</v>
      </c>
      <c r="U188" s="55">
        <v>0</v>
      </c>
      <c r="V188" s="55">
        <v>0</v>
      </c>
      <c r="W188" s="55">
        <v>0</v>
      </c>
      <c r="X188" s="55">
        <v>0</v>
      </c>
      <c r="Y188" s="55">
        <v>0</v>
      </c>
      <c r="Z188" s="55">
        <v>0</v>
      </c>
      <c r="AA188" s="55">
        <v>0</v>
      </c>
      <c r="AB188" s="55">
        <v>0</v>
      </c>
      <c r="AC188" s="55">
        <v>0</v>
      </c>
      <c r="AD188" s="55">
        <v>0</v>
      </c>
      <c r="AE188" s="55">
        <v>0</v>
      </c>
      <c r="AF188" s="55">
        <v>0</v>
      </c>
      <c r="AG188" s="55">
        <v>0</v>
      </c>
      <c r="AH188" s="55">
        <v>0</v>
      </c>
      <c r="AI188" s="55">
        <v>0</v>
      </c>
      <c r="AJ188" s="55" t="s">
        <v>961</v>
      </c>
      <c r="AK188" s="55" t="s">
        <v>169</v>
      </c>
    </row>
    <row r="189" spans="1:37" x14ac:dyDescent="0.25">
      <c r="A189" s="54" t="str">
        <f t="shared" si="2"/>
        <v>IA</v>
      </c>
      <c r="B189" s="54" t="str">
        <f t="shared" si="2"/>
        <v>BDEQ-BDESC-rural-residential</v>
      </c>
      <c r="C189" s="55">
        <v>11</v>
      </c>
      <c r="D189" s="55" t="s">
        <v>57</v>
      </c>
      <c r="E189" s="55">
        <v>0</v>
      </c>
      <c r="F189" s="55">
        <v>0</v>
      </c>
      <c r="G189" s="55">
        <v>0</v>
      </c>
      <c r="H189" s="55">
        <v>0</v>
      </c>
      <c r="I189" s="55">
        <v>0</v>
      </c>
      <c r="J189" s="55">
        <v>0</v>
      </c>
      <c r="K189" s="55">
        <v>0</v>
      </c>
      <c r="L189" s="55">
        <v>0</v>
      </c>
      <c r="M189" s="55">
        <v>0</v>
      </c>
      <c r="N189" s="55">
        <v>0</v>
      </c>
      <c r="O189" s="55">
        <v>0</v>
      </c>
      <c r="P189" s="55">
        <v>0</v>
      </c>
      <c r="Q189" s="55">
        <v>0</v>
      </c>
      <c r="R189" s="55">
        <v>0</v>
      </c>
      <c r="S189" s="55">
        <v>0</v>
      </c>
      <c r="T189" s="55">
        <v>0</v>
      </c>
      <c r="U189" s="55">
        <v>0</v>
      </c>
      <c r="V189" s="55">
        <v>0</v>
      </c>
      <c r="W189" s="55">
        <v>0</v>
      </c>
      <c r="X189" s="55">
        <v>0</v>
      </c>
      <c r="Y189" s="55">
        <v>0</v>
      </c>
      <c r="Z189" s="55">
        <v>0</v>
      </c>
      <c r="AA189" s="55">
        <v>0</v>
      </c>
      <c r="AB189" s="55">
        <v>0</v>
      </c>
      <c r="AC189" s="55">
        <v>0</v>
      </c>
      <c r="AD189" s="55">
        <v>0</v>
      </c>
      <c r="AE189" s="55">
        <v>0</v>
      </c>
      <c r="AF189" s="55">
        <v>0</v>
      </c>
      <c r="AG189" s="55">
        <v>0</v>
      </c>
      <c r="AH189" s="55">
        <v>0</v>
      </c>
      <c r="AI189" s="55">
        <v>0</v>
      </c>
      <c r="AJ189" s="55" t="s">
        <v>961</v>
      </c>
      <c r="AK189" s="55" t="s">
        <v>169</v>
      </c>
    </row>
    <row r="190" spans="1:37" x14ac:dyDescent="0.25">
      <c r="A190" s="54" t="str">
        <f t="shared" si="2"/>
        <v>IA</v>
      </c>
      <c r="B190" s="54" t="str">
        <f t="shared" si="2"/>
        <v>BDEQ-BDESC-rural-residential</v>
      </c>
      <c r="C190" s="55">
        <v>12</v>
      </c>
      <c r="D190" s="55" t="s">
        <v>60</v>
      </c>
      <c r="E190" s="55">
        <v>0</v>
      </c>
      <c r="F190" s="55">
        <v>0</v>
      </c>
      <c r="G190" s="55">
        <v>0</v>
      </c>
      <c r="H190" s="55">
        <v>0</v>
      </c>
      <c r="I190" s="55">
        <v>0</v>
      </c>
      <c r="J190" s="55">
        <v>0</v>
      </c>
      <c r="K190" s="55">
        <v>0</v>
      </c>
      <c r="L190" s="55">
        <v>0</v>
      </c>
      <c r="M190" s="55">
        <v>0</v>
      </c>
      <c r="N190" s="55">
        <v>0</v>
      </c>
      <c r="O190" s="55">
        <v>0</v>
      </c>
      <c r="P190" s="55">
        <v>0</v>
      </c>
      <c r="Q190" s="55">
        <v>0</v>
      </c>
      <c r="R190" s="55">
        <v>0</v>
      </c>
      <c r="S190" s="55">
        <v>0</v>
      </c>
      <c r="T190" s="55">
        <v>0</v>
      </c>
      <c r="U190" s="55">
        <v>0</v>
      </c>
      <c r="V190" s="55">
        <v>0</v>
      </c>
      <c r="W190" s="55">
        <v>0</v>
      </c>
      <c r="X190" s="55">
        <v>0</v>
      </c>
      <c r="Y190" s="55">
        <v>0</v>
      </c>
      <c r="Z190" s="55">
        <v>0</v>
      </c>
      <c r="AA190" s="55">
        <v>0</v>
      </c>
      <c r="AB190" s="55">
        <v>0</v>
      </c>
      <c r="AC190" s="55">
        <v>0</v>
      </c>
      <c r="AD190" s="55">
        <v>0</v>
      </c>
      <c r="AE190" s="55">
        <v>0</v>
      </c>
      <c r="AF190" s="55">
        <v>0</v>
      </c>
      <c r="AG190" s="55">
        <v>0</v>
      </c>
      <c r="AH190" s="55">
        <v>0</v>
      </c>
      <c r="AI190" s="55">
        <v>0</v>
      </c>
      <c r="AJ190" s="55" t="s">
        <v>961</v>
      </c>
      <c r="AK190" s="55" t="s">
        <v>169</v>
      </c>
    </row>
    <row r="191" spans="1:37" x14ac:dyDescent="0.25">
      <c r="A191" s="54" t="str">
        <f t="shared" si="2"/>
        <v>IA</v>
      </c>
      <c r="B191" s="54" t="str">
        <f t="shared" si="2"/>
        <v>BDEQ-BDESC-rural-residential</v>
      </c>
      <c r="C191" s="55">
        <v>13</v>
      </c>
      <c r="D191" s="55" t="s">
        <v>158</v>
      </c>
      <c r="E191" s="55">
        <v>0</v>
      </c>
      <c r="F191" s="55">
        <v>0</v>
      </c>
      <c r="G191" s="55">
        <v>0</v>
      </c>
      <c r="H191" s="55">
        <v>0</v>
      </c>
      <c r="I191" s="55">
        <v>0</v>
      </c>
      <c r="J191" s="55">
        <v>0</v>
      </c>
      <c r="K191" s="55">
        <v>0</v>
      </c>
      <c r="L191" s="55">
        <v>0</v>
      </c>
      <c r="M191" s="55">
        <v>0</v>
      </c>
      <c r="N191" s="55">
        <v>0</v>
      </c>
      <c r="O191" s="55">
        <v>0</v>
      </c>
      <c r="P191" s="55">
        <v>0</v>
      </c>
      <c r="Q191" s="55">
        <v>0</v>
      </c>
      <c r="R191" s="55">
        <v>0</v>
      </c>
      <c r="S191" s="55">
        <v>0</v>
      </c>
      <c r="T191" s="55">
        <v>0</v>
      </c>
      <c r="U191" s="55">
        <v>0</v>
      </c>
      <c r="V191" s="55">
        <v>0</v>
      </c>
      <c r="W191" s="55">
        <v>0</v>
      </c>
      <c r="X191" s="55">
        <v>0</v>
      </c>
      <c r="Y191" s="55">
        <v>0</v>
      </c>
      <c r="Z191" s="55">
        <v>0</v>
      </c>
      <c r="AA191" s="55">
        <v>0</v>
      </c>
      <c r="AB191" s="55">
        <v>0</v>
      </c>
      <c r="AC191" s="55">
        <v>0</v>
      </c>
      <c r="AD191" s="55">
        <v>0</v>
      </c>
      <c r="AE191" s="55">
        <v>0</v>
      </c>
      <c r="AF191" s="55">
        <v>0</v>
      </c>
      <c r="AG191" s="55">
        <v>0</v>
      </c>
      <c r="AH191" s="55">
        <v>0</v>
      </c>
      <c r="AI191" s="55">
        <v>0</v>
      </c>
      <c r="AJ191" s="55" t="s">
        <v>961</v>
      </c>
      <c r="AK191" s="55" t="s">
        <v>169</v>
      </c>
    </row>
    <row r="192" spans="1:37" x14ac:dyDescent="0.25">
      <c r="A192" s="54" t="str">
        <f t="shared" si="2"/>
        <v>IA</v>
      </c>
      <c r="B192" s="54" t="str">
        <f t="shared" si="2"/>
        <v>BDEQ-BDESC-rural-residential</v>
      </c>
      <c r="C192" s="55">
        <v>14</v>
      </c>
      <c r="D192" s="55" t="s">
        <v>159</v>
      </c>
      <c r="E192" s="55">
        <v>0</v>
      </c>
      <c r="F192" s="55">
        <v>0</v>
      </c>
      <c r="G192" s="55">
        <v>0</v>
      </c>
      <c r="H192" s="55">
        <v>0</v>
      </c>
      <c r="I192" s="55">
        <v>0</v>
      </c>
      <c r="J192" s="55">
        <v>0</v>
      </c>
      <c r="K192" s="55">
        <v>0</v>
      </c>
      <c r="L192" s="55">
        <v>0</v>
      </c>
      <c r="M192" s="55">
        <v>0</v>
      </c>
      <c r="N192" s="55">
        <v>0</v>
      </c>
      <c r="O192" s="55">
        <v>0</v>
      </c>
      <c r="P192" s="55">
        <v>0</v>
      </c>
      <c r="Q192" s="55">
        <v>0</v>
      </c>
      <c r="R192" s="55">
        <v>0</v>
      </c>
      <c r="S192" s="55">
        <v>0</v>
      </c>
      <c r="T192" s="55">
        <v>0</v>
      </c>
      <c r="U192" s="55">
        <v>0</v>
      </c>
      <c r="V192" s="55">
        <v>0</v>
      </c>
      <c r="W192" s="55">
        <v>0</v>
      </c>
      <c r="X192" s="55">
        <v>0</v>
      </c>
      <c r="Y192" s="55">
        <v>0</v>
      </c>
      <c r="Z192" s="55">
        <v>0</v>
      </c>
      <c r="AA192" s="55">
        <v>0</v>
      </c>
      <c r="AB192" s="55">
        <v>0</v>
      </c>
      <c r="AC192" s="55">
        <v>0</v>
      </c>
      <c r="AD192" s="55">
        <v>0</v>
      </c>
      <c r="AE192" s="55">
        <v>0</v>
      </c>
      <c r="AF192" s="55">
        <v>0</v>
      </c>
      <c r="AG192" s="55">
        <v>0</v>
      </c>
      <c r="AH192" s="55">
        <v>0</v>
      </c>
      <c r="AI192" s="55">
        <v>0</v>
      </c>
      <c r="AJ192" s="55" t="s">
        <v>961</v>
      </c>
      <c r="AK192" s="55" t="s">
        <v>169</v>
      </c>
    </row>
    <row r="193" spans="1:37" x14ac:dyDescent="0.25">
      <c r="A193" s="54" t="str">
        <f t="shared" si="2"/>
        <v>IA</v>
      </c>
      <c r="B193" s="54" t="str">
        <f t="shared" si="2"/>
        <v>BDEQ-BDESC-rural-residential</v>
      </c>
      <c r="C193" s="55">
        <v>15</v>
      </c>
      <c r="D193" s="55" t="s">
        <v>160</v>
      </c>
      <c r="E193" s="55">
        <v>0</v>
      </c>
      <c r="F193" s="55">
        <v>0</v>
      </c>
      <c r="G193" s="55">
        <v>0</v>
      </c>
      <c r="H193" s="55">
        <v>0</v>
      </c>
      <c r="I193" s="55">
        <v>0</v>
      </c>
      <c r="J193" s="55">
        <v>0</v>
      </c>
      <c r="K193" s="55">
        <v>0</v>
      </c>
      <c r="L193" s="55">
        <v>0</v>
      </c>
      <c r="M193" s="55">
        <v>0</v>
      </c>
      <c r="N193" s="55">
        <v>0</v>
      </c>
      <c r="O193" s="55">
        <v>0</v>
      </c>
      <c r="P193" s="55">
        <v>0</v>
      </c>
      <c r="Q193" s="55">
        <v>0</v>
      </c>
      <c r="R193" s="55">
        <v>0</v>
      </c>
      <c r="S193" s="55">
        <v>0</v>
      </c>
      <c r="T193" s="55">
        <v>0</v>
      </c>
      <c r="U193" s="55">
        <v>0</v>
      </c>
      <c r="V193" s="55">
        <v>0</v>
      </c>
      <c r="W193" s="55">
        <v>0</v>
      </c>
      <c r="X193" s="55">
        <v>0</v>
      </c>
      <c r="Y193" s="55">
        <v>0</v>
      </c>
      <c r="Z193" s="55">
        <v>0</v>
      </c>
      <c r="AA193" s="55">
        <v>0</v>
      </c>
      <c r="AB193" s="55">
        <v>0</v>
      </c>
      <c r="AC193" s="55">
        <v>0</v>
      </c>
      <c r="AD193" s="55">
        <v>0</v>
      </c>
      <c r="AE193" s="55">
        <v>0</v>
      </c>
      <c r="AF193" s="55">
        <v>0</v>
      </c>
      <c r="AG193" s="55">
        <v>0</v>
      </c>
      <c r="AH193" s="55">
        <v>0</v>
      </c>
      <c r="AI193" s="55">
        <v>0</v>
      </c>
      <c r="AJ193" s="55" t="s">
        <v>961</v>
      </c>
      <c r="AK193" s="55" t="s">
        <v>169</v>
      </c>
    </row>
    <row r="194" spans="1:37" x14ac:dyDescent="0.25">
      <c r="A194" s="54" t="str">
        <f t="shared" si="2"/>
        <v>ID</v>
      </c>
      <c r="B194" s="54" t="str">
        <f t="shared" si="2"/>
        <v>BDEQ-BDESC-rural-residential</v>
      </c>
      <c r="C194" s="55">
        <v>0</v>
      </c>
      <c r="D194" s="55" t="s">
        <v>58</v>
      </c>
      <c r="E194" s="55">
        <v>0</v>
      </c>
      <c r="F194" s="55">
        <v>0</v>
      </c>
      <c r="G194" s="55">
        <v>0</v>
      </c>
      <c r="H194" s="55">
        <v>0</v>
      </c>
      <c r="I194" s="55">
        <v>0</v>
      </c>
      <c r="J194" s="55">
        <v>0</v>
      </c>
      <c r="K194" s="55">
        <v>0</v>
      </c>
      <c r="L194" s="55">
        <v>0</v>
      </c>
      <c r="M194" s="55">
        <v>0</v>
      </c>
      <c r="N194" s="55">
        <v>0</v>
      </c>
      <c r="O194" s="55">
        <v>0</v>
      </c>
      <c r="P194" s="55">
        <v>0</v>
      </c>
      <c r="Q194" s="55">
        <v>0</v>
      </c>
      <c r="R194" s="55">
        <v>0</v>
      </c>
      <c r="S194" s="55">
        <v>0</v>
      </c>
      <c r="T194" s="55">
        <v>0</v>
      </c>
      <c r="U194" s="55">
        <v>0</v>
      </c>
      <c r="V194" s="55">
        <v>0</v>
      </c>
      <c r="W194" s="55">
        <v>0</v>
      </c>
      <c r="X194" s="55">
        <v>0</v>
      </c>
      <c r="Y194" s="55">
        <v>0</v>
      </c>
      <c r="Z194" s="55">
        <v>0</v>
      </c>
      <c r="AA194" s="55">
        <v>0</v>
      </c>
      <c r="AB194" s="55">
        <v>0</v>
      </c>
      <c r="AC194" s="55">
        <v>0</v>
      </c>
      <c r="AD194" s="55">
        <v>0</v>
      </c>
      <c r="AE194" s="55">
        <v>0</v>
      </c>
      <c r="AF194" s="55">
        <v>0</v>
      </c>
      <c r="AG194" s="55">
        <v>0</v>
      </c>
      <c r="AH194" s="55">
        <v>0</v>
      </c>
      <c r="AI194" s="55">
        <v>0</v>
      </c>
      <c r="AJ194" s="55" t="s">
        <v>962</v>
      </c>
      <c r="AK194" s="55" t="s">
        <v>169</v>
      </c>
    </row>
    <row r="195" spans="1:37" x14ac:dyDescent="0.25">
      <c r="A195" s="54" t="str">
        <f t="shared" ref="A195:B258" si="3">AJ195</f>
        <v>ID</v>
      </c>
      <c r="B195" s="54" t="str">
        <f t="shared" si="3"/>
        <v>BDEQ-BDESC-rural-residential</v>
      </c>
      <c r="C195" s="55">
        <v>1</v>
      </c>
      <c r="D195" s="55" t="s">
        <v>7</v>
      </c>
      <c r="E195" s="55">
        <v>0</v>
      </c>
      <c r="F195" s="55">
        <v>0</v>
      </c>
      <c r="G195" s="55">
        <v>0</v>
      </c>
      <c r="H195" s="55">
        <v>0</v>
      </c>
      <c r="I195" s="55">
        <v>0</v>
      </c>
      <c r="J195" s="55">
        <v>0</v>
      </c>
      <c r="K195" s="55">
        <v>0</v>
      </c>
      <c r="L195" s="55">
        <v>0</v>
      </c>
      <c r="M195" s="55">
        <v>0</v>
      </c>
      <c r="N195" s="55">
        <v>0</v>
      </c>
      <c r="O195" s="55">
        <v>0</v>
      </c>
      <c r="P195" s="55">
        <v>0</v>
      </c>
      <c r="Q195" s="55">
        <v>0</v>
      </c>
      <c r="R195" s="55">
        <v>0</v>
      </c>
      <c r="S195" s="55">
        <v>0</v>
      </c>
      <c r="T195" s="55">
        <v>0</v>
      </c>
      <c r="U195" s="56">
        <v>1.0000000000000001E-5</v>
      </c>
      <c r="V195" s="56">
        <v>1.0000000000000001E-5</v>
      </c>
      <c r="W195" s="56">
        <v>3.0000000000000001E-5</v>
      </c>
      <c r="X195" s="56">
        <v>5.0000000000000002E-5</v>
      </c>
      <c r="Y195" s="56">
        <v>9.0000000000000006E-5</v>
      </c>
      <c r="Z195" s="55">
        <v>1.7000000000000001E-4</v>
      </c>
      <c r="AA195" s="55">
        <v>2.5000000000000001E-4</v>
      </c>
      <c r="AB195" s="55">
        <v>3.3E-4</v>
      </c>
      <c r="AC195" s="55">
        <v>4.0999999999999999E-4</v>
      </c>
      <c r="AD195" s="55">
        <v>4.8999999999999998E-4</v>
      </c>
      <c r="AE195" s="55">
        <v>5.6999999999999998E-4</v>
      </c>
      <c r="AF195" s="55">
        <v>6.4999999999999997E-4</v>
      </c>
      <c r="AG195" s="55">
        <v>7.2999999999999996E-4</v>
      </c>
      <c r="AH195" s="55">
        <v>8.0999999999999996E-4</v>
      </c>
      <c r="AI195" s="55">
        <v>8.8999999999999995E-4</v>
      </c>
      <c r="AJ195" s="55" t="s">
        <v>962</v>
      </c>
      <c r="AK195" s="55" t="s">
        <v>169</v>
      </c>
    </row>
    <row r="196" spans="1:37" x14ac:dyDescent="0.25">
      <c r="A196" s="54" t="str">
        <f t="shared" si="3"/>
        <v>ID</v>
      </c>
      <c r="B196" s="54" t="str">
        <f t="shared" si="3"/>
        <v>BDEQ-BDESC-rural-residential</v>
      </c>
      <c r="C196" s="55">
        <v>2</v>
      </c>
      <c r="D196" s="55" t="s">
        <v>8</v>
      </c>
      <c r="E196" s="55">
        <v>0</v>
      </c>
      <c r="F196" s="55">
        <v>0</v>
      </c>
      <c r="G196" s="55">
        <v>0</v>
      </c>
      <c r="H196" s="55">
        <v>0</v>
      </c>
      <c r="I196" s="55">
        <v>0</v>
      </c>
      <c r="J196" s="55">
        <v>0</v>
      </c>
      <c r="K196" s="55">
        <v>0</v>
      </c>
      <c r="L196" s="55">
        <v>0</v>
      </c>
      <c r="M196" s="55">
        <v>0</v>
      </c>
      <c r="N196" s="55">
        <v>0</v>
      </c>
      <c r="O196" s="55">
        <v>0</v>
      </c>
      <c r="P196" s="55">
        <v>0</v>
      </c>
      <c r="Q196" s="55">
        <v>0</v>
      </c>
      <c r="R196" s="55">
        <v>0</v>
      </c>
      <c r="S196" s="55">
        <v>0</v>
      </c>
      <c r="T196" s="55">
        <v>0</v>
      </c>
      <c r="U196" s="55">
        <v>0</v>
      </c>
      <c r="V196" s="55">
        <v>0</v>
      </c>
      <c r="W196" s="55">
        <v>0</v>
      </c>
      <c r="X196" s="55">
        <v>0</v>
      </c>
      <c r="Y196" s="55">
        <v>0</v>
      </c>
      <c r="Z196" s="55">
        <v>0</v>
      </c>
      <c r="AA196" s="55">
        <v>0</v>
      </c>
      <c r="AB196" s="55">
        <v>0</v>
      </c>
      <c r="AC196" s="55">
        <v>0</v>
      </c>
      <c r="AD196" s="55">
        <v>0</v>
      </c>
      <c r="AE196" s="55">
        <v>0</v>
      </c>
      <c r="AF196" s="55">
        <v>0</v>
      </c>
      <c r="AG196" s="55">
        <v>0</v>
      </c>
      <c r="AH196" s="55">
        <v>0</v>
      </c>
      <c r="AI196" s="55">
        <v>0</v>
      </c>
      <c r="AJ196" s="55" t="s">
        <v>962</v>
      </c>
      <c r="AK196" s="55" t="s">
        <v>169</v>
      </c>
    </row>
    <row r="197" spans="1:37" x14ac:dyDescent="0.25">
      <c r="A197" s="54" t="str">
        <f t="shared" si="3"/>
        <v>ID</v>
      </c>
      <c r="B197" s="54" t="str">
        <f t="shared" si="3"/>
        <v>BDEQ-BDESC-rural-residential</v>
      </c>
      <c r="C197" s="55">
        <v>3</v>
      </c>
      <c r="D197" s="55" t="s">
        <v>9</v>
      </c>
      <c r="E197" s="55">
        <v>0</v>
      </c>
      <c r="F197" s="55">
        <v>0</v>
      </c>
      <c r="G197" s="55">
        <v>0</v>
      </c>
      <c r="H197" s="55">
        <v>0</v>
      </c>
      <c r="I197" s="55">
        <v>0</v>
      </c>
      <c r="J197" s="55">
        <v>0</v>
      </c>
      <c r="K197" s="55">
        <v>0</v>
      </c>
      <c r="L197" s="55">
        <v>0</v>
      </c>
      <c r="M197" s="55">
        <v>0</v>
      </c>
      <c r="N197" s="55">
        <v>0</v>
      </c>
      <c r="O197" s="55">
        <v>0</v>
      </c>
      <c r="P197" s="55">
        <v>0</v>
      </c>
      <c r="Q197" s="55">
        <v>0</v>
      </c>
      <c r="R197" s="55">
        <v>0</v>
      </c>
      <c r="S197" s="55">
        <v>0</v>
      </c>
      <c r="T197" s="55">
        <v>0</v>
      </c>
      <c r="U197" s="55">
        <v>0</v>
      </c>
      <c r="V197" s="55">
        <v>0</v>
      </c>
      <c r="W197" s="55">
        <v>0</v>
      </c>
      <c r="X197" s="55">
        <v>0</v>
      </c>
      <c r="Y197" s="55">
        <v>0</v>
      </c>
      <c r="Z197" s="55">
        <v>0</v>
      </c>
      <c r="AA197" s="55">
        <v>0</v>
      </c>
      <c r="AB197" s="55">
        <v>0</v>
      </c>
      <c r="AC197" s="55">
        <v>0</v>
      </c>
      <c r="AD197" s="55">
        <v>0</v>
      </c>
      <c r="AE197" s="55">
        <v>0</v>
      </c>
      <c r="AF197" s="55">
        <v>0</v>
      </c>
      <c r="AG197" s="55">
        <v>0</v>
      </c>
      <c r="AH197" s="55">
        <v>0</v>
      </c>
      <c r="AI197" s="55">
        <v>0</v>
      </c>
      <c r="AJ197" s="55" t="s">
        <v>962</v>
      </c>
      <c r="AK197" s="55" t="s">
        <v>169</v>
      </c>
    </row>
    <row r="198" spans="1:37" x14ac:dyDescent="0.25">
      <c r="A198" s="54" t="str">
        <f t="shared" si="3"/>
        <v>ID</v>
      </c>
      <c r="B198" s="54" t="str">
        <f t="shared" si="3"/>
        <v>BDEQ-BDESC-rural-residential</v>
      </c>
      <c r="C198" s="55">
        <v>4</v>
      </c>
      <c r="D198" s="55" t="s">
        <v>59</v>
      </c>
      <c r="E198" s="55">
        <v>1.478</v>
      </c>
      <c r="F198" s="55">
        <v>1.30671</v>
      </c>
      <c r="G198" s="55">
        <v>1.31881</v>
      </c>
      <c r="H198" s="55">
        <v>1.31881</v>
      </c>
      <c r="I198" s="55">
        <v>1.31881</v>
      </c>
      <c r="J198" s="55">
        <v>1.3198099999999999</v>
      </c>
      <c r="K198" s="55">
        <v>1.32172</v>
      </c>
      <c r="L198" s="55">
        <v>1.3252999999999999</v>
      </c>
      <c r="M198" s="55">
        <v>1.32609</v>
      </c>
      <c r="N198" s="55">
        <v>1.3277099999999999</v>
      </c>
      <c r="O198" s="55">
        <v>1.3278799999999999</v>
      </c>
      <c r="P198" s="55">
        <v>1.3300700000000001</v>
      </c>
      <c r="Q198" s="55">
        <v>1.3303700000000001</v>
      </c>
      <c r="R198" s="55">
        <v>1.33372</v>
      </c>
      <c r="S198" s="55">
        <v>1.3380000000000001</v>
      </c>
      <c r="T198" s="55">
        <v>1.3380000000000001</v>
      </c>
      <c r="U198" s="55">
        <v>1.3380000000000001</v>
      </c>
      <c r="V198" s="55">
        <v>1.3382000000000001</v>
      </c>
      <c r="W198" s="55">
        <v>1.3386800000000001</v>
      </c>
      <c r="X198" s="55">
        <v>1.3407899999999999</v>
      </c>
      <c r="Y198" s="55">
        <v>1.3412200000000001</v>
      </c>
      <c r="Z198" s="55">
        <v>1.34169</v>
      </c>
      <c r="AA198" s="55">
        <v>1.34596</v>
      </c>
      <c r="AB198" s="55">
        <v>1.3476699999999999</v>
      </c>
      <c r="AC198" s="55">
        <v>1.34772</v>
      </c>
      <c r="AD198" s="55">
        <v>1.3488</v>
      </c>
      <c r="AE198" s="55">
        <v>1.3493200000000001</v>
      </c>
      <c r="AF198" s="55">
        <v>1.34941</v>
      </c>
      <c r="AG198" s="55">
        <v>1.3519699999999999</v>
      </c>
      <c r="AH198" s="55">
        <v>1.3524</v>
      </c>
      <c r="AI198" s="55">
        <v>1.3524799999999999</v>
      </c>
      <c r="AJ198" s="55" t="s">
        <v>962</v>
      </c>
      <c r="AK198" s="55" t="s">
        <v>169</v>
      </c>
    </row>
    <row r="199" spans="1:37" x14ac:dyDescent="0.25">
      <c r="A199" s="54" t="str">
        <f t="shared" si="3"/>
        <v>ID</v>
      </c>
      <c r="B199" s="54" t="str">
        <f t="shared" si="3"/>
        <v>BDEQ-BDESC-rural-residential</v>
      </c>
      <c r="C199" s="55">
        <v>5</v>
      </c>
      <c r="D199" s="55" t="s">
        <v>10</v>
      </c>
      <c r="E199" s="55">
        <v>13.611520000000001</v>
      </c>
      <c r="F199" s="55">
        <v>18.04889</v>
      </c>
      <c r="G199" s="55">
        <v>20.571539999999999</v>
      </c>
      <c r="H199" s="55">
        <v>23.145499999999998</v>
      </c>
      <c r="I199" s="55">
        <v>25.674939999999999</v>
      </c>
      <c r="J199" s="55">
        <v>27.425630000000002</v>
      </c>
      <c r="K199" s="55">
        <v>29.397860000000001</v>
      </c>
      <c r="L199" s="55">
        <v>31.069089999999999</v>
      </c>
      <c r="M199" s="55">
        <v>32.297870000000003</v>
      </c>
      <c r="N199" s="55">
        <v>33.898690000000002</v>
      </c>
      <c r="O199" s="55">
        <v>34.858089999999997</v>
      </c>
      <c r="P199" s="55">
        <v>36.366320000000002</v>
      </c>
      <c r="Q199" s="55">
        <v>37.381259999999997</v>
      </c>
      <c r="R199" s="55">
        <v>38.911580000000001</v>
      </c>
      <c r="S199" s="55">
        <v>40.252310000000001</v>
      </c>
      <c r="T199" s="55">
        <v>40.797600000000003</v>
      </c>
      <c r="U199" s="55">
        <v>42.297110000000004</v>
      </c>
      <c r="V199" s="55">
        <v>43.789940000000001</v>
      </c>
      <c r="W199" s="55">
        <v>45.132399999999997</v>
      </c>
      <c r="X199" s="55">
        <v>47.235059999999997</v>
      </c>
      <c r="Y199" s="55">
        <v>49.159419999999997</v>
      </c>
      <c r="Z199" s="55">
        <v>50.718879999999999</v>
      </c>
      <c r="AA199" s="55">
        <v>52.601869999999998</v>
      </c>
      <c r="AB199" s="55">
        <v>54.696109999999997</v>
      </c>
      <c r="AC199" s="55">
        <v>55.942070000000001</v>
      </c>
      <c r="AD199" s="55">
        <v>58.111730000000001</v>
      </c>
      <c r="AE199" s="55">
        <v>60.910870000000003</v>
      </c>
      <c r="AF199" s="55">
        <v>62.485309999999998</v>
      </c>
      <c r="AG199" s="55">
        <v>64.892989999999998</v>
      </c>
      <c r="AH199" s="55">
        <v>66.862750000000005</v>
      </c>
      <c r="AI199" s="55">
        <v>68.240459999999999</v>
      </c>
      <c r="AJ199" s="55" t="s">
        <v>962</v>
      </c>
      <c r="AK199" s="55" t="s">
        <v>169</v>
      </c>
    </row>
    <row r="200" spans="1:37" x14ac:dyDescent="0.25">
      <c r="A200" s="54" t="str">
        <f t="shared" si="3"/>
        <v>ID</v>
      </c>
      <c r="B200" s="54" t="str">
        <f t="shared" si="3"/>
        <v>BDEQ-BDESC-rural-residential</v>
      </c>
      <c r="C200" s="55">
        <v>6</v>
      </c>
      <c r="D200" s="55" t="s">
        <v>11</v>
      </c>
      <c r="E200" s="55">
        <v>0</v>
      </c>
      <c r="F200" s="55">
        <v>0</v>
      </c>
      <c r="G200" s="55">
        <v>0</v>
      </c>
      <c r="H200" s="55">
        <v>0</v>
      </c>
      <c r="I200" s="55">
        <v>0</v>
      </c>
      <c r="J200" s="55">
        <v>0</v>
      </c>
      <c r="K200" s="55">
        <v>0</v>
      </c>
      <c r="L200" s="55">
        <v>0</v>
      </c>
      <c r="M200" s="55">
        <v>0</v>
      </c>
      <c r="N200" s="55">
        <v>0</v>
      </c>
      <c r="O200" s="55">
        <v>0</v>
      </c>
      <c r="P200" s="55">
        <v>0</v>
      </c>
      <c r="Q200" s="55">
        <v>0</v>
      </c>
      <c r="R200" s="55">
        <v>0</v>
      </c>
      <c r="S200" s="55">
        <v>0</v>
      </c>
      <c r="T200" s="55">
        <v>0</v>
      </c>
      <c r="U200" s="55">
        <v>0</v>
      </c>
      <c r="V200" s="55">
        <v>0</v>
      </c>
      <c r="W200" s="55">
        <v>0</v>
      </c>
      <c r="X200" s="55">
        <v>0</v>
      </c>
      <c r="Y200" s="55">
        <v>0</v>
      </c>
      <c r="Z200" s="55">
        <v>0</v>
      </c>
      <c r="AA200" s="55">
        <v>0</v>
      </c>
      <c r="AB200" s="55">
        <v>0</v>
      </c>
      <c r="AC200" s="55">
        <v>0</v>
      </c>
      <c r="AD200" s="55">
        <v>0</v>
      </c>
      <c r="AE200" s="55">
        <v>0</v>
      </c>
      <c r="AF200" s="55">
        <v>0</v>
      </c>
      <c r="AG200" s="55">
        <v>0</v>
      </c>
      <c r="AH200" s="55">
        <v>0</v>
      </c>
      <c r="AI200" s="55">
        <v>0</v>
      </c>
      <c r="AJ200" s="55" t="s">
        <v>962</v>
      </c>
      <c r="AK200" s="55" t="s">
        <v>169</v>
      </c>
    </row>
    <row r="201" spans="1:37" x14ac:dyDescent="0.25">
      <c r="A201" s="54" t="str">
        <f t="shared" si="3"/>
        <v>ID</v>
      </c>
      <c r="B201" s="54" t="str">
        <f t="shared" si="3"/>
        <v>BDEQ-BDESC-rural-residential</v>
      </c>
      <c r="C201" s="55">
        <v>7</v>
      </c>
      <c r="D201" s="55" t="s">
        <v>12</v>
      </c>
      <c r="E201" s="55">
        <v>0</v>
      </c>
      <c r="F201" s="55">
        <v>0</v>
      </c>
      <c r="G201" s="55">
        <v>0</v>
      </c>
      <c r="H201" s="55">
        <v>0</v>
      </c>
      <c r="I201" s="55">
        <v>0</v>
      </c>
      <c r="J201" s="55">
        <v>0</v>
      </c>
      <c r="K201" s="55">
        <v>0</v>
      </c>
      <c r="L201" s="55">
        <v>0</v>
      </c>
      <c r="M201" s="55">
        <v>0</v>
      </c>
      <c r="N201" s="55">
        <v>0</v>
      </c>
      <c r="O201" s="55">
        <v>0</v>
      </c>
      <c r="P201" s="55">
        <v>0</v>
      </c>
      <c r="Q201" s="55">
        <v>0</v>
      </c>
      <c r="R201" s="55">
        <v>0</v>
      </c>
      <c r="S201" s="55">
        <v>0</v>
      </c>
      <c r="T201" s="55">
        <v>0</v>
      </c>
      <c r="U201" s="55">
        <v>0</v>
      </c>
      <c r="V201" s="55">
        <v>0</v>
      </c>
      <c r="W201" s="55">
        <v>0</v>
      </c>
      <c r="X201" s="55">
        <v>0</v>
      </c>
      <c r="Y201" s="55">
        <v>0</v>
      </c>
      <c r="Z201" s="55">
        <v>0</v>
      </c>
      <c r="AA201" s="55">
        <v>0</v>
      </c>
      <c r="AB201" s="55">
        <v>0</v>
      </c>
      <c r="AC201" s="55">
        <v>0</v>
      </c>
      <c r="AD201" s="55">
        <v>0</v>
      </c>
      <c r="AE201" s="55">
        <v>0</v>
      </c>
      <c r="AF201" s="55">
        <v>0</v>
      </c>
      <c r="AG201" s="55">
        <v>0</v>
      </c>
      <c r="AH201" s="55">
        <v>0</v>
      </c>
      <c r="AI201" s="55">
        <v>0</v>
      </c>
      <c r="AJ201" s="55" t="s">
        <v>962</v>
      </c>
      <c r="AK201" s="55" t="s">
        <v>169</v>
      </c>
    </row>
    <row r="202" spans="1:37" x14ac:dyDescent="0.25">
      <c r="A202" s="54" t="str">
        <f t="shared" si="3"/>
        <v>ID</v>
      </c>
      <c r="B202" s="54" t="str">
        <f t="shared" si="3"/>
        <v>BDEQ-BDESC-rural-residential</v>
      </c>
      <c r="C202" s="55">
        <v>8</v>
      </c>
      <c r="D202" s="55" t="s">
        <v>13</v>
      </c>
      <c r="E202" s="55">
        <v>0</v>
      </c>
      <c r="F202" s="55">
        <v>0</v>
      </c>
      <c r="G202" s="55">
        <v>0</v>
      </c>
      <c r="H202" s="55">
        <v>0</v>
      </c>
      <c r="I202" s="55">
        <v>0</v>
      </c>
      <c r="J202" s="55">
        <v>0</v>
      </c>
      <c r="K202" s="55">
        <v>0</v>
      </c>
      <c r="L202" s="55">
        <v>0</v>
      </c>
      <c r="M202" s="55">
        <v>0</v>
      </c>
      <c r="N202" s="55">
        <v>0</v>
      </c>
      <c r="O202" s="55">
        <v>0</v>
      </c>
      <c r="P202" s="55">
        <v>0</v>
      </c>
      <c r="Q202" s="55">
        <v>0</v>
      </c>
      <c r="R202" s="55">
        <v>0</v>
      </c>
      <c r="S202" s="55">
        <v>0</v>
      </c>
      <c r="T202" s="55">
        <v>0</v>
      </c>
      <c r="U202" s="55">
        <v>0</v>
      </c>
      <c r="V202" s="55">
        <v>0</v>
      </c>
      <c r="W202" s="55">
        <v>0</v>
      </c>
      <c r="X202" s="55">
        <v>0</v>
      </c>
      <c r="Y202" s="55">
        <v>0</v>
      </c>
      <c r="Z202" s="55">
        <v>0</v>
      </c>
      <c r="AA202" s="55">
        <v>0</v>
      </c>
      <c r="AB202" s="55">
        <v>0</v>
      </c>
      <c r="AC202" s="55">
        <v>0</v>
      </c>
      <c r="AD202" s="55">
        <v>0</v>
      </c>
      <c r="AE202" s="55">
        <v>0</v>
      </c>
      <c r="AF202" s="55">
        <v>0</v>
      </c>
      <c r="AG202" s="55">
        <v>0</v>
      </c>
      <c r="AH202" s="55">
        <v>0</v>
      </c>
      <c r="AI202" s="55">
        <v>0</v>
      </c>
      <c r="AJ202" s="55" t="s">
        <v>962</v>
      </c>
      <c r="AK202" s="55" t="s">
        <v>169</v>
      </c>
    </row>
    <row r="203" spans="1:37" x14ac:dyDescent="0.25">
      <c r="A203" s="54" t="str">
        <f t="shared" si="3"/>
        <v>ID</v>
      </c>
      <c r="B203" s="54" t="str">
        <f t="shared" si="3"/>
        <v>BDEQ-BDESC-rural-residential</v>
      </c>
      <c r="C203" s="55">
        <v>9</v>
      </c>
      <c r="D203" s="55" t="s">
        <v>14</v>
      </c>
      <c r="E203" s="55">
        <v>0</v>
      </c>
      <c r="F203" s="55">
        <v>0</v>
      </c>
      <c r="G203" s="55">
        <v>0</v>
      </c>
      <c r="H203" s="55">
        <v>0</v>
      </c>
      <c r="I203" s="55">
        <v>0</v>
      </c>
      <c r="J203" s="55">
        <v>0</v>
      </c>
      <c r="K203" s="55">
        <v>0</v>
      </c>
      <c r="L203" s="55">
        <v>0</v>
      </c>
      <c r="M203" s="55">
        <v>0</v>
      </c>
      <c r="N203" s="55">
        <v>0</v>
      </c>
      <c r="O203" s="55">
        <v>0</v>
      </c>
      <c r="P203" s="55">
        <v>0</v>
      </c>
      <c r="Q203" s="55">
        <v>0</v>
      </c>
      <c r="R203" s="55">
        <v>0</v>
      </c>
      <c r="S203" s="55">
        <v>0</v>
      </c>
      <c r="T203" s="55">
        <v>0</v>
      </c>
      <c r="U203" s="55">
        <v>0</v>
      </c>
      <c r="V203" s="55">
        <v>0</v>
      </c>
      <c r="W203" s="55">
        <v>0</v>
      </c>
      <c r="X203" s="55">
        <v>0</v>
      </c>
      <c r="Y203" s="55">
        <v>0</v>
      </c>
      <c r="Z203" s="55">
        <v>0</v>
      </c>
      <c r="AA203" s="55">
        <v>0</v>
      </c>
      <c r="AB203" s="55">
        <v>0</v>
      </c>
      <c r="AC203" s="55">
        <v>0</v>
      </c>
      <c r="AD203" s="55">
        <v>0</v>
      </c>
      <c r="AE203" s="55">
        <v>0</v>
      </c>
      <c r="AF203" s="55">
        <v>0</v>
      </c>
      <c r="AG203" s="55">
        <v>0</v>
      </c>
      <c r="AH203" s="55">
        <v>0</v>
      </c>
      <c r="AI203" s="55">
        <v>0</v>
      </c>
      <c r="AJ203" s="55" t="s">
        <v>962</v>
      </c>
      <c r="AK203" s="55" t="s">
        <v>169</v>
      </c>
    </row>
    <row r="204" spans="1:37" x14ac:dyDescent="0.25">
      <c r="A204" s="54" t="str">
        <f t="shared" si="3"/>
        <v>ID</v>
      </c>
      <c r="B204" s="54" t="str">
        <f t="shared" si="3"/>
        <v>BDEQ-BDESC-rural-residential</v>
      </c>
      <c r="C204" s="55">
        <v>10</v>
      </c>
      <c r="D204" s="55" t="s">
        <v>15</v>
      </c>
      <c r="E204" s="55">
        <v>0</v>
      </c>
      <c r="F204" s="55">
        <v>0</v>
      </c>
      <c r="G204" s="55">
        <v>0</v>
      </c>
      <c r="H204" s="55">
        <v>0</v>
      </c>
      <c r="I204" s="55">
        <v>0</v>
      </c>
      <c r="J204" s="55">
        <v>0</v>
      </c>
      <c r="K204" s="55">
        <v>0</v>
      </c>
      <c r="L204" s="55">
        <v>0</v>
      </c>
      <c r="M204" s="55">
        <v>0</v>
      </c>
      <c r="N204" s="55">
        <v>0</v>
      </c>
      <c r="O204" s="55">
        <v>0</v>
      </c>
      <c r="P204" s="55">
        <v>0</v>
      </c>
      <c r="Q204" s="55">
        <v>0</v>
      </c>
      <c r="R204" s="55">
        <v>0</v>
      </c>
      <c r="S204" s="55">
        <v>0</v>
      </c>
      <c r="T204" s="55">
        <v>0</v>
      </c>
      <c r="U204" s="55">
        <v>0</v>
      </c>
      <c r="V204" s="55">
        <v>0</v>
      </c>
      <c r="W204" s="55">
        <v>0</v>
      </c>
      <c r="X204" s="55">
        <v>0</v>
      </c>
      <c r="Y204" s="55">
        <v>0</v>
      </c>
      <c r="Z204" s="55">
        <v>0</v>
      </c>
      <c r="AA204" s="55">
        <v>0</v>
      </c>
      <c r="AB204" s="55">
        <v>0</v>
      </c>
      <c r="AC204" s="55">
        <v>0</v>
      </c>
      <c r="AD204" s="55">
        <v>0</v>
      </c>
      <c r="AE204" s="55">
        <v>0</v>
      </c>
      <c r="AF204" s="55">
        <v>0</v>
      </c>
      <c r="AG204" s="55">
        <v>0</v>
      </c>
      <c r="AH204" s="55">
        <v>0</v>
      </c>
      <c r="AI204" s="55">
        <v>0</v>
      </c>
      <c r="AJ204" s="55" t="s">
        <v>962</v>
      </c>
      <c r="AK204" s="55" t="s">
        <v>169</v>
      </c>
    </row>
    <row r="205" spans="1:37" x14ac:dyDescent="0.25">
      <c r="A205" s="54" t="str">
        <f t="shared" si="3"/>
        <v>ID</v>
      </c>
      <c r="B205" s="54" t="str">
        <f t="shared" si="3"/>
        <v>BDEQ-BDESC-rural-residential</v>
      </c>
      <c r="C205" s="55">
        <v>11</v>
      </c>
      <c r="D205" s="55" t="s">
        <v>57</v>
      </c>
      <c r="E205" s="55">
        <v>0</v>
      </c>
      <c r="F205" s="55">
        <v>0</v>
      </c>
      <c r="G205" s="55">
        <v>0</v>
      </c>
      <c r="H205" s="55">
        <v>0</v>
      </c>
      <c r="I205" s="55">
        <v>0</v>
      </c>
      <c r="J205" s="55">
        <v>0</v>
      </c>
      <c r="K205" s="55">
        <v>0</v>
      </c>
      <c r="L205" s="55">
        <v>0</v>
      </c>
      <c r="M205" s="55">
        <v>0</v>
      </c>
      <c r="N205" s="55">
        <v>0</v>
      </c>
      <c r="O205" s="55">
        <v>0</v>
      </c>
      <c r="P205" s="55">
        <v>0</v>
      </c>
      <c r="Q205" s="55">
        <v>0</v>
      </c>
      <c r="R205" s="55">
        <v>0</v>
      </c>
      <c r="S205" s="55">
        <v>0</v>
      </c>
      <c r="T205" s="55">
        <v>0</v>
      </c>
      <c r="U205" s="55">
        <v>0</v>
      </c>
      <c r="V205" s="55">
        <v>0</v>
      </c>
      <c r="W205" s="55">
        <v>0</v>
      </c>
      <c r="X205" s="55">
        <v>0</v>
      </c>
      <c r="Y205" s="55">
        <v>0</v>
      </c>
      <c r="Z205" s="55">
        <v>0</v>
      </c>
      <c r="AA205" s="55">
        <v>0</v>
      </c>
      <c r="AB205" s="55">
        <v>0</v>
      </c>
      <c r="AC205" s="55">
        <v>0</v>
      </c>
      <c r="AD205" s="55">
        <v>0</v>
      </c>
      <c r="AE205" s="55">
        <v>0</v>
      </c>
      <c r="AF205" s="55">
        <v>0</v>
      </c>
      <c r="AG205" s="55">
        <v>0</v>
      </c>
      <c r="AH205" s="55">
        <v>0</v>
      </c>
      <c r="AI205" s="55">
        <v>0</v>
      </c>
      <c r="AJ205" s="55" t="s">
        <v>962</v>
      </c>
      <c r="AK205" s="55" t="s">
        <v>169</v>
      </c>
    </row>
    <row r="206" spans="1:37" x14ac:dyDescent="0.25">
      <c r="A206" s="54" t="str">
        <f t="shared" si="3"/>
        <v>ID</v>
      </c>
      <c r="B206" s="54" t="str">
        <f t="shared" si="3"/>
        <v>BDEQ-BDESC-rural-residential</v>
      </c>
      <c r="C206" s="55">
        <v>12</v>
      </c>
      <c r="D206" s="55" t="s">
        <v>60</v>
      </c>
      <c r="E206" s="55">
        <v>0</v>
      </c>
      <c r="F206" s="55">
        <v>0</v>
      </c>
      <c r="G206" s="55">
        <v>0</v>
      </c>
      <c r="H206" s="55">
        <v>0</v>
      </c>
      <c r="I206" s="55">
        <v>0</v>
      </c>
      <c r="J206" s="55">
        <v>0</v>
      </c>
      <c r="K206" s="55">
        <v>0</v>
      </c>
      <c r="L206" s="55">
        <v>0</v>
      </c>
      <c r="M206" s="55">
        <v>0</v>
      </c>
      <c r="N206" s="55">
        <v>0</v>
      </c>
      <c r="O206" s="55">
        <v>0</v>
      </c>
      <c r="P206" s="55">
        <v>0</v>
      </c>
      <c r="Q206" s="55">
        <v>0</v>
      </c>
      <c r="R206" s="55">
        <v>0</v>
      </c>
      <c r="S206" s="55">
        <v>0</v>
      </c>
      <c r="T206" s="55">
        <v>0</v>
      </c>
      <c r="U206" s="55">
        <v>0</v>
      </c>
      <c r="V206" s="55">
        <v>0</v>
      </c>
      <c r="W206" s="55">
        <v>0</v>
      </c>
      <c r="X206" s="55">
        <v>0</v>
      </c>
      <c r="Y206" s="55">
        <v>0</v>
      </c>
      <c r="Z206" s="55">
        <v>0</v>
      </c>
      <c r="AA206" s="55">
        <v>0</v>
      </c>
      <c r="AB206" s="55">
        <v>0</v>
      </c>
      <c r="AC206" s="55">
        <v>0</v>
      </c>
      <c r="AD206" s="55">
        <v>0</v>
      </c>
      <c r="AE206" s="55">
        <v>0</v>
      </c>
      <c r="AF206" s="55">
        <v>0</v>
      </c>
      <c r="AG206" s="55">
        <v>0</v>
      </c>
      <c r="AH206" s="55">
        <v>0</v>
      </c>
      <c r="AI206" s="55">
        <v>0</v>
      </c>
      <c r="AJ206" s="55" t="s">
        <v>962</v>
      </c>
      <c r="AK206" s="55" t="s">
        <v>169</v>
      </c>
    </row>
    <row r="207" spans="1:37" x14ac:dyDescent="0.25">
      <c r="A207" s="54" t="str">
        <f t="shared" si="3"/>
        <v>ID</v>
      </c>
      <c r="B207" s="54" t="str">
        <f t="shared" si="3"/>
        <v>BDEQ-BDESC-rural-residential</v>
      </c>
      <c r="C207" s="55">
        <v>13</v>
      </c>
      <c r="D207" s="55" t="s">
        <v>158</v>
      </c>
      <c r="E207" s="55">
        <v>0</v>
      </c>
      <c r="F207" s="55">
        <v>0</v>
      </c>
      <c r="G207" s="55">
        <v>0</v>
      </c>
      <c r="H207" s="55">
        <v>0</v>
      </c>
      <c r="I207" s="55">
        <v>0</v>
      </c>
      <c r="J207" s="55">
        <v>0</v>
      </c>
      <c r="K207" s="55">
        <v>0</v>
      </c>
      <c r="L207" s="55">
        <v>0</v>
      </c>
      <c r="M207" s="55">
        <v>0</v>
      </c>
      <c r="N207" s="55">
        <v>0</v>
      </c>
      <c r="O207" s="55">
        <v>0</v>
      </c>
      <c r="P207" s="55">
        <v>0</v>
      </c>
      <c r="Q207" s="55">
        <v>0</v>
      </c>
      <c r="R207" s="55">
        <v>0</v>
      </c>
      <c r="S207" s="55">
        <v>0</v>
      </c>
      <c r="T207" s="55">
        <v>0</v>
      </c>
      <c r="U207" s="55">
        <v>0</v>
      </c>
      <c r="V207" s="55">
        <v>0</v>
      </c>
      <c r="W207" s="55">
        <v>0</v>
      </c>
      <c r="X207" s="55">
        <v>0</v>
      </c>
      <c r="Y207" s="55">
        <v>0</v>
      </c>
      <c r="Z207" s="55">
        <v>0</v>
      </c>
      <c r="AA207" s="55">
        <v>0</v>
      </c>
      <c r="AB207" s="55">
        <v>0</v>
      </c>
      <c r="AC207" s="55">
        <v>0</v>
      </c>
      <c r="AD207" s="55">
        <v>0</v>
      </c>
      <c r="AE207" s="55">
        <v>0</v>
      </c>
      <c r="AF207" s="55">
        <v>0</v>
      </c>
      <c r="AG207" s="55">
        <v>0</v>
      </c>
      <c r="AH207" s="55">
        <v>0</v>
      </c>
      <c r="AI207" s="55">
        <v>0</v>
      </c>
      <c r="AJ207" s="55" t="s">
        <v>962</v>
      </c>
      <c r="AK207" s="55" t="s">
        <v>169</v>
      </c>
    </row>
    <row r="208" spans="1:37" x14ac:dyDescent="0.25">
      <c r="A208" s="54" t="str">
        <f t="shared" si="3"/>
        <v>ID</v>
      </c>
      <c r="B208" s="54" t="str">
        <f t="shared" si="3"/>
        <v>BDEQ-BDESC-rural-residential</v>
      </c>
      <c r="C208" s="55">
        <v>14</v>
      </c>
      <c r="D208" s="55" t="s">
        <v>159</v>
      </c>
      <c r="E208" s="55">
        <v>0</v>
      </c>
      <c r="F208" s="55">
        <v>0</v>
      </c>
      <c r="G208" s="55">
        <v>0</v>
      </c>
      <c r="H208" s="55">
        <v>0</v>
      </c>
      <c r="I208" s="55">
        <v>0</v>
      </c>
      <c r="J208" s="55">
        <v>0</v>
      </c>
      <c r="K208" s="55">
        <v>0</v>
      </c>
      <c r="L208" s="55">
        <v>0</v>
      </c>
      <c r="M208" s="55">
        <v>0</v>
      </c>
      <c r="N208" s="55">
        <v>0</v>
      </c>
      <c r="O208" s="55">
        <v>0</v>
      </c>
      <c r="P208" s="55">
        <v>0</v>
      </c>
      <c r="Q208" s="55">
        <v>0</v>
      </c>
      <c r="R208" s="55">
        <v>0</v>
      </c>
      <c r="S208" s="55">
        <v>0</v>
      </c>
      <c r="T208" s="55">
        <v>0</v>
      </c>
      <c r="U208" s="55">
        <v>0</v>
      </c>
      <c r="V208" s="55">
        <v>0</v>
      </c>
      <c r="W208" s="55">
        <v>0</v>
      </c>
      <c r="X208" s="55">
        <v>0</v>
      </c>
      <c r="Y208" s="55">
        <v>0</v>
      </c>
      <c r="Z208" s="55">
        <v>0</v>
      </c>
      <c r="AA208" s="55">
        <v>0</v>
      </c>
      <c r="AB208" s="55">
        <v>0</v>
      </c>
      <c r="AC208" s="55">
        <v>0</v>
      </c>
      <c r="AD208" s="55">
        <v>0</v>
      </c>
      <c r="AE208" s="55">
        <v>0</v>
      </c>
      <c r="AF208" s="55">
        <v>0</v>
      </c>
      <c r="AG208" s="55">
        <v>0</v>
      </c>
      <c r="AH208" s="55">
        <v>0</v>
      </c>
      <c r="AI208" s="55">
        <v>0</v>
      </c>
      <c r="AJ208" s="55" t="s">
        <v>962</v>
      </c>
      <c r="AK208" s="55" t="s">
        <v>169</v>
      </c>
    </row>
    <row r="209" spans="1:37" x14ac:dyDescent="0.25">
      <c r="A209" s="54" t="str">
        <f t="shared" si="3"/>
        <v>ID</v>
      </c>
      <c r="B209" s="54" t="str">
        <f t="shared" si="3"/>
        <v>BDEQ-BDESC-rural-residential</v>
      </c>
      <c r="C209" s="55">
        <v>15</v>
      </c>
      <c r="D209" s="55" t="s">
        <v>160</v>
      </c>
      <c r="E209" s="55">
        <v>0</v>
      </c>
      <c r="F209" s="55">
        <v>0</v>
      </c>
      <c r="G209" s="55">
        <v>0</v>
      </c>
      <c r="H209" s="55">
        <v>0</v>
      </c>
      <c r="I209" s="55">
        <v>0</v>
      </c>
      <c r="J209" s="55">
        <v>0</v>
      </c>
      <c r="K209" s="55">
        <v>0</v>
      </c>
      <c r="L209" s="55">
        <v>0</v>
      </c>
      <c r="M209" s="55">
        <v>0</v>
      </c>
      <c r="N209" s="55">
        <v>0</v>
      </c>
      <c r="O209" s="55">
        <v>0</v>
      </c>
      <c r="P209" s="55">
        <v>0</v>
      </c>
      <c r="Q209" s="55">
        <v>0</v>
      </c>
      <c r="R209" s="55">
        <v>0</v>
      </c>
      <c r="S209" s="55">
        <v>0</v>
      </c>
      <c r="T209" s="55">
        <v>0</v>
      </c>
      <c r="U209" s="55">
        <v>0</v>
      </c>
      <c r="V209" s="55">
        <v>0</v>
      </c>
      <c r="W209" s="55">
        <v>0</v>
      </c>
      <c r="X209" s="55">
        <v>0</v>
      </c>
      <c r="Y209" s="55">
        <v>0</v>
      </c>
      <c r="Z209" s="55">
        <v>0</v>
      </c>
      <c r="AA209" s="55">
        <v>0</v>
      </c>
      <c r="AB209" s="55">
        <v>0</v>
      </c>
      <c r="AC209" s="55">
        <v>0</v>
      </c>
      <c r="AD209" s="55">
        <v>0</v>
      </c>
      <c r="AE209" s="55">
        <v>0</v>
      </c>
      <c r="AF209" s="55">
        <v>0</v>
      </c>
      <c r="AG209" s="55">
        <v>0</v>
      </c>
      <c r="AH209" s="55">
        <v>0</v>
      </c>
      <c r="AI209" s="55">
        <v>0</v>
      </c>
      <c r="AJ209" s="55" t="s">
        <v>962</v>
      </c>
      <c r="AK209" s="55" t="s">
        <v>169</v>
      </c>
    </row>
    <row r="210" spans="1:37" x14ac:dyDescent="0.25">
      <c r="A210" s="54" t="str">
        <f t="shared" si="3"/>
        <v>IL</v>
      </c>
      <c r="B210" s="54" t="str">
        <f t="shared" si="3"/>
        <v>BDEQ-BDESC-rural-residential</v>
      </c>
      <c r="C210" s="55">
        <v>0</v>
      </c>
      <c r="D210" s="55" t="s">
        <v>58</v>
      </c>
      <c r="E210" s="55">
        <v>0</v>
      </c>
      <c r="F210" s="55">
        <v>0</v>
      </c>
      <c r="G210" s="55">
        <v>0</v>
      </c>
      <c r="H210" s="55">
        <v>0</v>
      </c>
      <c r="I210" s="55">
        <v>0</v>
      </c>
      <c r="J210" s="55">
        <v>0</v>
      </c>
      <c r="K210" s="55">
        <v>0</v>
      </c>
      <c r="L210" s="55">
        <v>0</v>
      </c>
      <c r="M210" s="55">
        <v>0</v>
      </c>
      <c r="N210" s="55">
        <v>0</v>
      </c>
      <c r="O210" s="55">
        <v>0</v>
      </c>
      <c r="P210" s="55">
        <v>0</v>
      </c>
      <c r="Q210" s="55">
        <v>0</v>
      </c>
      <c r="R210" s="55">
        <v>0</v>
      </c>
      <c r="S210" s="55">
        <v>0</v>
      </c>
      <c r="T210" s="55">
        <v>0</v>
      </c>
      <c r="U210" s="55">
        <v>0</v>
      </c>
      <c r="V210" s="55">
        <v>0</v>
      </c>
      <c r="W210" s="55">
        <v>0</v>
      </c>
      <c r="X210" s="55">
        <v>0</v>
      </c>
      <c r="Y210" s="55">
        <v>0</v>
      </c>
      <c r="Z210" s="55">
        <v>0</v>
      </c>
      <c r="AA210" s="55">
        <v>0</v>
      </c>
      <c r="AB210" s="55">
        <v>0</v>
      </c>
      <c r="AC210" s="55">
        <v>0</v>
      </c>
      <c r="AD210" s="55">
        <v>0</v>
      </c>
      <c r="AE210" s="55">
        <v>0</v>
      </c>
      <c r="AF210" s="55">
        <v>0</v>
      </c>
      <c r="AG210" s="55">
        <v>0</v>
      </c>
      <c r="AH210" s="55">
        <v>0</v>
      </c>
      <c r="AI210" s="55">
        <v>0</v>
      </c>
      <c r="AJ210" s="55" t="s">
        <v>963</v>
      </c>
      <c r="AK210" s="55" t="s">
        <v>169</v>
      </c>
    </row>
    <row r="211" spans="1:37" x14ac:dyDescent="0.25">
      <c r="A211" s="54" t="str">
        <f t="shared" si="3"/>
        <v>IL</v>
      </c>
      <c r="B211" s="54" t="str">
        <f t="shared" si="3"/>
        <v>BDEQ-BDESC-rural-residential</v>
      </c>
      <c r="C211" s="55">
        <v>1</v>
      </c>
      <c r="D211" s="55" t="s">
        <v>7</v>
      </c>
      <c r="E211" s="55">
        <v>0</v>
      </c>
      <c r="F211" s="55">
        <v>0</v>
      </c>
      <c r="G211" s="55">
        <v>0</v>
      </c>
      <c r="H211" s="55">
        <v>0</v>
      </c>
      <c r="I211" s="55">
        <v>0</v>
      </c>
      <c r="J211" s="55">
        <v>0</v>
      </c>
      <c r="K211" s="55">
        <v>0</v>
      </c>
      <c r="L211" s="55">
        <v>0</v>
      </c>
      <c r="M211" s="55">
        <v>0</v>
      </c>
      <c r="N211" s="55">
        <v>0</v>
      </c>
      <c r="O211" s="55">
        <v>0</v>
      </c>
      <c r="P211" s="55">
        <v>0</v>
      </c>
      <c r="Q211" s="55">
        <v>0</v>
      </c>
      <c r="R211" s="55">
        <v>0</v>
      </c>
      <c r="S211" s="56">
        <v>1.0000000000000001E-5</v>
      </c>
      <c r="T211" s="56">
        <v>1.0000000000000001E-5</v>
      </c>
      <c r="U211" s="56">
        <v>3.0000000000000001E-5</v>
      </c>
      <c r="V211" s="56">
        <v>6.0000000000000002E-5</v>
      </c>
      <c r="W211" s="55">
        <v>1.2999999999999999E-4</v>
      </c>
      <c r="X211" s="55">
        <v>2.3000000000000001E-4</v>
      </c>
      <c r="Y211" s="55">
        <v>4.4000000000000002E-4</v>
      </c>
      <c r="Z211" s="55">
        <v>8.0999999999999996E-4</v>
      </c>
      <c r="AA211" s="55">
        <v>1.1800000000000001E-3</v>
      </c>
      <c r="AB211" s="55">
        <v>1.5499999999999999E-3</v>
      </c>
      <c r="AC211" s="55">
        <v>1.9300000000000001E-3</v>
      </c>
      <c r="AD211" s="55">
        <v>2.3E-3</v>
      </c>
      <c r="AE211" s="55">
        <v>2.6800000000000001E-3</v>
      </c>
      <c r="AF211" s="55">
        <v>3.0599999999999998E-3</v>
      </c>
      <c r="AG211" s="55">
        <v>3.4399999999999999E-3</v>
      </c>
      <c r="AH211" s="55">
        <v>3.82E-3</v>
      </c>
      <c r="AI211" s="55">
        <v>4.2100000000000002E-3</v>
      </c>
      <c r="AJ211" s="55" t="s">
        <v>963</v>
      </c>
      <c r="AK211" s="55" t="s">
        <v>169</v>
      </c>
    </row>
    <row r="212" spans="1:37" x14ac:dyDescent="0.25">
      <c r="A212" s="54" t="str">
        <f t="shared" si="3"/>
        <v>IL</v>
      </c>
      <c r="B212" s="54" t="str">
        <f t="shared" si="3"/>
        <v>BDEQ-BDESC-rural-residential</v>
      </c>
      <c r="C212" s="55">
        <v>2</v>
      </c>
      <c r="D212" s="55" t="s">
        <v>8</v>
      </c>
      <c r="E212" s="55">
        <v>0</v>
      </c>
      <c r="F212" s="55">
        <v>0</v>
      </c>
      <c r="G212" s="55">
        <v>0</v>
      </c>
      <c r="H212" s="55">
        <v>0</v>
      </c>
      <c r="I212" s="55">
        <v>0</v>
      </c>
      <c r="J212" s="55">
        <v>0</v>
      </c>
      <c r="K212" s="55">
        <v>0</v>
      </c>
      <c r="L212" s="55">
        <v>0</v>
      </c>
      <c r="M212" s="55">
        <v>0</v>
      </c>
      <c r="N212" s="55">
        <v>0</v>
      </c>
      <c r="O212" s="55">
        <v>0</v>
      </c>
      <c r="P212" s="55">
        <v>0</v>
      </c>
      <c r="Q212" s="55">
        <v>0</v>
      </c>
      <c r="R212" s="55">
        <v>0</v>
      </c>
      <c r="S212" s="55">
        <v>0</v>
      </c>
      <c r="T212" s="55">
        <v>0</v>
      </c>
      <c r="U212" s="55">
        <v>0</v>
      </c>
      <c r="V212" s="55">
        <v>0</v>
      </c>
      <c r="W212" s="55">
        <v>0</v>
      </c>
      <c r="X212" s="55">
        <v>0</v>
      </c>
      <c r="Y212" s="55">
        <v>0</v>
      </c>
      <c r="Z212" s="55">
        <v>0</v>
      </c>
      <c r="AA212" s="55">
        <v>0</v>
      </c>
      <c r="AB212" s="55">
        <v>0</v>
      </c>
      <c r="AC212" s="55">
        <v>0</v>
      </c>
      <c r="AD212" s="55">
        <v>0</v>
      </c>
      <c r="AE212" s="55">
        <v>0</v>
      </c>
      <c r="AF212" s="55">
        <v>0</v>
      </c>
      <c r="AG212" s="55">
        <v>0</v>
      </c>
      <c r="AH212" s="55">
        <v>0</v>
      </c>
      <c r="AI212" s="55">
        <v>0</v>
      </c>
      <c r="AJ212" s="55" t="s">
        <v>963</v>
      </c>
      <c r="AK212" s="55" t="s">
        <v>169</v>
      </c>
    </row>
    <row r="213" spans="1:37" x14ac:dyDescent="0.25">
      <c r="A213" s="54" t="str">
        <f t="shared" si="3"/>
        <v>IL</v>
      </c>
      <c r="B213" s="54" t="str">
        <f t="shared" si="3"/>
        <v>BDEQ-BDESC-rural-residential</v>
      </c>
      <c r="C213" s="55">
        <v>3</v>
      </c>
      <c r="D213" s="55" t="s">
        <v>9</v>
      </c>
      <c r="E213" s="55">
        <v>0</v>
      </c>
      <c r="F213" s="55">
        <v>0</v>
      </c>
      <c r="G213" s="55">
        <v>0</v>
      </c>
      <c r="H213" s="55">
        <v>0</v>
      </c>
      <c r="I213" s="55">
        <v>0</v>
      </c>
      <c r="J213" s="55">
        <v>0</v>
      </c>
      <c r="K213" s="55">
        <v>0</v>
      </c>
      <c r="L213" s="55">
        <v>0</v>
      </c>
      <c r="M213" s="55">
        <v>0</v>
      </c>
      <c r="N213" s="55">
        <v>0</v>
      </c>
      <c r="O213" s="55">
        <v>0</v>
      </c>
      <c r="P213" s="55">
        <v>0</v>
      </c>
      <c r="Q213" s="55">
        <v>0</v>
      </c>
      <c r="R213" s="55">
        <v>0</v>
      </c>
      <c r="S213" s="55">
        <v>0</v>
      </c>
      <c r="T213" s="55">
        <v>0</v>
      </c>
      <c r="U213" s="55">
        <v>0</v>
      </c>
      <c r="V213" s="55">
        <v>0</v>
      </c>
      <c r="W213" s="55">
        <v>0</v>
      </c>
      <c r="X213" s="55">
        <v>0</v>
      </c>
      <c r="Y213" s="55">
        <v>0</v>
      </c>
      <c r="Z213" s="55">
        <v>0</v>
      </c>
      <c r="AA213" s="55">
        <v>0</v>
      </c>
      <c r="AB213" s="55">
        <v>0</v>
      </c>
      <c r="AC213" s="55">
        <v>0</v>
      </c>
      <c r="AD213" s="55">
        <v>0</v>
      </c>
      <c r="AE213" s="55">
        <v>0</v>
      </c>
      <c r="AF213" s="55">
        <v>0</v>
      </c>
      <c r="AG213" s="55">
        <v>0</v>
      </c>
      <c r="AH213" s="55">
        <v>0</v>
      </c>
      <c r="AI213" s="55">
        <v>0</v>
      </c>
      <c r="AJ213" s="55" t="s">
        <v>963</v>
      </c>
      <c r="AK213" s="55" t="s">
        <v>169</v>
      </c>
    </row>
    <row r="214" spans="1:37" x14ac:dyDescent="0.25">
      <c r="A214" s="54" t="str">
        <f t="shared" si="3"/>
        <v>IL</v>
      </c>
      <c r="B214" s="54" t="str">
        <f t="shared" si="3"/>
        <v>BDEQ-BDESC-rural-residential</v>
      </c>
      <c r="C214" s="55">
        <v>4</v>
      </c>
      <c r="D214" s="55" t="s">
        <v>59</v>
      </c>
      <c r="E214" s="55">
        <v>3.8491</v>
      </c>
      <c r="F214" s="55">
        <v>3.8439899999999998</v>
      </c>
      <c r="G214" s="55">
        <v>3.8795899999999999</v>
      </c>
      <c r="H214" s="55">
        <v>3.8795899999999999</v>
      </c>
      <c r="I214" s="55">
        <v>3.8795899999999999</v>
      </c>
      <c r="J214" s="55">
        <v>3.88252</v>
      </c>
      <c r="K214" s="55">
        <v>3.8881399999999999</v>
      </c>
      <c r="L214" s="55">
        <v>3.8986700000000001</v>
      </c>
      <c r="M214" s="55">
        <v>3.9009999999999998</v>
      </c>
      <c r="N214" s="55">
        <v>3.9057499999999998</v>
      </c>
      <c r="O214" s="55">
        <v>3.90625</v>
      </c>
      <c r="P214" s="55">
        <v>3.9127000000000001</v>
      </c>
      <c r="Q214" s="55">
        <v>3.9135800000000001</v>
      </c>
      <c r="R214" s="55">
        <v>3.9234499999999999</v>
      </c>
      <c r="S214" s="55">
        <v>3.9360300000000001</v>
      </c>
      <c r="T214" s="55">
        <v>3.9360300000000001</v>
      </c>
      <c r="U214" s="55">
        <v>3.9360300000000001</v>
      </c>
      <c r="V214" s="55">
        <v>3.93662</v>
      </c>
      <c r="W214" s="55">
        <v>3.93804</v>
      </c>
      <c r="X214" s="55">
        <v>3.9442499999999998</v>
      </c>
      <c r="Y214" s="55">
        <v>3.9455</v>
      </c>
      <c r="Z214" s="55">
        <v>3.9468800000000002</v>
      </c>
      <c r="AA214" s="55">
        <v>3.95946</v>
      </c>
      <c r="AB214" s="55">
        <v>3.9644900000000001</v>
      </c>
      <c r="AC214" s="55">
        <v>3.9646300000000001</v>
      </c>
      <c r="AD214" s="55">
        <v>3.9678100000000001</v>
      </c>
      <c r="AE214" s="55">
        <v>3.9693399999999999</v>
      </c>
      <c r="AF214" s="55">
        <v>3.9695900000000002</v>
      </c>
      <c r="AG214" s="55">
        <v>3.9771399999999999</v>
      </c>
      <c r="AH214" s="55">
        <v>3.9784000000000002</v>
      </c>
      <c r="AI214" s="55">
        <v>3.97865</v>
      </c>
      <c r="AJ214" s="55" t="s">
        <v>963</v>
      </c>
      <c r="AK214" s="55" t="s">
        <v>169</v>
      </c>
    </row>
    <row r="215" spans="1:37" x14ac:dyDescent="0.25">
      <c r="A215" s="54" t="str">
        <f t="shared" si="3"/>
        <v>IL</v>
      </c>
      <c r="B215" s="54" t="str">
        <f t="shared" si="3"/>
        <v>BDEQ-BDESC-rural-residential</v>
      </c>
      <c r="C215" s="55">
        <v>5</v>
      </c>
      <c r="D215" s="55" t="s">
        <v>10</v>
      </c>
      <c r="E215" s="55">
        <v>14.1311</v>
      </c>
      <c r="F215" s="55">
        <v>24.53548</v>
      </c>
      <c r="G215" s="55">
        <v>27.964729999999999</v>
      </c>
      <c r="H215" s="55">
        <v>31.463740000000001</v>
      </c>
      <c r="I215" s="55">
        <v>34.902239999999999</v>
      </c>
      <c r="J215" s="55">
        <v>37.282110000000003</v>
      </c>
      <c r="K215" s="55">
        <v>39.963140000000003</v>
      </c>
      <c r="L215" s="55">
        <v>42.234990000000003</v>
      </c>
      <c r="M215" s="55">
        <v>43.905380000000001</v>
      </c>
      <c r="N215" s="55">
        <v>46.081519999999998</v>
      </c>
      <c r="O215" s="55">
        <v>47.385719999999999</v>
      </c>
      <c r="P215" s="55">
        <v>49.435989999999997</v>
      </c>
      <c r="Q215" s="55">
        <v>50.815689999999996</v>
      </c>
      <c r="R215" s="55">
        <v>52.896000000000001</v>
      </c>
      <c r="S215" s="55">
        <v>54.718559999999997</v>
      </c>
      <c r="T215" s="55">
        <v>55.459829999999997</v>
      </c>
      <c r="U215" s="55">
        <v>57.498240000000003</v>
      </c>
      <c r="V215" s="55">
        <v>59.52758</v>
      </c>
      <c r="W215" s="55">
        <v>61.352510000000002</v>
      </c>
      <c r="X215" s="55">
        <v>64.210849999999994</v>
      </c>
      <c r="Y215" s="55">
        <v>66.826800000000006</v>
      </c>
      <c r="Z215" s="55">
        <v>68.946709999999996</v>
      </c>
      <c r="AA215" s="55">
        <v>71.506420000000006</v>
      </c>
      <c r="AB215" s="55">
        <v>74.353309999999993</v>
      </c>
      <c r="AC215" s="55">
        <v>76.047060000000002</v>
      </c>
      <c r="AD215" s="55">
        <v>78.996470000000002</v>
      </c>
      <c r="AE215" s="55">
        <v>82.801590000000004</v>
      </c>
      <c r="AF215" s="55">
        <v>84.941869999999994</v>
      </c>
      <c r="AG215" s="55">
        <v>88.214839999999995</v>
      </c>
      <c r="AH215" s="55">
        <v>90.892520000000005</v>
      </c>
      <c r="AI215" s="55">
        <v>92.765360000000001</v>
      </c>
      <c r="AJ215" s="55" t="s">
        <v>963</v>
      </c>
      <c r="AK215" s="55" t="s">
        <v>169</v>
      </c>
    </row>
    <row r="216" spans="1:37" x14ac:dyDescent="0.25">
      <c r="A216" s="54" t="str">
        <f t="shared" si="3"/>
        <v>IL</v>
      </c>
      <c r="B216" s="54" t="str">
        <f t="shared" si="3"/>
        <v>BDEQ-BDESC-rural-residential</v>
      </c>
      <c r="C216" s="55">
        <v>6</v>
      </c>
      <c r="D216" s="55" t="s">
        <v>11</v>
      </c>
      <c r="E216" s="55">
        <v>0</v>
      </c>
      <c r="F216" s="55">
        <v>0</v>
      </c>
      <c r="G216" s="55">
        <v>0</v>
      </c>
      <c r="H216" s="55">
        <v>0</v>
      </c>
      <c r="I216" s="55">
        <v>0</v>
      </c>
      <c r="J216" s="55">
        <v>0</v>
      </c>
      <c r="K216" s="55">
        <v>0</v>
      </c>
      <c r="L216" s="55">
        <v>0</v>
      </c>
      <c r="M216" s="55">
        <v>0</v>
      </c>
      <c r="N216" s="55">
        <v>0</v>
      </c>
      <c r="O216" s="55">
        <v>0</v>
      </c>
      <c r="P216" s="55">
        <v>0</v>
      </c>
      <c r="Q216" s="55">
        <v>0</v>
      </c>
      <c r="R216" s="55">
        <v>0</v>
      </c>
      <c r="S216" s="55">
        <v>0</v>
      </c>
      <c r="T216" s="55">
        <v>0</v>
      </c>
      <c r="U216" s="55">
        <v>0</v>
      </c>
      <c r="V216" s="55">
        <v>0</v>
      </c>
      <c r="W216" s="55">
        <v>0</v>
      </c>
      <c r="X216" s="55">
        <v>0</v>
      </c>
      <c r="Y216" s="55">
        <v>0</v>
      </c>
      <c r="Z216" s="55">
        <v>0</v>
      </c>
      <c r="AA216" s="55">
        <v>0</v>
      </c>
      <c r="AB216" s="55">
        <v>0</v>
      </c>
      <c r="AC216" s="55">
        <v>0</v>
      </c>
      <c r="AD216" s="55">
        <v>0</v>
      </c>
      <c r="AE216" s="55">
        <v>0</v>
      </c>
      <c r="AF216" s="55">
        <v>0</v>
      </c>
      <c r="AG216" s="55">
        <v>0</v>
      </c>
      <c r="AH216" s="55">
        <v>0</v>
      </c>
      <c r="AI216" s="55">
        <v>0</v>
      </c>
      <c r="AJ216" s="55" t="s">
        <v>963</v>
      </c>
      <c r="AK216" s="55" t="s">
        <v>169</v>
      </c>
    </row>
    <row r="217" spans="1:37" x14ac:dyDescent="0.25">
      <c r="A217" s="54" t="str">
        <f t="shared" si="3"/>
        <v>IL</v>
      </c>
      <c r="B217" s="54" t="str">
        <f t="shared" si="3"/>
        <v>BDEQ-BDESC-rural-residential</v>
      </c>
      <c r="C217" s="55">
        <v>7</v>
      </c>
      <c r="D217" s="55" t="s">
        <v>12</v>
      </c>
      <c r="E217" s="55">
        <v>0</v>
      </c>
      <c r="F217" s="55">
        <v>0</v>
      </c>
      <c r="G217" s="55">
        <v>0</v>
      </c>
      <c r="H217" s="55">
        <v>0</v>
      </c>
      <c r="I217" s="55">
        <v>0</v>
      </c>
      <c r="J217" s="55">
        <v>0</v>
      </c>
      <c r="K217" s="55">
        <v>0</v>
      </c>
      <c r="L217" s="55">
        <v>0</v>
      </c>
      <c r="M217" s="55">
        <v>0</v>
      </c>
      <c r="N217" s="55">
        <v>0</v>
      </c>
      <c r="O217" s="55">
        <v>0</v>
      </c>
      <c r="P217" s="55">
        <v>0</v>
      </c>
      <c r="Q217" s="55">
        <v>0</v>
      </c>
      <c r="R217" s="55">
        <v>0</v>
      </c>
      <c r="S217" s="55">
        <v>0</v>
      </c>
      <c r="T217" s="55">
        <v>0</v>
      </c>
      <c r="U217" s="55">
        <v>0</v>
      </c>
      <c r="V217" s="55">
        <v>0</v>
      </c>
      <c r="W217" s="55">
        <v>0</v>
      </c>
      <c r="X217" s="55">
        <v>0</v>
      </c>
      <c r="Y217" s="55">
        <v>0</v>
      </c>
      <c r="Z217" s="55">
        <v>0</v>
      </c>
      <c r="AA217" s="55">
        <v>0</v>
      </c>
      <c r="AB217" s="55">
        <v>0</v>
      </c>
      <c r="AC217" s="55">
        <v>0</v>
      </c>
      <c r="AD217" s="55">
        <v>0</v>
      </c>
      <c r="AE217" s="55">
        <v>0</v>
      </c>
      <c r="AF217" s="55">
        <v>0</v>
      </c>
      <c r="AG217" s="55">
        <v>0</v>
      </c>
      <c r="AH217" s="55">
        <v>0</v>
      </c>
      <c r="AI217" s="55">
        <v>0</v>
      </c>
      <c r="AJ217" s="55" t="s">
        <v>963</v>
      </c>
      <c r="AK217" s="55" t="s">
        <v>169</v>
      </c>
    </row>
    <row r="218" spans="1:37" x14ac:dyDescent="0.25">
      <c r="A218" s="54" t="str">
        <f t="shared" si="3"/>
        <v>IL</v>
      </c>
      <c r="B218" s="54" t="str">
        <f t="shared" si="3"/>
        <v>BDEQ-BDESC-rural-residential</v>
      </c>
      <c r="C218" s="55">
        <v>8</v>
      </c>
      <c r="D218" s="55" t="s">
        <v>13</v>
      </c>
      <c r="E218" s="55">
        <v>0</v>
      </c>
      <c r="F218" s="55">
        <v>0</v>
      </c>
      <c r="G218" s="55">
        <v>0</v>
      </c>
      <c r="H218" s="55">
        <v>0</v>
      </c>
      <c r="I218" s="55">
        <v>0</v>
      </c>
      <c r="J218" s="55">
        <v>0</v>
      </c>
      <c r="K218" s="55">
        <v>0</v>
      </c>
      <c r="L218" s="55">
        <v>0</v>
      </c>
      <c r="M218" s="55">
        <v>0</v>
      </c>
      <c r="N218" s="55">
        <v>0</v>
      </c>
      <c r="O218" s="55">
        <v>0</v>
      </c>
      <c r="P218" s="55">
        <v>0</v>
      </c>
      <c r="Q218" s="55">
        <v>0</v>
      </c>
      <c r="R218" s="55">
        <v>0</v>
      </c>
      <c r="S218" s="55">
        <v>0</v>
      </c>
      <c r="T218" s="55">
        <v>0</v>
      </c>
      <c r="U218" s="55">
        <v>0</v>
      </c>
      <c r="V218" s="55">
        <v>0</v>
      </c>
      <c r="W218" s="55">
        <v>0</v>
      </c>
      <c r="X218" s="55">
        <v>0</v>
      </c>
      <c r="Y218" s="55">
        <v>0</v>
      </c>
      <c r="Z218" s="55">
        <v>0</v>
      </c>
      <c r="AA218" s="55">
        <v>0</v>
      </c>
      <c r="AB218" s="55">
        <v>0</v>
      </c>
      <c r="AC218" s="55">
        <v>0</v>
      </c>
      <c r="AD218" s="55">
        <v>0</v>
      </c>
      <c r="AE218" s="55">
        <v>0</v>
      </c>
      <c r="AF218" s="55">
        <v>0</v>
      </c>
      <c r="AG218" s="55">
        <v>0</v>
      </c>
      <c r="AH218" s="55">
        <v>0</v>
      </c>
      <c r="AI218" s="55">
        <v>0</v>
      </c>
      <c r="AJ218" s="55" t="s">
        <v>963</v>
      </c>
      <c r="AK218" s="55" t="s">
        <v>169</v>
      </c>
    </row>
    <row r="219" spans="1:37" x14ac:dyDescent="0.25">
      <c r="A219" s="54" t="str">
        <f t="shared" si="3"/>
        <v>IL</v>
      </c>
      <c r="B219" s="54" t="str">
        <f t="shared" si="3"/>
        <v>BDEQ-BDESC-rural-residential</v>
      </c>
      <c r="C219" s="55">
        <v>9</v>
      </c>
      <c r="D219" s="55" t="s">
        <v>14</v>
      </c>
      <c r="E219" s="55">
        <v>0</v>
      </c>
      <c r="F219" s="55">
        <v>0</v>
      </c>
      <c r="G219" s="55">
        <v>0</v>
      </c>
      <c r="H219" s="55">
        <v>0</v>
      </c>
      <c r="I219" s="55">
        <v>0</v>
      </c>
      <c r="J219" s="55">
        <v>0</v>
      </c>
      <c r="K219" s="55">
        <v>0</v>
      </c>
      <c r="L219" s="55">
        <v>0</v>
      </c>
      <c r="M219" s="55">
        <v>0</v>
      </c>
      <c r="N219" s="55">
        <v>0</v>
      </c>
      <c r="O219" s="55">
        <v>0</v>
      </c>
      <c r="P219" s="55">
        <v>0</v>
      </c>
      <c r="Q219" s="55">
        <v>0</v>
      </c>
      <c r="R219" s="55">
        <v>0</v>
      </c>
      <c r="S219" s="55">
        <v>0</v>
      </c>
      <c r="T219" s="55">
        <v>0</v>
      </c>
      <c r="U219" s="55">
        <v>0</v>
      </c>
      <c r="V219" s="55">
        <v>0</v>
      </c>
      <c r="W219" s="55">
        <v>0</v>
      </c>
      <c r="X219" s="55">
        <v>0</v>
      </c>
      <c r="Y219" s="55">
        <v>0</v>
      </c>
      <c r="Z219" s="55">
        <v>0</v>
      </c>
      <c r="AA219" s="55">
        <v>0</v>
      </c>
      <c r="AB219" s="55">
        <v>0</v>
      </c>
      <c r="AC219" s="55">
        <v>0</v>
      </c>
      <c r="AD219" s="55">
        <v>0</v>
      </c>
      <c r="AE219" s="55">
        <v>0</v>
      </c>
      <c r="AF219" s="55">
        <v>0</v>
      </c>
      <c r="AG219" s="55">
        <v>0</v>
      </c>
      <c r="AH219" s="55">
        <v>0</v>
      </c>
      <c r="AI219" s="55">
        <v>0</v>
      </c>
      <c r="AJ219" s="55" t="s">
        <v>963</v>
      </c>
      <c r="AK219" s="55" t="s">
        <v>169</v>
      </c>
    </row>
    <row r="220" spans="1:37" x14ac:dyDescent="0.25">
      <c r="A220" s="54" t="str">
        <f t="shared" si="3"/>
        <v>IL</v>
      </c>
      <c r="B220" s="54" t="str">
        <f t="shared" si="3"/>
        <v>BDEQ-BDESC-rural-residential</v>
      </c>
      <c r="C220" s="55">
        <v>10</v>
      </c>
      <c r="D220" s="55" t="s">
        <v>15</v>
      </c>
      <c r="E220" s="55">
        <v>0</v>
      </c>
      <c r="F220" s="55">
        <v>0</v>
      </c>
      <c r="G220" s="55">
        <v>0</v>
      </c>
      <c r="H220" s="55">
        <v>0</v>
      </c>
      <c r="I220" s="55">
        <v>0</v>
      </c>
      <c r="J220" s="55">
        <v>0</v>
      </c>
      <c r="K220" s="55">
        <v>0</v>
      </c>
      <c r="L220" s="55">
        <v>0</v>
      </c>
      <c r="M220" s="55">
        <v>0</v>
      </c>
      <c r="N220" s="55">
        <v>0</v>
      </c>
      <c r="O220" s="55">
        <v>0</v>
      </c>
      <c r="P220" s="55">
        <v>0</v>
      </c>
      <c r="Q220" s="55">
        <v>0</v>
      </c>
      <c r="R220" s="55">
        <v>0</v>
      </c>
      <c r="S220" s="55">
        <v>0</v>
      </c>
      <c r="T220" s="55">
        <v>0</v>
      </c>
      <c r="U220" s="55">
        <v>0</v>
      </c>
      <c r="V220" s="55">
        <v>0</v>
      </c>
      <c r="W220" s="55">
        <v>0</v>
      </c>
      <c r="X220" s="55">
        <v>0</v>
      </c>
      <c r="Y220" s="55">
        <v>0</v>
      </c>
      <c r="Z220" s="55">
        <v>0</v>
      </c>
      <c r="AA220" s="55">
        <v>0</v>
      </c>
      <c r="AB220" s="55">
        <v>0</v>
      </c>
      <c r="AC220" s="55">
        <v>0</v>
      </c>
      <c r="AD220" s="55">
        <v>0</v>
      </c>
      <c r="AE220" s="55">
        <v>0</v>
      </c>
      <c r="AF220" s="55">
        <v>0</v>
      </c>
      <c r="AG220" s="55">
        <v>0</v>
      </c>
      <c r="AH220" s="55">
        <v>0</v>
      </c>
      <c r="AI220" s="55">
        <v>0</v>
      </c>
      <c r="AJ220" s="55" t="s">
        <v>963</v>
      </c>
      <c r="AK220" s="55" t="s">
        <v>169</v>
      </c>
    </row>
    <row r="221" spans="1:37" x14ac:dyDescent="0.25">
      <c r="A221" s="54" t="str">
        <f t="shared" si="3"/>
        <v>IL</v>
      </c>
      <c r="B221" s="54" t="str">
        <f t="shared" si="3"/>
        <v>BDEQ-BDESC-rural-residential</v>
      </c>
      <c r="C221" s="55">
        <v>11</v>
      </c>
      <c r="D221" s="55" t="s">
        <v>57</v>
      </c>
      <c r="E221" s="55">
        <v>0</v>
      </c>
      <c r="F221" s="55">
        <v>0</v>
      </c>
      <c r="G221" s="55">
        <v>0</v>
      </c>
      <c r="H221" s="55">
        <v>0</v>
      </c>
      <c r="I221" s="55">
        <v>0</v>
      </c>
      <c r="J221" s="55">
        <v>0</v>
      </c>
      <c r="K221" s="55">
        <v>0</v>
      </c>
      <c r="L221" s="55">
        <v>0</v>
      </c>
      <c r="M221" s="55">
        <v>0</v>
      </c>
      <c r="N221" s="55">
        <v>0</v>
      </c>
      <c r="O221" s="55">
        <v>0</v>
      </c>
      <c r="P221" s="55">
        <v>0</v>
      </c>
      <c r="Q221" s="55">
        <v>0</v>
      </c>
      <c r="R221" s="55">
        <v>0</v>
      </c>
      <c r="S221" s="55">
        <v>0</v>
      </c>
      <c r="T221" s="55">
        <v>0</v>
      </c>
      <c r="U221" s="55">
        <v>0</v>
      </c>
      <c r="V221" s="55">
        <v>0</v>
      </c>
      <c r="W221" s="55">
        <v>0</v>
      </c>
      <c r="X221" s="55">
        <v>0</v>
      </c>
      <c r="Y221" s="55">
        <v>0</v>
      </c>
      <c r="Z221" s="55">
        <v>0</v>
      </c>
      <c r="AA221" s="55">
        <v>0</v>
      </c>
      <c r="AB221" s="55">
        <v>0</v>
      </c>
      <c r="AC221" s="55">
        <v>0</v>
      </c>
      <c r="AD221" s="55">
        <v>0</v>
      </c>
      <c r="AE221" s="55">
        <v>0</v>
      </c>
      <c r="AF221" s="55">
        <v>0</v>
      </c>
      <c r="AG221" s="55">
        <v>0</v>
      </c>
      <c r="AH221" s="55">
        <v>0</v>
      </c>
      <c r="AI221" s="55">
        <v>0</v>
      </c>
      <c r="AJ221" s="55" t="s">
        <v>963</v>
      </c>
      <c r="AK221" s="55" t="s">
        <v>169</v>
      </c>
    </row>
    <row r="222" spans="1:37" x14ac:dyDescent="0.25">
      <c r="A222" s="54" t="str">
        <f t="shared" si="3"/>
        <v>IL</v>
      </c>
      <c r="B222" s="54" t="str">
        <f t="shared" si="3"/>
        <v>BDEQ-BDESC-rural-residential</v>
      </c>
      <c r="C222" s="55">
        <v>12</v>
      </c>
      <c r="D222" s="55" t="s">
        <v>60</v>
      </c>
      <c r="E222" s="55">
        <v>0</v>
      </c>
      <c r="F222" s="55">
        <v>0</v>
      </c>
      <c r="G222" s="55">
        <v>0</v>
      </c>
      <c r="H222" s="55">
        <v>0</v>
      </c>
      <c r="I222" s="55">
        <v>0</v>
      </c>
      <c r="J222" s="55">
        <v>0</v>
      </c>
      <c r="K222" s="55">
        <v>0</v>
      </c>
      <c r="L222" s="55">
        <v>0</v>
      </c>
      <c r="M222" s="55">
        <v>0</v>
      </c>
      <c r="N222" s="55">
        <v>0</v>
      </c>
      <c r="O222" s="55">
        <v>0</v>
      </c>
      <c r="P222" s="55">
        <v>0</v>
      </c>
      <c r="Q222" s="55">
        <v>0</v>
      </c>
      <c r="R222" s="55">
        <v>0</v>
      </c>
      <c r="S222" s="55">
        <v>0</v>
      </c>
      <c r="T222" s="55">
        <v>0</v>
      </c>
      <c r="U222" s="55">
        <v>0</v>
      </c>
      <c r="V222" s="55">
        <v>0</v>
      </c>
      <c r="W222" s="55">
        <v>0</v>
      </c>
      <c r="X222" s="55">
        <v>0</v>
      </c>
      <c r="Y222" s="55">
        <v>0</v>
      </c>
      <c r="Z222" s="55">
        <v>0</v>
      </c>
      <c r="AA222" s="55">
        <v>0</v>
      </c>
      <c r="AB222" s="55">
        <v>0</v>
      </c>
      <c r="AC222" s="55">
        <v>0</v>
      </c>
      <c r="AD222" s="55">
        <v>0</v>
      </c>
      <c r="AE222" s="55">
        <v>0</v>
      </c>
      <c r="AF222" s="55">
        <v>0</v>
      </c>
      <c r="AG222" s="55">
        <v>0</v>
      </c>
      <c r="AH222" s="55">
        <v>0</v>
      </c>
      <c r="AI222" s="55">
        <v>0</v>
      </c>
      <c r="AJ222" s="55" t="s">
        <v>963</v>
      </c>
      <c r="AK222" s="55" t="s">
        <v>169</v>
      </c>
    </row>
    <row r="223" spans="1:37" x14ac:dyDescent="0.25">
      <c r="A223" s="54" t="str">
        <f t="shared" si="3"/>
        <v>IL</v>
      </c>
      <c r="B223" s="54" t="str">
        <f t="shared" si="3"/>
        <v>BDEQ-BDESC-rural-residential</v>
      </c>
      <c r="C223" s="55">
        <v>13</v>
      </c>
      <c r="D223" s="55" t="s">
        <v>158</v>
      </c>
      <c r="E223" s="55">
        <v>0</v>
      </c>
      <c r="F223" s="55">
        <v>0</v>
      </c>
      <c r="G223" s="55">
        <v>0</v>
      </c>
      <c r="H223" s="55">
        <v>0</v>
      </c>
      <c r="I223" s="55">
        <v>0</v>
      </c>
      <c r="J223" s="55">
        <v>0</v>
      </c>
      <c r="K223" s="55">
        <v>0</v>
      </c>
      <c r="L223" s="55">
        <v>0</v>
      </c>
      <c r="M223" s="55">
        <v>0</v>
      </c>
      <c r="N223" s="55">
        <v>0</v>
      </c>
      <c r="O223" s="55">
        <v>0</v>
      </c>
      <c r="P223" s="55">
        <v>0</v>
      </c>
      <c r="Q223" s="55">
        <v>0</v>
      </c>
      <c r="R223" s="55">
        <v>0</v>
      </c>
      <c r="S223" s="55">
        <v>0</v>
      </c>
      <c r="T223" s="55">
        <v>0</v>
      </c>
      <c r="U223" s="55">
        <v>0</v>
      </c>
      <c r="V223" s="55">
        <v>0</v>
      </c>
      <c r="W223" s="55">
        <v>0</v>
      </c>
      <c r="X223" s="55">
        <v>0</v>
      </c>
      <c r="Y223" s="55">
        <v>0</v>
      </c>
      <c r="Z223" s="55">
        <v>0</v>
      </c>
      <c r="AA223" s="55">
        <v>0</v>
      </c>
      <c r="AB223" s="55">
        <v>0</v>
      </c>
      <c r="AC223" s="55">
        <v>0</v>
      </c>
      <c r="AD223" s="55">
        <v>0</v>
      </c>
      <c r="AE223" s="55">
        <v>0</v>
      </c>
      <c r="AF223" s="55">
        <v>0</v>
      </c>
      <c r="AG223" s="55">
        <v>0</v>
      </c>
      <c r="AH223" s="55">
        <v>0</v>
      </c>
      <c r="AI223" s="55">
        <v>0</v>
      </c>
      <c r="AJ223" s="55" t="s">
        <v>963</v>
      </c>
      <c r="AK223" s="55" t="s">
        <v>169</v>
      </c>
    </row>
    <row r="224" spans="1:37" x14ac:dyDescent="0.25">
      <c r="A224" s="54" t="str">
        <f t="shared" si="3"/>
        <v>IL</v>
      </c>
      <c r="B224" s="54" t="str">
        <f t="shared" si="3"/>
        <v>BDEQ-BDESC-rural-residential</v>
      </c>
      <c r="C224" s="55">
        <v>14</v>
      </c>
      <c r="D224" s="55" t="s">
        <v>159</v>
      </c>
      <c r="E224" s="55">
        <v>0</v>
      </c>
      <c r="F224" s="55">
        <v>0</v>
      </c>
      <c r="G224" s="55">
        <v>0</v>
      </c>
      <c r="H224" s="55">
        <v>0</v>
      </c>
      <c r="I224" s="55">
        <v>0</v>
      </c>
      <c r="J224" s="55">
        <v>0</v>
      </c>
      <c r="K224" s="55">
        <v>0</v>
      </c>
      <c r="L224" s="55">
        <v>0</v>
      </c>
      <c r="M224" s="55">
        <v>0</v>
      </c>
      <c r="N224" s="55">
        <v>0</v>
      </c>
      <c r="O224" s="55">
        <v>0</v>
      </c>
      <c r="P224" s="55">
        <v>0</v>
      </c>
      <c r="Q224" s="55">
        <v>0</v>
      </c>
      <c r="R224" s="55">
        <v>0</v>
      </c>
      <c r="S224" s="55">
        <v>0</v>
      </c>
      <c r="T224" s="55">
        <v>0</v>
      </c>
      <c r="U224" s="55">
        <v>0</v>
      </c>
      <c r="V224" s="55">
        <v>0</v>
      </c>
      <c r="W224" s="55">
        <v>0</v>
      </c>
      <c r="X224" s="55">
        <v>0</v>
      </c>
      <c r="Y224" s="55">
        <v>0</v>
      </c>
      <c r="Z224" s="55">
        <v>0</v>
      </c>
      <c r="AA224" s="55">
        <v>0</v>
      </c>
      <c r="AB224" s="55">
        <v>0</v>
      </c>
      <c r="AC224" s="55">
        <v>0</v>
      </c>
      <c r="AD224" s="55">
        <v>0</v>
      </c>
      <c r="AE224" s="55">
        <v>0</v>
      </c>
      <c r="AF224" s="55">
        <v>0</v>
      </c>
      <c r="AG224" s="55">
        <v>0</v>
      </c>
      <c r="AH224" s="55">
        <v>0</v>
      </c>
      <c r="AI224" s="55">
        <v>0</v>
      </c>
      <c r="AJ224" s="55" t="s">
        <v>963</v>
      </c>
      <c r="AK224" s="55" t="s">
        <v>169</v>
      </c>
    </row>
    <row r="225" spans="1:37" x14ac:dyDescent="0.25">
      <c r="A225" s="54" t="str">
        <f t="shared" si="3"/>
        <v>IL</v>
      </c>
      <c r="B225" s="54" t="str">
        <f t="shared" si="3"/>
        <v>BDEQ-BDESC-rural-residential</v>
      </c>
      <c r="C225" s="55">
        <v>15</v>
      </c>
      <c r="D225" s="55" t="s">
        <v>160</v>
      </c>
      <c r="E225" s="55">
        <v>0</v>
      </c>
      <c r="F225" s="55">
        <v>0</v>
      </c>
      <c r="G225" s="55">
        <v>0</v>
      </c>
      <c r="H225" s="55">
        <v>0</v>
      </c>
      <c r="I225" s="55">
        <v>0</v>
      </c>
      <c r="J225" s="55">
        <v>0</v>
      </c>
      <c r="K225" s="55">
        <v>0</v>
      </c>
      <c r="L225" s="55">
        <v>0</v>
      </c>
      <c r="M225" s="55">
        <v>0</v>
      </c>
      <c r="N225" s="55">
        <v>0</v>
      </c>
      <c r="O225" s="55">
        <v>0</v>
      </c>
      <c r="P225" s="55">
        <v>0</v>
      </c>
      <c r="Q225" s="55">
        <v>0</v>
      </c>
      <c r="R225" s="55">
        <v>0</v>
      </c>
      <c r="S225" s="55">
        <v>0</v>
      </c>
      <c r="T225" s="55">
        <v>0</v>
      </c>
      <c r="U225" s="55">
        <v>0</v>
      </c>
      <c r="V225" s="55">
        <v>0</v>
      </c>
      <c r="W225" s="55">
        <v>0</v>
      </c>
      <c r="X225" s="55">
        <v>0</v>
      </c>
      <c r="Y225" s="55">
        <v>0</v>
      </c>
      <c r="Z225" s="55">
        <v>0</v>
      </c>
      <c r="AA225" s="55">
        <v>0</v>
      </c>
      <c r="AB225" s="55">
        <v>0</v>
      </c>
      <c r="AC225" s="55">
        <v>0</v>
      </c>
      <c r="AD225" s="55">
        <v>0</v>
      </c>
      <c r="AE225" s="55">
        <v>0</v>
      </c>
      <c r="AF225" s="55">
        <v>0</v>
      </c>
      <c r="AG225" s="55">
        <v>0</v>
      </c>
      <c r="AH225" s="55">
        <v>0</v>
      </c>
      <c r="AI225" s="55">
        <v>0</v>
      </c>
      <c r="AJ225" s="55" t="s">
        <v>963</v>
      </c>
      <c r="AK225" s="55" t="s">
        <v>169</v>
      </c>
    </row>
    <row r="226" spans="1:37" x14ac:dyDescent="0.25">
      <c r="A226" s="54" t="str">
        <f t="shared" si="3"/>
        <v>IN</v>
      </c>
      <c r="B226" s="54" t="str">
        <f t="shared" si="3"/>
        <v>BDEQ-BDESC-rural-residential</v>
      </c>
      <c r="C226" s="55">
        <v>0</v>
      </c>
      <c r="D226" s="55" t="s">
        <v>58</v>
      </c>
      <c r="E226" s="55">
        <v>0</v>
      </c>
      <c r="F226" s="55">
        <v>0</v>
      </c>
      <c r="G226" s="55">
        <v>0</v>
      </c>
      <c r="H226" s="55">
        <v>0</v>
      </c>
      <c r="I226" s="55">
        <v>0</v>
      </c>
      <c r="J226" s="55">
        <v>0</v>
      </c>
      <c r="K226" s="55">
        <v>0</v>
      </c>
      <c r="L226" s="55">
        <v>0</v>
      </c>
      <c r="M226" s="55">
        <v>0</v>
      </c>
      <c r="N226" s="55">
        <v>0</v>
      </c>
      <c r="O226" s="55">
        <v>0</v>
      </c>
      <c r="P226" s="55">
        <v>0</v>
      </c>
      <c r="Q226" s="55">
        <v>0</v>
      </c>
      <c r="R226" s="55">
        <v>0</v>
      </c>
      <c r="S226" s="55">
        <v>0</v>
      </c>
      <c r="T226" s="55">
        <v>0</v>
      </c>
      <c r="U226" s="55">
        <v>0</v>
      </c>
      <c r="V226" s="55">
        <v>0</v>
      </c>
      <c r="W226" s="55">
        <v>0</v>
      </c>
      <c r="X226" s="55">
        <v>0</v>
      </c>
      <c r="Y226" s="55">
        <v>0</v>
      </c>
      <c r="Z226" s="55">
        <v>0</v>
      </c>
      <c r="AA226" s="55">
        <v>0</v>
      </c>
      <c r="AB226" s="55">
        <v>0</v>
      </c>
      <c r="AC226" s="55">
        <v>0</v>
      </c>
      <c r="AD226" s="55">
        <v>0</v>
      </c>
      <c r="AE226" s="55">
        <v>0</v>
      </c>
      <c r="AF226" s="55">
        <v>0</v>
      </c>
      <c r="AG226" s="55">
        <v>0</v>
      </c>
      <c r="AH226" s="55">
        <v>0</v>
      </c>
      <c r="AI226" s="55">
        <v>0</v>
      </c>
      <c r="AJ226" s="55" t="s">
        <v>964</v>
      </c>
      <c r="AK226" s="55" t="s">
        <v>169</v>
      </c>
    </row>
    <row r="227" spans="1:37" x14ac:dyDescent="0.25">
      <c r="A227" s="54" t="str">
        <f t="shared" si="3"/>
        <v>IN</v>
      </c>
      <c r="B227" s="54" t="str">
        <f t="shared" si="3"/>
        <v>BDEQ-BDESC-rural-residential</v>
      </c>
      <c r="C227" s="55">
        <v>1</v>
      </c>
      <c r="D227" s="55" t="s">
        <v>7</v>
      </c>
      <c r="E227" s="55">
        <v>0</v>
      </c>
      <c r="F227" s="55">
        <v>0</v>
      </c>
      <c r="G227" s="55">
        <v>0</v>
      </c>
      <c r="H227" s="55">
        <v>0</v>
      </c>
      <c r="I227" s="55">
        <v>0</v>
      </c>
      <c r="J227" s="55">
        <v>0</v>
      </c>
      <c r="K227" s="55">
        <v>0</v>
      </c>
      <c r="L227" s="55">
        <v>0</v>
      </c>
      <c r="M227" s="55">
        <v>0</v>
      </c>
      <c r="N227" s="55">
        <v>0</v>
      </c>
      <c r="O227" s="55">
        <v>0</v>
      </c>
      <c r="P227" s="55">
        <v>0</v>
      </c>
      <c r="Q227" s="55">
        <v>0</v>
      </c>
      <c r="R227" s="55">
        <v>0</v>
      </c>
      <c r="S227" s="56">
        <v>1.0000000000000001E-5</v>
      </c>
      <c r="T227" s="56">
        <v>3.0000000000000001E-5</v>
      </c>
      <c r="U227" s="56">
        <v>6.9999999999999994E-5</v>
      </c>
      <c r="V227" s="55">
        <v>1.3999999999999999E-4</v>
      </c>
      <c r="W227" s="55">
        <v>2.7E-4</v>
      </c>
      <c r="X227" s="55">
        <v>5.0000000000000001E-4</v>
      </c>
      <c r="Y227" s="55">
        <v>9.3000000000000005E-4</v>
      </c>
      <c r="Z227" s="55">
        <v>1.73E-3</v>
      </c>
      <c r="AA227" s="55">
        <v>2.5300000000000001E-3</v>
      </c>
      <c r="AB227" s="55">
        <v>3.32E-3</v>
      </c>
      <c r="AC227" s="55">
        <v>4.1200000000000004E-3</v>
      </c>
      <c r="AD227" s="55">
        <v>4.9300000000000004E-3</v>
      </c>
      <c r="AE227" s="55">
        <v>5.7400000000000003E-3</v>
      </c>
      <c r="AF227" s="55">
        <v>6.5500000000000003E-3</v>
      </c>
      <c r="AG227" s="55">
        <v>7.3600000000000002E-3</v>
      </c>
      <c r="AH227" s="55">
        <v>8.1700000000000002E-3</v>
      </c>
      <c r="AI227" s="55">
        <v>8.9999999999999993E-3</v>
      </c>
      <c r="AJ227" s="55" t="s">
        <v>964</v>
      </c>
      <c r="AK227" s="55" t="s">
        <v>169</v>
      </c>
    </row>
    <row r="228" spans="1:37" x14ac:dyDescent="0.25">
      <c r="A228" s="54" t="str">
        <f t="shared" si="3"/>
        <v>IN</v>
      </c>
      <c r="B228" s="54" t="str">
        <f t="shared" si="3"/>
        <v>BDEQ-BDESC-rural-residential</v>
      </c>
      <c r="C228" s="55">
        <v>2</v>
      </c>
      <c r="D228" s="55" t="s">
        <v>8</v>
      </c>
      <c r="E228" s="55">
        <v>0</v>
      </c>
      <c r="F228" s="55">
        <v>0</v>
      </c>
      <c r="G228" s="55">
        <v>0</v>
      </c>
      <c r="H228" s="55">
        <v>0</v>
      </c>
      <c r="I228" s="55">
        <v>0</v>
      </c>
      <c r="J228" s="55">
        <v>0</v>
      </c>
      <c r="K228" s="55">
        <v>0</v>
      </c>
      <c r="L228" s="55">
        <v>0</v>
      </c>
      <c r="M228" s="55">
        <v>0</v>
      </c>
      <c r="N228" s="55">
        <v>0</v>
      </c>
      <c r="O228" s="55">
        <v>0</v>
      </c>
      <c r="P228" s="55">
        <v>0</v>
      </c>
      <c r="Q228" s="55">
        <v>0</v>
      </c>
      <c r="R228" s="55">
        <v>0</v>
      </c>
      <c r="S228" s="55">
        <v>0</v>
      </c>
      <c r="T228" s="55">
        <v>0</v>
      </c>
      <c r="U228" s="55">
        <v>0</v>
      </c>
      <c r="V228" s="55">
        <v>0</v>
      </c>
      <c r="W228" s="55">
        <v>0</v>
      </c>
      <c r="X228" s="55">
        <v>0</v>
      </c>
      <c r="Y228" s="55">
        <v>0</v>
      </c>
      <c r="Z228" s="55">
        <v>0</v>
      </c>
      <c r="AA228" s="55">
        <v>0</v>
      </c>
      <c r="AB228" s="55">
        <v>0</v>
      </c>
      <c r="AC228" s="55">
        <v>0</v>
      </c>
      <c r="AD228" s="55">
        <v>0</v>
      </c>
      <c r="AE228" s="55">
        <v>0</v>
      </c>
      <c r="AF228" s="55">
        <v>0</v>
      </c>
      <c r="AG228" s="55">
        <v>0</v>
      </c>
      <c r="AH228" s="55">
        <v>0</v>
      </c>
      <c r="AI228" s="55">
        <v>0</v>
      </c>
      <c r="AJ228" s="55" t="s">
        <v>964</v>
      </c>
      <c r="AK228" s="55" t="s">
        <v>169</v>
      </c>
    </row>
    <row r="229" spans="1:37" x14ac:dyDescent="0.25">
      <c r="A229" s="54" t="str">
        <f t="shared" si="3"/>
        <v>IN</v>
      </c>
      <c r="B229" s="54" t="str">
        <f t="shared" si="3"/>
        <v>BDEQ-BDESC-rural-residential</v>
      </c>
      <c r="C229" s="55">
        <v>3</v>
      </c>
      <c r="D229" s="55" t="s">
        <v>9</v>
      </c>
      <c r="E229" s="55">
        <v>0</v>
      </c>
      <c r="F229" s="55">
        <v>0</v>
      </c>
      <c r="G229" s="55">
        <v>0</v>
      </c>
      <c r="H229" s="55">
        <v>0</v>
      </c>
      <c r="I229" s="55">
        <v>0</v>
      </c>
      <c r="J229" s="55">
        <v>0</v>
      </c>
      <c r="K229" s="55">
        <v>0</v>
      </c>
      <c r="L229" s="55">
        <v>0</v>
      </c>
      <c r="M229" s="55">
        <v>0</v>
      </c>
      <c r="N229" s="55">
        <v>0</v>
      </c>
      <c r="O229" s="55">
        <v>0</v>
      </c>
      <c r="P229" s="55">
        <v>0</v>
      </c>
      <c r="Q229" s="55">
        <v>0</v>
      </c>
      <c r="R229" s="55">
        <v>0</v>
      </c>
      <c r="S229" s="55">
        <v>0</v>
      </c>
      <c r="T229" s="55">
        <v>0</v>
      </c>
      <c r="U229" s="55">
        <v>0</v>
      </c>
      <c r="V229" s="55">
        <v>0</v>
      </c>
      <c r="W229" s="55">
        <v>0</v>
      </c>
      <c r="X229" s="55">
        <v>0</v>
      </c>
      <c r="Y229" s="55">
        <v>0</v>
      </c>
      <c r="Z229" s="55">
        <v>0</v>
      </c>
      <c r="AA229" s="55">
        <v>0</v>
      </c>
      <c r="AB229" s="55">
        <v>0</v>
      </c>
      <c r="AC229" s="55">
        <v>0</v>
      </c>
      <c r="AD229" s="55">
        <v>0</v>
      </c>
      <c r="AE229" s="55">
        <v>0</v>
      </c>
      <c r="AF229" s="55">
        <v>0</v>
      </c>
      <c r="AG229" s="55">
        <v>0</v>
      </c>
      <c r="AH229" s="55">
        <v>0</v>
      </c>
      <c r="AI229" s="55">
        <v>0</v>
      </c>
      <c r="AJ229" s="55" t="s">
        <v>964</v>
      </c>
      <c r="AK229" s="55" t="s">
        <v>169</v>
      </c>
    </row>
    <row r="230" spans="1:37" x14ac:dyDescent="0.25">
      <c r="A230" s="54" t="str">
        <f t="shared" si="3"/>
        <v>IN</v>
      </c>
      <c r="B230" s="54" t="str">
        <f t="shared" si="3"/>
        <v>BDEQ-BDESC-rural-residential</v>
      </c>
      <c r="C230" s="55">
        <v>4</v>
      </c>
      <c r="D230" s="55" t="s">
        <v>59</v>
      </c>
      <c r="E230" s="55">
        <v>3.53464</v>
      </c>
      <c r="F230" s="55">
        <v>3.9037199999999999</v>
      </c>
      <c r="G230" s="55">
        <v>3.93988</v>
      </c>
      <c r="H230" s="55">
        <v>3.93988</v>
      </c>
      <c r="I230" s="55">
        <v>3.93988</v>
      </c>
      <c r="J230" s="55">
        <v>3.9428399999999999</v>
      </c>
      <c r="K230" s="55">
        <v>3.94855</v>
      </c>
      <c r="L230" s="55">
        <v>3.9592399999999999</v>
      </c>
      <c r="M230" s="55">
        <v>3.9616099999999999</v>
      </c>
      <c r="N230" s="55">
        <v>3.96644</v>
      </c>
      <c r="O230" s="55">
        <v>3.9669500000000002</v>
      </c>
      <c r="P230" s="55">
        <v>3.9735</v>
      </c>
      <c r="Q230" s="55">
        <v>3.9743900000000001</v>
      </c>
      <c r="R230" s="55">
        <v>3.9844200000000001</v>
      </c>
      <c r="S230" s="55">
        <v>3.9971800000000002</v>
      </c>
      <c r="T230" s="55">
        <v>3.9971800000000002</v>
      </c>
      <c r="U230" s="55">
        <v>3.9971800000000002</v>
      </c>
      <c r="V230" s="55">
        <v>3.9977800000000001</v>
      </c>
      <c r="W230" s="55">
        <v>3.9992299999999998</v>
      </c>
      <c r="X230" s="55">
        <v>4.0055300000000003</v>
      </c>
      <c r="Y230" s="55">
        <v>4.0068000000000001</v>
      </c>
      <c r="Z230" s="55">
        <v>4.0082100000000001</v>
      </c>
      <c r="AA230" s="55">
        <v>4.0209799999999998</v>
      </c>
      <c r="AB230" s="55">
        <v>4.0260899999999999</v>
      </c>
      <c r="AC230" s="55">
        <v>4.02623</v>
      </c>
      <c r="AD230" s="55">
        <v>4.0294600000000003</v>
      </c>
      <c r="AE230" s="55">
        <v>4.0310199999999998</v>
      </c>
      <c r="AF230" s="55">
        <v>4.0312700000000001</v>
      </c>
      <c r="AG230" s="55">
        <v>4.0389400000000002</v>
      </c>
      <c r="AH230" s="55">
        <v>4.0402100000000001</v>
      </c>
      <c r="AI230" s="55">
        <v>4.0404600000000004</v>
      </c>
      <c r="AJ230" s="55" t="s">
        <v>964</v>
      </c>
      <c r="AK230" s="55" t="s">
        <v>169</v>
      </c>
    </row>
    <row r="231" spans="1:37" x14ac:dyDescent="0.25">
      <c r="A231" s="54" t="str">
        <f t="shared" si="3"/>
        <v>IN</v>
      </c>
      <c r="B231" s="54" t="str">
        <f t="shared" si="3"/>
        <v>BDEQ-BDESC-rural-residential</v>
      </c>
      <c r="C231" s="55">
        <v>5</v>
      </c>
      <c r="D231" s="55" t="s">
        <v>10</v>
      </c>
      <c r="E231" s="55">
        <v>12.69064</v>
      </c>
      <c r="F231" s="55">
        <v>18.40814</v>
      </c>
      <c r="G231" s="55">
        <v>20.981000000000002</v>
      </c>
      <c r="H231" s="55">
        <v>23.606190000000002</v>
      </c>
      <c r="I231" s="55">
        <v>26.185980000000001</v>
      </c>
      <c r="J231" s="55">
        <v>27.971509999999999</v>
      </c>
      <c r="K231" s="55">
        <v>29.983000000000001</v>
      </c>
      <c r="L231" s="55">
        <v>31.68749</v>
      </c>
      <c r="M231" s="55">
        <v>32.940730000000002</v>
      </c>
      <c r="N231" s="55">
        <v>34.573419999999999</v>
      </c>
      <c r="O231" s="55">
        <v>35.551909999999999</v>
      </c>
      <c r="P231" s="55">
        <v>37.090170000000001</v>
      </c>
      <c r="Q231" s="55">
        <v>38.125309999999999</v>
      </c>
      <c r="R231" s="55">
        <v>39.68609</v>
      </c>
      <c r="S231" s="55">
        <v>41.0535</v>
      </c>
      <c r="T231" s="55">
        <v>41.609650000000002</v>
      </c>
      <c r="U231" s="55">
        <v>43.139000000000003</v>
      </c>
      <c r="V231" s="55">
        <v>44.661549999999998</v>
      </c>
      <c r="W231" s="55">
        <v>46.030729999999998</v>
      </c>
      <c r="X231" s="55">
        <v>48.175240000000002</v>
      </c>
      <c r="Y231" s="55">
        <v>50.137900000000002</v>
      </c>
      <c r="Z231" s="55">
        <v>51.728400000000001</v>
      </c>
      <c r="AA231" s="55">
        <v>53.648870000000002</v>
      </c>
      <c r="AB231" s="55">
        <v>55.784790000000001</v>
      </c>
      <c r="AC231" s="55">
        <v>57.05556</v>
      </c>
      <c r="AD231" s="55">
        <v>59.2684</v>
      </c>
      <c r="AE231" s="55">
        <v>62.123249999999999</v>
      </c>
      <c r="AF231" s="55">
        <v>63.729030000000002</v>
      </c>
      <c r="AG231" s="55">
        <v>66.184640000000002</v>
      </c>
      <c r="AH231" s="55">
        <v>68.193610000000007</v>
      </c>
      <c r="AI231" s="55">
        <v>69.598740000000006</v>
      </c>
      <c r="AJ231" s="55" t="s">
        <v>964</v>
      </c>
      <c r="AK231" s="55" t="s">
        <v>169</v>
      </c>
    </row>
    <row r="232" spans="1:37" x14ac:dyDescent="0.25">
      <c r="A232" s="54" t="str">
        <f t="shared" si="3"/>
        <v>IN</v>
      </c>
      <c r="B232" s="54" t="str">
        <f t="shared" si="3"/>
        <v>BDEQ-BDESC-rural-residential</v>
      </c>
      <c r="C232" s="55">
        <v>6</v>
      </c>
      <c r="D232" s="55" t="s">
        <v>11</v>
      </c>
      <c r="E232" s="55">
        <v>0</v>
      </c>
      <c r="F232" s="55">
        <v>0</v>
      </c>
      <c r="G232" s="55">
        <v>0</v>
      </c>
      <c r="H232" s="55">
        <v>0</v>
      </c>
      <c r="I232" s="55">
        <v>0</v>
      </c>
      <c r="J232" s="55">
        <v>0</v>
      </c>
      <c r="K232" s="55">
        <v>0</v>
      </c>
      <c r="L232" s="55">
        <v>0</v>
      </c>
      <c r="M232" s="55">
        <v>0</v>
      </c>
      <c r="N232" s="55">
        <v>0</v>
      </c>
      <c r="O232" s="55">
        <v>0</v>
      </c>
      <c r="P232" s="55">
        <v>0</v>
      </c>
      <c r="Q232" s="55">
        <v>0</v>
      </c>
      <c r="R232" s="55">
        <v>0</v>
      </c>
      <c r="S232" s="55">
        <v>0</v>
      </c>
      <c r="T232" s="55">
        <v>0</v>
      </c>
      <c r="U232" s="55">
        <v>0</v>
      </c>
      <c r="V232" s="55">
        <v>0</v>
      </c>
      <c r="W232" s="55">
        <v>0</v>
      </c>
      <c r="X232" s="55">
        <v>0</v>
      </c>
      <c r="Y232" s="55">
        <v>0</v>
      </c>
      <c r="Z232" s="55">
        <v>0</v>
      </c>
      <c r="AA232" s="55">
        <v>0</v>
      </c>
      <c r="AB232" s="55">
        <v>0</v>
      </c>
      <c r="AC232" s="55">
        <v>0</v>
      </c>
      <c r="AD232" s="55">
        <v>0</v>
      </c>
      <c r="AE232" s="55">
        <v>0</v>
      </c>
      <c r="AF232" s="55">
        <v>0</v>
      </c>
      <c r="AG232" s="55">
        <v>0</v>
      </c>
      <c r="AH232" s="55">
        <v>0</v>
      </c>
      <c r="AI232" s="55">
        <v>0</v>
      </c>
      <c r="AJ232" s="55" t="s">
        <v>964</v>
      </c>
      <c r="AK232" s="55" t="s">
        <v>169</v>
      </c>
    </row>
    <row r="233" spans="1:37" x14ac:dyDescent="0.25">
      <c r="A233" s="54" t="str">
        <f t="shared" si="3"/>
        <v>IN</v>
      </c>
      <c r="B233" s="54" t="str">
        <f t="shared" si="3"/>
        <v>BDEQ-BDESC-rural-residential</v>
      </c>
      <c r="C233" s="55">
        <v>7</v>
      </c>
      <c r="D233" s="55" t="s">
        <v>12</v>
      </c>
      <c r="E233" s="55">
        <v>0</v>
      </c>
      <c r="F233" s="55">
        <v>0</v>
      </c>
      <c r="G233" s="55">
        <v>0</v>
      </c>
      <c r="H233" s="55">
        <v>0</v>
      </c>
      <c r="I233" s="55">
        <v>0</v>
      </c>
      <c r="J233" s="55">
        <v>0</v>
      </c>
      <c r="K233" s="55">
        <v>0</v>
      </c>
      <c r="L233" s="55">
        <v>0</v>
      </c>
      <c r="M233" s="55">
        <v>0</v>
      </c>
      <c r="N233" s="55">
        <v>0</v>
      </c>
      <c r="O233" s="55">
        <v>0</v>
      </c>
      <c r="P233" s="55">
        <v>0</v>
      </c>
      <c r="Q233" s="55">
        <v>0</v>
      </c>
      <c r="R233" s="55">
        <v>0</v>
      </c>
      <c r="S233" s="55">
        <v>0</v>
      </c>
      <c r="T233" s="55">
        <v>0</v>
      </c>
      <c r="U233" s="55">
        <v>0</v>
      </c>
      <c r="V233" s="55">
        <v>0</v>
      </c>
      <c r="W233" s="55">
        <v>0</v>
      </c>
      <c r="X233" s="55">
        <v>0</v>
      </c>
      <c r="Y233" s="55">
        <v>0</v>
      </c>
      <c r="Z233" s="55">
        <v>0</v>
      </c>
      <c r="AA233" s="55">
        <v>0</v>
      </c>
      <c r="AB233" s="55">
        <v>0</v>
      </c>
      <c r="AC233" s="55">
        <v>0</v>
      </c>
      <c r="AD233" s="55">
        <v>0</v>
      </c>
      <c r="AE233" s="55">
        <v>0</v>
      </c>
      <c r="AF233" s="55">
        <v>0</v>
      </c>
      <c r="AG233" s="55">
        <v>0</v>
      </c>
      <c r="AH233" s="55">
        <v>0</v>
      </c>
      <c r="AI233" s="55">
        <v>0</v>
      </c>
      <c r="AJ233" s="55" t="s">
        <v>964</v>
      </c>
      <c r="AK233" s="55" t="s">
        <v>169</v>
      </c>
    </row>
    <row r="234" spans="1:37" x14ac:dyDescent="0.25">
      <c r="A234" s="54" t="str">
        <f t="shared" si="3"/>
        <v>IN</v>
      </c>
      <c r="B234" s="54" t="str">
        <f t="shared" si="3"/>
        <v>BDEQ-BDESC-rural-residential</v>
      </c>
      <c r="C234" s="55">
        <v>8</v>
      </c>
      <c r="D234" s="55" t="s">
        <v>13</v>
      </c>
      <c r="E234" s="55">
        <v>0</v>
      </c>
      <c r="F234" s="55">
        <v>0</v>
      </c>
      <c r="G234" s="55">
        <v>0</v>
      </c>
      <c r="H234" s="55">
        <v>0</v>
      </c>
      <c r="I234" s="55">
        <v>0</v>
      </c>
      <c r="J234" s="55">
        <v>0</v>
      </c>
      <c r="K234" s="55">
        <v>0</v>
      </c>
      <c r="L234" s="55">
        <v>0</v>
      </c>
      <c r="M234" s="55">
        <v>0</v>
      </c>
      <c r="N234" s="55">
        <v>0</v>
      </c>
      <c r="O234" s="55">
        <v>0</v>
      </c>
      <c r="P234" s="55">
        <v>0</v>
      </c>
      <c r="Q234" s="55">
        <v>0</v>
      </c>
      <c r="R234" s="55">
        <v>0</v>
      </c>
      <c r="S234" s="55">
        <v>0</v>
      </c>
      <c r="T234" s="55">
        <v>0</v>
      </c>
      <c r="U234" s="55">
        <v>0</v>
      </c>
      <c r="V234" s="55">
        <v>0</v>
      </c>
      <c r="W234" s="55">
        <v>0</v>
      </c>
      <c r="X234" s="55">
        <v>0</v>
      </c>
      <c r="Y234" s="55">
        <v>0</v>
      </c>
      <c r="Z234" s="55">
        <v>0</v>
      </c>
      <c r="AA234" s="55">
        <v>0</v>
      </c>
      <c r="AB234" s="55">
        <v>0</v>
      </c>
      <c r="AC234" s="55">
        <v>0</v>
      </c>
      <c r="AD234" s="55">
        <v>0</v>
      </c>
      <c r="AE234" s="55">
        <v>0</v>
      </c>
      <c r="AF234" s="55">
        <v>0</v>
      </c>
      <c r="AG234" s="55">
        <v>0</v>
      </c>
      <c r="AH234" s="55">
        <v>0</v>
      </c>
      <c r="AI234" s="55">
        <v>0</v>
      </c>
      <c r="AJ234" s="55" t="s">
        <v>964</v>
      </c>
      <c r="AK234" s="55" t="s">
        <v>169</v>
      </c>
    </row>
    <row r="235" spans="1:37" x14ac:dyDescent="0.25">
      <c r="A235" s="54" t="str">
        <f t="shared" si="3"/>
        <v>IN</v>
      </c>
      <c r="B235" s="54" t="str">
        <f t="shared" si="3"/>
        <v>BDEQ-BDESC-rural-residential</v>
      </c>
      <c r="C235" s="55">
        <v>9</v>
      </c>
      <c r="D235" s="55" t="s">
        <v>14</v>
      </c>
      <c r="E235" s="55">
        <v>0</v>
      </c>
      <c r="F235" s="55">
        <v>0</v>
      </c>
      <c r="G235" s="55">
        <v>0</v>
      </c>
      <c r="H235" s="55">
        <v>0</v>
      </c>
      <c r="I235" s="55">
        <v>0</v>
      </c>
      <c r="J235" s="55">
        <v>0</v>
      </c>
      <c r="K235" s="55">
        <v>0</v>
      </c>
      <c r="L235" s="55">
        <v>0</v>
      </c>
      <c r="M235" s="55">
        <v>0</v>
      </c>
      <c r="N235" s="55">
        <v>0</v>
      </c>
      <c r="O235" s="55">
        <v>0</v>
      </c>
      <c r="P235" s="55">
        <v>0</v>
      </c>
      <c r="Q235" s="55">
        <v>0</v>
      </c>
      <c r="R235" s="55">
        <v>0</v>
      </c>
      <c r="S235" s="55">
        <v>0</v>
      </c>
      <c r="T235" s="55">
        <v>0</v>
      </c>
      <c r="U235" s="55">
        <v>0</v>
      </c>
      <c r="V235" s="55">
        <v>0</v>
      </c>
      <c r="W235" s="55">
        <v>0</v>
      </c>
      <c r="X235" s="55">
        <v>0</v>
      </c>
      <c r="Y235" s="55">
        <v>0</v>
      </c>
      <c r="Z235" s="55">
        <v>0</v>
      </c>
      <c r="AA235" s="55">
        <v>0</v>
      </c>
      <c r="AB235" s="55">
        <v>0</v>
      </c>
      <c r="AC235" s="55">
        <v>0</v>
      </c>
      <c r="AD235" s="55">
        <v>0</v>
      </c>
      <c r="AE235" s="55">
        <v>0</v>
      </c>
      <c r="AF235" s="55">
        <v>0</v>
      </c>
      <c r="AG235" s="55">
        <v>0</v>
      </c>
      <c r="AH235" s="55">
        <v>0</v>
      </c>
      <c r="AI235" s="55">
        <v>0</v>
      </c>
      <c r="AJ235" s="55" t="s">
        <v>964</v>
      </c>
      <c r="AK235" s="55" t="s">
        <v>169</v>
      </c>
    </row>
    <row r="236" spans="1:37" x14ac:dyDescent="0.25">
      <c r="A236" s="54" t="str">
        <f t="shared" si="3"/>
        <v>IN</v>
      </c>
      <c r="B236" s="54" t="str">
        <f t="shared" si="3"/>
        <v>BDEQ-BDESC-rural-residential</v>
      </c>
      <c r="C236" s="55">
        <v>10</v>
      </c>
      <c r="D236" s="55" t="s">
        <v>15</v>
      </c>
      <c r="E236" s="55">
        <v>0</v>
      </c>
      <c r="F236" s="55">
        <v>0</v>
      </c>
      <c r="G236" s="55">
        <v>0</v>
      </c>
      <c r="H236" s="55">
        <v>0</v>
      </c>
      <c r="I236" s="55">
        <v>0</v>
      </c>
      <c r="J236" s="55">
        <v>0</v>
      </c>
      <c r="K236" s="55">
        <v>0</v>
      </c>
      <c r="L236" s="55">
        <v>0</v>
      </c>
      <c r="M236" s="55">
        <v>0</v>
      </c>
      <c r="N236" s="55">
        <v>0</v>
      </c>
      <c r="O236" s="55">
        <v>0</v>
      </c>
      <c r="P236" s="55">
        <v>0</v>
      </c>
      <c r="Q236" s="55">
        <v>0</v>
      </c>
      <c r="R236" s="55">
        <v>0</v>
      </c>
      <c r="S236" s="55">
        <v>0</v>
      </c>
      <c r="T236" s="55">
        <v>0</v>
      </c>
      <c r="U236" s="55">
        <v>0</v>
      </c>
      <c r="V236" s="55">
        <v>0</v>
      </c>
      <c r="W236" s="55">
        <v>0</v>
      </c>
      <c r="X236" s="55">
        <v>0</v>
      </c>
      <c r="Y236" s="55">
        <v>0</v>
      </c>
      <c r="Z236" s="55">
        <v>0</v>
      </c>
      <c r="AA236" s="55">
        <v>0</v>
      </c>
      <c r="AB236" s="55">
        <v>0</v>
      </c>
      <c r="AC236" s="55">
        <v>0</v>
      </c>
      <c r="AD236" s="55">
        <v>0</v>
      </c>
      <c r="AE236" s="55">
        <v>0</v>
      </c>
      <c r="AF236" s="55">
        <v>0</v>
      </c>
      <c r="AG236" s="55">
        <v>0</v>
      </c>
      <c r="AH236" s="55">
        <v>0</v>
      </c>
      <c r="AI236" s="55">
        <v>0</v>
      </c>
      <c r="AJ236" s="55" t="s">
        <v>964</v>
      </c>
      <c r="AK236" s="55" t="s">
        <v>169</v>
      </c>
    </row>
    <row r="237" spans="1:37" x14ac:dyDescent="0.25">
      <c r="A237" s="54" t="str">
        <f t="shared" si="3"/>
        <v>IN</v>
      </c>
      <c r="B237" s="54" t="str">
        <f t="shared" si="3"/>
        <v>BDEQ-BDESC-rural-residential</v>
      </c>
      <c r="C237" s="55">
        <v>11</v>
      </c>
      <c r="D237" s="55" t="s">
        <v>57</v>
      </c>
      <c r="E237" s="55">
        <v>0</v>
      </c>
      <c r="F237" s="55">
        <v>0</v>
      </c>
      <c r="G237" s="55">
        <v>0</v>
      </c>
      <c r="H237" s="55">
        <v>0</v>
      </c>
      <c r="I237" s="55">
        <v>0</v>
      </c>
      <c r="J237" s="55">
        <v>0</v>
      </c>
      <c r="K237" s="55">
        <v>0</v>
      </c>
      <c r="L237" s="55">
        <v>0</v>
      </c>
      <c r="M237" s="55">
        <v>0</v>
      </c>
      <c r="N237" s="55">
        <v>0</v>
      </c>
      <c r="O237" s="55">
        <v>0</v>
      </c>
      <c r="P237" s="55">
        <v>0</v>
      </c>
      <c r="Q237" s="55">
        <v>0</v>
      </c>
      <c r="R237" s="55">
        <v>0</v>
      </c>
      <c r="S237" s="55">
        <v>0</v>
      </c>
      <c r="T237" s="55">
        <v>0</v>
      </c>
      <c r="U237" s="55">
        <v>0</v>
      </c>
      <c r="V237" s="55">
        <v>0</v>
      </c>
      <c r="W237" s="55">
        <v>0</v>
      </c>
      <c r="X237" s="55">
        <v>0</v>
      </c>
      <c r="Y237" s="55">
        <v>0</v>
      </c>
      <c r="Z237" s="55">
        <v>0</v>
      </c>
      <c r="AA237" s="55">
        <v>0</v>
      </c>
      <c r="AB237" s="55">
        <v>0</v>
      </c>
      <c r="AC237" s="55">
        <v>0</v>
      </c>
      <c r="AD237" s="55">
        <v>0</v>
      </c>
      <c r="AE237" s="55">
        <v>0</v>
      </c>
      <c r="AF237" s="55">
        <v>0</v>
      </c>
      <c r="AG237" s="55">
        <v>0</v>
      </c>
      <c r="AH237" s="55">
        <v>0</v>
      </c>
      <c r="AI237" s="55">
        <v>0</v>
      </c>
      <c r="AJ237" s="55" t="s">
        <v>964</v>
      </c>
      <c r="AK237" s="55" t="s">
        <v>169</v>
      </c>
    </row>
    <row r="238" spans="1:37" x14ac:dyDescent="0.25">
      <c r="A238" s="54" t="str">
        <f t="shared" si="3"/>
        <v>IN</v>
      </c>
      <c r="B238" s="54" t="str">
        <f t="shared" si="3"/>
        <v>BDEQ-BDESC-rural-residential</v>
      </c>
      <c r="C238" s="55">
        <v>12</v>
      </c>
      <c r="D238" s="55" t="s">
        <v>60</v>
      </c>
      <c r="E238" s="55">
        <v>0</v>
      </c>
      <c r="F238" s="55">
        <v>0</v>
      </c>
      <c r="G238" s="55">
        <v>0</v>
      </c>
      <c r="H238" s="55">
        <v>0</v>
      </c>
      <c r="I238" s="55">
        <v>0</v>
      </c>
      <c r="J238" s="55">
        <v>0</v>
      </c>
      <c r="K238" s="55">
        <v>0</v>
      </c>
      <c r="L238" s="55">
        <v>0</v>
      </c>
      <c r="M238" s="55">
        <v>0</v>
      </c>
      <c r="N238" s="55">
        <v>0</v>
      </c>
      <c r="O238" s="55">
        <v>0</v>
      </c>
      <c r="P238" s="55">
        <v>0</v>
      </c>
      <c r="Q238" s="55">
        <v>0</v>
      </c>
      <c r="R238" s="55">
        <v>0</v>
      </c>
      <c r="S238" s="55">
        <v>0</v>
      </c>
      <c r="T238" s="55">
        <v>0</v>
      </c>
      <c r="U238" s="55">
        <v>0</v>
      </c>
      <c r="V238" s="55">
        <v>0</v>
      </c>
      <c r="W238" s="55">
        <v>0</v>
      </c>
      <c r="X238" s="55">
        <v>0</v>
      </c>
      <c r="Y238" s="55">
        <v>0</v>
      </c>
      <c r="Z238" s="55">
        <v>0</v>
      </c>
      <c r="AA238" s="55">
        <v>0</v>
      </c>
      <c r="AB238" s="55">
        <v>0</v>
      </c>
      <c r="AC238" s="55">
        <v>0</v>
      </c>
      <c r="AD238" s="55">
        <v>0</v>
      </c>
      <c r="AE238" s="55">
        <v>0</v>
      </c>
      <c r="AF238" s="55">
        <v>0</v>
      </c>
      <c r="AG238" s="55">
        <v>0</v>
      </c>
      <c r="AH238" s="55">
        <v>0</v>
      </c>
      <c r="AI238" s="55">
        <v>0</v>
      </c>
      <c r="AJ238" s="55" t="s">
        <v>964</v>
      </c>
      <c r="AK238" s="55" t="s">
        <v>169</v>
      </c>
    </row>
    <row r="239" spans="1:37" x14ac:dyDescent="0.25">
      <c r="A239" s="54" t="str">
        <f t="shared" si="3"/>
        <v>IN</v>
      </c>
      <c r="B239" s="54" t="str">
        <f t="shared" si="3"/>
        <v>BDEQ-BDESC-rural-residential</v>
      </c>
      <c r="C239" s="55">
        <v>13</v>
      </c>
      <c r="D239" s="55" t="s">
        <v>158</v>
      </c>
      <c r="E239" s="55">
        <v>0</v>
      </c>
      <c r="F239" s="55">
        <v>0</v>
      </c>
      <c r="G239" s="55">
        <v>0</v>
      </c>
      <c r="H239" s="55">
        <v>0</v>
      </c>
      <c r="I239" s="55">
        <v>0</v>
      </c>
      <c r="J239" s="55">
        <v>0</v>
      </c>
      <c r="K239" s="55">
        <v>0</v>
      </c>
      <c r="L239" s="55">
        <v>0</v>
      </c>
      <c r="M239" s="55">
        <v>0</v>
      </c>
      <c r="N239" s="55">
        <v>0</v>
      </c>
      <c r="O239" s="55">
        <v>0</v>
      </c>
      <c r="P239" s="55">
        <v>0</v>
      </c>
      <c r="Q239" s="55">
        <v>0</v>
      </c>
      <c r="R239" s="55">
        <v>0</v>
      </c>
      <c r="S239" s="55">
        <v>0</v>
      </c>
      <c r="T239" s="55">
        <v>0</v>
      </c>
      <c r="U239" s="55">
        <v>0</v>
      </c>
      <c r="V239" s="55">
        <v>0</v>
      </c>
      <c r="W239" s="55">
        <v>0</v>
      </c>
      <c r="X239" s="55">
        <v>0</v>
      </c>
      <c r="Y239" s="55">
        <v>0</v>
      </c>
      <c r="Z239" s="55">
        <v>0</v>
      </c>
      <c r="AA239" s="55">
        <v>0</v>
      </c>
      <c r="AB239" s="55">
        <v>0</v>
      </c>
      <c r="AC239" s="55">
        <v>0</v>
      </c>
      <c r="AD239" s="55">
        <v>0</v>
      </c>
      <c r="AE239" s="55">
        <v>0</v>
      </c>
      <c r="AF239" s="55">
        <v>0</v>
      </c>
      <c r="AG239" s="55">
        <v>0</v>
      </c>
      <c r="AH239" s="55">
        <v>0</v>
      </c>
      <c r="AI239" s="55">
        <v>0</v>
      </c>
      <c r="AJ239" s="55" t="s">
        <v>964</v>
      </c>
      <c r="AK239" s="55" t="s">
        <v>169</v>
      </c>
    </row>
    <row r="240" spans="1:37" x14ac:dyDescent="0.25">
      <c r="A240" s="54" t="str">
        <f t="shared" si="3"/>
        <v>IN</v>
      </c>
      <c r="B240" s="54" t="str">
        <f t="shared" si="3"/>
        <v>BDEQ-BDESC-rural-residential</v>
      </c>
      <c r="C240" s="55">
        <v>14</v>
      </c>
      <c r="D240" s="55" t="s">
        <v>159</v>
      </c>
      <c r="E240" s="55">
        <v>0</v>
      </c>
      <c r="F240" s="55">
        <v>0</v>
      </c>
      <c r="G240" s="55">
        <v>0</v>
      </c>
      <c r="H240" s="55">
        <v>0</v>
      </c>
      <c r="I240" s="55">
        <v>0</v>
      </c>
      <c r="J240" s="55">
        <v>0</v>
      </c>
      <c r="K240" s="55">
        <v>0</v>
      </c>
      <c r="L240" s="55">
        <v>0</v>
      </c>
      <c r="M240" s="55">
        <v>0</v>
      </c>
      <c r="N240" s="55">
        <v>0</v>
      </c>
      <c r="O240" s="55">
        <v>0</v>
      </c>
      <c r="P240" s="55">
        <v>0</v>
      </c>
      <c r="Q240" s="55">
        <v>0</v>
      </c>
      <c r="R240" s="55">
        <v>0</v>
      </c>
      <c r="S240" s="55">
        <v>0</v>
      </c>
      <c r="T240" s="55">
        <v>0</v>
      </c>
      <c r="U240" s="55">
        <v>0</v>
      </c>
      <c r="V240" s="55">
        <v>0</v>
      </c>
      <c r="W240" s="55">
        <v>0</v>
      </c>
      <c r="X240" s="55">
        <v>0</v>
      </c>
      <c r="Y240" s="55">
        <v>0</v>
      </c>
      <c r="Z240" s="55">
        <v>0</v>
      </c>
      <c r="AA240" s="55">
        <v>0</v>
      </c>
      <c r="AB240" s="55">
        <v>0</v>
      </c>
      <c r="AC240" s="55">
        <v>0</v>
      </c>
      <c r="AD240" s="55">
        <v>0</v>
      </c>
      <c r="AE240" s="55">
        <v>0</v>
      </c>
      <c r="AF240" s="55">
        <v>0</v>
      </c>
      <c r="AG240" s="55">
        <v>0</v>
      </c>
      <c r="AH240" s="55">
        <v>0</v>
      </c>
      <c r="AI240" s="55">
        <v>0</v>
      </c>
      <c r="AJ240" s="55" t="s">
        <v>964</v>
      </c>
      <c r="AK240" s="55" t="s">
        <v>169</v>
      </c>
    </row>
    <row r="241" spans="1:37" x14ac:dyDescent="0.25">
      <c r="A241" s="54" t="str">
        <f t="shared" si="3"/>
        <v>IN</v>
      </c>
      <c r="B241" s="54" t="str">
        <f t="shared" si="3"/>
        <v>BDEQ-BDESC-rural-residential</v>
      </c>
      <c r="C241" s="55">
        <v>15</v>
      </c>
      <c r="D241" s="55" t="s">
        <v>160</v>
      </c>
      <c r="E241" s="55">
        <v>0</v>
      </c>
      <c r="F241" s="55">
        <v>0</v>
      </c>
      <c r="G241" s="55">
        <v>0</v>
      </c>
      <c r="H241" s="55">
        <v>0</v>
      </c>
      <c r="I241" s="55">
        <v>0</v>
      </c>
      <c r="J241" s="55">
        <v>0</v>
      </c>
      <c r="K241" s="55">
        <v>0</v>
      </c>
      <c r="L241" s="55">
        <v>0</v>
      </c>
      <c r="M241" s="55">
        <v>0</v>
      </c>
      <c r="N241" s="55">
        <v>0</v>
      </c>
      <c r="O241" s="55">
        <v>0</v>
      </c>
      <c r="P241" s="55">
        <v>0</v>
      </c>
      <c r="Q241" s="55">
        <v>0</v>
      </c>
      <c r="R241" s="55">
        <v>0</v>
      </c>
      <c r="S241" s="55">
        <v>0</v>
      </c>
      <c r="T241" s="55">
        <v>0</v>
      </c>
      <c r="U241" s="55">
        <v>0</v>
      </c>
      <c r="V241" s="55">
        <v>0</v>
      </c>
      <c r="W241" s="55">
        <v>0</v>
      </c>
      <c r="X241" s="55">
        <v>0</v>
      </c>
      <c r="Y241" s="55">
        <v>0</v>
      </c>
      <c r="Z241" s="55">
        <v>0</v>
      </c>
      <c r="AA241" s="55">
        <v>0</v>
      </c>
      <c r="AB241" s="55">
        <v>0</v>
      </c>
      <c r="AC241" s="55">
        <v>0</v>
      </c>
      <c r="AD241" s="55">
        <v>0</v>
      </c>
      <c r="AE241" s="55">
        <v>0</v>
      </c>
      <c r="AF241" s="55">
        <v>0</v>
      </c>
      <c r="AG241" s="55">
        <v>0</v>
      </c>
      <c r="AH241" s="55">
        <v>0</v>
      </c>
      <c r="AI241" s="55">
        <v>0</v>
      </c>
      <c r="AJ241" s="55" t="s">
        <v>964</v>
      </c>
      <c r="AK241" s="55" t="s">
        <v>169</v>
      </c>
    </row>
    <row r="242" spans="1:37" x14ac:dyDescent="0.25">
      <c r="A242" s="54" t="str">
        <f t="shared" si="3"/>
        <v>KS</v>
      </c>
      <c r="B242" s="54" t="str">
        <f t="shared" si="3"/>
        <v>BDEQ-BDESC-rural-residential</v>
      </c>
      <c r="C242" s="55">
        <v>0</v>
      </c>
      <c r="D242" s="55" t="s">
        <v>58</v>
      </c>
      <c r="E242" s="55">
        <v>0</v>
      </c>
      <c r="F242" s="55">
        <v>0</v>
      </c>
      <c r="G242" s="55">
        <v>0</v>
      </c>
      <c r="H242" s="55">
        <v>0</v>
      </c>
      <c r="I242" s="55">
        <v>0</v>
      </c>
      <c r="J242" s="55">
        <v>0</v>
      </c>
      <c r="K242" s="55">
        <v>0</v>
      </c>
      <c r="L242" s="55">
        <v>0</v>
      </c>
      <c r="M242" s="55">
        <v>0</v>
      </c>
      <c r="N242" s="55">
        <v>0</v>
      </c>
      <c r="O242" s="55">
        <v>0</v>
      </c>
      <c r="P242" s="55">
        <v>0</v>
      </c>
      <c r="Q242" s="55">
        <v>0</v>
      </c>
      <c r="R242" s="55">
        <v>0</v>
      </c>
      <c r="S242" s="55">
        <v>0</v>
      </c>
      <c r="T242" s="55">
        <v>0</v>
      </c>
      <c r="U242" s="55">
        <v>0</v>
      </c>
      <c r="V242" s="55">
        <v>0</v>
      </c>
      <c r="W242" s="55">
        <v>0</v>
      </c>
      <c r="X242" s="55">
        <v>0</v>
      </c>
      <c r="Y242" s="55">
        <v>0</v>
      </c>
      <c r="Z242" s="55">
        <v>0</v>
      </c>
      <c r="AA242" s="55">
        <v>0</v>
      </c>
      <c r="AB242" s="55">
        <v>0</v>
      </c>
      <c r="AC242" s="55">
        <v>0</v>
      </c>
      <c r="AD242" s="55">
        <v>0</v>
      </c>
      <c r="AE242" s="55">
        <v>0</v>
      </c>
      <c r="AF242" s="55">
        <v>0</v>
      </c>
      <c r="AG242" s="55">
        <v>0</v>
      </c>
      <c r="AH242" s="55">
        <v>0</v>
      </c>
      <c r="AI242" s="55">
        <v>0</v>
      </c>
      <c r="AJ242" s="55" t="s">
        <v>965</v>
      </c>
      <c r="AK242" s="55" t="s">
        <v>169</v>
      </c>
    </row>
    <row r="243" spans="1:37" x14ac:dyDescent="0.25">
      <c r="A243" s="54" t="str">
        <f t="shared" si="3"/>
        <v>KS</v>
      </c>
      <c r="B243" s="54" t="str">
        <f t="shared" si="3"/>
        <v>BDEQ-BDESC-rural-residential</v>
      </c>
      <c r="C243" s="55">
        <v>1</v>
      </c>
      <c r="D243" s="55" t="s">
        <v>7</v>
      </c>
      <c r="E243" s="55">
        <v>0</v>
      </c>
      <c r="F243" s="55">
        <v>0</v>
      </c>
      <c r="G243" s="55">
        <v>0</v>
      </c>
      <c r="H243" s="55">
        <v>0</v>
      </c>
      <c r="I243" s="55">
        <v>0</v>
      </c>
      <c r="J243" s="55">
        <v>0</v>
      </c>
      <c r="K243" s="55">
        <v>0</v>
      </c>
      <c r="L243" s="55">
        <v>0</v>
      </c>
      <c r="M243" s="55">
        <v>0</v>
      </c>
      <c r="N243" s="55">
        <v>0</v>
      </c>
      <c r="O243" s="55">
        <v>0</v>
      </c>
      <c r="P243" s="55">
        <v>0</v>
      </c>
      <c r="Q243" s="55">
        <v>0</v>
      </c>
      <c r="R243" s="55">
        <v>0</v>
      </c>
      <c r="S243" s="55">
        <v>0</v>
      </c>
      <c r="T243" s="55">
        <v>0</v>
      </c>
      <c r="U243" s="55">
        <v>0</v>
      </c>
      <c r="V243" s="55">
        <v>0</v>
      </c>
      <c r="W243" s="55">
        <v>0</v>
      </c>
      <c r="X243" s="55">
        <v>0</v>
      </c>
      <c r="Y243" s="55">
        <v>0</v>
      </c>
      <c r="Z243" s="55">
        <v>0</v>
      </c>
      <c r="AA243" s="55">
        <v>0</v>
      </c>
      <c r="AB243" s="55">
        <v>0</v>
      </c>
      <c r="AC243" s="55">
        <v>0</v>
      </c>
      <c r="AD243" s="55">
        <v>0</v>
      </c>
      <c r="AE243" s="55">
        <v>0</v>
      </c>
      <c r="AF243" s="55">
        <v>0</v>
      </c>
      <c r="AG243" s="55">
        <v>0</v>
      </c>
      <c r="AH243" s="55">
        <v>0</v>
      </c>
      <c r="AI243" s="55">
        <v>0</v>
      </c>
      <c r="AJ243" s="55" t="s">
        <v>965</v>
      </c>
      <c r="AK243" s="55" t="s">
        <v>169</v>
      </c>
    </row>
    <row r="244" spans="1:37" x14ac:dyDescent="0.25">
      <c r="A244" s="54" t="str">
        <f t="shared" si="3"/>
        <v>KS</v>
      </c>
      <c r="B244" s="54" t="str">
        <f t="shared" si="3"/>
        <v>BDEQ-BDESC-rural-residential</v>
      </c>
      <c r="C244" s="55">
        <v>2</v>
      </c>
      <c r="D244" s="55" t="s">
        <v>8</v>
      </c>
      <c r="E244" s="55">
        <v>0</v>
      </c>
      <c r="F244" s="55">
        <v>0</v>
      </c>
      <c r="G244" s="55">
        <v>0</v>
      </c>
      <c r="H244" s="55">
        <v>0</v>
      </c>
      <c r="I244" s="55">
        <v>0</v>
      </c>
      <c r="J244" s="55">
        <v>0</v>
      </c>
      <c r="K244" s="55">
        <v>0</v>
      </c>
      <c r="L244" s="55">
        <v>0</v>
      </c>
      <c r="M244" s="55">
        <v>0</v>
      </c>
      <c r="N244" s="55">
        <v>0</v>
      </c>
      <c r="O244" s="55">
        <v>0</v>
      </c>
      <c r="P244" s="55">
        <v>0</v>
      </c>
      <c r="Q244" s="55">
        <v>0</v>
      </c>
      <c r="R244" s="55">
        <v>0</v>
      </c>
      <c r="S244" s="55">
        <v>0</v>
      </c>
      <c r="T244" s="55">
        <v>0</v>
      </c>
      <c r="U244" s="55">
        <v>0</v>
      </c>
      <c r="V244" s="55">
        <v>0</v>
      </c>
      <c r="W244" s="55">
        <v>0</v>
      </c>
      <c r="X244" s="55">
        <v>0</v>
      </c>
      <c r="Y244" s="55">
        <v>0</v>
      </c>
      <c r="Z244" s="55">
        <v>0</v>
      </c>
      <c r="AA244" s="55">
        <v>0</v>
      </c>
      <c r="AB244" s="55">
        <v>0</v>
      </c>
      <c r="AC244" s="55">
        <v>0</v>
      </c>
      <c r="AD244" s="55">
        <v>0</v>
      </c>
      <c r="AE244" s="55">
        <v>0</v>
      </c>
      <c r="AF244" s="55">
        <v>0</v>
      </c>
      <c r="AG244" s="55">
        <v>0</v>
      </c>
      <c r="AH244" s="55">
        <v>0</v>
      </c>
      <c r="AI244" s="55">
        <v>0</v>
      </c>
      <c r="AJ244" s="55" t="s">
        <v>965</v>
      </c>
      <c r="AK244" s="55" t="s">
        <v>169</v>
      </c>
    </row>
    <row r="245" spans="1:37" x14ac:dyDescent="0.25">
      <c r="A245" s="54" t="str">
        <f t="shared" si="3"/>
        <v>KS</v>
      </c>
      <c r="B245" s="54" t="str">
        <f t="shared" si="3"/>
        <v>BDEQ-BDESC-rural-residential</v>
      </c>
      <c r="C245" s="55">
        <v>3</v>
      </c>
      <c r="D245" s="55" t="s">
        <v>9</v>
      </c>
      <c r="E245" s="55">
        <v>0</v>
      </c>
      <c r="F245" s="55">
        <v>0</v>
      </c>
      <c r="G245" s="55">
        <v>0</v>
      </c>
      <c r="H245" s="55">
        <v>0</v>
      </c>
      <c r="I245" s="55">
        <v>0</v>
      </c>
      <c r="J245" s="55">
        <v>0</v>
      </c>
      <c r="K245" s="55">
        <v>0</v>
      </c>
      <c r="L245" s="55">
        <v>0</v>
      </c>
      <c r="M245" s="55">
        <v>0</v>
      </c>
      <c r="N245" s="55">
        <v>0</v>
      </c>
      <c r="O245" s="55">
        <v>0</v>
      </c>
      <c r="P245" s="55">
        <v>0</v>
      </c>
      <c r="Q245" s="55">
        <v>0</v>
      </c>
      <c r="R245" s="55">
        <v>0</v>
      </c>
      <c r="S245" s="55">
        <v>0</v>
      </c>
      <c r="T245" s="55">
        <v>0</v>
      </c>
      <c r="U245" s="55">
        <v>0</v>
      </c>
      <c r="V245" s="55">
        <v>0</v>
      </c>
      <c r="W245" s="55">
        <v>0</v>
      </c>
      <c r="X245" s="55">
        <v>0</v>
      </c>
      <c r="Y245" s="55">
        <v>0</v>
      </c>
      <c r="Z245" s="55">
        <v>0</v>
      </c>
      <c r="AA245" s="55">
        <v>0</v>
      </c>
      <c r="AB245" s="55">
        <v>0</v>
      </c>
      <c r="AC245" s="55">
        <v>0</v>
      </c>
      <c r="AD245" s="55">
        <v>0</v>
      </c>
      <c r="AE245" s="55">
        <v>0</v>
      </c>
      <c r="AF245" s="55">
        <v>0</v>
      </c>
      <c r="AG245" s="55">
        <v>0</v>
      </c>
      <c r="AH245" s="55">
        <v>0</v>
      </c>
      <c r="AI245" s="55">
        <v>0</v>
      </c>
      <c r="AJ245" s="55" t="s">
        <v>965</v>
      </c>
      <c r="AK245" s="55" t="s">
        <v>169</v>
      </c>
    </row>
    <row r="246" spans="1:37" x14ac:dyDescent="0.25">
      <c r="A246" s="54" t="str">
        <f t="shared" si="3"/>
        <v>KS</v>
      </c>
      <c r="B246" s="54" t="str">
        <f t="shared" si="3"/>
        <v>BDEQ-BDESC-rural-residential</v>
      </c>
      <c r="C246" s="55">
        <v>4</v>
      </c>
      <c r="D246" s="55" t="s">
        <v>59</v>
      </c>
      <c r="E246" s="55">
        <v>10.93594</v>
      </c>
      <c r="F246" s="55">
        <v>10.65535</v>
      </c>
      <c r="G246" s="55">
        <v>10.75403</v>
      </c>
      <c r="H246" s="55">
        <v>10.75403</v>
      </c>
      <c r="I246" s="55">
        <v>10.75403</v>
      </c>
      <c r="J246" s="55">
        <v>10.762130000000001</v>
      </c>
      <c r="K246" s="55">
        <v>10.777710000000001</v>
      </c>
      <c r="L246" s="55">
        <v>10.806900000000001</v>
      </c>
      <c r="M246" s="55">
        <v>10.813370000000001</v>
      </c>
      <c r="N246" s="55">
        <v>10.82654</v>
      </c>
      <c r="O246" s="55">
        <v>10.827920000000001</v>
      </c>
      <c r="P246" s="55">
        <v>10.845800000000001</v>
      </c>
      <c r="Q246" s="55">
        <v>10.848240000000001</v>
      </c>
      <c r="R246" s="55">
        <v>10.8756</v>
      </c>
      <c r="S246" s="55">
        <v>10.91046</v>
      </c>
      <c r="T246" s="55">
        <v>10.91046</v>
      </c>
      <c r="U246" s="55">
        <v>10.91046</v>
      </c>
      <c r="V246" s="55">
        <v>10.912089999999999</v>
      </c>
      <c r="W246" s="55">
        <v>10.91605</v>
      </c>
      <c r="X246" s="55">
        <v>10.933249999999999</v>
      </c>
      <c r="Y246" s="55">
        <v>10.93671</v>
      </c>
      <c r="Z246" s="55">
        <v>10.94055</v>
      </c>
      <c r="AA246" s="55">
        <v>10.9754</v>
      </c>
      <c r="AB246" s="55">
        <v>10.98936</v>
      </c>
      <c r="AC246" s="55">
        <v>10.989750000000001</v>
      </c>
      <c r="AD246" s="55">
        <v>10.998559999999999</v>
      </c>
      <c r="AE246" s="55">
        <v>11.002800000000001</v>
      </c>
      <c r="AF246" s="55">
        <v>11.003500000000001</v>
      </c>
      <c r="AG246" s="55">
        <v>11.024430000000001</v>
      </c>
      <c r="AH246" s="55">
        <v>11.027900000000001</v>
      </c>
      <c r="AI246" s="55">
        <v>11.028589999999999</v>
      </c>
      <c r="AJ246" s="55" t="s">
        <v>965</v>
      </c>
      <c r="AK246" s="55" t="s">
        <v>169</v>
      </c>
    </row>
    <row r="247" spans="1:37" x14ac:dyDescent="0.25">
      <c r="A247" s="54" t="str">
        <f t="shared" si="3"/>
        <v>KS</v>
      </c>
      <c r="B247" s="54" t="str">
        <f t="shared" si="3"/>
        <v>BDEQ-BDESC-rural-residential</v>
      </c>
      <c r="C247" s="55">
        <v>5</v>
      </c>
      <c r="D247" s="55" t="s">
        <v>10</v>
      </c>
      <c r="E247" s="55">
        <v>4.8270099999999996</v>
      </c>
      <c r="F247" s="55">
        <v>6.4039700000000002</v>
      </c>
      <c r="G247" s="55">
        <v>7.2990300000000001</v>
      </c>
      <c r="H247" s="55">
        <v>8.2123100000000004</v>
      </c>
      <c r="I247" s="55">
        <v>9.1097800000000007</v>
      </c>
      <c r="J247" s="55">
        <v>9.73095</v>
      </c>
      <c r="K247" s="55">
        <v>10.430720000000001</v>
      </c>
      <c r="L247" s="55">
        <v>11.02369</v>
      </c>
      <c r="M247" s="55">
        <v>11.459680000000001</v>
      </c>
      <c r="N247" s="55">
        <v>12.027670000000001</v>
      </c>
      <c r="O247" s="55">
        <v>12.368080000000001</v>
      </c>
      <c r="P247" s="55">
        <v>12.903219999999999</v>
      </c>
      <c r="Q247" s="55">
        <v>13.26333</v>
      </c>
      <c r="R247" s="55">
        <v>13.80631</v>
      </c>
      <c r="S247" s="55">
        <v>14.28201</v>
      </c>
      <c r="T247" s="55">
        <v>14.475490000000001</v>
      </c>
      <c r="U247" s="55">
        <v>15.007529999999999</v>
      </c>
      <c r="V247" s="55">
        <v>15.53721</v>
      </c>
      <c r="W247" s="55">
        <v>16.013529999999999</v>
      </c>
      <c r="X247" s="55">
        <v>16.75958</v>
      </c>
      <c r="Y247" s="55">
        <v>17.44237</v>
      </c>
      <c r="Z247" s="55">
        <v>17.99568</v>
      </c>
      <c r="AA247" s="55">
        <v>18.663789999999999</v>
      </c>
      <c r="AB247" s="55">
        <v>19.406849999999999</v>
      </c>
      <c r="AC247" s="55">
        <v>19.848929999999999</v>
      </c>
      <c r="AD247" s="55">
        <v>20.618760000000002</v>
      </c>
      <c r="AE247" s="55">
        <v>21.611920000000001</v>
      </c>
      <c r="AF247" s="55">
        <v>22.170559999999998</v>
      </c>
      <c r="AG247" s="55">
        <v>23.024830000000001</v>
      </c>
      <c r="AH247" s="55">
        <v>23.72373</v>
      </c>
      <c r="AI247" s="55">
        <v>24.21255</v>
      </c>
      <c r="AJ247" s="55" t="s">
        <v>965</v>
      </c>
      <c r="AK247" s="55" t="s">
        <v>169</v>
      </c>
    </row>
    <row r="248" spans="1:37" x14ac:dyDescent="0.25">
      <c r="A248" s="54" t="str">
        <f t="shared" si="3"/>
        <v>KS</v>
      </c>
      <c r="B248" s="54" t="str">
        <f t="shared" si="3"/>
        <v>BDEQ-BDESC-rural-residential</v>
      </c>
      <c r="C248" s="55">
        <v>6</v>
      </c>
      <c r="D248" s="55" t="s">
        <v>11</v>
      </c>
      <c r="E248" s="55">
        <v>0</v>
      </c>
      <c r="F248" s="55">
        <v>0</v>
      </c>
      <c r="G248" s="55">
        <v>0</v>
      </c>
      <c r="H248" s="55">
        <v>0</v>
      </c>
      <c r="I248" s="55">
        <v>0</v>
      </c>
      <c r="J248" s="55">
        <v>0</v>
      </c>
      <c r="K248" s="55">
        <v>0</v>
      </c>
      <c r="L248" s="55">
        <v>0</v>
      </c>
      <c r="M248" s="55">
        <v>0</v>
      </c>
      <c r="N248" s="55">
        <v>0</v>
      </c>
      <c r="O248" s="55">
        <v>0</v>
      </c>
      <c r="P248" s="55">
        <v>0</v>
      </c>
      <c r="Q248" s="55">
        <v>0</v>
      </c>
      <c r="R248" s="55">
        <v>0</v>
      </c>
      <c r="S248" s="55">
        <v>0</v>
      </c>
      <c r="T248" s="55">
        <v>0</v>
      </c>
      <c r="U248" s="55">
        <v>0</v>
      </c>
      <c r="V248" s="55">
        <v>0</v>
      </c>
      <c r="W248" s="55">
        <v>0</v>
      </c>
      <c r="X248" s="55">
        <v>0</v>
      </c>
      <c r="Y248" s="55">
        <v>0</v>
      </c>
      <c r="Z248" s="55">
        <v>0</v>
      </c>
      <c r="AA248" s="55">
        <v>0</v>
      </c>
      <c r="AB248" s="55">
        <v>0</v>
      </c>
      <c r="AC248" s="55">
        <v>0</v>
      </c>
      <c r="AD248" s="55">
        <v>0</v>
      </c>
      <c r="AE248" s="55">
        <v>0</v>
      </c>
      <c r="AF248" s="55">
        <v>0</v>
      </c>
      <c r="AG248" s="55">
        <v>0</v>
      </c>
      <c r="AH248" s="55">
        <v>0</v>
      </c>
      <c r="AI248" s="55">
        <v>0</v>
      </c>
      <c r="AJ248" s="55" t="s">
        <v>965</v>
      </c>
      <c r="AK248" s="55" t="s">
        <v>169</v>
      </c>
    </row>
    <row r="249" spans="1:37" x14ac:dyDescent="0.25">
      <c r="A249" s="54" t="str">
        <f t="shared" si="3"/>
        <v>KS</v>
      </c>
      <c r="B249" s="54" t="str">
        <f t="shared" si="3"/>
        <v>BDEQ-BDESC-rural-residential</v>
      </c>
      <c r="C249" s="55">
        <v>7</v>
      </c>
      <c r="D249" s="55" t="s">
        <v>12</v>
      </c>
      <c r="E249" s="55">
        <v>0</v>
      </c>
      <c r="F249" s="55">
        <v>0</v>
      </c>
      <c r="G249" s="55">
        <v>0</v>
      </c>
      <c r="H249" s="55">
        <v>0</v>
      </c>
      <c r="I249" s="55">
        <v>0</v>
      </c>
      <c r="J249" s="55">
        <v>0</v>
      </c>
      <c r="K249" s="55">
        <v>0</v>
      </c>
      <c r="L249" s="55">
        <v>0</v>
      </c>
      <c r="M249" s="55">
        <v>0</v>
      </c>
      <c r="N249" s="55">
        <v>0</v>
      </c>
      <c r="O249" s="55">
        <v>0</v>
      </c>
      <c r="P249" s="55">
        <v>0</v>
      </c>
      <c r="Q249" s="55">
        <v>0</v>
      </c>
      <c r="R249" s="55">
        <v>0</v>
      </c>
      <c r="S249" s="55">
        <v>0</v>
      </c>
      <c r="T249" s="55">
        <v>0</v>
      </c>
      <c r="U249" s="55">
        <v>0</v>
      </c>
      <c r="V249" s="55">
        <v>0</v>
      </c>
      <c r="W249" s="55">
        <v>0</v>
      </c>
      <c r="X249" s="55">
        <v>0</v>
      </c>
      <c r="Y249" s="55">
        <v>0</v>
      </c>
      <c r="Z249" s="55">
        <v>0</v>
      </c>
      <c r="AA249" s="55">
        <v>0</v>
      </c>
      <c r="AB249" s="55">
        <v>0</v>
      </c>
      <c r="AC249" s="55">
        <v>0</v>
      </c>
      <c r="AD249" s="55">
        <v>0</v>
      </c>
      <c r="AE249" s="55">
        <v>0</v>
      </c>
      <c r="AF249" s="55">
        <v>0</v>
      </c>
      <c r="AG249" s="55">
        <v>0</v>
      </c>
      <c r="AH249" s="55">
        <v>0</v>
      </c>
      <c r="AI249" s="55">
        <v>0</v>
      </c>
      <c r="AJ249" s="55" t="s">
        <v>965</v>
      </c>
      <c r="AK249" s="55" t="s">
        <v>169</v>
      </c>
    </row>
    <row r="250" spans="1:37" x14ac:dyDescent="0.25">
      <c r="A250" s="54" t="str">
        <f t="shared" si="3"/>
        <v>KS</v>
      </c>
      <c r="B250" s="54" t="str">
        <f t="shared" si="3"/>
        <v>BDEQ-BDESC-rural-residential</v>
      </c>
      <c r="C250" s="55">
        <v>8</v>
      </c>
      <c r="D250" s="55" t="s">
        <v>13</v>
      </c>
      <c r="E250" s="55">
        <v>0</v>
      </c>
      <c r="F250" s="55">
        <v>0</v>
      </c>
      <c r="G250" s="55">
        <v>0</v>
      </c>
      <c r="H250" s="55">
        <v>0</v>
      </c>
      <c r="I250" s="55">
        <v>0</v>
      </c>
      <c r="J250" s="55">
        <v>0</v>
      </c>
      <c r="K250" s="55">
        <v>0</v>
      </c>
      <c r="L250" s="55">
        <v>0</v>
      </c>
      <c r="M250" s="55">
        <v>0</v>
      </c>
      <c r="N250" s="55">
        <v>0</v>
      </c>
      <c r="O250" s="55">
        <v>0</v>
      </c>
      <c r="P250" s="55">
        <v>0</v>
      </c>
      <c r="Q250" s="55">
        <v>0</v>
      </c>
      <c r="R250" s="55">
        <v>0</v>
      </c>
      <c r="S250" s="55">
        <v>0</v>
      </c>
      <c r="T250" s="55">
        <v>0</v>
      </c>
      <c r="U250" s="55">
        <v>0</v>
      </c>
      <c r="V250" s="55">
        <v>0</v>
      </c>
      <c r="W250" s="55">
        <v>0</v>
      </c>
      <c r="X250" s="55">
        <v>0</v>
      </c>
      <c r="Y250" s="55">
        <v>0</v>
      </c>
      <c r="Z250" s="55">
        <v>0</v>
      </c>
      <c r="AA250" s="55">
        <v>0</v>
      </c>
      <c r="AB250" s="55">
        <v>0</v>
      </c>
      <c r="AC250" s="55">
        <v>0</v>
      </c>
      <c r="AD250" s="55">
        <v>0</v>
      </c>
      <c r="AE250" s="55">
        <v>0</v>
      </c>
      <c r="AF250" s="55">
        <v>0</v>
      </c>
      <c r="AG250" s="55">
        <v>0</v>
      </c>
      <c r="AH250" s="55">
        <v>0</v>
      </c>
      <c r="AI250" s="55">
        <v>0</v>
      </c>
      <c r="AJ250" s="55" t="s">
        <v>965</v>
      </c>
      <c r="AK250" s="55" t="s">
        <v>169</v>
      </c>
    </row>
    <row r="251" spans="1:37" x14ac:dyDescent="0.25">
      <c r="A251" s="54" t="str">
        <f t="shared" si="3"/>
        <v>KS</v>
      </c>
      <c r="B251" s="54" t="str">
        <f t="shared" si="3"/>
        <v>BDEQ-BDESC-rural-residential</v>
      </c>
      <c r="C251" s="55">
        <v>9</v>
      </c>
      <c r="D251" s="55" t="s">
        <v>14</v>
      </c>
      <c r="E251" s="55">
        <v>0</v>
      </c>
      <c r="F251" s="55">
        <v>0</v>
      </c>
      <c r="G251" s="55">
        <v>0</v>
      </c>
      <c r="H251" s="55">
        <v>0</v>
      </c>
      <c r="I251" s="55">
        <v>0</v>
      </c>
      <c r="J251" s="55">
        <v>0</v>
      </c>
      <c r="K251" s="55">
        <v>0</v>
      </c>
      <c r="L251" s="55">
        <v>0</v>
      </c>
      <c r="M251" s="55">
        <v>0</v>
      </c>
      <c r="N251" s="55">
        <v>0</v>
      </c>
      <c r="O251" s="55">
        <v>0</v>
      </c>
      <c r="P251" s="55">
        <v>0</v>
      </c>
      <c r="Q251" s="55">
        <v>0</v>
      </c>
      <c r="R251" s="55">
        <v>0</v>
      </c>
      <c r="S251" s="55">
        <v>0</v>
      </c>
      <c r="T251" s="55">
        <v>0</v>
      </c>
      <c r="U251" s="55">
        <v>0</v>
      </c>
      <c r="V251" s="55">
        <v>0</v>
      </c>
      <c r="W251" s="55">
        <v>0</v>
      </c>
      <c r="X251" s="55">
        <v>0</v>
      </c>
      <c r="Y251" s="55">
        <v>0</v>
      </c>
      <c r="Z251" s="55">
        <v>0</v>
      </c>
      <c r="AA251" s="55">
        <v>0</v>
      </c>
      <c r="AB251" s="55">
        <v>0</v>
      </c>
      <c r="AC251" s="55">
        <v>0</v>
      </c>
      <c r="AD251" s="55">
        <v>0</v>
      </c>
      <c r="AE251" s="55">
        <v>0</v>
      </c>
      <c r="AF251" s="55">
        <v>0</v>
      </c>
      <c r="AG251" s="55">
        <v>0</v>
      </c>
      <c r="AH251" s="55">
        <v>0</v>
      </c>
      <c r="AI251" s="55">
        <v>0</v>
      </c>
      <c r="AJ251" s="55" t="s">
        <v>965</v>
      </c>
      <c r="AK251" s="55" t="s">
        <v>169</v>
      </c>
    </row>
    <row r="252" spans="1:37" x14ac:dyDescent="0.25">
      <c r="A252" s="54" t="str">
        <f t="shared" si="3"/>
        <v>KS</v>
      </c>
      <c r="B252" s="54" t="str">
        <f t="shared" si="3"/>
        <v>BDEQ-BDESC-rural-residential</v>
      </c>
      <c r="C252" s="55">
        <v>10</v>
      </c>
      <c r="D252" s="55" t="s">
        <v>15</v>
      </c>
      <c r="E252" s="55">
        <v>0</v>
      </c>
      <c r="F252" s="55">
        <v>0</v>
      </c>
      <c r="G252" s="55">
        <v>0</v>
      </c>
      <c r="H252" s="55">
        <v>0</v>
      </c>
      <c r="I252" s="55">
        <v>0</v>
      </c>
      <c r="J252" s="55">
        <v>0</v>
      </c>
      <c r="K252" s="55">
        <v>0</v>
      </c>
      <c r="L252" s="55">
        <v>0</v>
      </c>
      <c r="M252" s="55">
        <v>0</v>
      </c>
      <c r="N252" s="55">
        <v>0</v>
      </c>
      <c r="O252" s="55">
        <v>0</v>
      </c>
      <c r="P252" s="55">
        <v>0</v>
      </c>
      <c r="Q252" s="55">
        <v>0</v>
      </c>
      <c r="R252" s="55">
        <v>0</v>
      </c>
      <c r="S252" s="55">
        <v>0</v>
      </c>
      <c r="T252" s="55">
        <v>0</v>
      </c>
      <c r="U252" s="55">
        <v>0</v>
      </c>
      <c r="V252" s="55">
        <v>0</v>
      </c>
      <c r="W252" s="55">
        <v>0</v>
      </c>
      <c r="X252" s="55">
        <v>0</v>
      </c>
      <c r="Y252" s="55">
        <v>0</v>
      </c>
      <c r="Z252" s="55">
        <v>0</v>
      </c>
      <c r="AA252" s="55">
        <v>0</v>
      </c>
      <c r="AB252" s="55">
        <v>0</v>
      </c>
      <c r="AC252" s="55">
        <v>0</v>
      </c>
      <c r="AD252" s="55">
        <v>0</v>
      </c>
      <c r="AE252" s="55">
        <v>0</v>
      </c>
      <c r="AF252" s="55">
        <v>0</v>
      </c>
      <c r="AG252" s="55">
        <v>0</v>
      </c>
      <c r="AH252" s="55">
        <v>0</v>
      </c>
      <c r="AI252" s="55">
        <v>0</v>
      </c>
      <c r="AJ252" s="55" t="s">
        <v>965</v>
      </c>
      <c r="AK252" s="55" t="s">
        <v>169</v>
      </c>
    </row>
    <row r="253" spans="1:37" x14ac:dyDescent="0.25">
      <c r="A253" s="54" t="str">
        <f t="shared" si="3"/>
        <v>KS</v>
      </c>
      <c r="B253" s="54" t="str">
        <f t="shared" si="3"/>
        <v>BDEQ-BDESC-rural-residential</v>
      </c>
      <c r="C253" s="55">
        <v>11</v>
      </c>
      <c r="D253" s="55" t="s">
        <v>57</v>
      </c>
      <c r="E253" s="55">
        <v>0</v>
      </c>
      <c r="F253" s="55">
        <v>0</v>
      </c>
      <c r="G253" s="55">
        <v>0</v>
      </c>
      <c r="H253" s="55">
        <v>0</v>
      </c>
      <c r="I253" s="55">
        <v>0</v>
      </c>
      <c r="J253" s="55">
        <v>0</v>
      </c>
      <c r="K253" s="55">
        <v>0</v>
      </c>
      <c r="L253" s="55">
        <v>0</v>
      </c>
      <c r="M253" s="55">
        <v>0</v>
      </c>
      <c r="N253" s="55">
        <v>0</v>
      </c>
      <c r="O253" s="55">
        <v>0</v>
      </c>
      <c r="P253" s="55">
        <v>0</v>
      </c>
      <c r="Q253" s="55">
        <v>0</v>
      </c>
      <c r="R253" s="55">
        <v>0</v>
      </c>
      <c r="S253" s="55">
        <v>0</v>
      </c>
      <c r="T253" s="55">
        <v>0</v>
      </c>
      <c r="U253" s="55">
        <v>0</v>
      </c>
      <c r="V253" s="55">
        <v>0</v>
      </c>
      <c r="W253" s="55">
        <v>0</v>
      </c>
      <c r="X253" s="55">
        <v>0</v>
      </c>
      <c r="Y253" s="55">
        <v>0</v>
      </c>
      <c r="Z253" s="55">
        <v>0</v>
      </c>
      <c r="AA253" s="55">
        <v>0</v>
      </c>
      <c r="AB253" s="55">
        <v>0</v>
      </c>
      <c r="AC253" s="55">
        <v>0</v>
      </c>
      <c r="AD253" s="55">
        <v>0</v>
      </c>
      <c r="AE253" s="55">
        <v>0</v>
      </c>
      <c r="AF253" s="55">
        <v>0</v>
      </c>
      <c r="AG253" s="55">
        <v>0</v>
      </c>
      <c r="AH253" s="55">
        <v>0</v>
      </c>
      <c r="AI253" s="55">
        <v>0</v>
      </c>
      <c r="AJ253" s="55" t="s">
        <v>965</v>
      </c>
      <c r="AK253" s="55" t="s">
        <v>169</v>
      </c>
    </row>
    <row r="254" spans="1:37" x14ac:dyDescent="0.25">
      <c r="A254" s="54" t="str">
        <f t="shared" si="3"/>
        <v>KS</v>
      </c>
      <c r="B254" s="54" t="str">
        <f t="shared" si="3"/>
        <v>BDEQ-BDESC-rural-residential</v>
      </c>
      <c r="C254" s="55">
        <v>12</v>
      </c>
      <c r="D254" s="55" t="s">
        <v>60</v>
      </c>
      <c r="E254" s="55">
        <v>0</v>
      </c>
      <c r="F254" s="55">
        <v>0</v>
      </c>
      <c r="G254" s="55">
        <v>0</v>
      </c>
      <c r="H254" s="55">
        <v>0</v>
      </c>
      <c r="I254" s="55">
        <v>0</v>
      </c>
      <c r="J254" s="55">
        <v>0</v>
      </c>
      <c r="K254" s="55">
        <v>0</v>
      </c>
      <c r="L254" s="55">
        <v>0</v>
      </c>
      <c r="M254" s="55">
        <v>0</v>
      </c>
      <c r="N254" s="55">
        <v>0</v>
      </c>
      <c r="O254" s="55">
        <v>0</v>
      </c>
      <c r="P254" s="55">
        <v>0</v>
      </c>
      <c r="Q254" s="55">
        <v>0</v>
      </c>
      <c r="R254" s="55">
        <v>0</v>
      </c>
      <c r="S254" s="55">
        <v>0</v>
      </c>
      <c r="T254" s="55">
        <v>0</v>
      </c>
      <c r="U254" s="55">
        <v>0</v>
      </c>
      <c r="V254" s="55">
        <v>0</v>
      </c>
      <c r="W254" s="55">
        <v>0</v>
      </c>
      <c r="X254" s="55">
        <v>0</v>
      </c>
      <c r="Y254" s="55">
        <v>0</v>
      </c>
      <c r="Z254" s="55">
        <v>0</v>
      </c>
      <c r="AA254" s="55">
        <v>0</v>
      </c>
      <c r="AB254" s="55">
        <v>0</v>
      </c>
      <c r="AC254" s="55">
        <v>0</v>
      </c>
      <c r="AD254" s="55">
        <v>0</v>
      </c>
      <c r="AE254" s="55">
        <v>0</v>
      </c>
      <c r="AF254" s="55">
        <v>0</v>
      </c>
      <c r="AG254" s="55">
        <v>0</v>
      </c>
      <c r="AH254" s="55">
        <v>0</v>
      </c>
      <c r="AI254" s="55">
        <v>0</v>
      </c>
      <c r="AJ254" s="55" t="s">
        <v>965</v>
      </c>
      <c r="AK254" s="55" t="s">
        <v>169</v>
      </c>
    </row>
    <row r="255" spans="1:37" x14ac:dyDescent="0.25">
      <c r="A255" s="54" t="str">
        <f t="shared" si="3"/>
        <v>KS</v>
      </c>
      <c r="B255" s="54" t="str">
        <f t="shared" si="3"/>
        <v>BDEQ-BDESC-rural-residential</v>
      </c>
      <c r="C255" s="55">
        <v>13</v>
      </c>
      <c r="D255" s="55" t="s">
        <v>158</v>
      </c>
      <c r="E255" s="55">
        <v>0</v>
      </c>
      <c r="F255" s="55">
        <v>0</v>
      </c>
      <c r="G255" s="55">
        <v>0</v>
      </c>
      <c r="H255" s="55">
        <v>0</v>
      </c>
      <c r="I255" s="55">
        <v>0</v>
      </c>
      <c r="J255" s="55">
        <v>0</v>
      </c>
      <c r="K255" s="55">
        <v>0</v>
      </c>
      <c r="L255" s="55">
        <v>0</v>
      </c>
      <c r="M255" s="55">
        <v>0</v>
      </c>
      <c r="N255" s="55">
        <v>0</v>
      </c>
      <c r="O255" s="55">
        <v>0</v>
      </c>
      <c r="P255" s="55">
        <v>0</v>
      </c>
      <c r="Q255" s="55">
        <v>0</v>
      </c>
      <c r="R255" s="55">
        <v>0</v>
      </c>
      <c r="S255" s="55">
        <v>0</v>
      </c>
      <c r="T255" s="55">
        <v>0</v>
      </c>
      <c r="U255" s="55">
        <v>0</v>
      </c>
      <c r="V255" s="55">
        <v>0</v>
      </c>
      <c r="W255" s="55">
        <v>0</v>
      </c>
      <c r="X255" s="55">
        <v>0</v>
      </c>
      <c r="Y255" s="55">
        <v>0</v>
      </c>
      <c r="Z255" s="55">
        <v>0</v>
      </c>
      <c r="AA255" s="55">
        <v>0</v>
      </c>
      <c r="AB255" s="55">
        <v>0</v>
      </c>
      <c r="AC255" s="55">
        <v>0</v>
      </c>
      <c r="AD255" s="55">
        <v>0</v>
      </c>
      <c r="AE255" s="55">
        <v>0</v>
      </c>
      <c r="AF255" s="55">
        <v>0</v>
      </c>
      <c r="AG255" s="55">
        <v>0</v>
      </c>
      <c r="AH255" s="55">
        <v>0</v>
      </c>
      <c r="AI255" s="55">
        <v>0</v>
      </c>
      <c r="AJ255" s="55" t="s">
        <v>965</v>
      </c>
      <c r="AK255" s="55" t="s">
        <v>169</v>
      </c>
    </row>
    <row r="256" spans="1:37" x14ac:dyDescent="0.25">
      <c r="A256" s="54" t="str">
        <f t="shared" si="3"/>
        <v>KS</v>
      </c>
      <c r="B256" s="54" t="str">
        <f t="shared" si="3"/>
        <v>BDEQ-BDESC-rural-residential</v>
      </c>
      <c r="C256" s="55">
        <v>14</v>
      </c>
      <c r="D256" s="55" t="s">
        <v>159</v>
      </c>
      <c r="E256" s="55">
        <v>0</v>
      </c>
      <c r="F256" s="55">
        <v>0</v>
      </c>
      <c r="G256" s="55">
        <v>0</v>
      </c>
      <c r="H256" s="55">
        <v>0</v>
      </c>
      <c r="I256" s="55">
        <v>0</v>
      </c>
      <c r="J256" s="55">
        <v>0</v>
      </c>
      <c r="K256" s="55">
        <v>0</v>
      </c>
      <c r="L256" s="55">
        <v>0</v>
      </c>
      <c r="M256" s="55">
        <v>0</v>
      </c>
      <c r="N256" s="55">
        <v>0</v>
      </c>
      <c r="O256" s="55">
        <v>0</v>
      </c>
      <c r="P256" s="55">
        <v>0</v>
      </c>
      <c r="Q256" s="55">
        <v>0</v>
      </c>
      <c r="R256" s="55">
        <v>0</v>
      </c>
      <c r="S256" s="55">
        <v>0</v>
      </c>
      <c r="T256" s="55">
        <v>0</v>
      </c>
      <c r="U256" s="55">
        <v>0</v>
      </c>
      <c r="V256" s="55">
        <v>0</v>
      </c>
      <c r="W256" s="55">
        <v>0</v>
      </c>
      <c r="X256" s="55">
        <v>0</v>
      </c>
      <c r="Y256" s="55">
        <v>0</v>
      </c>
      <c r="Z256" s="55">
        <v>0</v>
      </c>
      <c r="AA256" s="55">
        <v>0</v>
      </c>
      <c r="AB256" s="55">
        <v>0</v>
      </c>
      <c r="AC256" s="55">
        <v>0</v>
      </c>
      <c r="AD256" s="55">
        <v>0</v>
      </c>
      <c r="AE256" s="55">
        <v>0</v>
      </c>
      <c r="AF256" s="55">
        <v>0</v>
      </c>
      <c r="AG256" s="55">
        <v>0</v>
      </c>
      <c r="AH256" s="55">
        <v>0</v>
      </c>
      <c r="AI256" s="55">
        <v>0</v>
      </c>
      <c r="AJ256" s="55" t="s">
        <v>965</v>
      </c>
      <c r="AK256" s="55" t="s">
        <v>169</v>
      </c>
    </row>
    <row r="257" spans="1:37" x14ac:dyDescent="0.25">
      <c r="A257" s="54" t="str">
        <f t="shared" si="3"/>
        <v>KS</v>
      </c>
      <c r="B257" s="54" t="str">
        <f t="shared" si="3"/>
        <v>BDEQ-BDESC-rural-residential</v>
      </c>
      <c r="C257" s="55">
        <v>15</v>
      </c>
      <c r="D257" s="55" t="s">
        <v>160</v>
      </c>
      <c r="E257" s="55">
        <v>0</v>
      </c>
      <c r="F257" s="55">
        <v>0</v>
      </c>
      <c r="G257" s="55">
        <v>0</v>
      </c>
      <c r="H257" s="55">
        <v>0</v>
      </c>
      <c r="I257" s="55">
        <v>0</v>
      </c>
      <c r="J257" s="55">
        <v>0</v>
      </c>
      <c r="K257" s="55">
        <v>0</v>
      </c>
      <c r="L257" s="55">
        <v>0</v>
      </c>
      <c r="M257" s="55">
        <v>0</v>
      </c>
      <c r="N257" s="55">
        <v>0</v>
      </c>
      <c r="O257" s="55">
        <v>0</v>
      </c>
      <c r="P257" s="55">
        <v>0</v>
      </c>
      <c r="Q257" s="55">
        <v>0</v>
      </c>
      <c r="R257" s="55">
        <v>0</v>
      </c>
      <c r="S257" s="55">
        <v>0</v>
      </c>
      <c r="T257" s="55">
        <v>0</v>
      </c>
      <c r="U257" s="55">
        <v>0</v>
      </c>
      <c r="V257" s="55">
        <v>0</v>
      </c>
      <c r="W257" s="55">
        <v>0</v>
      </c>
      <c r="X257" s="55">
        <v>0</v>
      </c>
      <c r="Y257" s="55">
        <v>0</v>
      </c>
      <c r="Z257" s="55">
        <v>0</v>
      </c>
      <c r="AA257" s="55">
        <v>0</v>
      </c>
      <c r="AB257" s="55">
        <v>0</v>
      </c>
      <c r="AC257" s="55">
        <v>0</v>
      </c>
      <c r="AD257" s="55">
        <v>0</v>
      </c>
      <c r="AE257" s="55">
        <v>0</v>
      </c>
      <c r="AF257" s="55">
        <v>0</v>
      </c>
      <c r="AG257" s="55">
        <v>0</v>
      </c>
      <c r="AH257" s="55">
        <v>0</v>
      </c>
      <c r="AI257" s="55">
        <v>0</v>
      </c>
      <c r="AJ257" s="55" t="s">
        <v>965</v>
      </c>
      <c r="AK257" s="55" t="s">
        <v>169</v>
      </c>
    </row>
    <row r="258" spans="1:37" x14ac:dyDescent="0.25">
      <c r="A258" s="54" t="str">
        <f t="shared" si="3"/>
        <v>KY</v>
      </c>
      <c r="B258" s="54" t="str">
        <f t="shared" si="3"/>
        <v>BDEQ-BDESC-rural-residential</v>
      </c>
      <c r="C258" s="55">
        <v>0</v>
      </c>
      <c r="D258" s="55" t="s">
        <v>58</v>
      </c>
      <c r="E258" s="55">
        <v>0</v>
      </c>
      <c r="F258" s="55">
        <v>0</v>
      </c>
      <c r="G258" s="55">
        <v>0</v>
      </c>
      <c r="H258" s="55">
        <v>0</v>
      </c>
      <c r="I258" s="55">
        <v>0</v>
      </c>
      <c r="J258" s="55">
        <v>0</v>
      </c>
      <c r="K258" s="55">
        <v>0</v>
      </c>
      <c r="L258" s="55">
        <v>0</v>
      </c>
      <c r="M258" s="55">
        <v>0</v>
      </c>
      <c r="N258" s="55">
        <v>0</v>
      </c>
      <c r="O258" s="55">
        <v>0</v>
      </c>
      <c r="P258" s="55">
        <v>0</v>
      </c>
      <c r="Q258" s="55">
        <v>0</v>
      </c>
      <c r="R258" s="55">
        <v>0</v>
      </c>
      <c r="S258" s="55">
        <v>0</v>
      </c>
      <c r="T258" s="55">
        <v>0</v>
      </c>
      <c r="U258" s="55">
        <v>0</v>
      </c>
      <c r="V258" s="55">
        <v>0</v>
      </c>
      <c r="W258" s="55">
        <v>0</v>
      </c>
      <c r="X258" s="55">
        <v>0</v>
      </c>
      <c r="Y258" s="55">
        <v>0</v>
      </c>
      <c r="Z258" s="55">
        <v>0</v>
      </c>
      <c r="AA258" s="55">
        <v>0</v>
      </c>
      <c r="AB258" s="55">
        <v>0</v>
      </c>
      <c r="AC258" s="55">
        <v>0</v>
      </c>
      <c r="AD258" s="55">
        <v>0</v>
      </c>
      <c r="AE258" s="55">
        <v>0</v>
      </c>
      <c r="AF258" s="55">
        <v>0</v>
      </c>
      <c r="AG258" s="55">
        <v>0</v>
      </c>
      <c r="AH258" s="55">
        <v>0</v>
      </c>
      <c r="AI258" s="55">
        <v>0</v>
      </c>
      <c r="AJ258" s="55" t="s">
        <v>966</v>
      </c>
      <c r="AK258" s="55" t="s">
        <v>169</v>
      </c>
    </row>
    <row r="259" spans="1:37" x14ac:dyDescent="0.25">
      <c r="A259" s="54" t="str">
        <f t="shared" ref="A259:B322" si="4">AJ259</f>
        <v>KY</v>
      </c>
      <c r="B259" s="54" t="str">
        <f t="shared" si="4"/>
        <v>BDEQ-BDESC-rural-residential</v>
      </c>
      <c r="C259" s="55">
        <v>1</v>
      </c>
      <c r="D259" s="55" t="s">
        <v>7</v>
      </c>
      <c r="E259" s="55">
        <v>0</v>
      </c>
      <c r="F259" s="55">
        <v>0</v>
      </c>
      <c r="G259" s="55">
        <v>0</v>
      </c>
      <c r="H259" s="55">
        <v>0</v>
      </c>
      <c r="I259" s="55">
        <v>0</v>
      </c>
      <c r="J259" s="55">
        <v>0</v>
      </c>
      <c r="K259" s="55">
        <v>0</v>
      </c>
      <c r="L259" s="55">
        <v>0</v>
      </c>
      <c r="M259" s="55">
        <v>0</v>
      </c>
      <c r="N259" s="55">
        <v>0</v>
      </c>
      <c r="O259" s="55">
        <v>0</v>
      </c>
      <c r="P259" s="55">
        <v>0</v>
      </c>
      <c r="Q259" s="55">
        <v>0</v>
      </c>
      <c r="R259" s="55">
        <v>0</v>
      </c>
      <c r="S259" s="55">
        <v>0</v>
      </c>
      <c r="T259" s="55">
        <v>0</v>
      </c>
      <c r="U259" s="55">
        <v>0</v>
      </c>
      <c r="V259" s="56">
        <v>1.0000000000000001E-5</v>
      </c>
      <c r="W259" s="56">
        <v>1.0000000000000001E-5</v>
      </c>
      <c r="X259" s="56">
        <v>3.0000000000000001E-5</v>
      </c>
      <c r="Y259" s="56">
        <v>5.0000000000000002E-5</v>
      </c>
      <c r="Z259" s="56">
        <v>9.0000000000000006E-5</v>
      </c>
      <c r="AA259" s="55">
        <v>1.3999999999999999E-4</v>
      </c>
      <c r="AB259" s="55">
        <v>1.8000000000000001E-4</v>
      </c>
      <c r="AC259" s="55">
        <v>2.2000000000000001E-4</v>
      </c>
      <c r="AD259" s="55">
        <v>2.5999999999999998E-4</v>
      </c>
      <c r="AE259" s="55">
        <v>3.1E-4</v>
      </c>
      <c r="AF259" s="55">
        <v>3.5E-4</v>
      </c>
      <c r="AG259" s="55">
        <v>3.8999999999999999E-4</v>
      </c>
      <c r="AH259" s="55">
        <v>4.4000000000000002E-4</v>
      </c>
      <c r="AI259" s="55">
        <v>4.8000000000000001E-4</v>
      </c>
      <c r="AJ259" s="55" t="s">
        <v>966</v>
      </c>
      <c r="AK259" s="55" t="s">
        <v>169</v>
      </c>
    </row>
    <row r="260" spans="1:37" x14ac:dyDescent="0.25">
      <c r="A260" s="54" t="str">
        <f t="shared" si="4"/>
        <v>KY</v>
      </c>
      <c r="B260" s="54" t="str">
        <f t="shared" si="4"/>
        <v>BDEQ-BDESC-rural-residential</v>
      </c>
      <c r="C260" s="55">
        <v>2</v>
      </c>
      <c r="D260" s="55" t="s">
        <v>8</v>
      </c>
      <c r="E260" s="55">
        <v>0</v>
      </c>
      <c r="F260" s="55">
        <v>0</v>
      </c>
      <c r="G260" s="55">
        <v>0</v>
      </c>
      <c r="H260" s="55">
        <v>0</v>
      </c>
      <c r="I260" s="55">
        <v>0</v>
      </c>
      <c r="J260" s="55">
        <v>0</v>
      </c>
      <c r="K260" s="55">
        <v>0</v>
      </c>
      <c r="L260" s="55">
        <v>0</v>
      </c>
      <c r="M260" s="55">
        <v>0</v>
      </c>
      <c r="N260" s="55">
        <v>0</v>
      </c>
      <c r="O260" s="55">
        <v>0</v>
      </c>
      <c r="P260" s="55">
        <v>0</v>
      </c>
      <c r="Q260" s="55">
        <v>0</v>
      </c>
      <c r="R260" s="55">
        <v>0</v>
      </c>
      <c r="S260" s="55">
        <v>0</v>
      </c>
      <c r="T260" s="55">
        <v>0</v>
      </c>
      <c r="U260" s="55">
        <v>0</v>
      </c>
      <c r="V260" s="55">
        <v>0</v>
      </c>
      <c r="W260" s="55">
        <v>0</v>
      </c>
      <c r="X260" s="55">
        <v>0</v>
      </c>
      <c r="Y260" s="55">
        <v>0</v>
      </c>
      <c r="Z260" s="55">
        <v>0</v>
      </c>
      <c r="AA260" s="55">
        <v>0</v>
      </c>
      <c r="AB260" s="55">
        <v>0</v>
      </c>
      <c r="AC260" s="55">
        <v>0</v>
      </c>
      <c r="AD260" s="55">
        <v>0</v>
      </c>
      <c r="AE260" s="55">
        <v>0</v>
      </c>
      <c r="AF260" s="55">
        <v>0</v>
      </c>
      <c r="AG260" s="55">
        <v>0</v>
      </c>
      <c r="AH260" s="55">
        <v>0</v>
      </c>
      <c r="AI260" s="55">
        <v>0</v>
      </c>
      <c r="AJ260" s="55" t="s">
        <v>966</v>
      </c>
      <c r="AK260" s="55" t="s">
        <v>169</v>
      </c>
    </row>
    <row r="261" spans="1:37" x14ac:dyDescent="0.25">
      <c r="A261" s="54" t="str">
        <f t="shared" si="4"/>
        <v>KY</v>
      </c>
      <c r="B261" s="54" t="str">
        <f t="shared" si="4"/>
        <v>BDEQ-BDESC-rural-residential</v>
      </c>
      <c r="C261" s="55">
        <v>3</v>
      </c>
      <c r="D261" s="55" t="s">
        <v>9</v>
      </c>
      <c r="E261" s="55">
        <v>0</v>
      </c>
      <c r="F261" s="55">
        <v>0</v>
      </c>
      <c r="G261" s="55">
        <v>0</v>
      </c>
      <c r="H261" s="55">
        <v>0</v>
      </c>
      <c r="I261" s="55">
        <v>0</v>
      </c>
      <c r="J261" s="55">
        <v>0</v>
      </c>
      <c r="K261" s="55">
        <v>0</v>
      </c>
      <c r="L261" s="55">
        <v>0</v>
      </c>
      <c r="M261" s="55">
        <v>0</v>
      </c>
      <c r="N261" s="55">
        <v>0</v>
      </c>
      <c r="O261" s="55">
        <v>0</v>
      </c>
      <c r="P261" s="55">
        <v>0</v>
      </c>
      <c r="Q261" s="55">
        <v>0</v>
      </c>
      <c r="R261" s="55">
        <v>0</v>
      </c>
      <c r="S261" s="55">
        <v>0</v>
      </c>
      <c r="T261" s="55">
        <v>0</v>
      </c>
      <c r="U261" s="55">
        <v>0</v>
      </c>
      <c r="V261" s="55">
        <v>0</v>
      </c>
      <c r="W261" s="55">
        <v>0</v>
      </c>
      <c r="X261" s="55">
        <v>0</v>
      </c>
      <c r="Y261" s="55">
        <v>0</v>
      </c>
      <c r="Z261" s="55">
        <v>0</v>
      </c>
      <c r="AA261" s="55">
        <v>0</v>
      </c>
      <c r="AB261" s="55">
        <v>0</v>
      </c>
      <c r="AC261" s="55">
        <v>0</v>
      </c>
      <c r="AD261" s="55">
        <v>0</v>
      </c>
      <c r="AE261" s="55">
        <v>0</v>
      </c>
      <c r="AF261" s="55">
        <v>0</v>
      </c>
      <c r="AG261" s="55">
        <v>0</v>
      </c>
      <c r="AH261" s="55">
        <v>0</v>
      </c>
      <c r="AI261" s="55">
        <v>0</v>
      </c>
      <c r="AJ261" s="55" t="s">
        <v>966</v>
      </c>
      <c r="AK261" s="55" t="s">
        <v>169</v>
      </c>
    </row>
    <row r="262" spans="1:37" x14ac:dyDescent="0.25">
      <c r="A262" s="54" t="str">
        <f t="shared" si="4"/>
        <v>KY</v>
      </c>
      <c r="B262" s="54" t="str">
        <f t="shared" si="4"/>
        <v>BDEQ-BDESC-rural-residential</v>
      </c>
      <c r="C262" s="55">
        <v>4</v>
      </c>
      <c r="D262" s="55" t="s">
        <v>59</v>
      </c>
      <c r="E262" s="55">
        <v>0</v>
      </c>
      <c r="F262" s="55">
        <v>0</v>
      </c>
      <c r="G262" s="55">
        <v>0</v>
      </c>
      <c r="H262" s="55">
        <v>0</v>
      </c>
      <c r="I262" s="55">
        <v>0</v>
      </c>
      <c r="J262" s="55">
        <v>0</v>
      </c>
      <c r="K262" s="55">
        <v>0</v>
      </c>
      <c r="L262" s="55">
        <v>0</v>
      </c>
      <c r="M262" s="55">
        <v>0</v>
      </c>
      <c r="N262" s="55">
        <v>0</v>
      </c>
      <c r="O262" s="55">
        <v>0</v>
      </c>
      <c r="P262" s="55">
        <v>0</v>
      </c>
      <c r="Q262" s="55">
        <v>0</v>
      </c>
      <c r="R262" s="55">
        <v>0</v>
      </c>
      <c r="S262" s="55">
        <v>0</v>
      </c>
      <c r="T262" s="55">
        <v>0</v>
      </c>
      <c r="U262" s="55">
        <v>0</v>
      </c>
      <c r="V262" s="55">
        <v>0</v>
      </c>
      <c r="W262" s="55">
        <v>0</v>
      </c>
      <c r="X262" s="55">
        <v>0</v>
      </c>
      <c r="Y262" s="55">
        <v>0</v>
      </c>
      <c r="Z262" s="55">
        <v>0</v>
      </c>
      <c r="AA262" s="55">
        <v>0</v>
      </c>
      <c r="AB262" s="55">
        <v>0</v>
      </c>
      <c r="AC262" s="55">
        <v>0</v>
      </c>
      <c r="AD262" s="55">
        <v>0</v>
      </c>
      <c r="AE262" s="55">
        <v>0</v>
      </c>
      <c r="AF262" s="55">
        <v>0</v>
      </c>
      <c r="AG262" s="55">
        <v>0</v>
      </c>
      <c r="AH262" s="55">
        <v>0</v>
      </c>
      <c r="AI262" s="55">
        <v>0</v>
      </c>
      <c r="AJ262" s="55" t="s">
        <v>966</v>
      </c>
      <c r="AK262" s="55" t="s">
        <v>169</v>
      </c>
    </row>
    <row r="263" spans="1:37" x14ac:dyDescent="0.25">
      <c r="A263" s="54" t="str">
        <f t="shared" si="4"/>
        <v>KY</v>
      </c>
      <c r="B263" s="54" t="str">
        <f t="shared" si="4"/>
        <v>BDEQ-BDESC-rural-residential</v>
      </c>
      <c r="C263" s="55">
        <v>5</v>
      </c>
      <c r="D263" s="55" t="s">
        <v>10</v>
      </c>
      <c r="E263" s="55">
        <v>6.7937099999999999</v>
      </c>
      <c r="F263" s="55">
        <v>10.089309999999999</v>
      </c>
      <c r="G263" s="55">
        <v>11.499470000000001</v>
      </c>
      <c r="H263" s="55">
        <v>12.93831</v>
      </c>
      <c r="I263" s="55">
        <v>14.352259999999999</v>
      </c>
      <c r="J263" s="55">
        <v>15.3309</v>
      </c>
      <c r="K263" s="55">
        <v>16.43337</v>
      </c>
      <c r="L263" s="55">
        <v>17.36759</v>
      </c>
      <c r="M263" s="55">
        <v>18.054469999999998</v>
      </c>
      <c r="N263" s="55">
        <v>18.94933</v>
      </c>
      <c r="O263" s="55">
        <v>19.48563</v>
      </c>
      <c r="P263" s="55">
        <v>20.32873</v>
      </c>
      <c r="Q263" s="55">
        <v>20.896080000000001</v>
      </c>
      <c r="R263" s="55">
        <v>21.751529999999999</v>
      </c>
      <c r="S263" s="55">
        <v>22.501000000000001</v>
      </c>
      <c r="T263" s="55">
        <v>22.805810000000001</v>
      </c>
      <c r="U263" s="55">
        <v>23.64404</v>
      </c>
      <c r="V263" s="55">
        <v>24.478529999999999</v>
      </c>
      <c r="W263" s="55">
        <v>25.228960000000001</v>
      </c>
      <c r="X263" s="55">
        <v>26.404350000000001</v>
      </c>
      <c r="Y263" s="55">
        <v>27.480060000000002</v>
      </c>
      <c r="Z263" s="55">
        <v>28.351800000000001</v>
      </c>
      <c r="AA263" s="55">
        <v>29.404389999999999</v>
      </c>
      <c r="AB263" s="55">
        <v>30.575060000000001</v>
      </c>
      <c r="AC263" s="55">
        <v>31.271560000000001</v>
      </c>
      <c r="AD263" s="55">
        <v>32.484389999999998</v>
      </c>
      <c r="AE263" s="55">
        <v>34.049109999999999</v>
      </c>
      <c r="AF263" s="55">
        <v>34.929220000000001</v>
      </c>
      <c r="AG263" s="55">
        <v>36.275109999999998</v>
      </c>
      <c r="AH263" s="55">
        <v>37.37621</v>
      </c>
      <c r="AI263" s="55">
        <v>38.146340000000002</v>
      </c>
      <c r="AJ263" s="55" t="s">
        <v>966</v>
      </c>
      <c r="AK263" s="55" t="s">
        <v>169</v>
      </c>
    </row>
    <row r="264" spans="1:37" x14ac:dyDescent="0.25">
      <c r="A264" s="54" t="str">
        <f t="shared" si="4"/>
        <v>KY</v>
      </c>
      <c r="B264" s="54" t="str">
        <f t="shared" si="4"/>
        <v>BDEQ-BDESC-rural-residential</v>
      </c>
      <c r="C264" s="55">
        <v>6</v>
      </c>
      <c r="D264" s="55" t="s">
        <v>11</v>
      </c>
      <c r="E264" s="55">
        <v>0</v>
      </c>
      <c r="F264" s="55">
        <v>0</v>
      </c>
      <c r="G264" s="55">
        <v>0</v>
      </c>
      <c r="H264" s="55">
        <v>0</v>
      </c>
      <c r="I264" s="55">
        <v>0</v>
      </c>
      <c r="J264" s="55">
        <v>0</v>
      </c>
      <c r="K264" s="55">
        <v>0</v>
      </c>
      <c r="L264" s="55">
        <v>0</v>
      </c>
      <c r="M264" s="55">
        <v>0</v>
      </c>
      <c r="N264" s="55">
        <v>0</v>
      </c>
      <c r="O264" s="55">
        <v>0</v>
      </c>
      <c r="P264" s="55">
        <v>0</v>
      </c>
      <c r="Q264" s="55">
        <v>0</v>
      </c>
      <c r="R264" s="55">
        <v>0</v>
      </c>
      <c r="S264" s="55">
        <v>0</v>
      </c>
      <c r="T264" s="55">
        <v>0</v>
      </c>
      <c r="U264" s="55">
        <v>0</v>
      </c>
      <c r="V264" s="55">
        <v>0</v>
      </c>
      <c r="W264" s="55">
        <v>0</v>
      </c>
      <c r="X264" s="55">
        <v>0</v>
      </c>
      <c r="Y264" s="55">
        <v>0</v>
      </c>
      <c r="Z264" s="55">
        <v>0</v>
      </c>
      <c r="AA264" s="55">
        <v>0</v>
      </c>
      <c r="AB264" s="55">
        <v>0</v>
      </c>
      <c r="AC264" s="55">
        <v>0</v>
      </c>
      <c r="AD264" s="55">
        <v>0</v>
      </c>
      <c r="AE264" s="55">
        <v>0</v>
      </c>
      <c r="AF264" s="55">
        <v>0</v>
      </c>
      <c r="AG264" s="55">
        <v>0</v>
      </c>
      <c r="AH264" s="55">
        <v>0</v>
      </c>
      <c r="AI264" s="55">
        <v>0</v>
      </c>
      <c r="AJ264" s="55" t="s">
        <v>966</v>
      </c>
      <c r="AK264" s="55" t="s">
        <v>169</v>
      </c>
    </row>
    <row r="265" spans="1:37" x14ac:dyDescent="0.25">
      <c r="A265" s="54" t="str">
        <f t="shared" si="4"/>
        <v>KY</v>
      </c>
      <c r="B265" s="54" t="str">
        <f t="shared" si="4"/>
        <v>BDEQ-BDESC-rural-residential</v>
      </c>
      <c r="C265" s="55">
        <v>7</v>
      </c>
      <c r="D265" s="55" t="s">
        <v>12</v>
      </c>
      <c r="E265" s="55">
        <v>0</v>
      </c>
      <c r="F265" s="55">
        <v>0</v>
      </c>
      <c r="G265" s="55">
        <v>0</v>
      </c>
      <c r="H265" s="55">
        <v>0</v>
      </c>
      <c r="I265" s="55">
        <v>0</v>
      </c>
      <c r="J265" s="55">
        <v>0</v>
      </c>
      <c r="K265" s="55">
        <v>0</v>
      </c>
      <c r="L265" s="55">
        <v>0</v>
      </c>
      <c r="M265" s="55">
        <v>0</v>
      </c>
      <c r="N265" s="55">
        <v>0</v>
      </c>
      <c r="O265" s="55">
        <v>0</v>
      </c>
      <c r="P265" s="55">
        <v>0</v>
      </c>
      <c r="Q265" s="55">
        <v>0</v>
      </c>
      <c r="R265" s="55">
        <v>0</v>
      </c>
      <c r="S265" s="55">
        <v>0</v>
      </c>
      <c r="T265" s="55">
        <v>0</v>
      </c>
      <c r="U265" s="55">
        <v>0</v>
      </c>
      <c r="V265" s="55">
        <v>0</v>
      </c>
      <c r="W265" s="55">
        <v>0</v>
      </c>
      <c r="X265" s="55">
        <v>0</v>
      </c>
      <c r="Y265" s="55">
        <v>0</v>
      </c>
      <c r="Z265" s="55">
        <v>0</v>
      </c>
      <c r="AA265" s="55">
        <v>0</v>
      </c>
      <c r="AB265" s="55">
        <v>0</v>
      </c>
      <c r="AC265" s="55">
        <v>0</v>
      </c>
      <c r="AD265" s="55">
        <v>0</v>
      </c>
      <c r="AE265" s="55">
        <v>0</v>
      </c>
      <c r="AF265" s="55">
        <v>0</v>
      </c>
      <c r="AG265" s="55">
        <v>0</v>
      </c>
      <c r="AH265" s="55">
        <v>0</v>
      </c>
      <c r="AI265" s="55">
        <v>0</v>
      </c>
      <c r="AJ265" s="55" t="s">
        <v>966</v>
      </c>
      <c r="AK265" s="55" t="s">
        <v>169</v>
      </c>
    </row>
    <row r="266" spans="1:37" x14ac:dyDescent="0.25">
      <c r="A266" s="54" t="str">
        <f t="shared" si="4"/>
        <v>KY</v>
      </c>
      <c r="B266" s="54" t="str">
        <f t="shared" si="4"/>
        <v>BDEQ-BDESC-rural-residential</v>
      </c>
      <c r="C266" s="55">
        <v>8</v>
      </c>
      <c r="D266" s="55" t="s">
        <v>13</v>
      </c>
      <c r="E266" s="55">
        <v>0</v>
      </c>
      <c r="F266" s="55">
        <v>0</v>
      </c>
      <c r="G266" s="55">
        <v>0</v>
      </c>
      <c r="H266" s="55">
        <v>0</v>
      </c>
      <c r="I266" s="55">
        <v>0</v>
      </c>
      <c r="J266" s="55">
        <v>0</v>
      </c>
      <c r="K266" s="55">
        <v>0</v>
      </c>
      <c r="L266" s="55">
        <v>0</v>
      </c>
      <c r="M266" s="55">
        <v>0</v>
      </c>
      <c r="N266" s="55">
        <v>0</v>
      </c>
      <c r="O266" s="55">
        <v>0</v>
      </c>
      <c r="P266" s="55">
        <v>0</v>
      </c>
      <c r="Q266" s="55">
        <v>0</v>
      </c>
      <c r="R266" s="55">
        <v>0</v>
      </c>
      <c r="S266" s="55">
        <v>0</v>
      </c>
      <c r="T266" s="55">
        <v>0</v>
      </c>
      <c r="U266" s="55">
        <v>0</v>
      </c>
      <c r="V266" s="55">
        <v>0</v>
      </c>
      <c r="W266" s="55">
        <v>0</v>
      </c>
      <c r="X266" s="55">
        <v>0</v>
      </c>
      <c r="Y266" s="55">
        <v>0</v>
      </c>
      <c r="Z266" s="55">
        <v>0</v>
      </c>
      <c r="AA266" s="55">
        <v>0</v>
      </c>
      <c r="AB266" s="55">
        <v>0</v>
      </c>
      <c r="AC266" s="55">
        <v>0</v>
      </c>
      <c r="AD266" s="55">
        <v>0</v>
      </c>
      <c r="AE266" s="55">
        <v>0</v>
      </c>
      <c r="AF266" s="55">
        <v>0</v>
      </c>
      <c r="AG266" s="55">
        <v>0</v>
      </c>
      <c r="AH266" s="55">
        <v>0</v>
      </c>
      <c r="AI266" s="55">
        <v>0</v>
      </c>
      <c r="AJ266" s="55" t="s">
        <v>966</v>
      </c>
      <c r="AK266" s="55" t="s">
        <v>169</v>
      </c>
    </row>
    <row r="267" spans="1:37" x14ac:dyDescent="0.25">
      <c r="A267" s="54" t="str">
        <f t="shared" si="4"/>
        <v>KY</v>
      </c>
      <c r="B267" s="54" t="str">
        <f t="shared" si="4"/>
        <v>BDEQ-BDESC-rural-residential</v>
      </c>
      <c r="C267" s="55">
        <v>9</v>
      </c>
      <c r="D267" s="55" t="s">
        <v>14</v>
      </c>
      <c r="E267" s="55">
        <v>0</v>
      </c>
      <c r="F267" s="55">
        <v>0</v>
      </c>
      <c r="G267" s="55">
        <v>0</v>
      </c>
      <c r="H267" s="55">
        <v>0</v>
      </c>
      <c r="I267" s="55">
        <v>0</v>
      </c>
      <c r="J267" s="55">
        <v>0</v>
      </c>
      <c r="K267" s="55">
        <v>0</v>
      </c>
      <c r="L267" s="55">
        <v>0</v>
      </c>
      <c r="M267" s="55">
        <v>0</v>
      </c>
      <c r="N267" s="55">
        <v>0</v>
      </c>
      <c r="O267" s="55">
        <v>0</v>
      </c>
      <c r="P267" s="55">
        <v>0</v>
      </c>
      <c r="Q267" s="55">
        <v>0</v>
      </c>
      <c r="R267" s="55">
        <v>0</v>
      </c>
      <c r="S267" s="55">
        <v>0</v>
      </c>
      <c r="T267" s="55">
        <v>0</v>
      </c>
      <c r="U267" s="55">
        <v>0</v>
      </c>
      <c r="V267" s="55">
        <v>0</v>
      </c>
      <c r="W267" s="55">
        <v>0</v>
      </c>
      <c r="X267" s="55">
        <v>0</v>
      </c>
      <c r="Y267" s="55">
        <v>0</v>
      </c>
      <c r="Z267" s="55">
        <v>0</v>
      </c>
      <c r="AA267" s="55">
        <v>0</v>
      </c>
      <c r="AB267" s="55">
        <v>0</v>
      </c>
      <c r="AC267" s="55">
        <v>0</v>
      </c>
      <c r="AD267" s="55">
        <v>0</v>
      </c>
      <c r="AE267" s="55">
        <v>0</v>
      </c>
      <c r="AF267" s="55">
        <v>0</v>
      </c>
      <c r="AG267" s="55">
        <v>0</v>
      </c>
      <c r="AH267" s="55">
        <v>0</v>
      </c>
      <c r="AI267" s="55">
        <v>0</v>
      </c>
      <c r="AJ267" s="55" t="s">
        <v>966</v>
      </c>
      <c r="AK267" s="55" t="s">
        <v>169</v>
      </c>
    </row>
    <row r="268" spans="1:37" x14ac:dyDescent="0.25">
      <c r="A268" s="54" t="str">
        <f t="shared" si="4"/>
        <v>KY</v>
      </c>
      <c r="B268" s="54" t="str">
        <f t="shared" si="4"/>
        <v>BDEQ-BDESC-rural-residential</v>
      </c>
      <c r="C268" s="55">
        <v>10</v>
      </c>
      <c r="D268" s="55" t="s">
        <v>15</v>
      </c>
      <c r="E268" s="55">
        <v>0</v>
      </c>
      <c r="F268" s="55">
        <v>0</v>
      </c>
      <c r="G268" s="55">
        <v>0</v>
      </c>
      <c r="H268" s="55">
        <v>0</v>
      </c>
      <c r="I268" s="55">
        <v>0</v>
      </c>
      <c r="J268" s="55">
        <v>0</v>
      </c>
      <c r="K268" s="55">
        <v>0</v>
      </c>
      <c r="L268" s="55">
        <v>0</v>
      </c>
      <c r="M268" s="55">
        <v>0</v>
      </c>
      <c r="N268" s="55">
        <v>0</v>
      </c>
      <c r="O268" s="55">
        <v>0</v>
      </c>
      <c r="P268" s="55">
        <v>0</v>
      </c>
      <c r="Q268" s="55">
        <v>0</v>
      </c>
      <c r="R268" s="55">
        <v>0</v>
      </c>
      <c r="S268" s="55">
        <v>0</v>
      </c>
      <c r="T268" s="55">
        <v>0</v>
      </c>
      <c r="U268" s="55">
        <v>0</v>
      </c>
      <c r="V268" s="55">
        <v>0</v>
      </c>
      <c r="W268" s="55">
        <v>0</v>
      </c>
      <c r="X268" s="55">
        <v>0</v>
      </c>
      <c r="Y268" s="55">
        <v>0</v>
      </c>
      <c r="Z268" s="55">
        <v>0</v>
      </c>
      <c r="AA268" s="55">
        <v>0</v>
      </c>
      <c r="AB268" s="55">
        <v>0</v>
      </c>
      <c r="AC268" s="55">
        <v>0</v>
      </c>
      <c r="AD268" s="55">
        <v>0</v>
      </c>
      <c r="AE268" s="55">
        <v>0</v>
      </c>
      <c r="AF268" s="55">
        <v>0</v>
      </c>
      <c r="AG268" s="55">
        <v>0</v>
      </c>
      <c r="AH268" s="55">
        <v>0</v>
      </c>
      <c r="AI268" s="55">
        <v>0</v>
      </c>
      <c r="AJ268" s="55" t="s">
        <v>966</v>
      </c>
      <c r="AK268" s="55" t="s">
        <v>169</v>
      </c>
    </row>
    <row r="269" spans="1:37" x14ac:dyDescent="0.25">
      <c r="A269" s="54" t="str">
        <f t="shared" si="4"/>
        <v>KY</v>
      </c>
      <c r="B269" s="54" t="str">
        <f t="shared" si="4"/>
        <v>BDEQ-BDESC-rural-residential</v>
      </c>
      <c r="C269" s="55">
        <v>11</v>
      </c>
      <c r="D269" s="55" t="s">
        <v>57</v>
      </c>
      <c r="E269" s="55">
        <v>0</v>
      </c>
      <c r="F269" s="55">
        <v>0</v>
      </c>
      <c r="G269" s="55">
        <v>0</v>
      </c>
      <c r="H269" s="55">
        <v>0</v>
      </c>
      <c r="I269" s="55">
        <v>0</v>
      </c>
      <c r="J269" s="55">
        <v>0</v>
      </c>
      <c r="K269" s="55">
        <v>0</v>
      </c>
      <c r="L269" s="55">
        <v>0</v>
      </c>
      <c r="M269" s="55">
        <v>0</v>
      </c>
      <c r="N269" s="55">
        <v>0</v>
      </c>
      <c r="O269" s="55">
        <v>0</v>
      </c>
      <c r="P269" s="55">
        <v>0</v>
      </c>
      <c r="Q269" s="55">
        <v>0</v>
      </c>
      <c r="R269" s="55">
        <v>0</v>
      </c>
      <c r="S269" s="55">
        <v>0</v>
      </c>
      <c r="T269" s="55">
        <v>0</v>
      </c>
      <c r="U269" s="55">
        <v>0</v>
      </c>
      <c r="V269" s="55">
        <v>0</v>
      </c>
      <c r="W269" s="55">
        <v>0</v>
      </c>
      <c r="X269" s="55">
        <v>0</v>
      </c>
      <c r="Y269" s="55">
        <v>0</v>
      </c>
      <c r="Z269" s="55">
        <v>0</v>
      </c>
      <c r="AA269" s="55">
        <v>0</v>
      </c>
      <c r="AB269" s="55">
        <v>0</v>
      </c>
      <c r="AC269" s="55">
        <v>0</v>
      </c>
      <c r="AD269" s="55">
        <v>0</v>
      </c>
      <c r="AE269" s="55">
        <v>0</v>
      </c>
      <c r="AF269" s="55">
        <v>0</v>
      </c>
      <c r="AG269" s="55">
        <v>0</v>
      </c>
      <c r="AH269" s="55">
        <v>0</v>
      </c>
      <c r="AI269" s="55">
        <v>0</v>
      </c>
      <c r="AJ269" s="55" t="s">
        <v>966</v>
      </c>
      <c r="AK269" s="55" t="s">
        <v>169</v>
      </c>
    </row>
    <row r="270" spans="1:37" x14ac:dyDescent="0.25">
      <c r="A270" s="54" t="str">
        <f t="shared" si="4"/>
        <v>KY</v>
      </c>
      <c r="B270" s="54" t="str">
        <f t="shared" si="4"/>
        <v>BDEQ-BDESC-rural-residential</v>
      </c>
      <c r="C270" s="55">
        <v>12</v>
      </c>
      <c r="D270" s="55" t="s">
        <v>60</v>
      </c>
      <c r="E270" s="55">
        <v>0</v>
      </c>
      <c r="F270" s="55">
        <v>0</v>
      </c>
      <c r="G270" s="55">
        <v>0</v>
      </c>
      <c r="H270" s="55">
        <v>0</v>
      </c>
      <c r="I270" s="55">
        <v>0</v>
      </c>
      <c r="J270" s="55">
        <v>0</v>
      </c>
      <c r="K270" s="55">
        <v>0</v>
      </c>
      <c r="L270" s="55">
        <v>0</v>
      </c>
      <c r="M270" s="55">
        <v>0</v>
      </c>
      <c r="N270" s="55">
        <v>0</v>
      </c>
      <c r="O270" s="55">
        <v>0</v>
      </c>
      <c r="P270" s="55">
        <v>0</v>
      </c>
      <c r="Q270" s="55">
        <v>0</v>
      </c>
      <c r="R270" s="55">
        <v>0</v>
      </c>
      <c r="S270" s="55">
        <v>0</v>
      </c>
      <c r="T270" s="55">
        <v>0</v>
      </c>
      <c r="U270" s="55">
        <v>0</v>
      </c>
      <c r="V270" s="55">
        <v>0</v>
      </c>
      <c r="W270" s="55">
        <v>0</v>
      </c>
      <c r="X270" s="55">
        <v>0</v>
      </c>
      <c r="Y270" s="55">
        <v>0</v>
      </c>
      <c r="Z270" s="55">
        <v>0</v>
      </c>
      <c r="AA270" s="55">
        <v>0</v>
      </c>
      <c r="AB270" s="55">
        <v>0</v>
      </c>
      <c r="AC270" s="55">
        <v>0</v>
      </c>
      <c r="AD270" s="55">
        <v>0</v>
      </c>
      <c r="AE270" s="55">
        <v>0</v>
      </c>
      <c r="AF270" s="55">
        <v>0</v>
      </c>
      <c r="AG270" s="55">
        <v>0</v>
      </c>
      <c r="AH270" s="55">
        <v>0</v>
      </c>
      <c r="AI270" s="55">
        <v>0</v>
      </c>
      <c r="AJ270" s="55" t="s">
        <v>966</v>
      </c>
      <c r="AK270" s="55" t="s">
        <v>169</v>
      </c>
    </row>
    <row r="271" spans="1:37" x14ac:dyDescent="0.25">
      <c r="A271" s="54" t="str">
        <f t="shared" si="4"/>
        <v>KY</v>
      </c>
      <c r="B271" s="54" t="str">
        <f t="shared" si="4"/>
        <v>BDEQ-BDESC-rural-residential</v>
      </c>
      <c r="C271" s="55">
        <v>13</v>
      </c>
      <c r="D271" s="55" t="s">
        <v>158</v>
      </c>
      <c r="E271" s="55">
        <v>0</v>
      </c>
      <c r="F271" s="55">
        <v>0</v>
      </c>
      <c r="G271" s="55">
        <v>0</v>
      </c>
      <c r="H271" s="55">
        <v>0</v>
      </c>
      <c r="I271" s="55">
        <v>0</v>
      </c>
      <c r="J271" s="55">
        <v>0</v>
      </c>
      <c r="K271" s="55">
        <v>0</v>
      </c>
      <c r="L271" s="55">
        <v>0</v>
      </c>
      <c r="M271" s="55">
        <v>0</v>
      </c>
      <c r="N271" s="55">
        <v>0</v>
      </c>
      <c r="O271" s="55">
        <v>0</v>
      </c>
      <c r="P271" s="55">
        <v>0</v>
      </c>
      <c r="Q271" s="55">
        <v>0</v>
      </c>
      <c r="R271" s="55">
        <v>0</v>
      </c>
      <c r="S271" s="55">
        <v>0</v>
      </c>
      <c r="T271" s="55">
        <v>0</v>
      </c>
      <c r="U271" s="55">
        <v>0</v>
      </c>
      <c r="V271" s="55">
        <v>0</v>
      </c>
      <c r="W271" s="55">
        <v>0</v>
      </c>
      <c r="X271" s="55">
        <v>0</v>
      </c>
      <c r="Y271" s="55">
        <v>0</v>
      </c>
      <c r="Z271" s="55">
        <v>0</v>
      </c>
      <c r="AA271" s="55">
        <v>0</v>
      </c>
      <c r="AB271" s="55">
        <v>0</v>
      </c>
      <c r="AC271" s="55">
        <v>0</v>
      </c>
      <c r="AD271" s="55">
        <v>0</v>
      </c>
      <c r="AE271" s="55">
        <v>0</v>
      </c>
      <c r="AF271" s="55">
        <v>0</v>
      </c>
      <c r="AG271" s="55">
        <v>0</v>
      </c>
      <c r="AH271" s="55">
        <v>0</v>
      </c>
      <c r="AI271" s="55">
        <v>0</v>
      </c>
      <c r="AJ271" s="55" t="s">
        <v>966</v>
      </c>
      <c r="AK271" s="55" t="s">
        <v>169</v>
      </c>
    </row>
    <row r="272" spans="1:37" x14ac:dyDescent="0.25">
      <c r="A272" s="54" t="str">
        <f t="shared" si="4"/>
        <v>KY</v>
      </c>
      <c r="B272" s="54" t="str">
        <f t="shared" si="4"/>
        <v>BDEQ-BDESC-rural-residential</v>
      </c>
      <c r="C272" s="55">
        <v>14</v>
      </c>
      <c r="D272" s="55" t="s">
        <v>159</v>
      </c>
      <c r="E272" s="55">
        <v>0</v>
      </c>
      <c r="F272" s="55">
        <v>0</v>
      </c>
      <c r="G272" s="55">
        <v>0</v>
      </c>
      <c r="H272" s="55">
        <v>0</v>
      </c>
      <c r="I272" s="55">
        <v>0</v>
      </c>
      <c r="J272" s="55">
        <v>0</v>
      </c>
      <c r="K272" s="55">
        <v>0</v>
      </c>
      <c r="L272" s="55">
        <v>0</v>
      </c>
      <c r="M272" s="55">
        <v>0</v>
      </c>
      <c r="N272" s="55">
        <v>0</v>
      </c>
      <c r="O272" s="55">
        <v>0</v>
      </c>
      <c r="P272" s="55">
        <v>0</v>
      </c>
      <c r="Q272" s="55">
        <v>0</v>
      </c>
      <c r="R272" s="55">
        <v>0</v>
      </c>
      <c r="S272" s="55">
        <v>0</v>
      </c>
      <c r="T272" s="55">
        <v>0</v>
      </c>
      <c r="U272" s="55">
        <v>0</v>
      </c>
      <c r="V272" s="55">
        <v>0</v>
      </c>
      <c r="W272" s="55">
        <v>0</v>
      </c>
      <c r="X272" s="55">
        <v>0</v>
      </c>
      <c r="Y272" s="55">
        <v>0</v>
      </c>
      <c r="Z272" s="55">
        <v>0</v>
      </c>
      <c r="AA272" s="55">
        <v>0</v>
      </c>
      <c r="AB272" s="55">
        <v>0</v>
      </c>
      <c r="AC272" s="55">
        <v>0</v>
      </c>
      <c r="AD272" s="55">
        <v>0</v>
      </c>
      <c r="AE272" s="55">
        <v>0</v>
      </c>
      <c r="AF272" s="55">
        <v>0</v>
      </c>
      <c r="AG272" s="55">
        <v>0</v>
      </c>
      <c r="AH272" s="55">
        <v>0</v>
      </c>
      <c r="AI272" s="55">
        <v>0</v>
      </c>
      <c r="AJ272" s="55" t="s">
        <v>966</v>
      </c>
      <c r="AK272" s="55" t="s">
        <v>169</v>
      </c>
    </row>
    <row r="273" spans="1:37" x14ac:dyDescent="0.25">
      <c r="A273" s="54" t="str">
        <f t="shared" si="4"/>
        <v>KY</v>
      </c>
      <c r="B273" s="54" t="str">
        <f t="shared" si="4"/>
        <v>BDEQ-BDESC-rural-residential</v>
      </c>
      <c r="C273" s="55">
        <v>15</v>
      </c>
      <c r="D273" s="55" t="s">
        <v>160</v>
      </c>
      <c r="E273" s="55">
        <v>0</v>
      </c>
      <c r="F273" s="55">
        <v>0</v>
      </c>
      <c r="G273" s="55">
        <v>0</v>
      </c>
      <c r="H273" s="55">
        <v>0</v>
      </c>
      <c r="I273" s="55">
        <v>0</v>
      </c>
      <c r="J273" s="55">
        <v>0</v>
      </c>
      <c r="K273" s="55">
        <v>0</v>
      </c>
      <c r="L273" s="55">
        <v>0</v>
      </c>
      <c r="M273" s="55">
        <v>0</v>
      </c>
      <c r="N273" s="55">
        <v>0</v>
      </c>
      <c r="O273" s="55">
        <v>0</v>
      </c>
      <c r="P273" s="55">
        <v>0</v>
      </c>
      <c r="Q273" s="55">
        <v>0</v>
      </c>
      <c r="R273" s="55">
        <v>0</v>
      </c>
      <c r="S273" s="55">
        <v>0</v>
      </c>
      <c r="T273" s="55">
        <v>0</v>
      </c>
      <c r="U273" s="55">
        <v>0</v>
      </c>
      <c r="V273" s="55">
        <v>0</v>
      </c>
      <c r="W273" s="55">
        <v>0</v>
      </c>
      <c r="X273" s="55">
        <v>0</v>
      </c>
      <c r="Y273" s="55">
        <v>0</v>
      </c>
      <c r="Z273" s="55">
        <v>0</v>
      </c>
      <c r="AA273" s="55">
        <v>0</v>
      </c>
      <c r="AB273" s="55">
        <v>0</v>
      </c>
      <c r="AC273" s="55">
        <v>0</v>
      </c>
      <c r="AD273" s="55">
        <v>0</v>
      </c>
      <c r="AE273" s="55">
        <v>0</v>
      </c>
      <c r="AF273" s="55">
        <v>0</v>
      </c>
      <c r="AG273" s="55">
        <v>0</v>
      </c>
      <c r="AH273" s="55">
        <v>0</v>
      </c>
      <c r="AI273" s="55">
        <v>0</v>
      </c>
      <c r="AJ273" s="55" t="s">
        <v>966</v>
      </c>
      <c r="AK273" s="55" t="s">
        <v>169</v>
      </c>
    </row>
    <row r="274" spans="1:37" x14ac:dyDescent="0.25">
      <c r="A274" s="54" t="str">
        <f t="shared" si="4"/>
        <v>LA</v>
      </c>
      <c r="B274" s="54" t="str">
        <f t="shared" si="4"/>
        <v>BDEQ-BDESC-rural-residential</v>
      </c>
      <c r="C274" s="55">
        <v>0</v>
      </c>
      <c r="D274" s="55" t="s">
        <v>58</v>
      </c>
      <c r="E274" s="55">
        <v>0</v>
      </c>
      <c r="F274" s="55">
        <v>0</v>
      </c>
      <c r="G274" s="55">
        <v>0</v>
      </c>
      <c r="H274" s="55">
        <v>0</v>
      </c>
      <c r="I274" s="55">
        <v>0</v>
      </c>
      <c r="J274" s="55">
        <v>0</v>
      </c>
      <c r="K274" s="55">
        <v>0</v>
      </c>
      <c r="L274" s="55">
        <v>0</v>
      </c>
      <c r="M274" s="55">
        <v>0</v>
      </c>
      <c r="N274" s="55">
        <v>0</v>
      </c>
      <c r="O274" s="55">
        <v>0</v>
      </c>
      <c r="P274" s="55">
        <v>0</v>
      </c>
      <c r="Q274" s="55">
        <v>0</v>
      </c>
      <c r="R274" s="55">
        <v>0</v>
      </c>
      <c r="S274" s="55">
        <v>0</v>
      </c>
      <c r="T274" s="55">
        <v>0</v>
      </c>
      <c r="U274" s="55">
        <v>0</v>
      </c>
      <c r="V274" s="55">
        <v>0</v>
      </c>
      <c r="W274" s="55">
        <v>0</v>
      </c>
      <c r="X274" s="55">
        <v>0</v>
      </c>
      <c r="Y274" s="55">
        <v>0</v>
      </c>
      <c r="Z274" s="55">
        <v>0</v>
      </c>
      <c r="AA274" s="55">
        <v>0</v>
      </c>
      <c r="AB274" s="55">
        <v>0</v>
      </c>
      <c r="AC274" s="55">
        <v>0</v>
      </c>
      <c r="AD274" s="55">
        <v>0</v>
      </c>
      <c r="AE274" s="55">
        <v>0</v>
      </c>
      <c r="AF274" s="55">
        <v>0</v>
      </c>
      <c r="AG274" s="55">
        <v>0</v>
      </c>
      <c r="AH274" s="55">
        <v>0</v>
      </c>
      <c r="AI274" s="55">
        <v>0</v>
      </c>
      <c r="AJ274" s="55" t="s">
        <v>967</v>
      </c>
      <c r="AK274" s="55" t="s">
        <v>169</v>
      </c>
    </row>
    <row r="275" spans="1:37" x14ac:dyDescent="0.25">
      <c r="A275" s="54" t="str">
        <f t="shared" si="4"/>
        <v>LA</v>
      </c>
      <c r="B275" s="54" t="str">
        <f t="shared" si="4"/>
        <v>BDEQ-BDESC-rural-residential</v>
      </c>
      <c r="C275" s="55">
        <v>1</v>
      </c>
      <c r="D275" s="55" t="s">
        <v>7</v>
      </c>
      <c r="E275" s="55">
        <v>0</v>
      </c>
      <c r="F275" s="55">
        <v>0</v>
      </c>
      <c r="G275" s="55">
        <v>0</v>
      </c>
      <c r="H275" s="55">
        <v>0</v>
      </c>
      <c r="I275" s="55">
        <v>0</v>
      </c>
      <c r="J275" s="55">
        <v>0</v>
      </c>
      <c r="K275" s="55">
        <v>0</v>
      </c>
      <c r="L275" s="55">
        <v>0</v>
      </c>
      <c r="M275" s="55">
        <v>0</v>
      </c>
      <c r="N275" s="55">
        <v>0</v>
      </c>
      <c r="O275" s="55">
        <v>0</v>
      </c>
      <c r="P275" s="55">
        <v>0</v>
      </c>
      <c r="Q275" s="55">
        <v>0</v>
      </c>
      <c r="R275" s="55">
        <v>0</v>
      </c>
      <c r="S275" s="55">
        <v>0</v>
      </c>
      <c r="T275" s="56">
        <v>1.0000000000000001E-5</v>
      </c>
      <c r="U275" s="56">
        <v>1.0000000000000001E-5</v>
      </c>
      <c r="V275" s="56">
        <v>3.0000000000000001E-5</v>
      </c>
      <c r="W275" s="56">
        <v>6.0000000000000002E-5</v>
      </c>
      <c r="X275" s="55">
        <v>1E-4</v>
      </c>
      <c r="Y275" s="55">
        <v>2.0000000000000001E-4</v>
      </c>
      <c r="Z275" s="55">
        <v>3.6000000000000002E-4</v>
      </c>
      <c r="AA275" s="55">
        <v>5.2999999999999998E-4</v>
      </c>
      <c r="AB275" s="55">
        <v>6.9999999999999999E-4</v>
      </c>
      <c r="AC275" s="55">
        <v>8.7000000000000001E-4</v>
      </c>
      <c r="AD275" s="55">
        <v>1.0399999999999999E-3</v>
      </c>
      <c r="AE275" s="55">
        <v>1.2099999999999999E-3</v>
      </c>
      <c r="AF275" s="55">
        <v>1.3799999999999999E-3</v>
      </c>
      <c r="AG275" s="55">
        <v>1.5499999999999999E-3</v>
      </c>
      <c r="AH275" s="55">
        <v>1.72E-3</v>
      </c>
      <c r="AI275" s="55">
        <v>1.9E-3</v>
      </c>
      <c r="AJ275" s="55" t="s">
        <v>967</v>
      </c>
      <c r="AK275" s="55" t="s">
        <v>169</v>
      </c>
    </row>
    <row r="276" spans="1:37" x14ac:dyDescent="0.25">
      <c r="A276" s="54" t="str">
        <f t="shared" si="4"/>
        <v>LA</v>
      </c>
      <c r="B276" s="54" t="str">
        <f t="shared" si="4"/>
        <v>BDEQ-BDESC-rural-residential</v>
      </c>
      <c r="C276" s="55">
        <v>2</v>
      </c>
      <c r="D276" s="55" t="s">
        <v>8</v>
      </c>
      <c r="E276" s="55">
        <v>0</v>
      </c>
      <c r="F276" s="55">
        <v>0</v>
      </c>
      <c r="G276" s="55">
        <v>0</v>
      </c>
      <c r="H276" s="55">
        <v>0</v>
      </c>
      <c r="I276" s="55">
        <v>0</v>
      </c>
      <c r="J276" s="55">
        <v>0</v>
      </c>
      <c r="K276" s="55">
        <v>0</v>
      </c>
      <c r="L276" s="55">
        <v>0</v>
      </c>
      <c r="M276" s="55">
        <v>0</v>
      </c>
      <c r="N276" s="55">
        <v>0</v>
      </c>
      <c r="O276" s="55">
        <v>0</v>
      </c>
      <c r="P276" s="55">
        <v>0</v>
      </c>
      <c r="Q276" s="55">
        <v>0</v>
      </c>
      <c r="R276" s="55">
        <v>0</v>
      </c>
      <c r="S276" s="55">
        <v>0</v>
      </c>
      <c r="T276" s="55">
        <v>0</v>
      </c>
      <c r="U276" s="55">
        <v>0</v>
      </c>
      <c r="V276" s="55">
        <v>0</v>
      </c>
      <c r="W276" s="55">
        <v>0</v>
      </c>
      <c r="X276" s="55">
        <v>0</v>
      </c>
      <c r="Y276" s="55">
        <v>0</v>
      </c>
      <c r="Z276" s="55">
        <v>0</v>
      </c>
      <c r="AA276" s="55">
        <v>0</v>
      </c>
      <c r="AB276" s="55">
        <v>0</v>
      </c>
      <c r="AC276" s="55">
        <v>0</v>
      </c>
      <c r="AD276" s="55">
        <v>0</v>
      </c>
      <c r="AE276" s="55">
        <v>0</v>
      </c>
      <c r="AF276" s="55">
        <v>0</v>
      </c>
      <c r="AG276" s="55">
        <v>0</v>
      </c>
      <c r="AH276" s="55">
        <v>0</v>
      </c>
      <c r="AI276" s="55">
        <v>0</v>
      </c>
      <c r="AJ276" s="55" t="s">
        <v>967</v>
      </c>
      <c r="AK276" s="55" t="s">
        <v>169</v>
      </c>
    </row>
    <row r="277" spans="1:37" x14ac:dyDescent="0.25">
      <c r="A277" s="54" t="str">
        <f t="shared" si="4"/>
        <v>LA</v>
      </c>
      <c r="B277" s="54" t="str">
        <f t="shared" si="4"/>
        <v>BDEQ-BDESC-rural-residential</v>
      </c>
      <c r="C277" s="55">
        <v>3</v>
      </c>
      <c r="D277" s="55" t="s">
        <v>9</v>
      </c>
      <c r="E277" s="55">
        <v>0</v>
      </c>
      <c r="F277" s="55">
        <v>0</v>
      </c>
      <c r="G277" s="55">
        <v>0</v>
      </c>
      <c r="H277" s="55">
        <v>0</v>
      </c>
      <c r="I277" s="55">
        <v>0</v>
      </c>
      <c r="J277" s="55">
        <v>0</v>
      </c>
      <c r="K277" s="55">
        <v>0</v>
      </c>
      <c r="L277" s="55">
        <v>0</v>
      </c>
      <c r="M277" s="55">
        <v>0</v>
      </c>
      <c r="N277" s="55">
        <v>0</v>
      </c>
      <c r="O277" s="55">
        <v>0</v>
      </c>
      <c r="P277" s="55">
        <v>0</v>
      </c>
      <c r="Q277" s="55">
        <v>0</v>
      </c>
      <c r="R277" s="55">
        <v>0</v>
      </c>
      <c r="S277" s="55">
        <v>0</v>
      </c>
      <c r="T277" s="55">
        <v>0</v>
      </c>
      <c r="U277" s="55">
        <v>0</v>
      </c>
      <c r="V277" s="55">
        <v>0</v>
      </c>
      <c r="W277" s="55">
        <v>0</v>
      </c>
      <c r="X277" s="55">
        <v>0</v>
      </c>
      <c r="Y277" s="55">
        <v>0</v>
      </c>
      <c r="Z277" s="55">
        <v>0</v>
      </c>
      <c r="AA277" s="55">
        <v>0</v>
      </c>
      <c r="AB277" s="55">
        <v>0</v>
      </c>
      <c r="AC277" s="55">
        <v>0</v>
      </c>
      <c r="AD277" s="55">
        <v>0</v>
      </c>
      <c r="AE277" s="55">
        <v>0</v>
      </c>
      <c r="AF277" s="55">
        <v>0</v>
      </c>
      <c r="AG277" s="55">
        <v>0</v>
      </c>
      <c r="AH277" s="55">
        <v>0</v>
      </c>
      <c r="AI277" s="55">
        <v>0</v>
      </c>
      <c r="AJ277" s="55" t="s">
        <v>967</v>
      </c>
      <c r="AK277" s="55" t="s">
        <v>169</v>
      </c>
    </row>
    <row r="278" spans="1:37" x14ac:dyDescent="0.25">
      <c r="A278" s="54" t="str">
        <f t="shared" si="4"/>
        <v>LA</v>
      </c>
      <c r="B278" s="54" t="str">
        <f t="shared" si="4"/>
        <v>BDEQ-BDESC-rural-residential</v>
      </c>
      <c r="C278" s="55">
        <v>4</v>
      </c>
      <c r="D278" s="55" t="s">
        <v>59</v>
      </c>
      <c r="E278" s="55">
        <v>0</v>
      </c>
      <c r="F278" s="55">
        <v>0</v>
      </c>
      <c r="G278" s="55">
        <v>0</v>
      </c>
      <c r="H278" s="55">
        <v>0</v>
      </c>
      <c r="I278" s="55">
        <v>0</v>
      </c>
      <c r="J278" s="55">
        <v>0</v>
      </c>
      <c r="K278" s="55">
        <v>0</v>
      </c>
      <c r="L278" s="55">
        <v>0</v>
      </c>
      <c r="M278" s="55">
        <v>0</v>
      </c>
      <c r="N278" s="55">
        <v>0</v>
      </c>
      <c r="O278" s="55">
        <v>0</v>
      </c>
      <c r="P278" s="55">
        <v>0</v>
      </c>
      <c r="Q278" s="55">
        <v>0</v>
      </c>
      <c r="R278" s="55">
        <v>0</v>
      </c>
      <c r="S278" s="55">
        <v>0</v>
      </c>
      <c r="T278" s="55">
        <v>0</v>
      </c>
      <c r="U278" s="55">
        <v>0</v>
      </c>
      <c r="V278" s="55">
        <v>0</v>
      </c>
      <c r="W278" s="55">
        <v>0</v>
      </c>
      <c r="X278" s="55">
        <v>0</v>
      </c>
      <c r="Y278" s="55">
        <v>0</v>
      </c>
      <c r="Z278" s="55">
        <v>0</v>
      </c>
      <c r="AA278" s="55">
        <v>0</v>
      </c>
      <c r="AB278" s="55">
        <v>0</v>
      </c>
      <c r="AC278" s="55">
        <v>0</v>
      </c>
      <c r="AD278" s="55">
        <v>0</v>
      </c>
      <c r="AE278" s="55">
        <v>0</v>
      </c>
      <c r="AF278" s="55">
        <v>0</v>
      </c>
      <c r="AG278" s="55">
        <v>0</v>
      </c>
      <c r="AH278" s="55">
        <v>0</v>
      </c>
      <c r="AI278" s="55">
        <v>0</v>
      </c>
      <c r="AJ278" s="55" t="s">
        <v>967</v>
      </c>
      <c r="AK278" s="55" t="s">
        <v>169</v>
      </c>
    </row>
    <row r="279" spans="1:37" x14ac:dyDescent="0.25">
      <c r="A279" s="54" t="str">
        <f t="shared" si="4"/>
        <v>LA</v>
      </c>
      <c r="B279" s="54" t="str">
        <f t="shared" si="4"/>
        <v>BDEQ-BDESC-rural-residential</v>
      </c>
      <c r="C279" s="55">
        <v>5</v>
      </c>
      <c r="D279" s="55" t="s">
        <v>10</v>
      </c>
      <c r="E279" s="55">
        <v>39.730400000000003</v>
      </c>
      <c r="F279" s="55">
        <v>43.061480000000003</v>
      </c>
      <c r="G279" s="55">
        <v>49.080060000000003</v>
      </c>
      <c r="H279" s="55">
        <v>55.221069999999997</v>
      </c>
      <c r="I279" s="55">
        <v>61.255879999999998</v>
      </c>
      <c r="J279" s="55">
        <v>65.43271</v>
      </c>
      <c r="K279" s="55">
        <v>70.138099999999994</v>
      </c>
      <c r="L279" s="55">
        <v>74.125360000000001</v>
      </c>
      <c r="M279" s="55">
        <v>77.057010000000005</v>
      </c>
      <c r="N279" s="55">
        <v>80.876289999999997</v>
      </c>
      <c r="O279" s="55">
        <v>83.165239999999997</v>
      </c>
      <c r="P279" s="55">
        <v>86.763620000000003</v>
      </c>
      <c r="Q279" s="55">
        <v>89.185090000000002</v>
      </c>
      <c r="R279" s="55">
        <v>92.836169999999996</v>
      </c>
      <c r="S279" s="55">
        <v>96.034899999999993</v>
      </c>
      <c r="T279" s="55">
        <v>97.335880000000003</v>
      </c>
      <c r="U279" s="55">
        <v>100.91343999999999</v>
      </c>
      <c r="V279" s="55">
        <v>104.47507</v>
      </c>
      <c r="W279" s="55">
        <v>107.67795</v>
      </c>
      <c r="X279" s="55">
        <v>112.69452</v>
      </c>
      <c r="Y279" s="55">
        <v>117.28570000000001</v>
      </c>
      <c r="Z279" s="55">
        <v>121.00629000000001</v>
      </c>
      <c r="AA279" s="55">
        <v>125.49876</v>
      </c>
      <c r="AB279" s="55">
        <v>130.49525</v>
      </c>
      <c r="AC279" s="55">
        <v>133.46790999999999</v>
      </c>
      <c r="AD279" s="55">
        <v>138.64431999999999</v>
      </c>
      <c r="AE279" s="55">
        <v>145.32257999999999</v>
      </c>
      <c r="AF279" s="55">
        <v>149.07892000000001</v>
      </c>
      <c r="AG279" s="55">
        <v>154.82321999999999</v>
      </c>
      <c r="AH279" s="55">
        <v>159.52273</v>
      </c>
      <c r="AI279" s="55">
        <v>162.80968999999999</v>
      </c>
      <c r="AJ279" s="55" t="s">
        <v>967</v>
      </c>
      <c r="AK279" s="55" t="s">
        <v>169</v>
      </c>
    </row>
    <row r="280" spans="1:37" x14ac:dyDescent="0.25">
      <c r="A280" s="54" t="str">
        <f t="shared" si="4"/>
        <v>LA</v>
      </c>
      <c r="B280" s="54" t="str">
        <f t="shared" si="4"/>
        <v>BDEQ-BDESC-rural-residential</v>
      </c>
      <c r="C280" s="55">
        <v>6</v>
      </c>
      <c r="D280" s="55" t="s">
        <v>11</v>
      </c>
      <c r="E280" s="55">
        <v>0</v>
      </c>
      <c r="F280" s="55">
        <v>0</v>
      </c>
      <c r="G280" s="55">
        <v>0</v>
      </c>
      <c r="H280" s="55">
        <v>0</v>
      </c>
      <c r="I280" s="55">
        <v>0</v>
      </c>
      <c r="J280" s="55">
        <v>0</v>
      </c>
      <c r="K280" s="55">
        <v>0</v>
      </c>
      <c r="L280" s="55">
        <v>0</v>
      </c>
      <c r="M280" s="55">
        <v>0</v>
      </c>
      <c r="N280" s="55">
        <v>0</v>
      </c>
      <c r="O280" s="55">
        <v>0</v>
      </c>
      <c r="P280" s="55">
        <v>0</v>
      </c>
      <c r="Q280" s="55">
        <v>0</v>
      </c>
      <c r="R280" s="55">
        <v>0</v>
      </c>
      <c r="S280" s="55">
        <v>0</v>
      </c>
      <c r="T280" s="55">
        <v>0</v>
      </c>
      <c r="U280" s="55">
        <v>0</v>
      </c>
      <c r="V280" s="55">
        <v>0</v>
      </c>
      <c r="W280" s="55">
        <v>0</v>
      </c>
      <c r="X280" s="55">
        <v>0</v>
      </c>
      <c r="Y280" s="55">
        <v>0</v>
      </c>
      <c r="Z280" s="55">
        <v>0</v>
      </c>
      <c r="AA280" s="55">
        <v>0</v>
      </c>
      <c r="AB280" s="55">
        <v>0</v>
      </c>
      <c r="AC280" s="55">
        <v>0</v>
      </c>
      <c r="AD280" s="55">
        <v>0</v>
      </c>
      <c r="AE280" s="55">
        <v>0</v>
      </c>
      <c r="AF280" s="55">
        <v>0</v>
      </c>
      <c r="AG280" s="55">
        <v>0</v>
      </c>
      <c r="AH280" s="55">
        <v>0</v>
      </c>
      <c r="AI280" s="55">
        <v>0</v>
      </c>
      <c r="AJ280" s="55" t="s">
        <v>967</v>
      </c>
      <c r="AK280" s="55" t="s">
        <v>169</v>
      </c>
    </row>
    <row r="281" spans="1:37" x14ac:dyDescent="0.25">
      <c r="A281" s="54" t="str">
        <f t="shared" si="4"/>
        <v>LA</v>
      </c>
      <c r="B281" s="54" t="str">
        <f t="shared" si="4"/>
        <v>BDEQ-BDESC-rural-residential</v>
      </c>
      <c r="C281" s="55">
        <v>7</v>
      </c>
      <c r="D281" s="55" t="s">
        <v>12</v>
      </c>
      <c r="E281" s="55">
        <v>0</v>
      </c>
      <c r="F281" s="55">
        <v>0</v>
      </c>
      <c r="G281" s="55">
        <v>0</v>
      </c>
      <c r="H281" s="55">
        <v>0</v>
      </c>
      <c r="I281" s="55">
        <v>0</v>
      </c>
      <c r="J281" s="55">
        <v>0</v>
      </c>
      <c r="K281" s="55">
        <v>0</v>
      </c>
      <c r="L281" s="55">
        <v>0</v>
      </c>
      <c r="M281" s="55">
        <v>0</v>
      </c>
      <c r="N281" s="55">
        <v>0</v>
      </c>
      <c r="O281" s="55">
        <v>0</v>
      </c>
      <c r="P281" s="55">
        <v>0</v>
      </c>
      <c r="Q281" s="55">
        <v>0</v>
      </c>
      <c r="R281" s="55">
        <v>0</v>
      </c>
      <c r="S281" s="55">
        <v>0</v>
      </c>
      <c r="T281" s="55">
        <v>0</v>
      </c>
      <c r="U281" s="55">
        <v>0</v>
      </c>
      <c r="V281" s="55">
        <v>0</v>
      </c>
      <c r="W281" s="55">
        <v>0</v>
      </c>
      <c r="X281" s="55">
        <v>0</v>
      </c>
      <c r="Y281" s="55">
        <v>0</v>
      </c>
      <c r="Z281" s="55">
        <v>0</v>
      </c>
      <c r="AA281" s="55">
        <v>0</v>
      </c>
      <c r="AB281" s="55">
        <v>0</v>
      </c>
      <c r="AC281" s="55">
        <v>0</v>
      </c>
      <c r="AD281" s="55">
        <v>0</v>
      </c>
      <c r="AE281" s="55">
        <v>0</v>
      </c>
      <c r="AF281" s="55">
        <v>0</v>
      </c>
      <c r="AG281" s="55">
        <v>0</v>
      </c>
      <c r="AH281" s="55">
        <v>0</v>
      </c>
      <c r="AI281" s="55">
        <v>0</v>
      </c>
      <c r="AJ281" s="55" t="s">
        <v>967</v>
      </c>
      <c r="AK281" s="55" t="s">
        <v>169</v>
      </c>
    </row>
    <row r="282" spans="1:37" x14ac:dyDescent="0.25">
      <c r="A282" s="54" t="str">
        <f t="shared" si="4"/>
        <v>LA</v>
      </c>
      <c r="B282" s="54" t="str">
        <f t="shared" si="4"/>
        <v>BDEQ-BDESC-rural-residential</v>
      </c>
      <c r="C282" s="55">
        <v>8</v>
      </c>
      <c r="D282" s="55" t="s">
        <v>13</v>
      </c>
      <c r="E282" s="55">
        <v>0</v>
      </c>
      <c r="F282" s="55">
        <v>0</v>
      </c>
      <c r="G282" s="55">
        <v>0</v>
      </c>
      <c r="H282" s="55">
        <v>0</v>
      </c>
      <c r="I282" s="55">
        <v>0</v>
      </c>
      <c r="J282" s="55">
        <v>0</v>
      </c>
      <c r="K282" s="55">
        <v>0</v>
      </c>
      <c r="L282" s="55">
        <v>0</v>
      </c>
      <c r="M282" s="55">
        <v>0</v>
      </c>
      <c r="N282" s="55">
        <v>0</v>
      </c>
      <c r="O282" s="55">
        <v>0</v>
      </c>
      <c r="P282" s="55">
        <v>0</v>
      </c>
      <c r="Q282" s="55">
        <v>0</v>
      </c>
      <c r="R282" s="55">
        <v>0</v>
      </c>
      <c r="S282" s="55">
        <v>0</v>
      </c>
      <c r="T282" s="55">
        <v>0</v>
      </c>
      <c r="U282" s="55">
        <v>0</v>
      </c>
      <c r="V282" s="55">
        <v>0</v>
      </c>
      <c r="W282" s="55">
        <v>0</v>
      </c>
      <c r="X282" s="55">
        <v>0</v>
      </c>
      <c r="Y282" s="55">
        <v>0</v>
      </c>
      <c r="Z282" s="55">
        <v>0</v>
      </c>
      <c r="AA282" s="55">
        <v>0</v>
      </c>
      <c r="AB282" s="55">
        <v>0</v>
      </c>
      <c r="AC282" s="55">
        <v>0</v>
      </c>
      <c r="AD282" s="55">
        <v>0</v>
      </c>
      <c r="AE282" s="55">
        <v>0</v>
      </c>
      <c r="AF282" s="55">
        <v>0</v>
      </c>
      <c r="AG282" s="55">
        <v>0</v>
      </c>
      <c r="AH282" s="55">
        <v>0</v>
      </c>
      <c r="AI282" s="55">
        <v>0</v>
      </c>
      <c r="AJ282" s="55" t="s">
        <v>967</v>
      </c>
      <c r="AK282" s="55" t="s">
        <v>169</v>
      </c>
    </row>
    <row r="283" spans="1:37" x14ac:dyDescent="0.25">
      <c r="A283" s="54" t="str">
        <f t="shared" si="4"/>
        <v>LA</v>
      </c>
      <c r="B283" s="54" t="str">
        <f t="shared" si="4"/>
        <v>BDEQ-BDESC-rural-residential</v>
      </c>
      <c r="C283" s="55">
        <v>9</v>
      </c>
      <c r="D283" s="55" t="s">
        <v>14</v>
      </c>
      <c r="E283" s="55">
        <v>0</v>
      </c>
      <c r="F283" s="55">
        <v>0</v>
      </c>
      <c r="G283" s="55">
        <v>0</v>
      </c>
      <c r="H283" s="55">
        <v>0</v>
      </c>
      <c r="I283" s="55">
        <v>0</v>
      </c>
      <c r="J283" s="55">
        <v>0</v>
      </c>
      <c r="K283" s="55">
        <v>0</v>
      </c>
      <c r="L283" s="55">
        <v>0</v>
      </c>
      <c r="M283" s="55">
        <v>0</v>
      </c>
      <c r="N283" s="55">
        <v>0</v>
      </c>
      <c r="O283" s="55">
        <v>0</v>
      </c>
      <c r="P283" s="55">
        <v>0</v>
      </c>
      <c r="Q283" s="55">
        <v>0</v>
      </c>
      <c r="R283" s="55">
        <v>0</v>
      </c>
      <c r="S283" s="55">
        <v>0</v>
      </c>
      <c r="T283" s="55">
        <v>0</v>
      </c>
      <c r="U283" s="55">
        <v>0</v>
      </c>
      <c r="V283" s="55">
        <v>0</v>
      </c>
      <c r="W283" s="55">
        <v>0</v>
      </c>
      <c r="X283" s="55">
        <v>0</v>
      </c>
      <c r="Y283" s="55">
        <v>0</v>
      </c>
      <c r="Z283" s="55">
        <v>0</v>
      </c>
      <c r="AA283" s="55">
        <v>0</v>
      </c>
      <c r="AB283" s="55">
        <v>0</v>
      </c>
      <c r="AC283" s="55">
        <v>0</v>
      </c>
      <c r="AD283" s="55">
        <v>0</v>
      </c>
      <c r="AE283" s="55">
        <v>0</v>
      </c>
      <c r="AF283" s="55">
        <v>0</v>
      </c>
      <c r="AG283" s="55">
        <v>0</v>
      </c>
      <c r="AH283" s="55">
        <v>0</v>
      </c>
      <c r="AI283" s="55">
        <v>0</v>
      </c>
      <c r="AJ283" s="55" t="s">
        <v>967</v>
      </c>
      <c r="AK283" s="55" t="s">
        <v>169</v>
      </c>
    </row>
    <row r="284" spans="1:37" x14ac:dyDescent="0.25">
      <c r="A284" s="54" t="str">
        <f t="shared" si="4"/>
        <v>LA</v>
      </c>
      <c r="B284" s="54" t="str">
        <f t="shared" si="4"/>
        <v>BDEQ-BDESC-rural-residential</v>
      </c>
      <c r="C284" s="55">
        <v>10</v>
      </c>
      <c r="D284" s="55" t="s">
        <v>15</v>
      </c>
      <c r="E284" s="55">
        <v>0</v>
      </c>
      <c r="F284" s="55">
        <v>0</v>
      </c>
      <c r="G284" s="55">
        <v>0</v>
      </c>
      <c r="H284" s="55">
        <v>0</v>
      </c>
      <c r="I284" s="55">
        <v>0</v>
      </c>
      <c r="J284" s="55">
        <v>0</v>
      </c>
      <c r="K284" s="55">
        <v>0</v>
      </c>
      <c r="L284" s="55">
        <v>0</v>
      </c>
      <c r="M284" s="55">
        <v>0</v>
      </c>
      <c r="N284" s="55">
        <v>0</v>
      </c>
      <c r="O284" s="55">
        <v>0</v>
      </c>
      <c r="P284" s="55">
        <v>0</v>
      </c>
      <c r="Q284" s="55">
        <v>0</v>
      </c>
      <c r="R284" s="55">
        <v>0</v>
      </c>
      <c r="S284" s="55">
        <v>0</v>
      </c>
      <c r="T284" s="55">
        <v>0</v>
      </c>
      <c r="U284" s="55">
        <v>0</v>
      </c>
      <c r="V284" s="55">
        <v>0</v>
      </c>
      <c r="W284" s="55">
        <v>0</v>
      </c>
      <c r="X284" s="55">
        <v>0</v>
      </c>
      <c r="Y284" s="55">
        <v>0</v>
      </c>
      <c r="Z284" s="55">
        <v>0</v>
      </c>
      <c r="AA284" s="55">
        <v>0</v>
      </c>
      <c r="AB284" s="55">
        <v>0</v>
      </c>
      <c r="AC284" s="55">
        <v>0</v>
      </c>
      <c r="AD284" s="55">
        <v>0</v>
      </c>
      <c r="AE284" s="55">
        <v>0</v>
      </c>
      <c r="AF284" s="55">
        <v>0</v>
      </c>
      <c r="AG284" s="55">
        <v>0</v>
      </c>
      <c r="AH284" s="55">
        <v>0</v>
      </c>
      <c r="AI284" s="55">
        <v>0</v>
      </c>
      <c r="AJ284" s="55" t="s">
        <v>967</v>
      </c>
      <c r="AK284" s="55" t="s">
        <v>169</v>
      </c>
    </row>
    <row r="285" spans="1:37" x14ac:dyDescent="0.25">
      <c r="A285" s="54" t="str">
        <f t="shared" si="4"/>
        <v>LA</v>
      </c>
      <c r="B285" s="54" t="str">
        <f t="shared" si="4"/>
        <v>BDEQ-BDESC-rural-residential</v>
      </c>
      <c r="C285" s="55">
        <v>11</v>
      </c>
      <c r="D285" s="55" t="s">
        <v>57</v>
      </c>
      <c r="E285" s="55">
        <v>0</v>
      </c>
      <c r="F285" s="55">
        <v>0</v>
      </c>
      <c r="G285" s="55">
        <v>0</v>
      </c>
      <c r="H285" s="55">
        <v>0</v>
      </c>
      <c r="I285" s="55">
        <v>0</v>
      </c>
      <c r="J285" s="55">
        <v>0</v>
      </c>
      <c r="K285" s="55">
        <v>0</v>
      </c>
      <c r="L285" s="55">
        <v>0</v>
      </c>
      <c r="M285" s="55">
        <v>0</v>
      </c>
      <c r="N285" s="55">
        <v>0</v>
      </c>
      <c r="O285" s="55">
        <v>0</v>
      </c>
      <c r="P285" s="55">
        <v>0</v>
      </c>
      <c r="Q285" s="55">
        <v>0</v>
      </c>
      <c r="R285" s="55">
        <v>0</v>
      </c>
      <c r="S285" s="55">
        <v>0</v>
      </c>
      <c r="T285" s="55">
        <v>0</v>
      </c>
      <c r="U285" s="55">
        <v>0</v>
      </c>
      <c r="V285" s="55">
        <v>0</v>
      </c>
      <c r="W285" s="55">
        <v>0</v>
      </c>
      <c r="X285" s="55">
        <v>0</v>
      </c>
      <c r="Y285" s="55">
        <v>0</v>
      </c>
      <c r="Z285" s="55">
        <v>0</v>
      </c>
      <c r="AA285" s="55">
        <v>0</v>
      </c>
      <c r="AB285" s="55">
        <v>0</v>
      </c>
      <c r="AC285" s="55">
        <v>0</v>
      </c>
      <c r="AD285" s="55">
        <v>0</v>
      </c>
      <c r="AE285" s="55">
        <v>0</v>
      </c>
      <c r="AF285" s="55">
        <v>0</v>
      </c>
      <c r="AG285" s="55">
        <v>0</v>
      </c>
      <c r="AH285" s="55">
        <v>0</v>
      </c>
      <c r="AI285" s="55">
        <v>0</v>
      </c>
      <c r="AJ285" s="55" t="s">
        <v>967</v>
      </c>
      <c r="AK285" s="55" t="s">
        <v>169</v>
      </c>
    </row>
    <row r="286" spans="1:37" x14ac:dyDescent="0.25">
      <c r="A286" s="54" t="str">
        <f t="shared" si="4"/>
        <v>LA</v>
      </c>
      <c r="B286" s="54" t="str">
        <f t="shared" si="4"/>
        <v>BDEQ-BDESC-rural-residential</v>
      </c>
      <c r="C286" s="55">
        <v>12</v>
      </c>
      <c r="D286" s="55" t="s">
        <v>60</v>
      </c>
      <c r="E286" s="55">
        <v>0</v>
      </c>
      <c r="F286" s="55">
        <v>0</v>
      </c>
      <c r="G286" s="55">
        <v>0</v>
      </c>
      <c r="H286" s="55">
        <v>0</v>
      </c>
      <c r="I286" s="55">
        <v>0</v>
      </c>
      <c r="J286" s="55">
        <v>0</v>
      </c>
      <c r="K286" s="55">
        <v>0</v>
      </c>
      <c r="L286" s="55">
        <v>0</v>
      </c>
      <c r="M286" s="55">
        <v>0</v>
      </c>
      <c r="N286" s="55">
        <v>0</v>
      </c>
      <c r="O286" s="55">
        <v>0</v>
      </c>
      <c r="P286" s="55">
        <v>0</v>
      </c>
      <c r="Q286" s="55">
        <v>0</v>
      </c>
      <c r="R286" s="55">
        <v>0</v>
      </c>
      <c r="S286" s="55">
        <v>0</v>
      </c>
      <c r="T286" s="55">
        <v>0</v>
      </c>
      <c r="U286" s="55">
        <v>0</v>
      </c>
      <c r="V286" s="55">
        <v>0</v>
      </c>
      <c r="W286" s="55">
        <v>0</v>
      </c>
      <c r="X286" s="55">
        <v>0</v>
      </c>
      <c r="Y286" s="55">
        <v>0</v>
      </c>
      <c r="Z286" s="55">
        <v>0</v>
      </c>
      <c r="AA286" s="55">
        <v>0</v>
      </c>
      <c r="AB286" s="55">
        <v>0</v>
      </c>
      <c r="AC286" s="55">
        <v>0</v>
      </c>
      <c r="AD286" s="55">
        <v>0</v>
      </c>
      <c r="AE286" s="55">
        <v>0</v>
      </c>
      <c r="AF286" s="55">
        <v>0</v>
      </c>
      <c r="AG286" s="55">
        <v>0</v>
      </c>
      <c r="AH286" s="55">
        <v>0</v>
      </c>
      <c r="AI286" s="55">
        <v>0</v>
      </c>
      <c r="AJ286" s="55" t="s">
        <v>967</v>
      </c>
      <c r="AK286" s="55" t="s">
        <v>169</v>
      </c>
    </row>
    <row r="287" spans="1:37" x14ac:dyDescent="0.25">
      <c r="A287" s="54" t="str">
        <f t="shared" si="4"/>
        <v>LA</v>
      </c>
      <c r="B287" s="54" t="str">
        <f t="shared" si="4"/>
        <v>BDEQ-BDESC-rural-residential</v>
      </c>
      <c r="C287" s="55">
        <v>13</v>
      </c>
      <c r="D287" s="55" t="s">
        <v>158</v>
      </c>
      <c r="E287" s="55">
        <v>0</v>
      </c>
      <c r="F287" s="55">
        <v>0</v>
      </c>
      <c r="G287" s="55">
        <v>0</v>
      </c>
      <c r="H287" s="55">
        <v>0</v>
      </c>
      <c r="I287" s="55">
        <v>0</v>
      </c>
      <c r="J287" s="55">
        <v>0</v>
      </c>
      <c r="K287" s="55">
        <v>0</v>
      </c>
      <c r="L287" s="55">
        <v>0</v>
      </c>
      <c r="M287" s="55">
        <v>0</v>
      </c>
      <c r="N287" s="55">
        <v>0</v>
      </c>
      <c r="O287" s="55">
        <v>0</v>
      </c>
      <c r="P287" s="55">
        <v>0</v>
      </c>
      <c r="Q287" s="55">
        <v>0</v>
      </c>
      <c r="R287" s="55">
        <v>0</v>
      </c>
      <c r="S287" s="55">
        <v>0</v>
      </c>
      <c r="T287" s="55">
        <v>0</v>
      </c>
      <c r="U287" s="55">
        <v>0</v>
      </c>
      <c r="V287" s="55">
        <v>0</v>
      </c>
      <c r="W287" s="55">
        <v>0</v>
      </c>
      <c r="X287" s="55">
        <v>0</v>
      </c>
      <c r="Y287" s="55">
        <v>0</v>
      </c>
      <c r="Z287" s="55">
        <v>0</v>
      </c>
      <c r="AA287" s="55">
        <v>0</v>
      </c>
      <c r="AB287" s="55">
        <v>0</v>
      </c>
      <c r="AC287" s="55">
        <v>0</v>
      </c>
      <c r="AD287" s="55">
        <v>0</v>
      </c>
      <c r="AE287" s="55">
        <v>0</v>
      </c>
      <c r="AF287" s="55">
        <v>0</v>
      </c>
      <c r="AG287" s="55">
        <v>0</v>
      </c>
      <c r="AH287" s="55">
        <v>0</v>
      </c>
      <c r="AI287" s="55">
        <v>0</v>
      </c>
      <c r="AJ287" s="55" t="s">
        <v>967</v>
      </c>
      <c r="AK287" s="55" t="s">
        <v>169</v>
      </c>
    </row>
    <row r="288" spans="1:37" x14ac:dyDescent="0.25">
      <c r="A288" s="54" t="str">
        <f t="shared" si="4"/>
        <v>LA</v>
      </c>
      <c r="B288" s="54" t="str">
        <f t="shared" si="4"/>
        <v>BDEQ-BDESC-rural-residential</v>
      </c>
      <c r="C288" s="55">
        <v>14</v>
      </c>
      <c r="D288" s="55" t="s">
        <v>159</v>
      </c>
      <c r="E288" s="55">
        <v>0</v>
      </c>
      <c r="F288" s="55">
        <v>0</v>
      </c>
      <c r="G288" s="55">
        <v>0</v>
      </c>
      <c r="H288" s="55">
        <v>0</v>
      </c>
      <c r="I288" s="55">
        <v>0</v>
      </c>
      <c r="J288" s="55">
        <v>0</v>
      </c>
      <c r="K288" s="55">
        <v>0</v>
      </c>
      <c r="L288" s="55">
        <v>0</v>
      </c>
      <c r="M288" s="55">
        <v>0</v>
      </c>
      <c r="N288" s="55">
        <v>0</v>
      </c>
      <c r="O288" s="55">
        <v>0</v>
      </c>
      <c r="P288" s="55">
        <v>0</v>
      </c>
      <c r="Q288" s="55">
        <v>0</v>
      </c>
      <c r="R288" s="55">
        <v>0</v>
      </c>
      <c r="S288" s="55">
        <v>0</v>
      </c>
      <c r="T288" s="55">
        <v>0</v>
      </c>
      <c r="U288" s="55">
        <v>0</v>
      </c>
      <c r="V288" s="55">
        <v>0</v>
      </c>
      <c r="W288" s="55">
        <v>0</v>
      </c>
      <c r="X288" s="55">
        <v>0</v>
      </c>
      <c r="Y288" s="55">
        <v>0</v>
      </c>
      <c r="Z288" s="55">
        <v>0</v>
      </c>
      <c r="AA288" s="55">
        <v>0</v>
      </c>
      <c r="AB288" s="55">
        <v>0</v>
      </c>
      <c r="AC288" s="55">
        <v>0</v>
      </c>
      <c r="AD288" s="55">
        <v>0</v>
      </c>
      <c r="AE288" s="55">
        <v>0</v>
      </c>
      <c r="AF288" s="55">
        <v>0</v>
      </c>
      <c r="AG288" s="55">
        <v>0</v>
      </c>
      <c r="AH288" s="55">
        <v>0</v>
      </c>
      <c r="AI288" s="55">
        <v>0</v>
      </c>
      <c r="AJ288" s="55" t="s">
        <v>967</v>
      </c>
      <c r="AK288" s="55" t="s">
        <v>169</v>
      </c>
    </row>
    <row r="289" spans="1:37" x14ac:dyDescent="0.25">
      <c r="A289" s="54" t="str">
        <f t="shared" si="4"/>
        <v>LA</v>
      </c>
      <c r="B289" s="54" t="str">
        <f t="shared" si="4"/>
        <v>BDEQ-BDESC-rural-residential</v>
      </c>
      <c r="C289" s="55">
        <v>15</v>
      </c>
      <c r="D289" s="55" t="s">
        <v>160</v>
      </c>
      <c r="E289" s="55">
        <v>0</v>
      </c>
      <c r="F289" s="55">
        <v>0</v>
      </c>
      <c r="G289" s="55">
        <v>0</v>
      </c>
      <c r="H289" s="55">
        <v>0</v>
      </c>
      <c r="I289" s="55">
        <v>0</v>
      </c>
      <c r="J289" s="55">
        <v>0</v>
      </c>
      <c r="K289" s="55">
        <v>0</v>
      </c>
      <c r="L289" s="55">
        <v>0</v>
      </c>
      <c r="M289" s="55">
        <v>0</v>
      </c>
      <c r="N289" s="55">
        <v>0</v>
      </c>
      <c r="O289" s="55">
        <v>0</v>
      </c>
      <c r="P289" s="55">
        <v>0</v>
      </c>
      <c r="Q289" s="55">
        <v>0</v>
      </c>
      <c r="R289" s="55">
        <v>0</v>
      </c>
      <c r="S289" s="55">
        <v>0</v>
      </c>
      <c r="T289" s="55">
        <v>0</v>
      </c>
      <c r="U289" s="55">
        <v>0</v>
      </c>
      <c r="V289" s="55">
        <v>0</v>
      </c>
      <c r="W289" s="55">
        <v>0</v>
      </c>
      <c r="X289" s="55">
        <v>0</v>
      </c>
      <c r="Y289" s="55">
        <v>0</v>
      </c>
      <c r="Z289" s="55">
        <v>0</v>
      </c>
      <c r="AA289" s="55">
        <v>0</v>
      </c>
      <c r="AB289" s="55">
        <v>0</v>
      </c>
      <c r="AC289" s="55">
        <v>0</v>
      </c>
      <c r="AD289" s="55">
        <v>0</v>
      </c>
      <c r="AE289" s="55">
        <v>0</v>
      </c>
      <c r="AF289" s="55">
        <v>0</v>
      </c>
      <c r="AG289" s="55">
        <v>0</v>
      </c>
      <c r="AH289" s="55">
        <v>0</v>
      </c>
      <c r="AI289" s="55">
        <v>0</v>
      </c>
      <c r="AJ289" s="55" t="s">
        <v>967</v>
      </c>
      <c r="AK289" s="55" t="s">
        <v>169</v>
      </c>
    </row>
    <row r="290" spans="1:37" x14ac:dyDescent="0.25">
      <c r="A290" s="54" t="str">
        <f t="shared" si="4"/>
        <v>MA</v>
      </c>
      <c r="B290" s="54" t="str">
        <f t="shared" si="4"/>
        <v>BDEQ-BDESC-rural-residential</v>
      </c>
      <c r="C290" s="55">
        <v>0</v>
      </c>
      <c r="D290" s="55" t="s">
        <v>58</v>
      </c>
      <c r="E290" s="55">
        <v>0</v>
      </c>
      <c r="F290" s="55">
        <v>0</v>
      </c>
      <c r="G290" s="55">
        <v>0</v>
      </c>
      <c r="H290" s="55">
        <v>0</v>
      </c>
      <c r="I290" s="55">
        <v>0</v>
      </c>
      <c r="J290" s="55">
        <v>0</v>
      </c>
      <c r="K290" s="55">
        <v>0</v>
      </c>
      <c r="L290" s="55">
        <v>0</v>
      </c>
      <c r="M290" s="55">
        <v>0</v>
      </c>
      <c r="N290" s="55">
        <v>0</v>
      </c>
      <c r="O290" s="55">
        <v>0</v>
      </c>
      <c r="P290" s="55">
        <v>0</v>
      </c>
      <c r="Q290" s="55">
        <v>0</v>
      </c>
      <c r="R290" s="55">
        <v>0</v>
      </c>
      <c r="S290" s="55">
        <v>0</v>
      </c>
      <c r="T290" s="55">
        <v>0</v>
      </c>
      <c r="U290" s="55">
        <v>0</v>
      </c>
      <c r="V290" s="55">
        <v>0</v>
      </c>
      <c r="W290" s="55">
        <v>0</v>
      </c>
      <c r="X290" s="55">
        <v>0</v>
      </c>
      <c r="Y290" s="55">
        <v>0</v>
      </c>
      <c r="Z290" s="55">
        <v>0</v>
      </c>
      <c r="AA290" s="55">
        <v>0</v>
      </c>
      <c r="AB290" s="55">
        <v>0</v>
      </c>
      <c r="AC290" s="55">
        <v>0</v>
      </c>
      <c r="AD290" s="55">
        <v>0</v>
      </c>
      <c r="AE290" s="55">
        <v>0</v>
      </c>
      <c r="AF290" s="55">
        <v>0</v>
      </c>
      <c r="AG290" s="55">
        <v>0</v>
      </c>
      <c r="AH290" s="55">
        <v>0</v>
      </c>
      <c r="AI290" s="55">
        <v>0</v>
      </c>
      <c r="AJ290" s="55" t="s">
        <v>968</v>
      </c>
      <c r="AK290" s="55" t="s">
        <v>169</v>
      </c>
    </row>
    <row r="291" spans="1:37" x14ac:dyDescent="0.25">
      <c r="A291" s="54" t="str">
        <f t="shared" si="4"/>
        <v>MA</v>
      </c>
      <c r="B291" s="54" t="str">
        <f t="shared" si="4"/>
        <v>BDEQ-BDESC-rural-residential</v>
      </c>
      <c r="C291" s="55">
        <v>1</v>
      </c>
      <c r="D291" s="55" t="s">
        <v>7</v>
      </c>
      <c r="E291" s="55">
        <v>0</v>
      </c>
      <c r="F291" s="55">
        <v>0</v>
      </c>
      <c r="G291" s="55">
        <v>0</v>
      </c>
      <c r="H291" s="55">
        <v>0</v>
      </c>
      <c r="I291" s="55">
        <v>0</v>
      </c>
      <c r="J291" s="55">
        <v>0</v>
      </c>
      <c r="K291" s="55">
        <v>0</v>
      </c>
      <c r="L291" s="55">
        <v>0</v>
      </c>
      <c r="M291" s="55">
        <v>0</v>
      </c>
      <c r="N291" s="55">
        <v>0</v>
      </c>
      <c r="O291" s="55">
        <v>0</v>
      </c>
      <c r="P291" s="55">
        <v>0</v>
      </c>
      <c r="Q291" s="55">
        <v>0</v>
      </c>
      <c r="R291" s="55">
        <v>0</v>
      </c>
      <c r="S291" s="55">
        <v>0</v>
      </c>
      <c r="T291" s="56">
        <v>1.0000000000000001E-5</v>
      </c>
      <c r="U291" s="56">
        <v>2.0000000000000002E-5</v>
      </c>
      <c r="V291" s="56">
        <v>4.0000000000000003E-5</v>
      </c>
      <c r="W291" s="56">
        <v>6.9999999999999994E-5</v>
      </c>
      <c r="X291" s="55">
        <v>1.2999999999999999E-4</v>
      </c>
      <c r="Y291" s="55">
        <v>2.4000000000000001E-4</v>
      </c>
      <c r="Z291" s="55">
        <v>4.4000000000000002E-4</v>
      </c>
      <c r="AA291" s="55">
        <v>6.4999999999999997E-4</v>
      </c>
      <c r="AB291" s="55">
        <v>8.4999999999999995E-4</v>
      </c>
      <c r="AC291" s="55">
        <v>1.06E-3</v>
      </c>
      <c r="AD291" s="55">
        <v>1.2700000000000001E-3</v>
      </c>
      <c r="AE291" s="55">
        <v>1.47E-3</v>
      </c>
      <c r="AF291" s="55">
        <v>1.6800000000000001E-3</v>
      </c>
      <c r="AG291" s="55">
        <v>1.89E-3</v>
      </c>
      <c r="AH291" s="55">
        <v>2.0999999999999999E-3</v>
      </c>
      <c r="AI291" s="55">
        <v>2.31E-3</v>
      </c>
      <c r="AJ291" s="55" t="s">
        <v>968</v>
      </c>
      <c r="AK291" s="55" t="s">
        <v>169</v>
      </c>
    </row>
    <row r="292" spans="1:37" x14ac:dyDescent="0.25">
      <c r="A292" s="54" t="str">
        <f t="shared" si="4"/>
        <v>MA</v>
      </c>
      <c r="B292" s="54" t="str">
        <f t="shared" si="4"/>
        <v>BDEQ-BDESC-rural-residential</v>
      </c>
      <c r="C292" s="55">
        <v>2</v>
      </c>
      <c r="D292" s="55" t="s">
        <v>8</v>
      </c>
      <c r="E292" s="55">
        <v>0</v>
      </c>
      <c r="F292" s="55">
        <v>0</v>
      </c>
      <c r="G292" s="55">
        <v>0</v>
      </c>
      <c r="H292" s="55">
        <v>0</v>
      </c>
      <c r="I292" s="55">
        <v>0</v>
      </c>
      <c r="J292" s="55">
        <v>0</v>
      </c>
      <c r="K292" s="55">
        <v>0</v>
      </c>
      <c r="L292" s="55">
        <v>0</v>
      </c>
      <c r="M292" s="55">
        <v>0</v>
      </c>
      <c r="N292" s="55">
        <v>0</v>
      </c>
      <c r="O292" s="55">
        <v>0</v>
      </c>
      <c r="P292" s="55">
        <v>0</v>
      </c>
      <c r="Q292" s="55">
        <v>0</v>
      </c>
      <c r="R292" s="55">
        <v>0</v>
      </c>
      <c r="S292" s="55">
        <v>0</v>
      </c>
      <c r="T292" s="55">
        <v>0</v>
      </c>
      <c r="U292" s="55">
        <v>0</v>
      </c>
      <c r="V292" s="55">
        <v>0</v>
      </c>
      <c r="W292" s="55">
        <v>0</v>
      </c>
      <c r="X292" s="55">
        <v>0</v>
      </c>
      <c r="Y292" s="55">
        <v>0</v>
      </c>
      <c r="Z292" s="55">
        <v>0</v>
      </c>
      <c r="AA292" s="55">
        <v>0</v>
      </c>
      <c r="AB292" s="55">
        <v>0</v>
      </c>
      <c r="AC292" s="55">
        <v>0</v>
      </c>
      <c r="AD292" s="55">
        <v>0</v>
      </c>
      <c r="AE292" s="55">
        <v>0</v>
      </c>
      <c r="AF292" s="55">
        <v>0</v>
      </c>
      <c r="AG292" s="55">
        <v>0</v>
      </c>
      <c r="AH292" s="55">
        <v>0</v>
      </c>
      <c r="AI292" s="55">
        <v>0</v>
      </c>
      <c r="AJ292" s="55" t="s">
        <v>968</v>
      </c>
      <c r="AK292" s="55" t="s">
        <v>169</v>
      </c>
    </row>
    <row r="293" spans="1:37" x14ac:dyDescent="0.25">
      <c r="A293" s="54" t="str">
        <f t="shared" si="4"/>
        <v>MA</v>
      </c>
      <c r="B293" s="54" t="str">
        <f t="shared" si="4"/>
        <v>BDEQ-BDESC-rural-residential</v>
      </c>
      <c r="C293" s="55">
        <v>3</v>
      </c>
      <c r="D293" s="55" t="s">
        <v>9</v>
      </c>
      <c r="E293" s="55">
        <v>0</v>
      </c>
      <c r="F293" s="55">
        <v>0</v>
      </c>
      <c r="G293" s="55">
        <v>0</v>
      </c>
      <c r="H293" s="55">
        <v>0</v>
      </c>
      <c r="I293" s="55">
        <v>0</v>
      </c>
      <c r="J293" s="55">
        <v>0</v>
      </c>
      <c r="K293" s="55">
        <v>0</v>
      </c>
      <c r="L293" s="55">
        <v>0</v>
      </c>
      <c r="M293" s="55">
        <v>0</v>
      </c>
      <c r="N293" s="55">
        <v>0</v>
      </c>
      <c r="O293" s="55">
        <v>0</v>
      </c>
      <c r="P293" s="55">
        <v>0</v>
      </c>
      <c r="Q293" s="55">
        <v>0</v>
      </c>
      <c r="R293" s="55">
        <v>0</v>
      </c>
      <c r="S293" s="55">
        <v>0</v>
      </c>
      <c r="T293" s="55">
        <v>0</v>
      </c>
      <c r="U293" s="55">
        <v>0</v>
      </c>
      <c r="V293" s="55">
        <v>0</v>
      </c>
      <c r="W293" s="55">
        <v>0</v>
      </c>
      <c r="X293" s="55">
        <v>0</v>
      </c>
      <c r="Y293" s="55">
        <v>0</v>
      </c>
      <c r="Z293" s="55">
        <v>0</v>
      </c>
      <c r="AA293" s="55">
        <v>0</v>
      </c>
      <c r="AB293" s="55">
        <v>0</v>
      </c>
      <c r="AC293" s="55">
        <v>0</v>
      </c>
      <c r="AD293" s="55">
        <v>0</v>
      </c>
      <c r="AE293" s="55">
        <v>0</v>
      </c>
      <c r="AF293" s="55">
        <v>0</v>
      </c>
      <c r="AG293" s="55">
        <v>0</v>
      </c>
      <c r="AH293" s="55">
        <v>0</v>
      </c>
      <c r="AI293" s="55">
        <v>0</v>
      </c>
      <c r="AJ293" s="55" t="s">
        <v>968</v>
      </c>
      <c r="AK293" s="55" t="s">
        <v>169</v>
      </c>
    </row>
    <row r="294" spans="1:37" x14ac:dyDescent="0.25">
      <c r="A294" s="54" t="str">
        <f t="shared" si="4"/>
        <v>MA</v>
      </c>
      <c r="B294" s="54" t="str">
        <f t="shared" si="4"/>
        <v>BDEQ-BDESC-rural-residential</v>
      </c>
      <c r="C294" s="55">
        <v>4</v>
      </c>
      <c r="D294" s="55" t="s">
        <v>59</v>
      </c>
      <c r="E294" s="55">
        <v>2.6630000000000001E-2</v>
      </c>
      <c r="F294" s="55">
        <v>1.9980000000000001E-2</v>
      </c>
      <c r="G294" s="55">
        <v>2.0160000000000001E-2</v>
      </c>
      <c r="H294" s="55">
        <v>2.0160000000000001E-2</v>
      </c>
      <c r="I294" s="55">
        <v>2.0160000000000001E-2</v>
      </c>
      <c r="J294" s="55">
        <v>2.018E-2</v>
      </c>
      <c r="K294" s="55">
        <v>2.0209999999999999E-2</v>
      </c>
      <c r="L294" s="55">
        <v>2.026E-2</v>
      </c>
      <c r="M294" s="55">
        <v>2.027E-2</v>
      </c>
      <c r="N294" s="55">
        <v>2.0299999999999999E-2</v>
      </c>
      <c r="O294" s="55">
        <v>2.0299999999999999E-2</v>
      </c>
      <c r="P294" s="55">
        <v>2.0330000000000001E-2</v>
      </c>
      <c r="Q294" s="55">
        <v>2.034E-2</v>
      </c>
      <c r="R294" s="55">
        <v>2.0389999999999998E-2</v>
      </c>
      <c r="S294" s="55">
        <v>2.0449999999999999E-2</v>
      </c>
      <c r="T294" s="55">
        <v>2.0449999999999999E-2</v>
      </c>
      <c r="U294" s="55">
        <v>2.0449999999999999E-2</v>
      </c>
      <c r="V294" s="55">
        <v>2.0459999999999999E-2</v>
      </c>
      <c r="W294" s="55">
        <v>2.0459999999999999E-2</v>
      </c>
      <c r="X294" s="55">
        <v>2.0500000000000001E-2</v>
      </c>
      <c r="Y294" s="55">
        <v>2.0500000000000001E-2</v>
      </c>
      <c r="Z294" s="55">
        <v>2.051E-2</v>
      </c>
      <c r="AA294" s="55">
        <v>2.0580000000000001E-2</v>
      </c>
      <c r="AB294" s="55">
        <v>2.06E-2</v>
      </c>
      <c r="AC294" s="55">
        <v>2.06E-2</v>
      </c>
      <c r="AD294" s="55">
        <v>2.0619999999999999E-2</v>
      </c>
      <c r="AE294" s="55">
        <v>2.0629999999999999E-2</v>
      </c>
      <c r="AF294" s="55">
        <v>2.0629999999999999E-2</v>
      </c>
      <c r="AG294" s="55">
        <v>2.0670000000000001E-2</v>
      </c>
      <c r="AH294" s="55">
        <v>2.0670000000000001E-2</v>
      </c>
      <c r="AI294" s="55">
        <v>2.068E-2</v>
      </c>
      <c r="AJ294" s="55" t="s">
        <v>968</v>
      </c>
      <c r="AK294" s="55" t="s">
        <v>169</v>
      </c>
    </row>
    <row r="295" spans="1:37" x14ac:dyDescent="0.25">
      <c r="A295" s="54" t="str">
        <f t="shared" si="4"/>
        <v>MA</v>
      </c>
      <c r="B295" s="54" t="str">
        <f t="shared" si="4"/>
        <v>BDEQ-BDESC-rural-residential</v>
      </c>
      <c r="C295" s="55">
        <v>5</v>
      </c>
      <c r="D295" s="55" t="s">
        <v>10</v>
      </c>
      <c r="E295" s="55">
        <v>43.151989999999998</v>
      </c>
      <c r="F295" s="55">
        <v>44.201369999999997</v>
      </c>
      <c r="G295" s="55">
        <v>50.379269999999998</v>
      </c>
      <c r="H295" s="55">
        <v>56.682850000000002</v>
      </c>
      <c r="I295" s="55">
        <v>62.877409999999998</v>
      </c>
      <c r="J295" s="55">
        <v>67.1648</v>
      </c>
      <c r="K295" s="55">
        <v>71.994759999999999</v>
      </c>
      <c r="L295" s="55">
        <v>76.087559999999996</v>
      </c>
      <c r="M295" s="55">
        <v>79.096819999999994</v>
      </c>
      <c r="N295" s="55">
        <v>83.017200000000003</v>
      </c>
      <c r="O295" s="55">
        <v>85.366739999999993</v>
      </c>
      <c r="P295" s="55">
        <v>89.060379999999995</v>
      </c>
      <c r="Q295" s="55">
        <v>91.545950000000005</v>
      </c>
      <c r="R295" s="55">
        <v>95.293670000000006</v>
      </c>
      <c r="S295" s="55">
        <v>98.577079999999995</v>
      </c>
      <c r="T295" s="55">
        <v>99.912490000000005</v>
      </c>
      <c r="U295" s="55">
        <v>103.58476</v>
      </c>
      <c r="V295" s="55">
        <v>107.24066999999999</v>
      </c>
      <c r="W295" s="55">
        <v>110.52833</v>
      </c>
      <c r="X295" s="55">
        <v>115.67771</v>
      </c>
      <c r="Y295" s="55">
        <v>120.39042000000001</v>
      </c>
      <c r="Z295" s="55">
        <v>124.20950000000001</v>
      </c>
      <c r="AA295" s="55">
        <v>128.82088999999999</v>
      </c>
      <c r="AB295" s="55">
        <v>133.94964999999999</v>
      </c>
      <c r="AC295" s="55">
        <v>137.00099</v>
      </c>
      <c r="AD295" s="55">
        <v>142.31442999999999</v>
      </c>
      <c r="AE295" s="55">
        <v>149.16946999999999</v>
      </c>
      <c r="AF295" s="55">
        <v>153.02525</v>
      </c>
      <c r="AG295" s="55">
        <v>158.92160999999999</v>
      </c>
      <c r="AH295" s="55">
        <v>163.74552</v>
      </c>
      <c r="AI295" s="55">
        <v>167.11949000000001</v>
      </c>
      <c r="AJ295" s="55" t="s">
        <v>968</v>
      </c>
      <c r="AK295" s="55" t="s">
        <v>169</v>
      </c>
    </row>
    <row r="296" spans="1:37" x14ac:dyDescent="0.25">
      <c r="A296" s="54" t="str">
        <f t="shared" si="4"/>
        <v>MA</v>
      </c>
      <c r="B296" s="54" t="str">
        <f t="shared" si="4"/>
        <v>BDEQ-BDESC-rural-residential</v>
      </c>
      <c r="C296" s="55">
        <v>6</v>
      </c>
      <c r="D296" s="55" t="s">
        <v>11</v>
      </c>
      <c r="E296" s="55">
        <v>0</v>
      </c>
      <c r="F296" s="55">
        <v>0</v>
      </c>
      <c r="G296" s="55">
        <v>0</v>
      </c>
      <c r="H296" s="55">
        <v>0</v>
      </c>
      <c r="I296" s="55">
        <v>0</v>
      </c>
      <c r="J296" s="55">
        <v>0</v>
      </c>
      <c r="K296" s="55">
        <v>0</v>
      </c>
      <c r="L296" s="55">
        <v>0</v>
      </c>
      <c r="M296" s="55">
        <v>0</v>
      </c>
      <c r="N296" s="55">
        <v>0</v>
      </c>
      <c r="O296" s="55">
        <v>0</v>
      </c>
      <c r="P296" s="55">
        <v>0</v>
      </c>
      <c r="Q296" s="55">
        <v>0</v>
      </c>
      <c r="R296" s="55">
        <v>0</v>
      </c>
      <c r="S296" s="55">
        <v>0</v>
      </c>
      <c r="T296" s="55">
        <v>0</v>
      </c>
      <c r="U296" s="55">
        <v>0</v>
      </c>
      <c r="V296" s="55">
        <v>0</v>
      </c>
      <c r="W296" s="55">
        <v>0</v>
      </c>
      <c r="X296" s="55">
        <v>0</v>
      </c>
      <c r="Y296" s="55">
        <v>0</v>
      </c>
      <c r="Z296" s="55">
        <v>0</v>
      </c>
      <c r="AA296" s="55">
        <v>0</v>
      </c>
      <c r="AB296" s="55">
        <v>0</v>
      </c>
      <c r="AC296" s="55">
        <v>0</v>
      </c>
      <c r="AD296" s="55">
        <v>0</v>
      </c>
      <c r="AE296" s="55">
        <v>0</v>
      </c>
      <c r="AF296" s="55">
        <v>0</v>
      </c>
      <c r="AG296" s="55">
        <v>0</v>
      </c>
      <c r="AH296" s="55">
        <v>0</v>
      </c>
      <c r="AI296" s="55">
        <v>0</v>
      </c>
      <c r="AJ296" s="55" t="s">
        <v>968</v>
      </c>
      <c r="AK296" s="55" t="s">
        <v>169</v>
      </c>
    </row>
    <row r="297" spans="1:37" x14ac:dyDescent="0.25">
      <c r="A297" s="54" t="str">
        <f t="shared" si="4"/>
        <v>MA</v>
      </c>
      <c r="B297" s="54" t="str">
        <f t="shared" si="4"/>
        <v>BDEQ-BDESC-rural-residential</v>
      </c>
      <c r="C297" s="55">
        <v>7</v>
      </c>
      <c r="D297" s="55" t="s">
        <v>12</v>
      </c>
      <c r="E297" s="55">
        <v>0</v>
      </c>
      <c r="F297" s="55">
        <v>0</v>
      </c>
      <c r="G297" s="55">
        <v>0</v>
      </c>
      <c r="H297" s="55">
        <v>0</v>
      </c>
      <c r="I297" s="55">
        <v>0</v>
      </c>
      <c r="J297" s="55">
        <v>0</v>
      </c>
      <c r="K297" s="55">
        <v>0</v>
      </c>
      <c r="L297" s="55">
        <v>0</v>
      </c>
      <c r="M297" s="55">
        <v>0</v>
      </c>
      <c r="N297" s="55">
        <v>0</v>
      </c>
      <c r="O297" s="55">
        <v>0</v>
      </c>
      <c r="P297" s="55">
        <v>0</v>
      </c>
      <c r="Q297" s="55">
        <v>0</v>
      </c>
      <c r="R297" s="55">
        <v>0</v>
      </c>
      <c r="S297" s="55">
        <v>0</v>
      </c>
      <c r="T297" s="55">
        <v>0</v>
      </c>
      <c r="U297" s="55">
        <v>0</v>
      </c>
      <c r="V297" s="55">
        <v>0</v>
      </c>
      <c r="W297" s="55">
        <v>0</v>
      </c>
      <c r="X297" s="55">
        <v>0</v>
      </c>
      <c r="Y297" s="55">
        <v>0</v>
      </c>
      <c r="Z297" s="55">
        <v>0</v>
      </c>
      <c r="AA297" s="55">
        <v>0</v>
      </c>
      <c r="AB297" s="55">
        <v>0</v>
      </c>
      <c r="AC297" s="55">
        <v>0</v>
      </c>
      <c r="AD297" s="55">
        <v>0</v>
      </c>
      <c r="AE297" s="55">
        <v>0</v>
      </c>
      <c r="AF297" s="55">
        <v>0</v>
      </c>
      <c r="AG297" s="55">
        <v>0</v>
      </c>
      <c r="AH297" s="55">
        <v>0</v>
      </c>
      <c r="AI297" s="55">
        <v>0</v>
      </c>
      <c r="AJ297" s="55" t="s">
        <v>968</v>
      </c>
      <c r="AK297" s="55" t="s">
        <v>169</v>
      </c>
    </row>
    <row r="298" spans="1:37" x14ac:dyDescent="0.25">
      <c r="A298" s="54" t="str">
        <f t="shared" si="4"/>
        <v>MA</v>
      </c>
      <c r="B298" s="54" t="str">
        <f t="shared" si="4"/>
        <v>BDEQ-BDESC-rural-residential</v>
      </c>
      <c r="C298" s="55">
        <v>8</v>
      </c>
      <c r="D298" s="55" t="s">
        <v>13</v>
      </c>
      <c r="E298" s="55">
        <v>0</v>
      </c>
      <c r="F298" s="55">
        <v>0</v>
      </c>
      <c r="G298" s="55">
        <v>0</v>
      </c>
      <c r="H298" s="55">
        <v>0</v>
      </c>
      <c r="I298" s="55">
        <v>0</v>
      </c>
      <c r="J298" s="55">
        <v>0</v>
      </c>
      <c r="K298" s="55">
        <v>0</v>
      </c>
      <c r="L298" s="55">
        <v>0</v>
      </c>
      <c r="M298" s="55">
        <v>0</v>
      </c>
      <c r="N298" s="55">
        <v>0</v>
      </c>
      <c r="O298" s="55">
        <v>0</v>
      </c>
      <c r="P298" s="55">
        <v>0</v>
      </c>
      <c r="Q298" s="55">
        <v>0</v>
      </c>
      <c r="R298" s="55">
        <v>0</v>
      </c>
      <c r="S298" s="55">
        <v>0</v>
      </c>
      <c r="T298" s="55">
        <v>0</v>
      </c>
      <c r="U298" s="55">
        <v>0</v>
      </c>
      <c r="V298" s="55">
        <v>0</v>
      </c>
      <c r="W298" s="55">
        <v>0</v>
      </c>
      <c r="X298" s="55">
        <v>0</v>
      </c>
      <c r="Y298" s="55">
        <v>0</v>
      </c>
      <c r="Z298" s="55">
        <v>0</v>
      </c>
      <c r="AA298" s="55">
        <v>0</v>
      </c>
      <c r="AB298" s="55">
        <v>0</v>
      </c>
      <c r="AC298" s="55">
        <v>0</v>
      </c>
      <c r="AD298" s="55">
        <v>0</v>
      </c>
      <c r="AE298" s="55">
        <v>0</v>
      </c>
      <c r="AF298" s="55">
        <v>0</v>
      </c>
      <c r="AG298" s="55">
        <v>0</v>
      </c>
      <c r="AH298" s="55">
        <v>0</v>
      </c>
      <c r="AI298" s="55">
        <v>0</v>
      </c>
      <c r="AJ298" s="55" t="s">
        <v>968</v>
      </c>
      <c r="AK298" s="55" t="s">
        <v>169</v>
      </c>
    </row>
    <row r="299" spans="1:37" x14ac:dyDescent="0.25">
      <c r="A299" s="54" t="str">
        <f t="shared" si="4"/>
        <v>MA</v>
      </c>
      <c r="B299" s="54" t="str">
        <f t="shared" si="4"/>
        <v>BDEQ-BDESC-rural-residential</v>
      </c>
      <c r="C299" s="55">
        <v>9</v>
      </c>
      <c r="D299" s="55" t="s">
        <v>14</v>
      </c>
      <c r="E299" s="55">
        <v>0</v>
      </c>
      <c r="F299" s="55">
        <v>0</v>
      </c>
      <c r="G299" s="55">
        <v>0</v>
      </c>
      <c r="H299" s="55">
        <v>0</v>
      </c>
      <c r="I299" s="55">
        <v>0</v>
      </c>
      <c r="J299" s="55">
        <v>0</v>
      </c>
      <c r="K299" s="55">
        <v>0</v>
      </c>
      <c r="L299" s="55">
        <v>0</v>
      </c>
      <c r="M299" s="55">
        <v>0</v>
      </c>
      <c r="N299" s="55">
        <v>0</v>
      </c>
      <c r="O299" s="55">
        <v>0</v>
      </c>
      <c r="P299" s="55">
        <v>0</v>
      </c>
      <c r="Q299" s="55">
        <v>0</v>
      </c>
      <c r="R299" s="55">
        <v>0</v>
      </c>
      <c r="S299" s="55">
        <v>0</v>
      </c>
      <c r="T299" s="55">
        <v>0</v>
      </c>
      <c r="U299" s="55">
        <v>0</v>
      </c>
      <c r="V299" s="55">
        <v>0</v>
      </c>
      <c r="W299" s="55">
        <v>0</v>
      </c>
      <c r="X299" s="55">
        <v>0</v>
      </c>
      <c r="Y299" s="55">
        <v>0</v>
      </c>
      <c r="Z299" s="55">
        <v>0</v>
      </c>
      <c r="AA299" s="55">
        <v>0</v>
      </c>
      <c r="AB299" s="55">
        <v>0</v>
      </c>
      <c r="AC299" s="55">
        <v>0</v>
      </c>
      <c r="AD299" s="55">
        <v>0</v>
      </c>
      <c r="AE299" s="55">
        <v>0</v>
      </c>
      <c r="AF299" s="55">
        <v>0</v>
      </c>
      <c r="AG299" s="55">
        <v>0</v>
      </c>
      <c r="AH299" s="55">
        <v>0</v>
      </c>
      <c r="AI299" s="55">
        <v>0</v>
      </c>
      <c r="AJ299" s="55" t="s">
        <v>968</v>
      </c>
      <c r="AK299" s="55" t="s">
        <v>169</v>
      </c>
    </row>
    <row r="300" spans="1:37" x14ac:dyDescent="0.25">
      <c r="A300" s="54" t="str">
        <f t="shared" si="4"/>
        <v>MA</v>
      </c>
      <c r="B300" s="54" t="str">
        <f t="shared" si="4"/>
        <v>BDEQ-BDESC-rural-residential</v>
      </c>
      <c r="C300" s="55">
        <v>10</v>
      </c>
      <c r="D300" s="55" t="s">
        <v>15</v>
      </c>
      <c r="E300" s="55">
        <v>0</v>
      </c>
      <c r="F300" s="55">
        <v>0</v>
      </c>
      <c r="G300" s="55">
        <v>0</v>
      </c>
      <c r="H300" s="55">
        <v>0</v>
      </c>
      <c r="I300" s="55">
        <v>0</v>
      </c>
      <c r="J300" s="55">
        <v>0</v>
      </c>
      <c r="K300" s="55">
        <v>0</v>
      </c>
      <c r="L300" s="55">
        <v>0</v>
      </c>
      <c r="M300" s="55">
        <v>0</v>
      </c>
      <c r="N300" s="55">
        <v>0</v>
      </c>
      <c r="O300" s="55">
        <v>0</v>
      </c>
      <c r="P300" s="55">
        <v>0</v>
      </c>
      <c r="Q300" s="55">
        <v>0</v>
      </c>
      <c r="R300" s="55">
        <v>0</v>
      </c>
      <c r="S300" s="55">
        <v>0</v>
      </c>
      <c r="T300" s="55">
        <v>0</v>
      </c>
      <c r="U300" s="55">
        <v>0</v>
      </c>
      <c r="V300" s="55">
        <v>0</v>
      </c>
      <c r="W300" s="55">
        <v>0</v>
      </c>
      <c r="X300" s="55">
        <v>0</v>
      </c>
      <c r="Y300" s="55">
        <v>0</v>
      </c>
      <c r="Z300" s="55">
        <v>0</v>
      </c>
      <c r="AA300" s="55">
        <v>0</v>
      </c>
      <c r="AB300" s="55">
        <v>0</v>
      </c>
      <c r="AC300" s="55">
        <v>0</v>
      </c>
      <c r="AD300" s="55">
        <v>0</v>
      </c>
      <c r="AE300" s="55">
        <v>0</v>
      </c>
      <c r="AF300" s="55">
        <v>0</v>
      </c>
      <c r="AG300" s="55">
        <v>0</v>
      </c>
      <c r="AH300" s="55">
        <v>0</v>
      </c>
      <c r="AI300" s="55">
        <v>0</v>
      </c>
      <c r="AJ300" s="55" t="s">
        <v>968</v>
      </c>
      <c r="AK300" s="55" t="s">
        <v>169</v>
      </c>
    </row>
    <row r="301" spans="1:37" x14ac:dyDescent="0.25">
      <c r="A301" s="54" t="str">
        <f t="shared" si="4"/>
        <v>MA</v>
      </c>
      <c r="B301" s="54" t="str">
        <f t="shared" si="4"/>
        <v>BDEQ-BDESC-rural-residential</v>
      </c>
      <c r="C301" s="55">
        <v>11</v>
      </c>
      <c r="D301" s="55" t="s">
        <v>57</v>
      </c>
      <c r="E301" s="55">
        <v>0</v>
      </c>
      <c r="F301" s="55">
        <v>0</v>
      </c>
      <c r="G301" s="55">
        <v>0</v>
      </c>
      <c r="H301" s="55">
        <v>0</v>
      </c>
      <c r="I301" s="55">
        <v>0</v>
      </c>
      <c r="J301" s="55">
        <v>0</v>
      </c>
      <c r="K301" s="55">
        <v>0</v>
      </c>
      <c r="L301" s="55">
        <v>0</v>
      </c>
      <c r="M301" s="55">
        <v>0</v>
      </c>
      <c r="N301" s="55">
        <v>0</v>
      </c>
      <c r="O301" s="55">
        <v>0</v>
      </c>
      <c r="P301" s="55">
        <v>0</v>
      </c>
      <c r="Q301" s="55">
        <v>0</v>
      </c>
      <c r="R301" s="55">
        <v>0</v>
      </c>
      <c r="S301" s="55">
        <v>0</v>
      </c>
      <c r="T301" s="55">
        <v>0</v>
      </c>
      <c r="U301" s="55">
        <v>0</v>
      </c>
      <c r="V301" s="55">
        <v>0</v>
      </c>
      <c r="W301" s="55">
        <v>0</v>
      </c>
      <c r="X301" s="55">
        <v>0</v>
      </c>
      <c r="Y301" s="55">
        <v>0</v>
      </c>
      <c r="Z301" s="55">
        <v>0</v>
      </c>
      <c r="AA301" s="55">
        <v>0</v>
      </c>
      <c r="AB301" s="55">
        <v>0</v>
      </c>
      <c r="AC301" s="55">
        <v>0</v>
      </c>
      <c r="AD301" s="55">
        <v>0</v>
      </c>
      <c r="AE301" s="55">
        <v>0</v>
      </c>
      <c r="AF301" s="55">
        <v>0</v>
      </c>
      <c r="AG301" s="55">
        <v>0</v>
      </c>
      <c r="AH301" s="55">
        <v>0</v>
      </c>
      <c r="AI301" s="55">
        <v>0</v>
      </c>
      <c r="AJ301" s="55" t="s">
        <v>968</v>
      </c>
      <c r="AK301" s="55" t="s">
        <v>169</v>
      </c>
    </row>
    <row r="302" spans="1:37" x14ac:dyDescent="0.25">
      <c r="A302" s="54" t="str">
        <f t="shared" si="4"/>
        <v>MA</v>
      </c>
      <c r="B302" s="54" t="str">
        <f t="shared" si="4"/>
        <v>BDEQ-BDESC-rural-residential</v>
      </c>
      <c r="C302" s="55">
        <v>12</v>
      </c>
      <c r="D302" s="55" t="s">
        <v>60</v>
      </c>
      <c r="E302" s="55">
        <v>0</v>
      </c>
      <c r="F302" s="55">
        <v>0</v>
      </c>
      <c r="G302" s="55">
        <v>0</v>
      </c>
      <c r="H302" s="55">
        <v>0</v>
      </c>
      <c r="I302" s="55">
        <v>0</v>
      </c>
      <c r="J302" s="55">
        <v>0</v>
      </c>
      <c r="K302" s="55">
        <v>0</v>
      </c>
      <c r="L302" s="55">
        <v>0</v>
      </c>
      <c r="M302" s="55">
        <v>0</v>
      </c>
      <c r="N302" s="55">
        <v>0</v>
      </c>
      <c r="O302" s="55">
        <v>0</v>
      </c>
      <c r="P302" s="55">
        <v>0</v>
      </c>
      <c r="Q302" s="55">
        <v>0</v>
      </c>
      <c r="R302" s="55">
        <v>0</v>
      </c>
      <c r="S302" s="55">
        <v>0</v>
      </c>
      <c r="T302" s="55">
        <v>0</v>
      </c>
      <c r="U302" s="55">
        <v>0</v>
      </c>
      <c r="V302" s="55">
        <v>0</v>
      </c>
      <c r="W302" s="55">
        <v>0</v>
      </c>
      <c r="X302" s="55">
        <v>0</v>
      </c>
      <c r="Y302" s="55">
        <v>0</v>
      </c>
      <c r="Z302" s="55">
        <v>0</v>
      </c>
      <c r="AA302" s="55">
        <v>0</v>
      </c>
      <c r="AB302" s="55">
        <v>0</v>
      </c>
      <c r="AC302" s="55">
        <v>0</v>
      </c>
      <c r="AD302" s="55">
        <v>0</v>
      </c>
      <c r="AE302" s="55">
        <v>0</v>
      </c>
      <c r="AF302" s="55">
        <v>0</v>
      </c>
      <c r="AG302" s="55">
        <v>0</v>
      </c>
      <c r="AH302" s="55">
        <v>0</v>
      </c>
      <c r="AI302" s="55">
        <v>0</v>
      </c>
      <c r="AJ302" s="55" t="s">
        <v>968</v>
      </c>
      <c r="AK302" s="55" t="s">
        <v>169</v>
      </c>
    </row>
    <row r="303" spans="1:37" x14ac:dyDescent="0.25">
      <c r="A303" s="54" t="str">
        <f t="shared" si="4"/>
        <v>MA</v>
      </c>
      <c r="B303" s="54" t="str">
        <f t="shared" si="4"/>
        <v>BDEQ-BDESC-rural-residential</v>
      </c>
      <c r="C303" s="55">
        <v>13</v>
      </c>
      <c r="D303" s="55" t="s">
        <v>158</v>
      </c>
      <c r="E303" s="55">
        <v>0</v>
      </c>
      <c r="F303" s="55">
        <v>0</v>
      </c>
      <c r="G303" s="55">
        <v>0</v>
      </c>
      <c r="H303" s="55">
        <v>0</v>
      </c>
      <c r="I303" s="55">
        <v>0</v>
      </c>
      <c r="J303" s="55">
        <v>0</v>
      </c>
      <c r="K303" s="55">
        <v>0</v>
      </c>
      <c r="L303" s="55">
        <v>0</v>
      </c>
      <c r="M303" s="55">
        <v>0</v>
      </c>
      <c r="N303" s="55">
        <v>0</v>
      </c>
      <c r="O303" s="55">
        <v>0</v>
      </c>
      <c r="P303" s="55">
        <v>0</v>
      </c>
      <c r="Q303" s="55">
        <v>0</v>
      </c>
      <c r="R303" s="55">
        <v>0</v>
      </c>
      <c r="S303" s="55">
        <v>0</v>
      </c>
      <c r="T303" s="55">
        <v>0</v>
      </c>
      <c r="U303" s="55">
        <v>0</v>
      </c>
      <c r="V303" s="55">
        <v>0</v>
      </c>
      <c r="W303" s="55">
        <v>0</v>
      </c>
      <c r="X303" s="55">
        <v>0</v>
      </c>
      <c r="Y303" s="55">
        <v>0</v>
      </c>
      <c r="Z303" s="55">
        <v>0</v>
      </c>
      <c r="AA303" s="55">
        <v>0</v>
      </c>
      <c r="AB303" s="55">
        <v>0</v>
      </c>
      <c r="AC303" s="55">
        <v>0</v>
      </c>
      <c r="AD303" s="55">
        <v>0</v>
      </c>
      <c r="AE303" s="55">
        <v>0</v>
      </c>
      <c r="AF303" s="55">
        <v>0</v>
      </c>
      <c r="AG303" s="55">
        <v>0</v>
      </c>
      <c r="AH303" s="55">
        <v>0</v>
      </c>
      <c r="AI303" s="55">
        <v>0</v>
      </c>
      <c r="AJ303" s="55" t="s">
        <v>968</v>
      </c>
      <c r="AK303" s="55" t="s">
        <v>169</v>
      </c>
    </row>
    <row r="304" spans="1:37" x14ac:dyDescent="0.25">
      <c r="A304" s="54" t="str">
        <f t="shared" si="4"/>
        <v>MA</v>
      </c>
      <c r="B304" s="54" t="str">
        <f t="shared" si="4"/>
        <v>BDEQ-BDESC-rural-residential</v>
      </c>
      <c r="C304" s="55">
        <v>14</v>
      </c>
      <c r="D304" s="55" t="s">
        <v>159</v>
      </c>
      <c r="E304" s="55">
        <v>0</v>
      </c>
      <c r="F304" s="55">
        <v>0</v>
      </c>
      <c r="G304" s="55">
        <v>0</v>
      </c>
      <c r="H304" s="55">
        <v>0</v>
      </c>
      <c r="I304" s="55">
        <v>0</v>
      </c>
      <c r="J304" s="55">
        <v>0</v>
      </c>
      <c r="K304" s="55">
        <v>0</v>
      </c>
      <c r="L304" s="55">
        <v>0</v>
      </c>
      <c r="M304" s="55">
        <v>0</v>
      </c>
      <c r="N304" s="55">
        <v>0</v>
      </c>
      <c r="O304" s="55">
        <v>0</v>
      </c>
      <c r="P304" s="55">
        <v>0</v>
      </c>
      <c r="Q304" s="55">
        <v>0</v>
      </c>
      <c r="R304" s="55">
        <v>0</v>
      </c>
      <c r="S304" s="55">
        <v>0</v>
      </c>
      <c r="T304" s="55">
        <v>0</v>
      </c>
      <c r="U304" s="55">
        <v>0</v>
      </c>
      <c r="V304" s="55">
        <v>0</v>
      </c>
      <c r="W304" s="55">
        <v>0</v>
      </c>
      <c r="X304" s="55">
        <v>0</v>
      </c>
      <c r="Y304" s="55">
        <v>0</v>
      </c>
      <c r="Z304" s="55">
        <v>0</v>
      </c>
      <c r="AA304" s="55">
        <v>0</v>
      </c>
      <c r="AB304" s="55">
        <v>0</v>
      </c>
      <c r="AC304" s="55">
        <v>0</v>
      </c>
      <c r="AD304" s="55">
        <v>0</v>
      </c>
      <c r="AE304" s="55">
        <v>0</v>
      </c>
      <c r="AF304" s="55">
        <v>0</v>
      </c>
      <c r="AG304" s="55">
        <v>0</v>
      </c>
      <c r="AH304" s="55">
        <v>0</v>
      </c>
      <c r="AI304" s="55">
        <v>0</v>
      </c>
      <c r="AJ304" s="55" t="s">
        <v>968</v>
      </c>
      <c r="AK304" s="55" t="s">
        <v>169</v>
      </c>
    </row>
    <row r="305" spans="1:37" x14ac:dyDescent="0.25">
      <c r="A305" s="54" t="str">
        <f t="shared" si="4"/>
        <v>MA</v>
      </c>
      <c r="B305" s="54" t="str">
        <f t="shared" si="4"/>
        <v>BDEQ-BDESC-rural-residential</v>
      </c>
      <c r="C305" s="55">
        <v>15</v>
      </c>
      <c r="D305" s="55" t="s">
        <v>160</v>
      </c>
      <c r="E305" s="55">
        <v>0</v>
      </c>
      <c r="F305" s="55">
        <v>0</v>
      </c>
      <c r="G305" s="55">
        <v>0</v>
      </c>
      <c r="H305" s="55">
        <v>0</v>
      </c>
      <c r="I305" s="55">
        <v>0</v>
      </c>
      <c r="J305" s="55">
        <v>0</v>
      </c>
      <c r="K305" s="55">
        <v>0</v>
      </c>
      <c r="L305" s="55">
        <v>0</v>
      </c>
      <c r="M305" s="55">
        <v>0</v>
      </c>
      <c r="N305" s="55">
        <v>0</v>
      </c>
      <c r="O305" s="55">
        <v>0</v>
      </c>
      <c r="P305" s="55">
        <v>0</v>
      </c>
      <c r="Q305" s="55">
        <v>0</v>
      </c>
      <c r="R305" s="55">
        <v>0</v>
      </c>
      <c r="S305" s="55">
        <v>0</v>
      </c>
      <c r="T305" s="55">
        <v>0</v>
      </c>
      <c r="U305" s="55">
        <v>0</v>
      </c>
      <c r="V305" s="55">
        <v>0</v>
      </c>
      <c r="W305" s="55">
        <v>0</v>
      </c>
      <c r="X305" s="55">
        <v>0</v>
      </c>
      <c r="Y305" s="55">
        <v>0</v>
      </c>
      <c r="Z305" s="55">
        <v>0</v>
      </c>
      <c r="AA305" s="55">
        <v>0</v>
      </c>
      <c r="AB305" s="55">
        <v>0</v>
      </c>
      <c r="AC305" s="55">
        <v>0</v>
      </c>
      <c r="AD305" s="55">
        <v>0</v>
      </c>
      <c r="AE305" s="55">
        <v>0</v>
      </c>
      <c r="AF305" s="55">
        <v>0</v>
      </c>
      <c r="AG305" s="55">
        <v>0</v>
      </c>
      <c r="AH305" s="55">
        <v>0</v>
      </c>
      <c r="AI305" s="55">
        <v>0</v>
      </c>
      <c r="AJ305" s="55" t="s">
        <v>968</v>
      </c>
      <c r="AK305" s="55" t="s">
        <v>169</v>
      </c>
    </row>
    <row r="306" spans="1:37" x14ac:dyDescent="0.25">
      <c r="A306" s="54" t="str">
        <f t="shared" si="4"/>
        <v>MD</v>
      </c>
      <c r="B306" s="54" t="str">
        <f t="shared" si="4"/>
        <v>BDEQ-BDESC-rural-residential</v>
      </c>
      <c r="C306" s="55">
        <v>0</v>
      </c>
      <c r="D306" s="55" t="s">
        <v>58</v>
      </c>
      <c r="E306" s="55">
        <v>0</v>
      </c>
      <c r="F306" s="55">
        <v>0</v>
      </c>
      <c r="G306" s="55">
        <v>0</v>
      </c>
      <c r="H306" s="55">
        <v>0</v>
      </c>
      <c r="I306" s="55">
        <v>0</v>
      </c>
      <c r="J306" s="55">
        <v>0</v>
      </c>
      <c r="K306" s="55">
        <v>0</v>
      </c>
      <c r="L306" s="55">
        <v>0</v>
      </c>
      <c r="M306" s="55">
        <v>0</v>
      </c>
      <c r="N306" s="55">
        <v>0</v>
      </c>
      <c r="O306" s="55">
        <v>0</v>
      </c>
      <c r="P306" s="55">
        <v>0</v>
      </c>
      <c r="Q306" s="55">
        <v>0</v>
      </c>
      <c r="R306" s="55">
        <v>0</v>
      </c>
      <c r="S306" s="55">
        <v>0</v>
      </c>
      <c r="T306" s="55">
        <v>0</v>
      </c>
      <c r="U306" s="55">
        <v>0</v>
      </c>
      <c r="V306" s="55">
        <v>0</v>
      </c>
      <c r="W306" s="55">
        <v>0</v>
      </c>
      <c r="X306" s="55">
        <v>0</v>
      </c>
      <c r="Y306" s="55">
        <v>0</v>
      </c>
      <c r="Z306" s="55">
        <v>0</v>
      </c>
      <c r="AA306" s="55">
        <v>0</v>
      </c>
      <c r="AB306" s="55">
        <v>0</v>
      </c>
      <c r="AC306" s="55">
        <v>0</v>
      </c>
      <c r="AD306" s="55">
        <v>0</v>
      </c>
      <c r="AE306" s="55">
        <v>0</v>
      </c>
      <c r="AF306" s="55">
        <v>0</v>
      </c>
      <c r="AG306" s="55">
        <v>0</v>
      </c>
      <c r="AH306" s="55">
        <v>0</v>
      </c>
      <c r="AI306" s="55">
        <v>0</v>
      </c>
      <c r="AJ306" s="55" t="s">
        <v>969</v>
      </c>
      <c r="AK306" s="55" t="s">
        <v>169</v>
      </c>
    </row>
    <row r="307" spans="1:37" x14ac:dyDescent="0.25">
      <c r="A307" s="54" t="str">
        <f t="shared" si="4"/>
        <v>MD</v>
      </c>
      <c r="B307" s="54" t="str">
        <f t="shared" si="4"/>
        <v>BDEQ-BDESC-rural-residential</v>
      </c>
      <c r="C307" s="55">
        <v>1</v>
      </c>
      <c r="D307" s="55" t="s">
        <v>7</v>
      </c>
      <c r="E307" s="55">
        <v>0</v>
      </c>
      <c r="F307" s="55">
        <v>0</v>
      </c>
      <c r="G307" s="55">
        <v>0</v>
      </c>
      <c r="H307" s="55">
        <v>0</v>
      </c>
      <c r="I307" s="55">
        <v>0</v>
      </c>
      <c r="J307" s="55">
        <v>0</v>
      </c>
      <c r="K307" s="55">
        <v>0</v>
      </c>
      <c r="L307" s="55">
        <v>0</v>
      </c>
      <c r="M307" s="55">
        <v>0</v>
      </c>
      <c r="N307" s="55">
        <v>0</v>
      </c>
      <c r="O307" s="55">
        <v>0</v>
      </c>
      <c r="P307" s="55">
        <v>0</v>
      </c>
      <c r="Q307" s="55">
        <v>0</v>
      </c>
      <c r="R307" s="55">
        <v>0</v>
      </c>
      <c r="S307" s="55">
        <v>0</v>
      </c>
      <c r="T307" s="56">
        <v>1.0000000000000001E-5</v>
      </c>
      <c r="U307" s="56">
        <v>2.0000000000000002E-5</v>
      </c>
      <c r="V307" s="56">
        <v>4.0000000000000003E-5</v>
      </c>
      <c r="W307" s="56">
        <v>8.0000000000000007E-5</v>
      </c>
      <c r="X307" s="55">
        <v>1.4999999999999999E-4</v>
      </c>
      <c r="Y307" s="55">
        <v>2.7999999999999998E-4</v>
      </c>
      <c r="Z307" s="55">
        <v>5.2999999999999998E-4</v>
      </c>
      <c r="AA307" s="55">
        <v>7.6999999999999996E-4</v>
      </c>
      <c r="AB307" s="55">
        <v>1.01E-3</v>
      </c>
      <c r="AC307" s="55">
        <v>1.2600000000000001E-3</v>
      </c>
      <c r="AD307" s="55">
        <v>1.5E-3</v>
      </c>
      <c r="AE307" s="55">
        <v>1.75E-3</v>
      </c>
      <c r="AF307" s="55">
        <v>2E-3</v>
      </c>
      <c r="AG307" s="55">
        <v>2.2399999999999998E-3</v>
      </c>
      <c r="AH307" s="55">
        <v>2.49E-3</v>
      </c>
      <c r="AI307" s="55">
        <v>2.7399999999999998E-3</v>
      </c>
      <c r="AJ307" s="55" t="s">
        <v>969</v>
      </c>
      <c r="AK307" s="55" t="s">
        <v>169</v>
      </c>
    </row>
    <row r="308" spans="1:37" x14ac:dyDescent="0.25">
      <c r="A308" s="54" t="str">
        <f t="shared" si="4"/>
        <v>MD</v>
      </c>
      <c r="B308" s="54" t="str">
        <f t="shared" si="4"/>
        <v>BDEQ-BDESC-rural-residential</v>
      </c>
      <c r="C308" s="55">
        <v>2</v>
      </c>
      <c r="D308" s="55" t="s">
        <v>8</v>
      </c>
      <c r="E308" s="55">
        <v>0</v>
      </c>
      <c r="F308" s="55">
        <v>0</v>
      </c>
      <c r="G308" s="55">
        <v>0</v>
      </c>
      <c r="H308" s="55">
        <v>0</v>
      </c>
      <c r="I308" s="55">
        <v>0</v>
      </c>
      <c r="J308" s="55">
        <v>0</v>
      </c>
      <c r="K308" s="55">
        <v>0</v>
      </c>
      <c r="L308" s="55">
        <v>0</v>
      </c>
      <c r="M308" s="55">
        <v>0</v>
      </c>
      <c r="N308" s="55">
        <v>0</v>
      </c>
      <c r="O308" s="55">
        <v>0</v>
      </c>
      <c r="P308" s="55">
        <v>0</v>
      </c>
      <c r="Q308" s="55">
        <v>0</v>
      </c>
      <c r="R308" s="55">
        <v>0</v>
      </c>
      <c r="S308" s="55">
        <v>0</v>
      </c>
      <c r="T308" s="55">
        <v>0</v>
      </c>
      <c r="U308" s="55">
        <v>0</v>
      </c>
      <c r="V308" s="55">
        <v>0</v>
      </c>
      <c r="W308" s="55">
        <v>0</v>
      </c>
      <c r="X308" s="55">
        <v>0</v>
      </c>
      <c r="Y308" s="55">
        <v>0</v>
      </c>
      <c r="Z308" s="55">
        <v>0</v>
      </c>
      <c r="AA308" s="55">
        <v>0</v>
      </c>
      <c r="AB308" s="55">
        <v>0</v>
      </c>
      <c r="AC308" s="55">
        <v>0</v>
      </c>
      <c r="AD308" s="55">
        <v>0</v>
      </c>
      <c r="AE308" s="55">
        <v>0</v>
      </c>
      <c r="AF308" s="55">
        <v>0</v>
      </c>
      <c r="AG308" s="55">
        <v>0</v>
      </c>
      <c r="AH308" s="55">
        <v>0</v>
      </c>
      <c r="AI308" s="55">
        <v>0</v>
      </c>
      <c r="AJ308" s="55" t="s">
        <v>969</v>
      </c>
      <c r="AK308" s="55" t="s">
        <v>169</v>
      </c>
    </row>
    <row r="309" spans="1:37" x14ac:dyDescent="0.25">
      <c r="A309" s="54" t="str">
        <f t="shared" si="4"/>
        <v>MD</v>
      </c>
      <c r="B309" s="54" t="str">
        <f t="shared" si="4"/>
        <v>BDEQ-BDESC-rural-residential</v>
      </c>
      <c r="C309" s="55">
        <v>3</v>
      </c>
      <c r="D309" s="55" t="s">
        <v>9</v>
      </c>
      <c r="E309" s="55">
        <v>0</v>
      </c>
      <c r="F309" s="55">
        <v>0</v>
      </c>
      <c r="G309" s="55">
        <v>0</v>
      </c>
      <c r="H309" s="55">
        <v>0</v>
      </c>
      <c r="I309" s="55">
        <v>0</v>
      </c>
      <c r="J309" s="55">
        <v>0</v>
      </c>
      <c r="K309" s="55">
        <v>0</v>
      </c>
      <c r="L309" s="55">
        <v>0</v>
      </c>
      <c r="M309" s="55">
        <v>0</v>
      </c>
      <c r="N309" s="55">
        <v>0</v>
      </c>
      <c r="O309" s="55">
        <v>0</v>
      </c>
      <c r="P309" s="55">
        <v>0</v>
      </c>
      <c r="Q309" s="55">
        <v>0</v>
      </c>
      <c r="R309" s="55">
        <v>0</v>
      </c>
      <c r="S309" s="55">
        <v>0</v>
      </c>
      <c r="T309" s="55">
        <v>0</v>
      </c>
      <c r="U309" s="55">
        <v>0</v>
      </c>
      <c r="V309" s="55">
        <v>0</v>
      </c>
      <c r="W309" s="55">
        <v>0</v>
      </c>
      <c r="X309" s="55">
        <v>0</v>
      </c>
      <c r="Y309" s="55">
        <v>0</v>
      </c>
      <c r="Z309" s="55">
        <v>0</v>
      </c>
      <c r="AA309" s="55">
        <v>0</v>
      </c>
      <c r="AB309" s="55">
        <v>0</v>
      </c>
      <c r="AC309" s="55">
        <v>0</v>
      </c>
      <c r="AD309" s="55">
        <v>0</v>
      </c>
      <c r="AE309" s="55">
        <v>0</v>
      </c>
      <c r="AF309" s="55">
        <v>0</v>
      </c>
      <c r="AG309" s="55">
        <v>0</v>
      </c>
      <c r="AH309" s="55">
        <v>0</v>
      </c>
      <c r="AI309" s="55">
        <v>0</v>
      </c>
      <c r="AJ309" s="55" t="s">
        <v>969</v>
      </c>
      <c r="AK309" s="55" t="s">
        <v>169</v>
      </c>
    </row>
    <row r="310" spans="1:37" x14ac:dyDescent="0.25">
      <c r="A310" s="54" t="str">
        <f t="shared" si="4"/>
        <v>MD</v>
      </c>
      <c r="B310" s="54" t="str">
        <f t="shared" si="4"/>
        <v>BDEQ-BDESC-rural-residential</v>
      </c>
      <c r="C310" s="55">
        <v>4</v>
      </c>
      <c r="D310" s="55" t="s">
        <v>59</v>
      </c>
      <c r="E310" s="55">
        <v>0.13708000000000001</v>
      </c>
      <c r="F310" s="55">
        <v>0.11860999999999999</v>
      </c>
      <c r="G310" s="55">
        <v>0.11971</v>
      </c>
      <c r="H310" s="55">
        <v>0.11971</v>
      </c>
      <c r="I310" s="55">
        <v>0.11971</v>
      </c>
      <c r="J310" s="55">
        <v>0.1198</v>
      </c>
      <c r="K310" s="55">
        <v>0.11996999999999999</v>
      </c>
      <c r="L310" s="55">
        <v>0.1203</v>
      </c>
      <c r="M310" s="55">
        <v>0.12037</v>
      </c>
      <c r="N310" s="55">
        <v>0.12052</v>
      </c>
      <c r="O310" s="55">
        <v>0.12053</v>
      </c>
      <c r="P310" s="55">
        <v>0.12073</v>
      </c>
      <c r="Q310" s="55">
        <v>0.12076000000000001</v>
      </c>
      <c r="R310" s="55">
        <v>0.12106</v>
      </c>
      <c r="S310" s="55">
        <v>0.12145</v>
      </c>
      <c r="T310" s="55">
        <v>0.12145</v>
      </c>
      <c r="U310" s="55">
        <v>0.12145</v>
      </c>
      <c r="V310" s="55">
        <v>0.12146999999999999</v>
      </c>
      <c r="W310" s="55">
        <v>0.12151000000000001</v>
      </c>
      <c r="X310" s="55">
        <v>0.1217</v>
      </c>
      <c r="Y310" s="55">
        <v>0.12174</v>
      </c>
      <c r="Z310" s="55">
        <v>0.12179</v>
      </c>
      <c r="AA310" s="55">
        <v>0.12217</v>
      </c>
      <c r="AB310" s="55">
        <v>0.12232999999999999</v>
      </c>
      <c r="AC310" s="55">
        <v>0.12232999999999999</v>
      </c>
      <c r="AD310" s="55">
        <v>0.12243</v>
      </c>
      <c r="AE310" s="55">
        <v>0.12248000000000001</v>
      </c>
      <c r="AF310" s="55">
        <v>0.12249</v>
      </c>
      <c r="AG310" s="55">
        <v>0.12272</v>
      </c>
      <c r="AH310" s="55">
        <v>0.12275999999999999</v>
      </c>
      <c r="AI310" s="55">
        <v>0.12277</v>
      </c>
      <c r="AJ310" s="55" t="s">
        <v>969</v>
      </c>
      <c r="AK310" s="55" t="s">
        <v>169</v>
      </c>
    </row>
    <row r="311" spans="1:37" x14ac:dyDescent="0.25">
      <c r="A311" s="54" t="str">
        <f t="shared" si="4"/>
        <v>MD</v>
      </c>
      <c r="B311" s="54" t="str">
        <f t="shared" si="4"/>
        <v>BDEQ-BDESC-rural-residential</v>
      </c>
      <c r="C311" s="55">
        <v>5</v>
      </c>
      <c r="D311" s="55" t="s">
        <v>10</v>
      </c>
      <c r="E311" s="55">
        <v>58.327489999999997</v>
      </c>
      <c r="F311" s="55">
        <v>57.673999999999999</v>
      </c>
      <c r="G311" s="55">
        <v>65.734930000000006</v>
      </c>
      <c r="H311" s="55">
        <v>73.959850000000003</v>
      </c>
      <c r="I311" s="55">
        <v>82.042509999999993</v>
      </c>
      <c r="J311" s="55">
        <v>87.636709999999994</v>
      </c>
      <c r="K311" s="55">
        <v>93.938839999999999</v>
      </c>
      <c r="L311" s="55">
        <v>99.279129999999995</v>
      </c>
      <c r="M311" s="55">
        <v>103.20562</v>
      </c>
      <c r="N311" s="55">
        <v>108.32093</v>
      </c>
      <c r="O311" s="55">
        <v>111.38661999999999</v>
      </c>
      <c r="P311" s="55">
        <v>116.20608</v>
      </c>
      <c r="Q311" s="55">
        <v>119.44925000000001</v>
      </c>
      <c r="R311" s="55">
        <v>124.33929000000001</v>
      </c>
      <c r="S311" s="55">
        <v>128.62348</v>
      </c>
      <c r="T311" s="55">
        <v>130.36592999999999</v>
      </c>
      <c r="U311" s="55">
        <v>135.15751</v>
      </c>
      <c r="V311" s="55">
        <v>139.92774</v>
      </c>
      <c r="W311" s="55">
        <v>144.21749</v>
      </c>
      <c r="X311" s="55">
        <v>150.93639999999999</v>
      </c>
      <c r="Y311" s="55">
        <v>157.08555000000001</v>
      </c>
      <c r="Z311" s="55">
        <v>162.06869</v>
      </c>
      <c r="AA311" s="55">
        <v>168.08564000000001</v>
      </c>
      <c r="AB311" s="55">
        <v>174.77764999999999</v>
      </c>
      <c r="AC311" s="55">
        <v>178.75904</v>
      </c>
      <c r="AD311" s="55">
        <v>185.69202999999999</v>
      </c>
      <c r="AE311" s="55">
        <v>194.63649000000001</v>
      </c>
      <c r="AF311" s="55">
        <v>199.66752</v>
      </c>
      <c r="AG311" s="55">
        <v>207.36108999999999</v>
      </c>
      <c r="AH311" s="55">
        <v>213.65534</v>
      </c>
      <c r="AI311" s="55">
        <v>218.05770000000001</v>
      </c>
      <c r="AJ311" s="55" t="s">
        <v>969</v>
      </c>
      <c r="AK311" s="55" t="s">
        <v>169</v>
      </c>
    </row>
    <row r="312" spans="1:37" x14ac:dyDescent="0.25">
      <c r="A312" s="54" t="str">
        <f t="shared" si="4"/>
        <v>MD</v>
      </c>
      <c r="B312" s="54" t="str">
        <f t="shared" si="4"/>
        <v>BDEQ-BDESC-rural-residential</v>
      </c>
      <c r="C312" s="55">
        <v>6</v>
      </c>
      <c r="D312" s="55" t="s">
        <v>11</v>
      </c>
      <c r="E312" s="55">
        <v>0</v>
      </c>
      <c r="F312" s="55">
        <v>0</v>
      </c>
      <c r="G312" s="55">
        <v>0</v>
      </c>
      <c r="H312" s="55">
        <v>0</v>
      </c>
      <c r="I312" s="55">
        <v>0</v>
      </c>
      <c r="J312" s="55">
        <v>0</v>
      </c>
      <c r="K312" s="55">
        <v>0</v>
      </c>
      <c r="L312" s="55">
        <v>0</v>
      </c>
      <c r="M312" s="55">
        <v>0</v>
      </c>
      <c r="N312" s="55">
        <v>0</v>
      </c>
      <c r="O312" s="55">
        <v>0</v>
      </c>
      <c r="P312" s="55">
        <v>0</v>
      </c>
      <c r="Q312" s="55">
        <v>0</v>
      </c>
      <c r="R312" s="55">
        <v>0</v>
      </c>
      <c r="S312" s="55">
        <v>0</v>
      </c>
      <c r="T312" s="55">
        <v>0</v>
      </c>
      <c r="U312" s="55">
        <v>0</v>
      </c>
      <c r="V312" s="55">
        <v>0</v>
      </c>
      <c r="W312" s="55">
        <v>0</v>
      </c>
      <c r="X312" s="55">
        <v>0</v>
      </c>
      <c r="Y312" s="55">
        <v>0</v>
      </c>
      <c r="Z312" s="55">
        <v>0</v>
      </c>
      <c r="AA312" s="55">
        <v>0</v>
      </c>
      <c r="AB312" s="55">
        <v>0</v>
      </c>
      <c r="AC312" s="55">
        <v>0</v>
      </c>
      <c r="AD312" s="55">
        <v>0</v>
      </c>
      <c r="AE312" s="55">
        <v>0</v>
      </c>
      <c r="AF312" s="55">
        <v>0</v>
      </c>
      <c r="AG312" s="55">
        <v>0</v>
      </c>
      <c r="AH312" s="55">
        <v>0</v>
      </c>
      <c r="AI312" s="55">
        <v>0</v>
      </c>
      <c r="AJ312" s="55" t="s">
        <v>969</v>
      </c>
      <c r="AK312" s="55" t="s">
        <v>169</v>
      </c>
    </row>
    <row r="313" spans="1:37" x14ac:dyDescent="0.25">
      <c r="A313" s="54" t="str">
        <f t="shared" si="4"/>
        <v>MD</v>
      </c>
      <c r="B313" s="54" t="str">
        <f t="shared" si="4"/>
        <v>BDEQ-BDESC-rural-residential</v>
      </c>
      <c r="C313" s="55">
        <v>7</v>
      </c>
      <c r="D313" s="55" t="s">
        <v>12</v>
      </c>
      <c r="E313" s="55">
        <v>0</v>
      </c>
      <c r="F313" s="55">
        <v>0</v>
      </c>
      <c r="G313" s="55">
        <v>0</v>
      </c>
      <c r="H313" s="55">
        <v>0</v>
      </c>
      <c r="I313" s="55">
        <v>0</v>
      </c>
      <c r="J313" s="55">
        <v>0</v>
      </c>
      <c r="K313" s="55">
        <v>0</v>
      </c>
      <c r="L313" s="55">
        <v>0</v>
      </c>
      <c r="M313" s="55">
        <v>0</v>
      </c>
      <c r="N313" s="55">
        <v>0</v>
      </c>
      <c r="O313" s="55">
        <v>0</v>
      </c>
      <c r="P313" s="55">
        <v>0</v>
      </c>
      <c r="Q313" s="55">
        <v>0</v>
      </c>
      <c r="R313" s="55">
        <v>0</v>
      </c>
      <c r="S313" s="55">
        <v>0</v>
      </c>
      <c r="T313" s="55">
        <v>0</v>
      </c>
      <c r="U313" s="55">
        <v>0</v>
      </c>
      <c r="V313" s="55">
        <v>0</v>
      </c>
      <c r="W313" s="55">
        <v>0</v>
      </c>
      <c r="X313" s="55">
        <v>0</v>
      </c>
      <c r="Y313" s="55">
        <v>0</v>
      </c>
      <c r="Z313" s="55">
        <v>0</v>
      </c>
      <c r="AA313" s="55">
        <v>0</v>
      </c>
      <c r="AB313" s="55">
        <v>0</v>
      </c>
      <c r="AC313" s="55">
        <v>0</v>
      </c>
      <c r="AD313" s="55">
        <v>0</v>
      </c>
      <c r="AE313" s="55">
        <v>0</v>
      </c>
      <c r="AF313" s="55">
        <v>0</v>
      </c>
      <c r="AG313" s="55">
        <v>0</v>
      </c>
      <c r="AH313" s="55">
        <v>0</v>
      </c>
      <c r="AI313" s="55">
        <v>0</v>
      </c>
      <c r="AJ313" s="55" t="s">
        <v>969</v>
      </c>
      <c r="AK313" s="55" t="s">
        <v>169</v>
      </c>
    </row>
    <row r="314" spans="1:37" x14ac:dyDescent="0.25">
      <c r="A314" s="54" t="str">
        <f t="shared" si="4"/>
        <v>MD</v>
      </c>
      <c r="B314" s="54" t="str">
        <f t="shared" si="4"/>
        <v>BDEQ-BDESC-rural-residential</v>
      </c>
      <c r="C314" s="55">
        <v>8</v>
      </c>
      <c r="D314" s="55" t="s">
        <v>13</v>
      </c>
      <c r="E314" s="55">
        <v>0</v>
      </c>
      <c r="F314" s="55">
        <v>0</v>
      </c>
      <c r="G314" s="55">
        <v>0</v>
      </c>
      <c r="H314" s="55">
        <v>0</v>
      </c>
      <c r="I314" s="55">
        <v>0</v>
      </c>
      <c r="J314" s="55">
        <v>0</v>
      </c>
      <c r="K314" s="55">
        <v>0</v>
      </c>
      <c r="L314" s="55">
        <v>0</v>
      </c>
      <c r="M314" s="55">
        <v>0</v>
      </c>
      <c r="N314" s="55">
        <v>0</v>
      </c>
      <c r="O314" s="55">
        <v>0</v>
      </c>
      <c r="P314" s="55">
        <v>0</v>
      </c>
      <c r="Q314" s="55">
        <v>0</v>
      </c>
      <c r="R314" s="55">
        <v>0</v>
      </c>
      <c r="S314" s="55">
        <v>0</v>
      </c>
      <c r="T314" s="55">
        <v>0</v>
      </c>
      <c r="U314" s="55">
        <v>0</v>
      </c>
      <c r="V314" s="55">
        <v>0</v>
      </c>
      <c r="W314" s="55">
        <v>0</v>
      </c>
      <c r="X314" s="55">
        <v>0</v>
      </c>
      <c r="Y314" s="55">
        <v>0</v>
      </c>
      <c r="Z314" s="55">
        <v>0</v>
      </c>
      <c r="AA314" s="55">
        <v>0</v>
      </c>
      <c r="AB314" s="55">
        <v>0</v>
      </c>
      <c r="AC314" s="55">
        <v>0</v>
      </c>
      <c r="AD314" s="55">
        <v>0</v>
      </c>
      <c r="AE314" s="55">
        <v>0</v>
      </c>
      <c r="AF314" s="55">
        <v>0</v>
      </c>
      <c r="AG314" s="55">
        <v>0</v>
      </c>
      <c r="AH314" s="55">
        <v>0</v>
      </c>
      <c r="AI314" s="55">
        <v>0</v>
      </c>
      <c r="AJ314" s="55" t="s">
        <v>969</v>
      </c>
      <c r="AK314" s="55" t="s">
        <v>169</v>
      </c>
    </row>
    <row r="315" spans="1:37" x14ac:dyDescent="0.25">
      <c r="A315" s="54" t="str">
        <f t="shared" si="4"/>
        <v>MD</v>
      </c>
      <c r="B315" s="54" t="str">
        <f t="shared" si="4"/>
        <v>BDEQ-BDESC-rural-residential</v>
      </c>
      <c r="C315" s="55">
        <v>9</v>
      </c>
      <c r="D315" s="55" t="s">
        <v>14</v>
      </c>
      <c r="E315" s="55">
        <v>0</v>
      </c>
      <c r="F315" s="55">
        <v>0</v>
      </c>
      <c r="G315" s="55">
        <v>0</v>
      </c>
      <c r="H315" s="55">
        <v>0</v>
      </c>
      <c r="I315" s="55">
        <v>0</v>
      </c>
      <c r="J315" s="55">
        <v>0</v>
      </c>
      <c r="K315" s="55">
        <v>0</v>
      </c>
      <c r="L315" s="55">
        <v>0</v>
      </c>
      <c r="M315" s="55">
        <v>0</v>
      </c>
      <c r="N315" s="55">
        <v>0</v>
      </c>
      <c r="O315" s="55">
        <v>0</v>
      </c>
      <c r="P315" s="55">
        <v>0</v>
      </c>
      <c r="Q315" s="55">
        <v>0</v>
      </c>
      <c r="R315" s="55">
        <v>0</v>
      </c>
      <c r="S315" s="55">
        <v>0</v>
      </c>
      <c r="T315" s="55">
        <v>0</v>
      </c>
      <c r="U315" s="55">
        <v>0</v>
      </c>
      <c r="V315" s="55">
        <v>0</v>
      </c>
      <c r="W315" s="55">
        <v>0</v>
      </c>
      <c r="X315" s="55">
        <v>0</v>
      </c>
      <c r="Y315" s="55">
        <v>0</v>
      </c>
      <c r="Z315" s="55">
        <v>0</v>
      </c>
      <c r="AA315" s="55">
        <v>0</v>
      </c>
      <c r="AB315" s="55">
        <v>0</v>
      </c>
      <c r="AC315" s="55">
        <v>0</v>
      </c>
      <c r="AD315" s="55">
        <v>0</v>
      </c>
      <c r="AE315" s="55">
        <v>0</v>
      </c>
      <c r="AF315" s="55">
        <v>0</v>
      </c>
      <c r="AG315" s="55">
        <v>0</v>
      </c>
      <c r="AH315" s="55">
        <v>0</v>
      </c>
      <c r="AI315" s="55">
        <v>0</v>
      </c>
      <c r="AJ315" s="55" t="s">
        <v>969</v>
      </c>
      <c r="AK315" s="55" t="s">
        <v>169</v>
      </c>
    </row>
    <row r="316" spans="1:37" x14ac:dyDescent="0.25">
      <c r="A316" s="54" t="str">
        <f t="shared" si="4"/>
        <v>MD</v>
      </c>
      <c r="B316" s="54" t="str">
        <f t="shared" si="4"/>
        <v>BDEQ-BDESC-rural-residential</v>
      </c>
      <c r="C316" s="55">
        <v>10</v>
      </c>
      <c r="D316" s="55" t="s">
        <v>15</v>
      </c>
      <c r="E316" s="55">
        <v>0</v>
      </c>
      <c r="F316" s="55">
        <v>0</v>
      </c>
      <c r="G316" s="55">
        <v>0</v>
      </c>
      <c r="H316" s="55">
        <v>0</v>
      </c>
      <c r="I316" s="55">
        <v>0</v>
      </c>
      <c r="J316" s="55">
        <v>0</v>
      </c>
      <c r="K316" s="55">
        <v>0</v>
      </c>
      <c r="L316" s="55">
        <v>0</v>
      </c>
      <c r="M316" s="55">
        <v>0</v>
      </c>
      <c r="N316" s="55">
        <v>0</v>
      </c>
      <c r="O316" s="55">
        <v>0</v>
      </c>
      <c r="P316" s="55">
        <v>0</v>
      </c>
      <c r="Q316" s="55">
        <v>0</v>
      </c>
      <c r="R316" s="55">
        <v>0</v>
      </c>
      <c r="S316" s="55">
        <v>0</v>
      </c>
      <c r="T316" s="55">
        <v>0</v>
      </c>
      <c r="U316" s="55">
        <v>0</v>
      </c>
      <c r="V316" s="55">
        <v>0</v>
      </c>
      <c r="W316" s="55">
        <v>0</v>
      </c>
      <c r="X316" s="55">
        <v>0</v>
      </c>
      <c r="Y316" s="55">
        <v>0</v>
      </c>
      <c r="Z316" s="55">
        <v>0</v>
      </c>
      <c r="AA316" s="55">
        <v>0</v>
      </c>
      <c r="AB316" s="55">
        <v>0</v>
      </c>
      <c r="AC316" s="55">
        <v>0</v>
      </c>
      <c r="AD316" s="55">
        <v>0</v>
      </c>
      <c r="AE316" s="55">
        <v>0</v>
      </c>
      <c r="AF316" s="55">
        <v>0</v>
      </c>
      <c r="AG316" s="55">
        <v>0</v>
      </c>
      <c r="AH316" s="55">
        <v>0</v>
      </c>
      <c r="AI316" s="55">
        <v>0</v>
      </c>
      <c r="AJ316" s="55" t="s">
        <v>969</v>
      </c>
      <c r="AK316" s="55" t="s">
        <v>169</v>
      </c>
    </row>
    <row r="317" spans="1:37" x14ac:dyDescent="0.25">
      <c r="A317" s="54" t="str">
        <f t="shared" si="4"/>
        <v>MD</v>
      </c>
      <c r="B317" s="54" t="str">
        <f t="shared" si="4"/>
        <v>BDEQ-BDESC-rural-residential</v>
      </c>
      <c r="C317" s="55">
        <v>11</v>
      </c>
      <c r="D317" s="55" t="s">
        <v>57</v>
      </c>
      <c r="E317" s="55">
        <v>0</v>
      </c>
      <c r="F317" s="55">
        <v>0</v>
      </c>
      <c r="G317" s="55">
        <v>0</v>
      </c>
      <c r="H317" s="55">
        <v>0</v>
      </c>
      <c r="I317" s="55">
        <v>0</v>
      </c>
      <c r="J317" s="55">
        <v>0</v>
      </c>
      <c r="K317" s="55">
        <v>0</v>
      </c>
      <c r="L317" s="55">
        <v>0</v>
      </c>
      <c r="M317" s="55">
        <v>0</v>
      </c>
      <c r="N317" s="55">
        <v>0</v>
      </c>
      <c r="O317" s="55">
        <v>0</v>
      </c>
      <c r="P317" s="55">
        <v>0</v>
      </c>
      <c r="Q317" s="55">
        <v>0</v>
      </c>
      <c r="R317" s="55">
        <v>0</v>
      </c>
      <c r="S317" s="55">
        <v>0</v>
      </c>
      <c r="T317" s="55">
        <v>0</v>
      </c>
      <c r="U317" s="55">
        <v>0</v>
      </c>
      <c r="V317" s="55">
        <v>0</v>
      </c>
      <c r="W317" s="55">
        <v>0</v>
      </c>
      <c r="X317" s="55">
        <v>0</v>
      </c>
      <c r="Y317" s="55">
        <v>0</v>
      </c>
      <c r="Z317" s="55">
        <v>0</v>
      </c>
      <c r="AA317" s="55">
        <v>0</v>
      </c>
      <c r="AB317" s="55">
        <v>0</v>
      </c>
      <c r="AC317" s="55">
        <v>0</v>
      </c>
      <c r="AD317" s="55">
        <v>0</v>
      </c>
      <c r="AE317" s="55">
        <v>0</v>
      </c>
      <c r="AF317" s="55">
        <v>0</v>
      </c>
      <c r="AG317" s="55">
        <v>0</v>
      </c>
      <c r="AH317" s="55">
        <v>0</v>
      </c>
      <c r="AI317" s="55">
        <v>0</v>
      </c>
      <c r="AJ317" s="55" t="s">
        <v>969</v>
      </c>
      <c r="AK317" s="55" t="s">
        <v>169</v>
      </c>
    </row>
    <row r="318" spans="1:37" x14ac:dyDescent="0.25">
      <c r="A318" s="54" t="str">
        <f t="shared" si="4"/>
        <v>MD</v>
      </c>
      <c r="B318" s="54" t="str">
        <f t="shared" si="4"/>
        <v>BDEQ-BDESC-rural-residential</v>
      </c>
      <c r="C318" s="55">
        <v>12</v>
      </c>
      <c r="D318" s="55" t="s">
        <v>60</v>
      </c>
      <c r="E318" s="55">
        <v>0</v>
      </c>
      <c r="F318" s="55">
        <v>0</v>
      </c>
      <c r="G318" s="55">
        <v>0</v>
      </c>
      <c r="H318" s="55">
        <v>0</v>
      </c>
      <c r="I318" s="55">
        <v>0</v>
      </c>
      <c r="J318" s="55">
        <v>0</v>
      </c>
      <c r="K318" s="55">
        <v>0</v>
      </c>
      <c r="L318" s="55">
        <v>0</v>
      </c>
      <c r="M318" s="55">
        <v>0</v>
      </c>
      <c r="N318" s="55">
        <v>0</v>
      </c>
      <c r="O318" s="55">
        <v>0</v>
      </c>
      <c r="P318" s="55">
        <v>0</v>
      </c>
      <c r="Q318" s="55">
        <v>0</v>
      </c>
      <c r="R318" s="55">
        <v>0</v>
      </c>
      <c r="S318" s="55">
        <v>0</v>
      </c>
      <c r="T318" s="55">
        <v>0</v>
      </c>
      <c r="U318" s="55">
        <v>0</v>
      </c>
      <c r="V318" s="55">
        <v>0</v>
      </c>
      <c r="W318" s="55">
        <v>0</v>
      </c>
      <c r="X318" s="55">
        <v>0</v>
      </c>
      <c r="Y318" s="55">
        <v>0</v>
      </c>
      <c r="Z318" s="55">
        <v>0</v>
      </c>
      <c r="AA318" s="55">
        <v>0</v>
      </c>
      <c r="AB318" s="55">
        <v>0</v>
      </c>
      <c r="AC318" s="55">
        <v>0</v>
      </c>
      <c r="AD318" s="55">
        <v>0</v>
      </c>
      <c r="AE318" s="55">
        <v>0</v>
      </c>
      <c r="AF318" s="55">
        <v>0</v>
      </c>
      <c r="AG318" s="55">
        <v>0</v>
      </c>
      <c r="AH318" s="55">
        <v>0</v>
      </c>
      <c r="AI318" s="55">
        <v>0</v>
      </c>
      <c r="AJ318" s="55" t="s">
        <v>969</v>
      </c>
      <c r="AK318" s="55" t="s">
        <v>169</v>
      </c>
    </row>
    <row r="319" spans="1:37" x14ac:dyDescent="0.25">
      <c r="A319" s="54" t="str">
        <f t="shared" si="4"/>
        <v>MD</v>
      </c>
      <c r="B319" s="54" t="str">
        <f t="shared" si="4"/>
        <v>BDEQ-BDESC-rural-residential</v>
      </c>
      <c r="C319" s="55">
        <v>13</v>
      </c>
      <c r="D319" s="55" t="s">
        <v>158</v>
      </c>
      <c r="E319" s="55">
        <v>0</v>
      </c>
      <c r="F319" s="55">
        <v>0</v>
      </c>
      <c r="G319" s="55">
        <v>0</v>
      </c>
      <c r="H319" s="55">
        <v>0</v>
      </c>
      <c r="I319" s="55">
        <v>0</v>
      </c>
      <c r="J319" s="55">
        <v>0</v>
      </c>
      <c r="K319" s="55">
        <v>0</v>
      </c>
      <c r="L319" s="55">
        <v>0</v>
      </c>
      <c r="M319" s="55">
        <v>0</v>
      </c>
      <c r="N319" s="55">
        <v>0</v>
      </c>
      <c r="O319" s="55">
        <v>0</v>
      </c>
      <c r="P319" s="55">
        <v>0</v>
      </c>
      <c r="Q319" s="55">
        <v>0</v>
      </c>
      <c r="R319" s="55">
        <v>0</v>
      </c>
      <c r="S319" s="55">
        <v>0</v>
      </c>
      <c r="T319" s="55">
        <v>0</v>
      </c>
      <c r="U319" s="55">
        <v>0</v>
      </c>
      <c r="V319" s="55">
        <v>0</v>
      </c>
      <c r="W319" s="55">
        <v>0</v>
      </c>
      <c r="X319" s="55">
        <v>0</v>
      </c>
      <c r="Y319" s="55">
        <v>0</v>
      </c>
      <c r="Z319" s="55">
        <v>0</v>
      </c>
      <c r="AA319" s="55">
        <v>0</v>
      </c>
      <c r="AB319" s="55">
        <v>0</v>
      </c>
      <c r="AC319" s="55">
        <v>0</v>
      </c>
      <c r="AD319" s="55">
        <v>0</v>
      </c>
      <c r="AE319" s="55">
        <v>0</v>
      </c>
      <c r="AF319" s="55">
        <v>0</v>
      </c>
      <c r="AG319" s="55">
        <v>0</v>
      </c>
      <c r="AH319" s="55">
        <v>0</v>
      </c>
      <c r="AI319" s="55">
        <v>0</v>
      </c>
      <c r="AJ319" s="55" t="s">
        <v>969</v>
      </c>
      <c r="AK319" s="55" t="s">
        <v>169</v>
      </c>
    </row>
    <row r="320" spans="1:37" x14ac:dyDescent="0.25">
      <c r="A320" s="54" t="str">
        <f t="shared" si="4"/>
        <v>MD</v>
      </c>
      <c r="B320" s="54" t="str">
        <f t="shared" si="4"/>
        <v>BDEQ-BDESC-rural-residential</v>
      </c>
      <c r="C320" s="55">
        <v>14</v>
      </c>
      <c r="D320" s="55" t="s">
        <v>159</v>
      </c>
      <c r="E320" s="55">
        <v>0</v>
      </c>
      <c r="F320" s="55">
        <v>0</v>
      </c>
      <c r="G320" s="55">
        <v>0</v>
      </c>
      <c r="H320" s="55">
        <v>0</v>
      </c>
      <c r="I320" s="55">
        <v>0</v>
      </c>
      <c r="J320" s="55">
        <v>0</v>
      </c>
      <c r="K320" s="55">
        <v>0</v>
      </c>
      <c r="L320" s="55">
        <v>0</v>
      </c>
      <c r="M320" s="55">
        <v>0</v>
      </c>
      <c r="N320" s="55">
        <v>0</v>
      </c>
      <c r="O320" s="55">
        <v>0</v>
      </c>
      <c r="P320" s="55">
        <v>0</v>
      </c>
      <c r="Q320" s="55">
        <v>0</v>
      </c>
      <c r="R320" s="55">
        <v>0</v>
      </c>
      <c r="S320" s="55">
        <v>0</v>
      </c>
      <c r="T320" s="55">
        <v>0</v>
      </c>
      <c r="U320" s="55">
        <v>0</v>
      </c>
      <c r="V320" s="55">
        <v>0</v>
      </c>
      <c r="W320" s="55">
        <v>0</v>
      </c>
      <c r="X320" s="55">
        <v>0</v>
      </c>
      <c r="Y320" s="55">
        <v>0</v>
      </c>
      <c r="Z320" s="55">
        <v>0</v>
      </c>
      <c r="AA320" s="55">
        <v>0</v>
      </c>
      <c r="AB320" s="55">
        <v>0</v>
      </c>
      <c r="AC320" s="55">
        <v>0</v>
      </c>
      <c r="AD320" s="55">
        <v>0</v>
      </c>
      <c r="AE320" s="55">
        <v>0</v>
      </c>
      <c r="AF320" s="55">
        <v>0</v>
      </c>
      <c r="AG320" s="55">
        <v>0</v>
      </c>
      <c r="AH320" s="55">
        <v>0</v>
      </c>
      <c r="AI320" s="55">
        <v>0</v>
      </c>
      <c r="AJ320" s="55" t="s">
        <v>969</v>
      </c>
      <c r="AK320" s="55" t="s">
        <v>169</v>
      </c>
    </row>
    <row r="321" spans="1:37" x14ac:dyDescent="0.25">
      <c r="A321" s="54" t="str">
        <f t="shared" si="4"/>
        <v>MD</v>
      </c>
      <c r="B321" s="54" t="str">
        <f t="shared" si="4"/>
        <v>BDEQ-BDESC-rural-residential</v>
      </c>
      <c r="C321" s="55">
        <v>15</v>
      </c>
      <c r="D321" s="55" t="s">
        <v>160</v>
      </c>
      <c r="E321" s="55">
        <v>0</v>
      </c>
      <c r="F321" s="55">
        <v>0</v>
      </c>
      <c r="G321" s="55">
        <v>0</v>
      </c>
      <c r="H321" s="55">
        <v>0</v>
      </c>
      <c r="I321" s="55">
        <v>0</v>
      </c>
      <c r="J321" s="55">
        <v>0</v>
      </c>
      <c r="K321" s="55">
        <v>0</v>
      </c>
      <c r="L321" s="55">
        <v>0</v>
      </c>
      <c r="M321" s="55">
        <v>0</v>
      </c>
      <c r="N321" s="55">
        <v>0</v>
      </c>
      <c r="O321" s="55">
        <v>0</v>
      </c>
      <c r="P321" s="55">
        <v>0</v>
      </c>
      <c r="Q321" s="55">
        <v>0</v>
      </c>
      <c r="R321" s="55">
        <v>0</v>
      </c>
      <c r="S321" s="55">
        <v>0</v>
      </c>
      <c r="T321" s="55">
        <v>0</v>
      </c>
      <c r="U321" s="55">
        <v>0</v>
      </c>
      <c r="V321" s="55">
        <v>0</v>
      </c>
      <c r="W321" s="55">
        <v>0</v>
      </c>
      <c r="X321" s="55">
        <v>0</v>
      </c>
      <c r="Y321" s="55">
        <v>0</v>
      </c>
      <c r="Z321" s="55">
        <v>0</v>
      </c>
      <c r="AA321" s="55">
        <v>0</v>
      </c>
      <c r="AB321" s="55">
        <v>0</v>
      </c>
      <c r="AC321" s="55">
        <v>0</v>
      </c>
      <c r="AD321" s="55">
        <v>0</v>
      </c>
      <c r="AE321" s="55">
        <v>0</v>
      </c>
      <c r="AF321" s="55">
        <v>0</v>
      </c>
      <c r="AG321" s="55">
        <v>0</v>
      </c>
      <c r="AH321" s="55">
        <v>0</v>
      </c>
      <c r="AI321" s="55">
        <v>0</v>
      </c>
      <c r="AJ321" s="55" t="s">
        <v>969</v>
      </c>
      <c r="AK321" s="55" t="s">
        <v>169</v>
      </c>
    </row>
    <row r="322" spans="1:37" x14ac:dyDescent="0.25">
      <c r="A322" s="54" t="str">
        <f t="shared" si="4"/>
        <v>ME</v>
      </c>
      <c r="B322" s="54" t="str">
        <f t="shared" si="4"/>
        <v>BDEQ-BDESC-rural-residential</v>
      </c>
      <c r="C322" s="55">
        <v>0</v>
      </c>
      <c r="D322" s="55" t="s">
        <v>58</v>
      </c>
      <c r="E322" s="55">
        <v>0</v>
      </c>
      <c r="F322" s="55">
        <v>0</v>
      </c>
      <c r="G322" s="55">
        <v>0</v>
      </c>
      <c r="H322" s="55">
        <v>0</v>
      </c>
      <c r="I322" s="55">
        <v>0</v>
      </c>
      <c r="J322" s="55">
        <v>0</v>
      </c>
      <c r="K322" s="55">
        <v>0</v>
      </c>
      <c r="L322" s="55">
        <v>0</v>
      </c>
      <c r="M322" s="55">
        <v>0</v>
      </c>
      <c r="N322" s="55">
        <v>0</v>
      </c>
      <c r="O322" s="55">
        <v>0</v>
      </c>
      <c r="P322" s="55">
        <v>0</v>
      </c>
      <c r="Q322" s="55">
        <v>0</v>
      </c>
      <c r="R322" s="55">
        <v>0</v>
      </c>
      <c r="S322" s="55">
        <v>0</v>
      </c>
      <c r="T322" s="55">
        <v>0</v>
      </c>
      <c r="U322" s="55">
        <v>0</v>
      </c>
      <c r="V322" s="55">
        <v>0</v>
      </c>
      <c r="W322" s="55">
        <v>0</v>
      </c>
      <c r="X322" s="55">
        <v>0</v>
      </c>
      <c r="Y322" s="55">
        <v>0</v>
      </c>
      <c r="Z322" s="55">
        <v>0</v>
      </c>
      <c r="AA322" s="55">
        <v>0</v>
      </c>
      <c r="AB322" s="55">
        <v>0</v>
      </c>
      <c r="AC322" s="55">
        <v>0</v>
      </c>
      <c r="AD322" s="55">
        <v>0</v>
      </c>
      <c r="AE322" s="55">
        <v>0</v>
      </c>
      <c r="AF322" s="55">
        <v>0</v>
      </c>
      <c r="AG322" s="55">
        <v>0</v>
      </c>
      <c r="AH322" s="55">
        <v>0</v>
      </c>
      <c r="AI322" s="55">
        <v>0</v>
      </c>
      <c r="AJ322" s="55" t="s">
        <v>970</v>
      </c>
      <c r="AK322" s="55" t="s">
        <v>169</v>
      </c>
    </row>
    <row r="323" spans="1:37" x14ac:dyDescent="0.25">
      <c r="A323" s="54" t="str">
        <f t="shared" ref="A323:B386" si="5">AJ323</f>
        <v>ME</v>
      </c>
      <c r="B323" s="54" t="str">
        <f t="shared" si="5"/>
        <v>BDEQ-BDESC-rural-residential</v>
      </c>
      <c r="C323" s="55">
        <v>1</v>
      </c>
      <c r="D323" s="55" t="s">
        <v>7</v>
      </c>
      <c r="E323" s="55">
        <v>0</v>
      </c>
      <c r="F323" s="55">
        <v>0</v>
      </c>
      <c r="G323" s="55">
        <v>0</v>
      </c>
      <c r="H323" s="55">
        <v>0</v>
      </c>
      <c r="I323" s="55">
        <v>0</v>
      </c>
      <c r="J323" s="55">
        <v>0</v>
      </c>
      <c r="K323" s="55">
        <v>0</v>
      </c>
      <c r="L323" s="55">
        <v>0</v>
      </c>
      <c r="M323" s="55">
        <v>0</v>
      </c>
      <c r="N323" s="55">
        <v>0</v>
      </c>
      <c r="O323" s="55">
        <v>0</v>
      </c>
      <c r="P323" s="55">
        <v>0</v>
      </c>
      <c r="Q323" s="55">
        <v>0</v>
      </c>
      <c r="R323" s="55">
        <v>0</v>
      </c>
      <c r="S323" s="55">
        <v>0</v>
      </c>
      <c r="T323" s="56">
        <v>1.0000000000000001E-5</v>
      </c>
      <c r="U323" s="56">
        <v>2.0000000000000002E-5</v>
      </c>
      <c r="V323" s="56">
        <v>4.0000000000000003E-5</v>
      </c>
      <c r="W323" s="56">
        <v>8.0000000000000007E-5</v>
      </c>
      <c r="X323" s="55">
        <v>1.4999999999999999E-4</v>
      </c>
      <c r="Y323" s="55">
        <v>2.7999999999999998E-4</v>
      </c>
      <c r="Z323" s="55">
        <v>5.1999999999999995E-4</v>
      </c>
      <c r="AA323" s="55">
        <v>7.6000000000000004E-4</v>
      </c>
      <c r="AB323" s="55">
        <v>1E-3</v>
      </c>
      <c r="AC323" s="55">
        <v>1.25E-3</v>
      </c>
      <c r="AD323" s="55">
        <v>1.49E-3</v>
      </c>
      <c r="AE323" s="55">
        <v>1.74E-3</v>
      </c>
      <c r="AF323" s="55">
        <v>1.98E-3</v>
      </c>
      <c r="AG323" s="55">
        <v>2.2300000000000002E-3</v>
      </c>
      <c r="AH323" s="55">
        <v>2.47E-3</v>
      </c>
      <c r="AI323" s="55">
        <v>2.7200000000000002E-3</v>
      </c>
      <c r="AJ323" s="55" t="s">
        <v>970</v>
      </c>
      <c r="AK323" s="55" t="s">
        <v>169</v>
      </c>
    </row>
    <row r="324" spans="1:37" x14ac:dyDescent="0.25">
      <c r="A324" s="54" t="str">
        <f t="shared" si="5"/>
        <v>ME</v>
      </c>
      <c r="B324" s="54" t="str">
        <f t="shared" si="5"/>
        <v>BDEQ-BDESC-rural-residential</v>
      </c>
      <c r="C324" s="55">
        <v>2</v>
      </c>
      <c r="D324" s="55" t="s">
        <v>8</v>
      </c>
      <c r="E324" s="55">
        <v>0</v>
      </c>
      <c r="F324" s="55">
        <v>0</v>
      </c>
      <c r="G324" s="55">
        <v>0</v>
      </c>
      <c r="H324" s="55">
        <v>0</v>
      </c>
      <c r="I324" s="55">
        <v>0</v>
      </c>
      <c r="J324" s="55">
        <v>0</v>
      </c>
      <c r="K324" s="55">
        <v>0</v>
      </c>
      <c r="L324" s="55">
        <v>0</v>
      </c>
      <c r="M324" s="55">
        <v>0</v>
      </c>
      <c r="N324" s="55">
        <v>0</v>
      </c>
      <c r="O324" s="55">
        <v>0</v>
      </c>
      <c r="P324" s="55">
        <v>0</v>
      </c>
      <c r="Q324" s="55">
        <v>0</v>
      </c>
      <c r="R324" s="55">
        <v>0</v>
      </c>
      <c r="S324" s="55">
        <v>0</v>
      </c>
      <c r="T324" s="55">
        <v>0</v>
      </c>
      <c r="U324" s="55">
        <v>0</v>
      </c>
      <c r="V324" s="55">
        <v>0</v>
      </c>
      <c r="W324" s="55">
        <v>0</v>
      </c>
      <c r="X324" s="55">
        <v>0</v>
      </c>
      <c r="Y324" s="55">
        <v>0</v>
      </c>
      <c r="Z324" s="55">
        <v>0</v>
      </c>
      <c r="AA324" s="55">
        <v>0</v>
      </c>
      <c r="AB324" s="55">
        <v>0</v>
      </c>
      <c r="AC324" s="55">
        <v>0</v>
      </c>
      <c r="AD324" s="55">
        <v>0</v>
      </c>
      <c r="AE324" s="55">
        <v>0</v>
      </c>
      <c r="AF324" s="55">
        <v>0</v>
      </c>
      <c r="AG324" s="55">
        <v>0</v>
      </c>
      <c r="AH324" s="55">
        <v>0</v>
      </c>
      <c r="AI324" s="55">
        <v>0</v>
      </c>
      <c r="AJ324" s="55" t="s">
        <v>970</v>
      </c>
      <c r="AK324" s="55" t="s">
        <v>169</v>
      </c>
    </row>
    <row r="325" spans="1:37" x14ac:dyDescent="0.25">
      <c r="A325" s="54" t="str">
        <f t="shared" si="5"/>
        <v>ME</v>
      </c>
      <c r="B325" s="54" t="str">
        <f t="shared" si="5"/>
        <v>BDEQ-BDESC-rural-residential</v>
      </c>
      <c r="C325" s="55">
        <v>3</v>
      </c>
      <c r="D325" s="55" t="s">
        <v>9</v>
      </c>
      <c r="E325" s="55">
        <v>0</v>
      </c>
      <c r="F325" s="55">
        <v>0</v>
      </c>
      <c r="G325" s="55">
        <v>0</v>
      </c>
      <c r="H325" s="55">
        <v>0</v>
      </c>
      <c r="I325" s="55">
        <v>0</v>
      </c>
      <c r="J325" s="55">
        <v>0</v>
      </c>
      <c r="K325" s="55">
        <v>0</v>
      </c>
      <c r="L325" s="55">
        <v>0</v>
      </c>
      <c r="M325" s="55">
        <v>0</v>
      </c>
      <c r="N325" s="55">
        <v>0</v>
      </c>
      <c r="O325" s="55">
        <v>0</v>
      </c>
      <c r="P325" s="55">
        <v>0</v>
      </c>
      <c r="Q325" s="55">
        <v>0</v>
      </c>
      <c r="R325" s="55">
        <v>0</v>
      </c>
      <c r="S325" s="55">
        <v>0</v>
      </c>
      <c r="T325" s="55">
        <v>0</v>
      </c>
      <c r="U325" s="55">
        <v>0</v>
      </c>
      <c r="V325" s="55">
        <v>0</v>
      </c>
      <c r="W325" s="55">
        <v>0</v>
      </c>
      <c r="X325" s="55">
        <v>0</v>
      </c>
      <c r="Y325" s="55">
        <v>0</v>
      </c>
      <c r="Z325" s="55">
        <v>0</v>
      </c>
      <c r="AA325" s="55">
        <v>0</v>
      </c>
      <c r="AB325" s="55">
        <v>0</v>
      </c>
      <c r="AC325" s="55">
        <v>0</v>
      </c>
      <c r="AD325" s="55">
        <v>0</v>
      </c>
      <c r="AE325" s="55">
        <v>0</v>
      </c>
      <c r="AF325" s="55">
        <v>0</v>
      </c>
      <c r="AG325" s="55">
        <v>0</v>
      </c>
      <c r="AH325" s="55">
        <v>0</v>
      </c>
      <c r="AI325" s="55">
        <v>0</v>
      </c>
      <c r="AJ325" s="55" t="s">
        <v>970</v>
      </c>
      <c r="AK325" s="55" t="s">
        <v>169</v>
      </c>
    </row>
    <row r="326" spans="1:37" x14ac:dyDescent="0.25">
      <c r="A326" s="54" t="str">
        <f t="shared" si="5"/>
        <v>ME</v>
      </c>
      <c r="B326" s="54" t="str">
        <f t="shared" si="5"/>
        <v>BDEQ-BDESC-rural-residential</v>
      </c>
      <c r="C326" s="55">
        <v>4</v>
      </c>
      <c r="D326" s="55" t="s">
        <v>59</v>
      </c>
      <c r="E326" s="55">
        <v>3.0000499999999999</v>
      </c>
      <c r="F326" s="55">
        <v>2.7993700000000001</v>
      </c>
      <c r="G326" s="55">
        <v>2.8252999999999999</v>
      </c>
      <c r="H326" s="55">
        <v>2.8252999999999999</v>
      </c>
      <c r="I326" s="55">
        <v>2.8252999999999999</v>
      </c>
      <c r="J326" s="55">
        <v>2.82742</v>
      </c>
      <c r="K326" s="55">
        <v>2.8315199999999998</v>
      </c>
      <c r="L326" s="55">
        <v>2.8391799999999998</v>
      </c>
      <c r="M326" s="55">
        <v>2.8408799999999998</v>
      </c>
      <c r="N326" s="55">
        <v>2.8443499999999999</v>
      </c>
      <c r="O326" s="55">
        <v>2.8447100000000001</v>
      </c>
      <c r="P326" s="55">
        <v>2.8494100000000002</v>
      </c>
      <c r="Q326" s="55">
        <v>2.85005</v>
      </c>
      <c r="R326" s="55">
        <v>2.85724</v>
      </c>
      <c r="S326" s="55">
        <v>2.86639</v>
      </c>
      <c r="T326" s="55">
        <v>2.86639</v>
      </c>
      <c r="U326" s="55">
        <v>2.86639</v>
      </c>
      <c r="V326" s="55">
        <v>2.8668200000000001</v>
      </c>
      <c r="W326" s="55">
        <v>2.8678599999999999</v>
      </c>
      <c r="X326" s="55">
        <v>2.8723800000000002</v>
      </c>
      <c r="Y326" s="55">
        <v>2.8732899999999999</v>
      </c>
      <c r="Z326" s="55">
        <v>2.8742999999999999</v>
      </c>
      <c r="AA326" s="55">
        <v>2.8834499999999998</v>
      </c>
      <c r="AB326" s="55">
        <v>2.8871199999999999</v>
      </c>
      <c r="AC326" s="55">
        <v>2.8872200000000001</v>
      </c>
      <c r="AD326" s="55">
        <v>2.8895400000000002</v>
      </c>
      <c r="AE326" s="55">
        <v>2.8906499999999999</v>
      </c>
      <c r="AF326" s="55">
        <v>2.8908299999999998</v>
      </c>
      <c r="AG326" s="55">
        <v>2.8963299999999998</v>
      </c>
      <c r="AH326" s="55">
        <v>2.8972500000000001</v>
      </c>
      <c r="AI326" s="55">
        <v>2.8974299999999999</v>
      </c>
      <c r="AJ326" s="55" t="s">
        <v>970</v>
      </c>
      <c r="AK326" s="55" t="s">
        <v>169</v>
      </c>
    </row>
    <row r="327" spans="1:37" x14ac:dyDescent="0.25">
      <c r="A327" s="54" t="str">
        <f t="shared" si="5"/>
        <v>ME</v>
      </c>
      <c r="B327" s="54" t="str">
        <f t="shared" si="5"/>
        <v>BDEQ-BDESC-rural-residential</v>
      </c>
      <c r="C327" s="55">
        <v>5</v>
      </c>
      <c r="D327" s="55" t="s">
        <v>10</v>
      </c>
      <c r="E327" s="55">
        <v>21.965720000000001</v>
      </c>
      <c r="F327" s="55">
        <v>26.13372</v>
      </c>
      <c r="G327" s="55">
        <v>29.786359999999998</v>
      </c>
      <c r="H327" s="55">
        <v>33.513300000000001</v>
      </c>
      <c r="I327" s="55">
        <v>37.175780000000003</v>
      </c>
      <c r="J327" s="55">
        <v>39.71067</v>
      </c>
      <c r="K327" s="55">
        <v>42.566339999999997</v>
      </c>
      <c r="L327" s="55">
        <v>44.986179999999997</v>
      </c>
      <c r="M327" s="55">
        <v>46.76538</v>
      </c>
      <c r="N327" s="55">
        <v>49.083280000000002</v>
      </c>
      <c r="O327" s="55">
        <v>50.472430000000003</v>
      </c>
      <c r="P327" s="55">
        <v>52.656260000000003</v>
      </c>
      <c r="Q327" s="55">
        <v>54.125830000000001</v>
      </c>
      <c r="R327" s="55">
        <v>56.341650000000001</v>
      </c>
      <c r="S327" s="55">
        <v>58.282940000000004</v>
      </c>
      <c r="T327" s="55">
        <v>59.072490000000002</v>
      </c>
      <c r="U327" s="55">
        <v>61.243690000000001</v>
      </c>
      <c r="V327" s="55">
        <v>63.40522</v>
      </c>
      <c r="W327" s="55">
        <v>65.349019999999996</v>
      </c>
      <c r="X327" s="55">
        <v>68.393550000000005</v>
      </c>
      <c r="Y327" s="55">
        <v>71.179910000000007</v>
      </c>
      <c r="Z327" s="55">
        <v>73.437910000000002</v>
      </c>
      <c r="AA327" s="55">
        <v>76.164360000000002</v>
      </c>
      <c r="AB327" s="55">
        <v>79.196690000000004</v>
      </c>
      <c r="AC327" s="55">
        <v>81.000780000000006</v>
      </c>
      <c r="AD327" s="55">
        <v>84.142309999999995</v>
      </c>
      <c r="AE327" s="55">
        <v>88.195300000000003</v>
      </c>
      <c r="AF327" s="55">
        <v>90.474999999999994</v>
      </c>
      <c r="AG327" s="55">
        <v>93.961169999999996</v>
      </c>
      <c r="AH327" s="55">
        <v>96.813280000000006</v>
      </c>
      <c r="AI327" s="55">
        <v>98.808109999999999</v>
      </c>
      <c r="AJ327" s="55" t="s">
        <v>970</v>
      </c>
      <c r="AK327" s="55" t="s">
        <v>169</v>
      </c>
    </row>
    <row r="328" spans="1:37" x14ac:dyDescent="0.25">
      <c r="A328" s="54" t="str">
        <f t="shared" si="5"/>
        <v>ME</v>
      </c>
      <c r="B328" s="54" t="str">
        <f t="shared" si="5"/>
        <v>BDEQ-BDESC-rural-residential</v>
      </c>
      <c r="C328" s="55">
        <v>6</v>
      </c>
      <c r="D328" s="55" t="s">
        <v>11</v>
      </c>
      <c r="E328" s="55">
        <v>0</v>
      </c>
      <c r="F328" s="55">
        <v>0</v>
      </c>
      <c r="G328" s="55">
        <v>0</v>
      </c>
      <c r="H328" s="55">
        <v>0</v>
      </c>
      <c r="I328" s="55">
        <v>0</v>
      </c>
      <c r="J328" s="55">
        <v>0</v>
      </c>
      <c r="K328" s="55">
        <v>0</v>
      </c>
      <c r="L328" s="55">
        <v>0</v>
      </c>
      <c r="M328" s="55">
        <v>0</v>
      </c>
      <c r="N328" s="55">
        <v>0</v>
      </c>
      <c r="O328" s="55">
        <v>0</v>
      </c>
      <c r="P328" s="55">
        <v>0</v>
      </c>
      <c r="Q328" s="55">
        <v>0</v>
      </c>
      <c r="R328" s="55">
        <v>0</v>
      </c>
      <c r="S328" s="55">
        <v>0</v>
      </c>
      <c r="T328" s="55">
        <v>0</v>
      </c>
      <c r="U328" s="55">
        <v>0</v>
      </c>
      <c r="V328" s="55">
        <v>0</v>
      </c>
      <c r="W328" s="55">
        <v>0</v>
      </c>
      <c r="X328" s="55">
        <v>0</v>
      </c>
      <c r="Y328" s="55">
        <v>0</v>
      </c>
      <c r="Z328" s="55">
        <v>0</v>
      </c>
      <c r="AA328" s="55">
        <v>0</v>
      </c>
      <c r="AB328" s="55">
        <v>0</v>
      </c>
      <c r="AC328" s="55">
        <v>0</v>
      </c>
      <c r="AD328" s="55">
        <v>0</v>
      </c>
      <c r="AE328" s="55">
        <v>0</v>
      </c>
      <c r="AF328" s="55">
        <v>0</v>
      </c>
      <c r="AG328" s="55">
        <v>0</v>
      </c>
      <c r="AH328" s="55">
        <v>0</v>
      </c>
      <c r="AI328" s="55">
        <v>0</v>
      </c>
      <c r="AJ328" s="55" t="s">
        <v>970</v>
      </c>
      <c r="AK328" s="55" t="s">
        <v>169</v>
      </c>
    </row>
    <row r="329" spans="1:37" x14ac:dyDescent="0.25">
      <c r="A329" s="54" t="str">
        <f t="shared" si="5"/>
        <v>ME</v>
      </c>
      <c r="B329" s="54" t="str">
        <f t="shared" si="5"/>
        <v>BDEQ-BDESC-rural-residential</v>
      </c>
      <c r="C329" s="55">
        <v>7</v>
      </c>
      <c r="D329" s="55" t="s">
        <v>12</v>
      </c>
      <c r="E329" s="55">
        <v>0</v>
      </c>
      <c r="F329" s="55">
        <v>0</v>
      </c>
      <c r="G329" s="55">
        <v>0</v>
      </c>
      <c r="H329" s="55">
        <v>0</v>
      </c>
      <c r="I329" s="55">
        <v>0</v>
      </c>
      <c r="J329" s="55">
        <v>0</v>
      </c>
      <c r="K329" s="55">
        <v>0</v>
      </c>
      <c r="L329" s="55">
        <v>0</v>
      </c>
      <c r="M329" s="55">
        <v>0</v>
      </c>
      <c r="N329" s="55">
        <v>0</v>
      </c>
      <c r="O329" s="55">
        <v>0</v>
      </c>
      <c r="P329" s="55">
        <v>0</v>
      </c>
      <c r="Q329" s="55">
        <v>0</v>
      </c>
      <c r="R329" s="55">
        <v>0</v>
      </c>
      <c r="S329" s="55">
        <v>0</v>
      </c>
      <c r="T329" s="55">
        <v>0</v>
      </c>
      <c r="U329" s="55">
        <v>0</v>
      </c>
      <c r="V329" s="55">
        <v>0</v>
      </c>
      <c r="W329" s="55">
        <v>0</v>
      </c>
      <c r="X329" s="55">
        <v>0</v>
      </c>
      <c r="Y329" s="55">
        <v>0</v>
      </c>
      <c r="Z329" s="55">
        <v>0</v>
      </c>
      <c r="AA329" s="55">
        <v>0</v>
      </c>
      <c r="AB329" s="55">
        <v>0</v>
      </c>
      <c r="AC329" s="55">
        <v>0</v>
      </c>
      <c r="AD329" s="55">
        <v>0</v>
      </c>
      <c r="AE329" s="55">
        <v>0</v>
      </c>
      <c r="AF329" s="55">
        <v>0</v>
      </c>
      <c r="AG329" s="55">
        <v>0</v>
      </c>
      <c r="AH329" s="55">
        <v>0</v>
      </c>
      <c r="AI329" s="55">
        <v>0</v>
      </c>
      <c r="AJ329" s="55" t="s">
        <v>970</v>
      </c>
      <c r="AK329" s="55" t="s">
        <v>169</v>
      </c>
    </row>
    <row r="330" spans="1:37" x14ac:dyDescent="0.25">
      <c r="A330" s="54" t="str">
        <f t="shared" si="5"/>
        <v>ME</v>
      </c>
      <c r="B330" s="54" t="str">
        <f t="shared" si="5"/>
        <v>BDEQ-BDESC-rural-residential</v>
      </c>
      <c r="C330" s="55">
        <v>8</v>
      </c>
      <c r="D330" s="55" t="s">
        <v>13</v>
      </c>
      <c r="E330" s="55">
        <v>0</v>
      </c>
      <c r="F330" s="55">
        <v>0</v>
      </c>
      <c r="G330" s="55">
        <v>0</v>
      </c>
      <c r="H330" s="55">
        <v>0</v>
      </c>
      <c r="I330" s="55">
        <v>0</v>
      </c>
      <c r="J330" s="55">
        <v>0</v>
      </c>
      <c r="K330" s="55">
        <v>0</v>
      </c>
      <c r="L330" s="55">
        <v>0</v>
      </c>
      <c r="M330" s="55">
        <v>0</v>
      </c>
      <c r="N330" s="55">
        <v>0</v>
      </c>
      <c r="O330" s="55">
        <v>0</v>
      </c>
      <c r="P330" s="55">
        <v>0</v>
      </c>
      <c r="Q330" s="55">
        <v>0</v>
      </c>
      <c r="R330" s="55">
        <v>0</v>
      </c>
      <c r="S330" s="55">
        <v>0</v>
      </c>
      <c r="T330" s="55">
        <v>0</v>
      </c>
      <c r="U330" s="55">
        <v>0</v>
      </c>
      <c r="V330" s="55">
        <v>0</v>
      </c>
      <c r="W330" s="55">
        <v>0</v>
      </c>
      <c r="X330" s="55">
        <v>0</v>
      </c>
      <c r="Y330" s="55">
        <v>0</v>
      </c>
      <c r="Z330" s="55">
        <v>0</v>
      </c>
      <c r="AA330" s="55">
        <v>0</v>
      </c>
      <c r="AB330" s="55">
        <v>0</v>
      </c>
      <c r="AC330" s="55">
        <v>0</v>
      </c>
      <c r="AD330" s="55">
        <v>0</v>
      </c>
      <c r="AE330" s="55">
        <v>0</v>
      </c>
      <c r="AF330" s="55">
        <v>0</v>
      </c>
      <c r="AG330" s="55">
        <v>0</v>
      </c>
      <c r="AH330" s="55">
        <v>0</v>
      </c>
      <c r="AI330" s="55">
        <v>0</v>
      </c>
      <c r="AJ330" s="55" t="s">
        <v>970</v>
      </c>
      <c r="AK330" s="55" t="s">
        <v>169</v>
      </c>
    </row>
    <row r="331" spans="1:37" x14ac:dyDescent="0.25">
      <c r="A331" s="54" t="str">
        <f t="shared" si="5"/>
        <v>ME</v>
      </c>
      <c r="B331" s="54" t="str">
        <f t="shared" si="5"/>
        <v>BDEQ-BDESC-rural-residential</v>
      </c>
      <c r="C331" s="55">
        <v>9</v>
      </c>
      <c r="D331" s="55" t="s">
        <v>14</v>
      </c>
      <c r="E331" s="55">
        <v>0</v>
      </c>
      <c r="F331" s="55">
        <v>0</v>
      </c>
      <c r="G331" s="55">
        <v>0</v>
      </c>
      <c r="H331" s="55">
        <v>0</v>
      </c>
      <c r="I331" s="55">
        <v>0</v>
      </c>
      <c r="J331" s="55">
        <v>0</v>
      </c>
      <c r="K331" s="55">
        <v>0</v>
      </c>
      <c r="L331" s="55">
        <v>0</v>
      </c>
      <c r="M331" s="55">
        <v>0</v>
      </c>
      <c r="N331" s="55">
        <v>0</v>
      </c>
      <c r="O331" s="55">
        <v>0</v>
      </c>
      <c r="P331" s="55">
        <v>0</v>
      </c>
      <c r="Q331" s="55">
        <v>0</v>
      </c>
      <c r="R331" s="55">
        <v>0</v>
      </c>
      <c r="S331" s="55">
        <v>0</v>
      </c>
      <c r="T331" s="55">
        <v>0</v>
      </c>
      <c r="U331" s="55">
        <v>0</v>
      </c>
      <c r="V331" s="55">
        <v>0</v>
      </c>
      <c r="W331" s="55">
        <v>0</v>
      </c>
      <c r="X331" s="55">
        <v>0</v>
      </c>
      <c r="Y331" s="55">
        <v>0</v>
      </c>
      <c r="Z331" s="55">
        <v>0</v>
      </c>
      <c r="AA331" s="55">
        <v>0</v>
      </c>
      <c r="AB331" s="55">
        <v>0</v>
      </c>
      <c r="AC331" s="55">
        <v>0</v>
      </c>
      <c r="AD331" s="55">
        <v>0</v>
      </c>
      <c r="AE331" s="55">
        <v>0</v>
      </c>
      <c r="AF331" s="55">
        <v>0</v>
      </c>
      <c r="AG331" s="55">
        <v>0</v>
      </c>
      <c r="AH331" s="55">
        <v>0</v>
      </c>
      <c r="AI331" s="55">
        <v>0</v>
      </c>
      <c r="AJ331" s="55" t="s">
        <v>970</v>
      </c>
      <c r="AK331" s="55" t="s">
        <v>169</v>
      </c>
    </row>
    <row r="332" spans="1:37" x14ac:dyDescent="0.25">
      <c r="A332" s="54" t="str">
        <f t="shared" si="5"/>
        <v>ME</v>
      </c>
      <c r="B332" s="54" t="str">
        <f t="shared" si="5"/>
        <v>BDEQ-BDESC-rural-residential</v>
      </c>
      <c r="C332" s="55">
        <v>10</v>
      </c>
      <c r="D332" s="55" t="s">
        <v>15</v>
      </c>
      <c r="E332" s="55">
        <v>0</v>
      </c>
      <c r="F332" s="55">
        <v>0</v>
      </c>
      <c r="G332" s="55">
        <v>0</v>
      </c>
      <c r="H332" s="55">
        <v>0</v>
      </c>
      <c r="I332" s="55">
        <v>0</v>
      </c>
      <c r="J332" s="55">
        <v>0</v>
      </c>
      <c r="K332" s="55">
        <v>0</v>
      </c>
      <c r="L332" s="55">
        <v>0</v>
      </c>
      <c r="M332" s="55">
        <v>0</v>
      </c>
      <c r="N332" s="55">
        <v>0</v>
      </c>
      <c r="O332" s="55">
        <v>0</v>
      </c>
      <c r="P332" s="55">
        <v>0</v>
      </c>
      <c r="Q332" s="55">
        <v>0</v>
      </c>
      <c r="R332" s="55">
        <v>0</v>
      </c>
      <c r="S332" s="55">
        <v>0</v>
      </c>
      <c r="T332" s="55">
        <v>0</v>
      </c>
      <c r="U332" s="55">
        <v>0</v>
      </c>
      <c r="V332" s="55">
        <v>0</v>
      </c>
      <c r="W332" s="55">
        <v>0</v>
      </c>
      <c r="X332" s="55">
        <v>0</v>
      </c>
      <c r="Y332" s="55">
        <v>0</v>
      </c>
      <c r="Z332" s="55">
        <v>0</v>
      </c>
      <c r="AA332" s="55">
        <v>0</v>
      </c>
      <c r="AB332" s="55">
        <v>0</v>
      </c>
      <c r="AC332" s="55">
        <v>0</v>
      </c>
      <c r="AD332" s="55">
        <v>0</v>
      </c>
      <c r="AE332" s="55">
        <v>0</v>
      </c>
      <c r="AF332" s="55">
        <v>0</v>
      </c>
      <c r="AG332" s="55">
        <v>0</v>
      </c>
      <c r="AH332" s="55">
        <v>0</v>
      </c>
      <c r="AI332" s="55">
        <v>0</v>
      </c>
      <c r="AJ332" s="55" t="s">
        <v>970</v>
      </c>
      <c r="AK332" s="55" t="s">
        <v>169</v>
      </c>
    </row>
    <row r="333" spans="1:37" x14ac:dyDescent="0.25">
      <c r="A333" s="54" t="str">
        <f t="shared" si="5"/>
        <v>ME</v>
      </c>
      <c r="B333" s="54" t="str">
        <f t="shared" si="5"/>
        <v>BDEQ-BDESC-rural-residential</v>
      </c>
      <c r="C333" s="55">
        <v>11</v>
      </c>
      <c r="D333" s="55" t="s">
        <v>57</v>
      </c>
      <c r="E333" s="55">
        <v>0</v>
      </c>
      <c r="F333" s="55">
        <v>0</v>
      </c>
      <c r="G333" s="55">
        <v>0</v>
      </c>
      <c r="H333" s="55">
        <v>0</v>
      </c>
      <c r="I333" s="55">
        <v>0</v>
      </c>
      <c r="J333" s="55">
        <v>0</v>
      </c>
      <c r="K333" s="55">
        <v>0</v>
      </c>
      <c r="L333" s="55">
        <v>0</v>
      </c>
      <c r="M333" s="55">
        <v>0</v>
      </c>
      <c r="N333" s="55">
        <v>0</v>
      </c>
      <c r="O333" s="55">
        <v>0</v>
      </c>
      <c r="P333" s="55">
        <v>0</v>
      </c>
      <c r="Q333" s="55">
        <v>0</v>
      </c>
      <c r="R333" s="55">
        <v>0</v>
      </c>
      <c r="S333" s="55">
        <v>0</v>
      </c>
      <c r="T333" s="55">
        <v>0</v>
      </c>
      <c r="U333" s="55">
        <v>0</v>
      </c>
      <c r="V333" s="55">
        <v>0</v>
      </c>
      <c r="W333" s="55">
        <v>0</v>
      </c>
      <c r="X333" s="55">
        <v>0</v>
      </c>
      <c r="Y333" s="55">
        <v>0</v>
      </c>
      <c r="Z333" s="55">
        <v>0</v>
      </c>
      <c r="AA333" s="55">
        <v>0</v>
      </c>
      <c r="AB333" s="55">
        <v>0</v>
      </c>
      <c r="AC333" s="55">
        <v>0</v>
      </c>
      <c r="AD333" s="55">
        <v>0</v>
      </c>
      <c r="AE333" s="55">
        <v>0</v>
      </c>
      <c r="AF333" s="55">
        <v>0</v>
      </c>
      <c r="AG333" s="55">
        <v>0</v>
      </c>
      <c r="AH333" s="55">
        <v>0</v>
      </c>
      <c r="AI333" s="55">
        <v>0</v>
      </c>
      <c r="AJ333" s="55" t="s">
        <v>970</v>
      </c>
      <c r="AK333" s="55" t="s">
        <v>169</v>
      </c>
    </row>
    <row r="334" spans="1:37" x14ac:dyDescent="0.25">
      <c r="A334" s="54" t="str">
        <f t="shared" si="5"/>
        <v>ME</v>
      </c>
      <c r="B334" s="54" t="str">
        <f t="shared" si="5"/>
        <v>BDEQ-BDESC-rural-residential</v>
      </c>
      <c r="C334" s="55">
        <v>12</v>
      </c>
      <c r="D334" s="55" t="s">
        <v>60</v>
      </c>
      <c r="E334" s="55">
        <v>0</v>
      </c>
      <c r="F334" s="55">
        <v>0</v>
      </c>
      <c r="G334" s="55">
        <v>0</v>
      </c>
      <c r="H334" s="55">
        <v>0</v>
      </c>
      <c r="I334" s="55">
        <v>0</v>
      </c>
      <c r="J334" s="55">
        <v>0</v>
      </c>
      <c r="K334" s="55">
        <v>0</v>
      </c>
      <c r="L334" s="55">
        <v>0</v>
      </c>
      <c r="M334" s="55">
        <v>0</v>
      </c>
      <c r="N334" s="55">
        <v>0</v>
      </c>
      <c r="O334" s="55">
        <v>0</v>
      </c>
      <c r="P334" s="55">
        <v>0</v>
      </c>
      <c r="Q334" s="55">
        <v>0</v>
      </c>
      <c r="R334" s="55">
        <v>0</v>
      </c>
      <c r="S334" s="55">
        <v>0</v>
      </c>
      <c r="T334" s="55">
        <v>0</v>
      </c>
      <c r="U334" s="55">
        <v>0</v>
      </c>
      <c r="V334" s="55">
        <v>0</v>
      </c>
      <c r="W334" s="55">
        <v>0</v>
      </c>
      <c r="X334" s="55">
        <v>0</v>
      </c>
      <c r="Y334" s="55">
        <v>0</v>
      </c>
      <c r="Z334" s="55">
        <v>0</v>
      </c>
      <c r="AA334" s="55">
        <v>0</v>
      </c>
      <c r="AB334" s="55">
        <v>0</v>
      </c>
      <c r="AC334" s="55">
        <v>0</v>
      </c>
      <c r="AD334" s="55">
        <v>0</v>
      </c>
      <c r="AE334" s="55">
        <v>0</v>
      </c>
      <c r="AF334" s="55">
        <v>0</v>
      </c>
      <c r="AG334" s="55">
        <v>0</v>
      </c>
      <c r="AH334" s="55">
        <v>0</v>
      </c>
      <c r="AI334" s="55">
        <v>0</v>
      </c>
      <c r="AJ334" s="55" t="s">
        <v>970</v>
      </c>
      <c r="AK334" s="55" t="s">
        <v>169</v>
      </c>
    </row>
    <row r="335" spans="1:37" x14ac:dyDescent="0.25">
      <c r="A335" s="54" t="str">
        <f t="shared" si="5"/>
        <v>ME</v>
      </c>
      <c r="B335" s="54" t="str">
        <f t="shared" si="5"/>
        <v>BDEQ-BDESC-rural-residential</v>
      </c>
      <c r="C335" s="55">
        <v>13</v>
      </c>
      <c r="D335" s="55" t="s">
        <v>158</v>
      </c>
      <c r="E335" s="55">
        <v>0</v>
      </c>
      <c r="F335" s="55">
        <v>0</v>
      </c>
      <c r="G335" s="55">
        <v>0</v>
      </c>
      <c r="H335" s="55">
        <v>0</v>
      </c>
      <c r="I335" s="55">
        <v>0</v>
      </c>
      <c r="J335" s="55">
        <v>0</v>
      </c>
      <c r="K335" s="55">
        <v>0</v>
      </c>
      <c r="L335" s="55">
        <v>0</v>
      </c>
      <c r="M335" s="55">
        <v>0</v>
      </c>
      <c r="N335" s="55">
        <v>0</v>
      </c>
      <c r="O335" s="55">
        <v>0</v>
      </c>
      <c r="P335" s="55">
        <v>0</v>
      </c>
      <c r="Q335" s="55">
        <v>0</v>
      </c>
      <c r="R335" s="55">
        <v>0</v>
      </c>
      <c r="S335" s="55">
        <v>0</v>
      </c>
      <c r="T335" s="55">
        <v>0</v>
      </c>
      <c r="U335" s="55">
        <v>0</v>
      </c>
      <c r="V335" s="55">
        <v>0</v>
      </c>
      <c r="W335" s="55">
        <v>0</v>
      </c>
      <c r="X335" s="55">
        <v>0</v>
      </c>
      <c r="Y335" s="55">
        <v>0</v>
      </c>
      <c r="Z335" s="55">
        <v>0</v>
      </c>
      <c r="AA335" s="55">
        <v>0</v>
      </c>
      <c r="AB335" s="55">
        <v>0</v>
      </c>
      <c r="AC335" s="55">
        <v>0</v>
      </c>
      <c r="AD335" s="55">
        <v>0</v>
      </c>
      <c r="AE335" s="55">
        <v>0</v>
      </c>
      <c r="AF335" s="55">
        <v>0</v>
      </c>
      <c r="AG335" s="55">
        <v>0</v>
      </c>
      <c r="AH335" s="55">
        <v>0</v>
      </c>
      <c r="AI335" s="55">
        <v>0</v>
      </c>
      <c r="AJ335" s="55" t="s">
        <v>970</v>
      </c>
      <c r="AK335" s="55" t="s">
        <v>169</v>
      </c>
    </row>
    <row r="336" spans="1:37" x14ac:dyDescent="0.25">
      <c r="A336" s="54" t="str">
        <f t="shared" si="5"/>
        <v>ME</v>
      </c>
      <c r="B336" s="54" t="str">
        <f t="shared" si="5"/>
        <v>BDEQ-BDESC-rural-residential</v>
      </c>
      <c r="C336" s="55">
        <v>14</v>
      </c>
      <c r="D336" s="55" t="s">
        <v>159</v>
      </c>
      <c r="E336" s="55">
        <v>0</v>
      </c>
      <c r="F336" s="55">
        <v>0</v>
      </c>
      <c r="G336" s="55">
        <v>0</v>
      </c>
      <c r="H336" s="55">
        <v>0</v>
      </c>
      <c r="I336" s="55">
        <v>0</v>
      </c>
      <c r="J336" s="55">
        <v>0</v>
      </c>
      <c r="K336" s="55">
        <v>0</v>
      </c>
      <c r="L336" s="55">
        <v>0</v>
      </c>
      <c r="M336" s="55">
        <v>0</v>
      </c>
      <c r="N336" s="55">
        <v>0</v>
      </c>
      <c r="O336" s="55">
        <v>0</v>
      </c>
      <c r="P336" s="55">
        <v>0</v>
      </c>
      <c r="Q336" s="55">
        <v>0</v>
      </c>
      <c r="R336" s="55">
        <v>0</v>
      </c>
      <c r="S336" s="55">
        <v>0</v>
      </c>
      <c r="T336" s="55">
        <v>0</v>
      </c>
      <c r="U336" s="55">
        <v>0</v>
      </c>
      <c r="V336" s="55">
        <v>0</v>
      </c>
      <c r="W336" s="55">
        <v>0</v>
      </c>
      <c r="X336" s="55">
        <v>0</v>
      </c>
      <c r="Y336" s="55">
        <v>0</v>
      </c>
      <c r="Z336" s="55">
        <v>0</v>
      </c>
      <c r="AA336" s="55">
        <v>0</v>
      </c>
      <c r="AB336" s="55">
        <v>0</v>
      </c>
      <c r="AC336" s="55">
        <v>0</v>
      </c>
      <c r="AD336" s="55">
        <v>0</v>
      </c>
      <c r="AE336" s="55">
        <v>0</v>
      </c>
      <c r="AF336" s="55">
        <v>0</v>
      </c>
      <c r="AG336" s="55">
        <v>0</v>
      </c>
      <c r="AH336" s="55">
        <v>0</v>
      </c>
      <c r="AI336" s="55">
        <v>0</v>
      </c>
      <c r="AJ336" s="55" t="s">
        <v>970</v>
      </c>
      <c r="AK336" s="55" t="s">
        <v>169</v>
      </c>
    </row>
    <row r="337" spans="1:37" x14ac:dyDescent="0.25">
      <c r="A337" s="54" t="str">
        <f t="shared" si="5"/>
        <v>ME</v>
      </c>
      <c r="B337" s="54" t="str">
        <f t="shared" si="5"/>
        <v>BDEQ-BDESC-rural-residential</v>
      </c>
      <c r="C337" s="55">
        <v>15</v>
      </c>
      <c r="D337" s="55" t="s">
        <v>160</v>
      </c>
      <c r="E337" s="55">
        <v>0</v>
      </c>
      <c r="F337" s="55">
        <v>0</v>
      </c>
      <c r="G337" s="55">
        <v>0</v>
      </c>
      <c r="H337" s="55">
        <v>0</v>
      </c>
      <c r="I337" s="55">
        <v>0</v>
      </c>
      <c r="J337" s="55">
        <v>0</v>
      </c>
      <c r="K337" s="55">
        <v>0</v>
      </c>
      <c r="L337" s="55">
        <v>0</v>
      </c>
      <c r="M337" s="55">
        <v>0</v>
      </c>
      <c r="N337" s="55">
        <v>0</v>
      </c>
      <c r="O337" s="55">
        <v>0</v>
      </c>
      <c r="P337" s="55">
        <v>0</v>
      </c>
      <c r="Q337" s="55">
        <v>0</v>
      </c>
      <c r="R337" s="55">
        <v>0</v>
      </c>
      <c r="S337" s="55">
        <v>0</v>
      </c>
      <c r="T337" s="55">
        <v>0</v>
      </c>
      <c r="U337" s="55">
        <v>0</v>
      </c>
      <c r="V337" s="55">
        <v>0</v>
      </c>
      <c r="W337" s="55">
        <v>0</v>
      </c>
      <c r="X337" s="55">
        <v>0</v>
      </c>
      <c r="Y337" s="55">
        <v>0</v>
      </c>
      <c r="Z337" s="55">
        <v>0</v>
      </c>
      <c r="AA337" s="55">
        <v>0</v>
      </c>
      <c r="AB337" s="55">
        <v>0</v>
      </c>
      <c r="AC337" s="55">
        <v>0</v>
      </c>
      <c r="AD337" s="55">
        <v>0</v>
      </c>
      <c r="AE337" s="55">
        <v>0</v>
      </c>
      <c r="AF337" s="55">
        <v>0</v>
      </c>
      <c r="AG337" s="55">
        <v>0</v>
      </c>
      <c r="AH337" s="55">
        <v>0</v>
      </c>
      <c r="AI337" s="55">
        <v>0</v>
      </c>
      <c r="AJ337" s="55" t="s">
        <v>970</v>
      </c>
      <c r="AK337" s="55" t="s">
        <v>169</v>
      </c>
    </row>
    <row r="338" spans="1:37" x14ac:dyDescent="0.25">
      <c r="A338" s="54" t="str">
        <f t="shared" si="5"/>
        <v>MI</v>
      </c>
      <c r="B338" s="54" t="str">
        <f t="shared" si="5"/>
        <v>BDEQ-BDESC-rural-residential</v>
      </c>
      <c r="C338" s="55">
        <v>0</v>
      </c>
      <c r="D338" s="55" t="s">
        <v>58</v>
      </c>
      <c r="E338" s="55">
        <v>0</v>
      </c>
      <c r="F338" s="55">
        <v>0</v>
      </c>
      <c r="G338" s="55">
        <v>0</v>
      </c>
      <c r="H338" s="55">
        <v>0</v>
      </c>
      <c r="I338" s="55">
        <v>0</v>
      </c>
      <c r="J338" s="55">
        <v>0</v>
      </c>
      <c r="K338" s="55">
        <v>0</v>
      </c>
      <c r="L338" s="55">
        <v>0</v>
      </c>
      <c r="M338" s="55">
        <v>0</v>
      </c>
      <c r="N338" s="55">
        <v>0</v>
      </c>
      <c r="O338" s="55">
        <v>0</v>
      </c>
      <c r="P338" s="55">
        <v>0</v>
      </c>
      <c r="Q338" s="55">
        <v>0</v>
      </c>
      <c r="R338" s="55">
        <v>0</v>
      </c>
      <c r="S338" s="55">
        <v>0</v>
      </c>
      <c r="T338" s="55">
        <v>0</v>
      </c>
      <c r="U338" s="55">
        <v>0</v>
      </c>
      <c r="V338" s="55">
        <v>0</v>
      </c>
      <c r="W338" s="55">
        <v>0</v>
      </c>
      <c r="X338" s="55">
        <v>0</v>
      </c>
      <c r="Y338" s="55">
        <v>0</v>
      </c>
      <c r="Z338" s="55">
        <v>0</v>
      </c>
      <c r="AA338" s="55">
        <v>0</v>
      </c>
      <c r="AB338" s="55">
        <v>0</v>
      </c>
      <c r="AC338" s="55">
        <v>0</v>
      </c>
      <c r="AD338" s="55">
        <v>0</v>
      </c>
      <c r="AE338" s="55">
        <v>0</v>
      </c>
      <c r="AF338" s="55">
        <v>0</v>
      </c>
      <c r="AG338" s="55">
        <v>0</v>
      </c>
      <c r="AH338" s="55">
        <v>0</v>
      </c>
      <c r="AI338" s="55">
        <v>0</v>
      </c>
      <c r="AJ338" s="55" t="s">
        <v>971</v>
      </c>
      <c r="AK338" s="55" t="s">
        <v>169</v>
      </c>
    </row>
    <row r="339" spans="1:37" x14ac:dyDescent="0.25">
      <c r="A339" s="54" t="str">
        <f t="shared" si="5"/>
        <v>MI</v>
      </c>
      <c r="B339" s="54" t="str">
        <f t="shared" si="5"/>
        <v>BDEQ-BDESC-rural-residential</v>
      </c>
      <c r="C339" s="55">
        <v>1</v>
      </c>
      <c r="D339" s="55" t="s">
        <v>7</v>
      </c>
      <c r="E339" s="55">
        <v>0</v>
      </c>
      <c r="F339" s="55">
        <v>0</v>
      </c>
      <c r="G339" s="55">
        <v>0</v>
      </c>
      <c r="H339" s="55">
        <v>0</v>
      </c>
      <c r="I339" s="55">
        <v>0</v>
      </c>
      <c r="J339" s="55">
        <v>0</v>
      </c>
      <c r="K339" s="55">
        <v>0</v>
      </c>
      <c r="L339" s="55">
        <v>0</v>
      </c>
      <c r="M339" s="55">
        <v>0</v>
      </c>
      <c r="N339" s="55">
        <v>0</v>
      </c>
      <c r="O339" s="55">
        <v>0</v>
      </c>
      <c r="P339" s="55">
        <v>0</v>
      </c>
      <c r="Q339" s="55">
        <v>0</v>
      </c>
      <c r="R339" s="55">
        <v>0</v>
      </c>
      <c r="S339" s="56">
        <v>1.0000000000000001E-5</v>
      </c>
      <c r="T339" s="56">
        <v>3.0000000000000001E-5</v>
      </c>
      <c r="U339" s="56">
        <v>6.9999999999999994E-5</v>
      </c>
      <c r="V339" s="55">
        <v>1.3999999999999999E-4</v>
      </c>
      <c r="W339" s="55">
        <v>2.7E-4</v>
      </c>
      <c r="X339" s="55">
        <v>5.1000000000000004E-4</v>
      </c>
      <c r="Y339" s="55">
        <v>9.6000000000000002E-4</v>
      </c>
      <c r="Z339" s="55">
        <v>1.7700000000000001E-3</v>
      </c>
      <c r="AA339" s="55">
        <v>2.5899999999999999E-3</v>
      </c>
      <c r="AB339" s="55">
        <v>3.3999999999999998E-3</v>
      </c>
      <c r="AC339" s="55">
        <v>4.2300000000000003E-3</v>
      </c>
      <c r="AD339" s="55">
        <v>5.0499999999999998E-3</v>
      </c>
      <c r="AE339" s="55">
        <v>5.8799999999999998E-3</v>
      </c>
      <c r="AF339" s="55">
        <v>6.7099999999999998E-3</v>
      </c>
      <c r="AG339" s="55">
        <v>7.5399999999999998E-3</v>
      </c>
      <c r="AH339" s="55">
        <v>8.3700000000000007E-3</v>
      </c>
      <c r="AI339" s="55">
        <v>9.2200000000000008E-3</v>
      </c>
      <c r="AJ339" s="55" t="s">
        <v>971</v>
      </c>
      <c r="AK339" s="55" t="s">
        <v>169</v>
      </c>
    </row>
    <row r="340" spans="1:37" x14ac:dyDescent="0.25">
      <c r="A340" s="54" t="str">
        <f t="shared" si="5"/>
        <v>MI</v>
      </c>
      <c r="B340" s="54" t="str">
        <f t="shared" si="5"/>
        <v>BDEQ-BDESC-rural-residential</v>
      </c>
      <c r="C340" s="55">
        <v>2</v>
      </c>
      <c r="D340" s="55" t="s">
        <v>8</v>
      </c>
      <c r="E340" s="55">
        <v>0</v>
      </c>
      <c r="F340" s="55">
        <v>0</v>
      </c>
      <c r="G340" s="55">
        <v>0</v>
      </c>
      <c r="H340" s="55">
        <v>0</v>
      </c>
      <c r="I340" s="55">
        <v>0</v>
      </c>
      <c r="J340" s="55">
        <v>0</v>
      </c>
      <c r="K340" s="55">
        <v>0</v>
      </c>
      <c r="L340" s="55">
        <v>0</v>
      </c>
      <c r="M340" s="55">
        <v>0</v>
      </c>
      <c r="N340" s="55">
        <v>0</v>
      </c>
      <c r="O340" s="55">
        <v>0</v>
      </c>
      <c r="P340" s="55">
        <v>0</v>
      </c>
      <c r="Q340" s="55">
        <v>0</v>
      </c>
      <c r="R340" s="55">
        <v>0</v>
      </c>
      <c r="S340" s="55">
        <v>0</v>
      </c>
      <c r="T340" s="55">
        <v>0</v>
      </c>
      <c r="U340" s="55">
        <v>0</v>
      </c>
      <c r="V340" s="55">
        <v>0</v>
      </c>
      <c r="W340" s="55">
        <v>0</v>
      </c>
      <c r="X340" s="55">
        <v>0</v>
      </c>
      <c r="Y340" s="55">
        <v>0</v>
      </c>
      <c r="Z340" s="55">
        <v>0</v>
      </c>
      <c r="AA340" s="55">
        <v>0</v>
      </c>
      <c r="AB340" s="55">
        <v>0</v>
      </c>
      <c r="AC340" s="55">
        <v>0</v>
      </c>
      <c r="AD340" s="55">
        <v>0</v>
      </c>
      <c r="AE340" s="55">
        <v>0</v>
      </c>
      <c r="AF340" s="55">
        <v>0</v>
      </c>
      <c r="AG340" s="55">
        <v>0</v>
      </c>
      <c r="AH340" s="55">
        <v>0</v>
      </c>
      <c r="AI340" s="55">
        <v>0</v>
      </c>
      <c r="AJ340" s="55" t="s">
        <v>971</v>
      </c>
      <c r="AK340" s="55" t="s">
        <v>169</v>
      </c>
    </row>
    <row r="341" spans="1:37" x14ac:dyDescent="0.25">
      <c r="A341" s="54" t="str">
        <f t="shared" si="5"/>
        <v>MI</v>
      </c>
      <c r="B341" s="54" t="str">
        <f t="shared" si="5"/>
        <v>BDEQ-BDESC-rural-residential</v>
      </c>
      <c r="C341" s="55">
        <v>3</v>
      </c>
      <c r="D341" s="55" t="s">
        <v>9</v>
      </c>
      <c r="E341" s="55">
        <v>0</v>
      </c>
      <c r="F341" s="55">
        <v>0</v>
      </c>
      <c r="G341" s="55">
        <v>0</v>
      </c>
      <c r="H341" s="55">
        <v>0</v>
      </c>
      <c r="I341" s="55">
        <v>0</v>
      </c>
      <c r="J341" s="55">
        <v>0</v>
      </c>
      <c r="K341" s="55">
        <v>0</v>
      </c>
      <c r="L341" s="55">
        <v>0</v>
      </c>
      <c r="M341" s="55">
        <v>0</v>
      </c>
      <c r="N341" s="55">
        <v>0</v>
      </c>
      <c r="O341" s="55">
        <v>0</v>
      </c>
      <c r="P341" s="55">
        <v>0</v>
      </c>
      <c r="Q341" s="55">
        <v>0</v>
      </c>
      <c r="R341" s="55">
        <v>0</v>
      </c>
      <c r="S341" s="55">
        <v>0</v>
      </c>
      <c r="T341" s="55">
        <v>0</v>
      </c>
      <c r="U341" s="55">
        <v>0</v>
      </c>
      <c r="V341" s="55">
        <v>0</v>
      </c>
      <c r="W341" s="55">
        <v>0</v>
      </c>
      <c r="X341" s="55">
        <v>0</v>
      </c>
      <c r="Y341" s="55">
        <v>0</v>
      </c>
      <c r="Z341" s="55">
        <v>0</v>
      </c>
      <c r="AA341" s="55">
        <v>0</v>
      </c>
      <c r="AB341" s="55">
        <v>0</v>
      </c>
      <c r="AC341" s="55">
        <v>0</v>
      </c>
      <c r="AD341" s="55">
        <v>0</v>
      </c>
      <c r="AE341" s="55">
        <v>0</v>
      </c>
      <c r="AF341" s="55">
        <v>0</v>
      </c>
      <c r="AG341" s="55">
        <v>0</v>
      </c>
      <c r="AH341" s="55">
        <v>0</v>
      </c>
      <c r="AI341" s="55">
        <v>0</v>
      </c>
      <c r="AJ341" s="55" t="s">
        <v>971</v>
      </c>
      <c r="AK341" s="55" t="s">
        <v>169</v>
      </c>
    </row>
    <row r="342" spans="1:37" x14ac:dyDescent="0.25">
      <c r="A342" s="54" t="str">
        <f t="shared" si="5"/>
        <v>MI</v>
      </c>
      <c r="B342" s="54" t="str">
        <f t="shared" si="5"/>
        <v>BDEQ-BDESC-rural-residential</v>
      </c>
      <c r="C342" s="55">
        <v>4</v>
      </c>
      <c r="D342" s="55" t="s">
        <v>59</v>
      </c>
      <c r="E342" s="55">
        <v>1.9012800000000001</v>
      </c>
      <c r="F342" s="55">
        <v>1.7124200000000001</v>
      </c>
      <c r="G342" s="55">
        <v>1.72828</v>
      </c>
      <c r="H342" s="55">
        <v>1.72828</v>
      </c>
      <c r="I342" s="55">
        <v>1.72828</v>
      </c>
      <c r="J342" s="55">
        <v>1.7295799999999999</v>
      </c>
      <c r="K342" s="55">
        <v>1.7320800000000001</v>
      </c>
      <c r="L342" s="55">
        <v>1.7367699999999999</v>
      </c>
      <c r="M342" s="55">
        <v>1.7378100000000001</v>
      </c>
      <c r="N342" s="55">
        <v>1.73993</v>
      </c>
      <c r="O342" s="55">
        <v>1.7401500000000001</v>
      </c>
      <c r="P342" s="55">
        <v>1.7430300000000001</v>
      </c>
      <c r="Q342" s="55">
        <v>1.74342</v>
      </c>
      <c r="R342" s="55">
        <v>1.7478199999999999</v>
      </c>
      <c r="S342" s="55">
        <v>1.75342</v>
      </c>
      <c r="T342" s="55">
        <v>1.75342</v>
      </c>
      <c r="U342" s="55">
        <v>1.75342</v>
      </c>
      <c r="V342" s="55">
        <v>1.7536799999999999</v>
      </c>
      <c r="W342" s="55">
        <v>1.7543200000000001</v>
      </c>
      <c r="X342" s="55">
        <v>1.75708</v>
      </c>
      <c r="Y342" s="55">
        <v>1.7576400000000001</v>
      </c>
      <c r="Z342" s="55">
        <v>1.7582500000000001</v>
      </c>
      <c r="AA342" s="55">
        <v>1.7638499999999999</v>
      </c>
      <c r="AB342" s="55">
        <v>1.7661</v>
      </c>
      <c r="AC342" s="55">
        <v>1.76616</v>
      </c>
      <c r="AD342" s="55">
        <v>1.7675799999999999</v>
      </c>
      <c r="AE342" s="55">
        <v>1.7682599999999999</v>
      </c>
      <c r="AF342" s="55">
        <v>1.76837</v>
      </c>
      <c r="AG342" s="55">
        <v>1.77173</v>
      </c>
      <c r="AH342" s="55">
        <v>1.7722899999999999</v>
      </c>
      <c r="AI342" s="55">
        <v>1.7724</v>
      </c>
      <c r="AJ342" s="55" t="s">
        <v>971</v>
      </c>
      <c r="AK342" s="55" t="s">
        <v>169</v>
      </c>
    </row>
    <row r="343" spans="1:37" x14ac:dyDescent="0.25">
      <c r="A343" s="54" t="str">
        <f t="shared" si="5"/>
        <v>MI</v>
      </c>
      <c r="B343" s="54" t="str">
        <f t="shared" si="5"/>
        <v>BDEQ-BDESC-rural-residential</v>
      </c>
      <c r="C343" s="55">
        <v>5</v>
      </c>
      <c r="D343" s="55" t="s">
        <v>10</v>
      </c>
      <c r="E343" s="55">
        <v>13.491339999999999</v>
      </c>
      <c r="F343" s="55">
        <v>17.807120000000001</v>
      </c>
      <c r="G343" s="55">
        <v>20.295970000000001</v>
      </c>
      <c r="H343" s="55">
        <v>22.835450000000002</v>
      </c>
      <c r="I343" s="55">
        <v>25.331009999999999</v>
      </c>
      <c r="J343" s="55">
        <v>27.058250000000001</v>
      </c>
      <c r="K343" s="55">
        <v>29.004059999999999</v>
      </c>
      <c r="L343" s="55">
        <v>30.652899999999999</v>
      </c>
      <c r="M343" s="55">
        <v>31.865220000000001</v>
      </c>
      <c r="N343" s="55">
        <v>33.444600000000001</v>
      </c>
      <c r="O343" s="55">
        <v>34.391150000000003</v>
      </c>
      <c r="P343" s="55">
        <v>35.879179999999998</v>
      </c>
      <c r="Q343" s="55">
        <v>36.880519999999997</v>
      </c>
      <c r="R343" s="55">
        <v>38.390340000000002</v>
      </c>
      <c r="S343" s="55">
        <v>39.71311</v>
      </c>
      <c r="T343" s="55">
        <v>40.251100000000001</v>
      </c>
      <c r="U343" s="55">
        <v>41.730519999999999</v>
      </c>
      <c r="V343" s="55">
        <v>43.20335</v>
      </c>
      <c r="W343" s="55">
        <v>44.527830000000002</v>
      </c>
      <c r="X343" s="55">
        <v>46.602330000000002</v>
      </c>
      <c r="Y343" s="55">
        <v>48.500909999999998</v>
      </c>
      <c r="Z343" s="55">
        <v>50.039470000000001</v>
      </c>
      <c r="AA343" s="55">
        <v>51.897239999999996</v>
      </c>
      <c r="AB343" s="55">
        <v>53.963430000000002</v>
      </c>
      <c r="AC343" s="55">
        <v>55.192700000000002</v>
      </c>
      <c r="AD343" s="55">
        <v>57.333289999999998</v>
      </c>
      <c r="AE343" s="55">
        <v>60.094940000000001</v>
      </c>
      <c r="AF343" s="55">
        <v>61.648290000000003</v>
      </c>
      <c r="AG343" s="55">
        <v>64.023719999999997</v>
      </c>
      <c r="AH343" s="55">
        <v>65.967100000000002</v>
      </c>
      <c r="AI343" s="55">
        <v>67.326350000000005</v>
      </c>
      <c r="AJ343" s="55" t="s">
        <v>971</v>
      </c>
      <c r="AK343" s="55" t="s">
        <v>169</v>
      </c>
    </row>
    <row r="344" spans="1:37" x14ac:dyDescent="0.25">
      <c r="A344" s="54" t="str">
        <f t="shared" si="5"/>
        <v>MI</v>
      </c>
      <c r="B344" s="54" t="str">
        <f t="shared" si="5"/>
        <v>BDEQ-BDESC-rural-residential</v>
      </c>
      <c r="C344" s="55">
        <v>6</v>
      </c>
      <c r="D344" s="55" t="s">
        <v>11</v>
      </c>
      <c r="E344" s="55">
        <v>0</v>
      </c>
      <c r="F344" s="55">
        <v>0</v>
      </c>
      <c r="G344" s="55">
        <v>0</v>
      </c>
      <c r="H344" s="55">
        <v>0</v>
      </c>
      <c r="I344" s="55">
        <v>0</v>
      </c>
      <c r="J344" s="55">
        <v>0</v>
      </c>
      <c r="K344" s="55">
        <v>0</v>
      </c>
      <c r="L344" s="55">
        <v>0</v>
      </c>
      <c r="M344" s="55">
        <v>0</v>
      </c>
      <c r="N344" s="55">
        <v>0</v>
      </c>
      <c r="O344" s="55">
        <v>0</v>
      </c>
      <c r="P344" s="55">
        <v>0</v>
      </c>
      <c r="Q344" s="55">
        <v>0</v>
      </c>
      <c r="R344" s="55">
        <v>0</v>
      </c>
      <c r="S344" s="55">
        <v>0</v>
      </c>
      <c r="T344" s="55">
        <v>0</v>
      </c>
      <c r="U344" s="55">
        <v>0</v>
      </c>
      <c r="V344" s="55">
        <v>0</v>
      </c>
      <c r="W344" s="55">
        <v>0</v>
      </c>
      <c r="X344" s="55">
        <v>0</v>
      </c>
      <c r="Y344" s="55">
        <v>0</v>
      </c>
      <c r="Z344" s="55">
        <v>0</v>
      </c>
      <c r="AA344" s="55">
        <v>0</v>
      </c>
      <c r="AB344" s="55">
        <v>0</v>
      </c>
      <c r="AC344" s="55">
        <v>0</v>
      </c>
      <c r="AD344" s="55">
        <v>0</v>
      </c>
      <c r="AE344" s="55">
        <v>0</v>
      </c>
      <c r="AF344" s="55">
        <v>0</v>
      </c>
      <c r="AG344" s="55">
        <v>0</v>
      </c>
      <c r="AH344" s="55">
        <v>0</v>
      </c>
      <c r="AI344" s="55">
        <v>0</v>
      </c>
      <c r="AJ344" s="55" t="s">
        <v>971</v>
      </c>
      <c r="AK344" s="55" t="s">
        <v>169</v>
      </c>
    </row>
    <row r="345" spans="1:37" x14ac:dyDescent="0.25">
      <c r="A345" s="54" t="str">
        <f t="shared" si="5"/>
        <v>MI</v>
      </c>
      <c r="B345" s="54" t="str">
        <f t="shared" si="5"/>
        <v>BDEQ-BDESC-rural-residential</v>
      </c>
      <c r="C345" s="55">
        <v>7</v>
      </c>
      <c r="D345" s="55" t="s">
        <v>12</v>
      </c>
      <c r="E345" s="55">
        <v>0</v>
      </c>
      <c r="F345" s="55">
        <v>0</v>
      </c>
      <c r="G345" s="55">
        <v>0</v>
      </c>
      <c r="H345" s="55">
        <v>0</v>
      </c>
      <c r="I345" s="55">
        <v>0</v>
      </c>
      <c r="J345" s="55">
        <v>0</v>
      </c>
      <c r="K345" s="55">
        <v>0</v>
      </c>
      <c r="L345" s="55">
        <v>0</v>
      </c>
      <c r="M345" s="55">
        <v>0</v>
      </c>
      <c r="N345" s="55">
        <v>0</v>
      </c>
      <c r="O345" s="55">
        <v>0</v>
      </c>
      <c r="P345" s="55">
        <v>0</v>
      </c>
      <c r="Q345" s="55">
        <v>0</v>
      </c>
      <c r="R345" s="55">
        <v>0</v>
      </c>
      <c r="S345" s="55">
        <v>0</v>
      </c>
      <c r="T345" s="55">
        <v>0</v>
      </c>
      <c r="U345" s="55">
        <v>0</v>
      </c>
      <c r="V345" s="55">
        <v>0</v>
      </c>
      <c r="W345" s="55">
        <v>0</v>
      </c>
      <c r="X345" s="55">
        <v>0</v>
      </c>
      <c r="Y345" s="55">
        <v>0</v>
      </c>
      <c r="Z345" s="55">
        <v>0</v>
      </c>
      <c r="AA345" s="55">
        <v>0</v>
      </c>
      <c r="AB345" s="55">
        <v>0</v>
      </c>
      <c r="AC345" s="55">
        <v>0</v>
      </c>
      <c r="AD345" s="55">
        <v>0</v>
      </c>
      <c r="AE345" s="55">
        <v>0</v>
      </c>
      <c r="AF345" s="55">
        <v>0</v>
      </c>
      <c r="AG345" s="55">
        <v>0</v>
      </c>
      <c r="AH345" s="55">
        <v>0</v>
      </c>
      <c r="AI345" s="55">
        <v>0</v>
      </c>
      <c r="AJ345" s="55" t="s">
        <v>971</v>
      </c>
      <c r="AK345" s="55" t="s">
        <v>169</v>
      </c>
    </row>
    <row r="346" spans="1:37" x14ac:dyDescent="0.25">
      <c r="A346" s="54" t="str">
        <f t="shared" si="5"/>
        <v>MI</v>
      </c>
      <c r="B346" s="54" t="str">
        <f t="shared" si="5"/>
        <v>BDEQ-BDESC-rural-residential</v>
      </c>
      <c r="C346" s="55">
        <v>8</v>
      </c>
      <c r="D346" s="55" t="s">
        <v>13</v>
      </c>
      <c r="E346" s="55">
        <v>0</v>
      </c>
      <c r="F346" s="55">
        <v>0</v>
      </c>
      <c r="G346" s="55">
        <v>0</v>
      </c>
      <c r="H346" s="55">
        <v>0</v>
      </c>
      <c r="I346" s="55">
        <v>0</v>
      </c>
      <c r="J346" s="55">
        <v>0</v>
      </c>
      <c r="K346" s="55">
        <v>0</v>
      </c>
      <c r="L346" s="55">
        <v>0</v>
      </c>
      <c r="M346" s="55">
        <v>0</v>
      </c>
      <c r="N346" s="55">
        <v>0</v>
      </c>
      <c r="O346" s="55">
        <v>0</v>
      </c>
      <c r="P346" s="55">
        <v>0</v>
      </c>
      <c r="Q346" s="55">
        <v>0</v>
      </c>
      <c r="R346" s="55">
        <v>0</v>
      </c>
      <c r="S346" s="55">
        <v>0</v>
      </c>
      <c r="T346" s="55">
        <v>0</v>
      </c>
      <c r="U346" s="55">
        <v>0</v>
      </c>
      <c r="V346" s="55">
        <v>0</v>
      </c>
      <c r="W346" s="55">
        <v>0</v>
      </c>
      <c r="X346" s="55">
        <v>0</v>
      </c>
      <c r="Y346" s="55">
        <v>0</v>
      </c>
      <c r="Z346" s="55">
        <v>0</v>
      </c>
      <c r="AA346" s="55">
        <v>0</v>
      </c>
      <c r="AB346" s="55">
        <v>0</v>
      </c>
      <c r="AC346" s="55">
        <v>0</v>
      </c>
      <c r="AD346" s="55">
        <v>0</v>
      </c>
      <c r="AE346" s="55">
        <v>0</v>
      </c>
      <c r="AF346" s="55">
        <v>0</v>
      </c>
      <c r="AG346" s="55">
        <v>0</v>
      </c>
      <c r="AH346" s="55">
        <v>0</v>
      </c>
      <c r="AI346" s="55">
        <v>0</v>
      </c>
      <c r="AJ346" s="55" t="s">
        <v>971</v>
      </c>
      <c r="AK346" s="55" t="s">
        <v>169</v>
      </c>
    </row>
    <row r="347" spans="1:37" x14ac:dyDescent="0.25">
      <c r="A347" s="54" t="str">
        <f t="shared" si="5"/>
        <v>MI</v>
      </c>
      <c r="B347" s="54" t="str">
        <f t="shared" si="5"/>
        <v>BDEQ-BDESC-rural-residential</v>
      </c>
      <c r="C347" s="55">
        <v>9</v>
      </c>
      <c r="D347" s="55" t="s">
        <v>14</v>
      </c>
      <c r="E347" s="55">
        <v>0</v>
      </c>
      <c r="F347" s="55">
        <v>0</v>
      </c>
      <c r="G347" s="55">
        <v>0</v>
      </c>
      <c r="H347" s="55">
        <v>0</v>
      </c>
      <c r="I347" s="55">
        <v>0</v>
      </c>
      <c r="J347" s="55">
        <v>0</v>
      </c>
      <c r="K347" s="55">
        <v>0</v>
      </c>
      <c r="L347" s="55">
        <v>0</v>
      </c>
      <c r="M347" s="55">
        <v>0</v>
      </c>
      <c r="N347" s="55">
        <v>0</v>
      </c>
      <c r="O347" s="55">
        <v>0</v>
      </c>
      <c r="P347" s="55">
        <v>0</v>
      </c>
      <c r="Q347" s="55">
        <v>0</v>
      </c>
      <c r="R347" s="55">
        <v>0</v>
      </c>
      <c r="S347" s="55">
        <v>0</v>
      </c>
      <c r="T347" s="55">
        <v>0</v>
      </c>
      <c r="U347" s="55">
        <v>0</v>
      </c>
      <c r="V347" s="55">
        <v>0</v>
      </c>
      <c r="W347" s="55">
        <v>0</v>
      </c>
      <c r="X347" s="55">
        <v>0</v>
      </c>
      <c r="Y347" s="55">
        <v>0</v>
      </c>
      <c r="Z347" s="55">
        <v>0</v>
      </c>
      <c r="AA347" s="55">
        <v>0</v>
      </c>
      <c r="AB347" s="55">
        <v>0</v>
      </c>
      <c r="AC347" s="55">
        <v>0</v>
      </c>
      <c r="AD347" s="55">
        <v>0</v>
      </c>
      <c r="AE347" s="55">
        <v>0</v>
      </c>
      <c r="AF347" s="55">
        <v>0</v>
      </c>
      <c r="AG347" s="55">
        <v>0</v>
      </c>
      <c r="AH347" s="55">
        <v>0</v>
      </c>
      <c r="AI347" s="55">
        <v>0</v>
      </c>
      <c r="AJ347" s="55" t="s">
        <v>971</v>
      </c>
      <c r="AK347" s="55" t="s">
        <v>169</v>
      </c>
    </row>
    <row r="348" spans="1:37" x14ac:dyDescent="0.25">
      <c r="A348" s="54" t="str">
        <f t="shared" si="5"/>
        <v>MI</v>
      </c>
      <c r="B348" s="54" t="str">
        <f t="shared" si="5"/>
        <v>BDEQ-BDESC-rural-residential</v>
      </c>
      <c r="C348" s="55">
        <v>10</v>
      </c>
      <c r="D348" s="55" t="s">
        <v>15</v>
      </c>
      <c r="E348" s="55">
        <v>0</v>
      </c>
      <c r="F348" s="55">
        <v>0</v>
      </c>
      <c r="G348" s="55">
        <v>0</v>
      </c>
      <c r="H348" s="55">
        <v>0</v>
      </c>
      <c r="I348" s="55">
        <v>0</v>
      </c>
      <c r="J348" s="55">
        <v>0</v>
      </c>
      <c r="K348" s="55">
        <v>0</v>
      </c>
      <c r="L348" s="55">
        <v>0</v>
      </c>
      <c r="M348" s="55">
        <v>0</v>
      </c>
      <c r="N348" s="55">
        <v>0</v>
      </c>
      <c r="O348" s="55">
        <v>0</v>
      </c>
      <c r="P348" s="55">
        <v>0</v>
      </c>
      <c r="Q348" s="55">
        <v>0</v>
      </c>
      <c r="R348" s="55">
        <v>0</v>
      </c>
      <c r="S348" s="55">
        <v>0</v>
      </c>
      <c r="T348" s="55">
        <v>0</v>
      </c>
      <c r="U348" s="55">
        <v>0</v>
      </c>
      <c r="V348" s="55">
        <v>0</v>
      </c>
      <c r="W348" s="55">
        <v>0</v>
      </c>
      <c r="X348" s="55">
        <v>0</v>
      </c>
      <c r="Y348" s="55">
        <v>0</v>
      </c>
      <c r="Z348" s="55">
        <v>0</v>
      </c>
      <c r="AA348" s="55">
        <v>0</v>
      </c>
      <c r="AB348" s="55">
        <v>0</v>
      </c>
      <c r="AC348" s="55">
        <v>0</v>
      </c>
      <c r="AD348" s="55">
        <v>0</v>
      </c>
      <c r="AE348" s="55">
        <v>0</v>
      </c>
      <c r="AF348" s="55">
        <v>0</v>
      </c>
      <c r="AG348" s="55">
        <v>0</v>
      </c>
      <c r="AH348" s="55">
        <v>0</v>
      </c>
      <c r="AI348" s="55">
        <v>0</v>
      </c>
      <c r="AJ348" s="55" t="s">
        <v>971</v>
      </c>
      <c r="AK348" s="55" t="s">
        <v>169</v>
      </c>
    </row>
    <row r="349" spans="1:37" x14ac:dyDescent="0.25">
      <c r="A349" s="54" t="str">
        <f t="shared" si="5"/>
        <v>MI</v>
      </c>
      <c r="B349" s="54" t="str">
        <f t="shared" si="5"/>
        <v>BDEQ-BDESC-rural-residential</v>
      </c>
      <c r="C349" s="55">
        <v>11</v>
      </c>
      <c r="D349" s="55" t="s">
        <v>57</v>
      </c>
      <c r="E349" s="55">
        <v>0</v>
      </c>
      <c r="F349" s="55">
        <v>0</v>
      </c>
      <c r="G349" s="55">
        <v>0</v>
      </c>
      <c r="H349" s="55">
        <v>0</v>
      </c>
      <c r="I349" s="55">
        <v>0</v>
      </c>
      <c r="J349" s="55">
        <v>0</v>
      </c>
      <c r="K349" s="55">
        <v>0</v>
      </c>
      <c r="L349" s="55">
        <v>0</v>
      </c>
      <c r="M349" s="55">
        <v>0</v>
      </c>
      <c r="N349" s="55">
        <v>0</v>
      </c>
      <c r="O349" s="55">
        <v>0</v>
      </c>
      <c r="P349" s="55">
        <v>0</v>
      </c>
      <c r="Q349" s="55">
        <v>0</v>
      </c>
      <c r="R349" s="55">
        <v>0</v>
      </c>
      <c r="S349" s="55">
        <v>0</v>
      </c>
      <c r="T349" s="55">
        <v>0</v>
      </c>
      <c r="U349" s="55">
        <v>0</v>
      </c>
      <c r="V349" s="55">
        <v>0</v>
      </c>
      <c r="W349" s="55">
        <v>0</v>
      </c>
      <c r="X349" s="55">
        <v>0</v>
      </c>
      <c r="Y349" s="55">
        <v>0</v>
      </c>
      <c r="Z349" s="55">
        <v>0</v>
      </c>
      <c r="AA349" s="55">
        <v>0</v>
      </c>
      <c r="AB349" s="55">
        <v>0</v>
      </c>
      <c r="AC349" s="55">
        <v>0</v>
      </c>
      <c r="AD349" s="55">
        <v>0</v>
      </c>
      <c r="AE349" s="55">
        <v>0</v>
      </c>
      <c r="AF349" s="55">
        <v>0</v>
      </c>
      <c r="AG349" s="55">
        <v>0</v>
      </c>
      <c r="AH349" s="55">
        <v>0</v>
      </c>
      <c r="AI349" s="55">
        <v>0</v>
      </c>
      <c r="AJ349" s="55" t="s">
        <v>971</v>
      </c>
      <c r="AK349" s="55" t="s">
        <v>169</v>
      </c>
    </row>
    <row r="350" spans="1:37" x14ac:dyDescent="0.25">
      <c r="A350" s="54" t="str">
        <f t="shared" si="5"/>
        <v>MI</v>
      </c>
      <c r="B350" s="54" t="str">
        <f t="shared" si="5"/>
        <v>BDEQ-BDESC-rural-residential</v>
      </c>
      <c r="C350" s="55">
        <v>12</v>
      </c>
      <c r="D350" s="55" t="s">
        <v>60</v>
      </c>
      <c r="E350" s="55">
        <v>0</v>
      </c>
      <c r="F350" s="55">
        <v>0</v>
      </c>
      <c r="G350" s="55">
        <v>0</v>
      </c>
      <c r="H350" s="55">
        <v>0</v>
      </c>
      <c r="I350" s="55">
        <v>0</v>
      </c>
      <c r="J350" s="55">
        <v>0</v>
      </c>
      <c r="K350" s="55">
        <v>0</v>
      </c>
      <c r="L350" s="55">
        <v>0</v>
      </c>
      <c r="M350" s="55">
        <v>0</v>
      </c>
      <c r="N350" s="55">
        <v>0</v>
      </c>
      <c r="O350" s="55">
        <v>0</v>
      </c>
      <c r="P350" s="55">
        <v>0</v>
      </c>
      <c r="Q350" s="55">
        <v>0</v>
      </c>
      <c r="R350" s="55">
        <v>0</v>
      </c>
      <c r="S350" s="55">
        <v>0</v>
      </c>
      <c r="T350" s="55">
        <v>0</v>
      </c>
      <c r="U350" s="55">
        <v>0</v>
      </c>
      <c r="V350" s="55">
        <v>0</v>
      </c>
      <c r="W350" s="55">
        <v>0</v>
      </c>
      <c r="X350" s="55">
        <v>0</v>
      </c>
      <c r="Y350" s="55">
        <v>0</v>
      </c>
      <c r="Z350" s="55">
        <v>0</v>
      </c>
      <c r="AA350" s="55">
        <v>0</v>
      </c>
      <c r="AB350" s="55">
        <v>0</v>
      </c>
      <c r="AC350" s="55">
        <v>0</v>
      </c>
      <c r="AD350" s="55">
        <v>0</v>
      </c>
      <c r="AE350" s="55">
        <v>0</v>
      </c>
      <c r="AF350" s="55">
        <v>0</v>
      </c>
      <c r="AG350" s="55">
        <v>0</v>
      </c>
      <c r="AH350" s="55">
        <v>0</v>
      </c>
      <c r="AI350" s="55">
        <v>0</v>
      </c>
      <c r="AJ350" s="55" t="s">
        <v>971</v>
      </c>
      <c r="AK350" s="55" t="s">
        <v>169</v>
      </c>
    </row>
    <row r="351" spans="1:37" x14ac:dyDescent="0.25">
      <c r="A351" s="54" t="str">
        <f t="shared" si="5"/>
        <v>MI</v>
      </c>
      <c r="B351" s="54" t="str">
        <f t="shared" si="5"/>
        <v>BDEQ-BDESC-rural-residential</v>
      </c>
      <c r="C351" s="55">
        <v>13</v>
      </c>
      <c r="D351" s="55" t="s">
        <v>158</v>
      </c>
      <c r="E351" s="55">
        <v>0</v>
      </c>
      <c r="F351" s="55">
        <v>0</v>
      </c>
      <c r="G351" s="55">
        <v>0</v>
      </c>
      <c r="H351" s="55">
        <v>0</v>
      </c>
      <c r="I351" s="55">
        <v>0</v>
      </c>
      <c r="J351" s="55">
        <v>0</v>
      </c>
      <c r="K351" s="55">
        <v>0</v>
      </c>
      <c r="L351" s="55">
        <v>0</v>
      </c>
      <c r="M351" s="55">
        <v>0</v>
      </c>
      <c r="N351" s="55">
        <v>0</v>
      </c>
      <c r="O351" s="55">
        <v>0</v>
      </c>
      <c r="P351" s="55">
        <v>0</v>
      </c>
      <c r="Q351" s="55">
        <v>0</v>
      </c>
      <c r="R351" s="55">
        <v>0</v>
      </c>
      <c r="S351" s="55">
        <v>0</v>
      </c>
      <c r="T351" s="55">
        <v>0</v>
      </c>
      <c r="U351" s="55">
        <v>0</v>
      </c>
      <c r="V351" s="55">
        <v>0</v>
      </c>
      <c r="W351" s="55">
        <v>0</v>
      </c>
      <c r="X351" s="55">
        <v>0</v>
      </c>
      <c r="Y351" s="55">
        <v>0</v>
      </c>
      <c r="Z351" s="55">
        <v>0</v>
      </c>
      <c r="AA351" s="55">
        <v>0</v>
      </c>
      <c r="AB351" s="55">
        <v>0</v>
      </c>
      <c r="AC351" s="55">
        <v>0</v>
      </c>
      <c r="AD351" s="55">
        <v>0</v>
      </c>
      <c r="AE351" s="55">
        <v>0</v>
      </c>
      <c r="AF351" s="55">
        <v>0</v>
      </c>
      <c r="AG351" s="55">
        <v>0</v>
      </c>
      <c r="AH351" s="55">
        <v>0</v>
      </c>
      <c r="AI351" s="55">
        <v>0</v>
      </c>
      <c r="AJ351" s="55" t="s">
        <v>971</v>
      </c>
      <c r="AK351" s="55" t="s">
        <v>169</v>
      </c>
    </row>
    <row r="352" spans="1:37" x14ac:dyDescent="0.25">
      <c r="A352" s="54" t="str">
        <f t="shared" si="5"/>
        <v>MI</v>
      </c>
      <c r="B352" s="54" t="str">
        <f t="shared" si="5"/>
        <v>BDEQ-BDESC-rural-residential</v>
      </c>
      <c r="C352" s="55">
        <v>14</v>
      </c>
      <c r="D352" s="55" t="s">
        <v>159</v>
      </c>
      <c r="E352" s="55">
        <v>0</v>
      </c>
      <c r="F352" s="55">
        <v>0</v>
      </c>
      <c r="G352" s="55">
        <v>0</v>
      </c>
      <c r="H352" s="55">
        <v>0</v>
      </c>
      <c r="I352" s="55">
        <v>0</v>
      </c>
      <c r="J352" s="55">
        <v>0</v>
      </c>
      <c r="K352" s="55">
        <v>0</v>
      </c>
      <c r="L352" s="55">
        <v>0</v>
      </c>
      <c r="M352" s="55">
        <v>0</v>
      </c>
      <c r="N352" s="55">
        <v>0</v>
      </c>
      <c r="O352" s="55">
        <v>0</v>
      </c>
      <c r="P352" s="55">
        <v>0</v>
      </c>
      <c r="Q352" s="55">
        <v>0</v>
      </c>
      <c r="R352" s="55">
        <v>0</v>
      </c>
      <c r="S352" s="55">
        <v>0</v>
      </c>
      <c r="T352" s="55">
        <v>0</v>
      </c>
      <c r="U352" s="55">
        <v>0</v>
      </c>
      <c r="V352" s="55">
        <v>0</v>
      </c>
      <c r="W352" s="55">
        <v>0</v>
      </c>
      <c r="X352" s="55">
        <v>0</v>
      </c>
      <c r="Y352" s="55">
        <v>0</v>
      </c>
      <c r="Z352" s="55">
        <v>0</v>
      </c>
      <c r="AA352" s="55">
        <v>0</v>
      </c>
      <c r="AB352" s="55">
        <v>0</v>
      </c>
      <c r="AC352" s="55">
        <v>0</v>
      </c>
      <c r="AD352" s="55">
        <v>0</v>
      </c>
      <c r="AE352" s="55">
        <v>0</v>
      </c>
      <c r="AF352" s="55">
        <v>0</v>
      </c>
      <c r="AG352" s="55">
        <v>0</v>
      </c>
      <c r="AH352" s="55">
        <v>0</v>
      </c>
      <c r="AI352" s="55">
        <v>0</v>
      </c>
      <c r="AJ352" s="55" t="s">
        <v>971</v>
      </c>
      <c r="AK352" s="55" t="s">
        <v>169</v>
      </c>
    </row>
    <row r="353" spans="1:37" x14ac:dyDescent="0.25">
      <c r="A353" s="54" t="str">
        <f t="shared" si="5"/>
        <v>MI</v>
      </c>
      <c r="B353" s="54" t="str">
        <f t="shared" si="5"/>
        <v>BDEQ-BDESC-rural-residential</v>
      </c>
      <c r="C353" s="55">
        <v>15</v>
      </c>
      <c r="D353" s="55" t="s">
        <v>160</v>
      </c>
      <c r="E353" s="55">
        <v>0</v>
      </c>
      <c r="F353" s="55">
        <v>0</v>
      </c>
      <c r="G353" s="55">
        <v>0</v>
      </c>
      <c r="H353" s="55">
        <v>0</v>
      </c>
      <c r="I353" s="55">
        <v>0</v>
      </c>
      <c r="J353" s="55">
        <v>0</v>
      </c>
      <c r="K353" s="55">
        <v>0</v>
      </c>
      <c r="L353" s="55">
        <v>0</v>
      </c>
      <c r="M353" s="55">
        <v>0</v>
      </c>
      <c r="N353" s="55">
        <v>0</v>
      </c>
      <c r="O353" s="55">
        <v>0</v>
      </c>
      <c r="P353" s="55">
        <v>0</v>
      </c>
      <c r="Q353" s="55">
        <v>0</v>
      </c>
      <c r="R353" s="55">
        <v>0</v>
      </c>
      <c r="S353" s="55">
        <v>0</v>
      </c>
      <c r="T353" s="55">
        <v>0</v>
      </c>
      <c r="U353" s="55">
        <v>0</v>
      </c>
      <c r="V353" s="55">
        <v>0</v>
      </c>
      <c r="W353" s="55">
        <v>0</v>
      </c>
      <c r="X353" s="55">
        <v>0</v>
      </c>
      <c r="Y353" s="55">
        <v>0</v>
      </c>
      <c r="Z353" s="55">
        <v>0</v>
      </c>
      <c r="AA353" s="55">
        <v>0</v>
      </c>
      <c r="AB353" s="55">
        <v>0</v>
      </c>
      <c r="AC353" s="55">
        <v>0</v>
      </c>
      <c r="AD353" s="55">
        <v>0</v>
      </c>
      <c r="AE353" s="55">
        <v>0</v>
      </c>
      <c r="AF353" s="55">
        <v>0</v>
      </c>
      <c r="AG353" s="55">
        <v>0</v>
      </c>
      <c r="AH353" s="55">
        <v>0</v>
      </c>
      <c r="AI353" s="55">
        <v>0</v>
      </c>
      <c r="AJ353" s="55" t="s">
        <v>971</v>
      </c>
      <c r="AK353" s="55" t="s">
        <v>169</v>
      </c>
    </row>
    <row r="354" spans="1:37" x14ac:dyDescent="0.25">
      <c r="A354" s="54" t="str">
        <f t="shared" si="5"/>
        <v>MN</v>
      </c>
      <c r="B354" s="54" t="str">
        <f t="shared" si="5"/>
        <v>BDEQ-BDESC-rural-residential</v>
      </c>
      <c r="C354" s="55">
        <v>0</v>
      </c>
      <c r="D354" s="55" t="s">
        <v>58</v>
      </c>
      <c r="E354" s="55">
        <v>0</v>
      </c>
      <c r="F354" s="55">
        <v>0</v>
      </c>
      <c r="G354" s="55">
        <v>0</v>
      </c>
      <c r="H354" s="55">
        <v>0</v>
      </c>
      <c r="I354" s="55">
        <v>0</v>
      </c>
      <c r="J354" s="55">
        <v>0</v>
      </c>
      <c r="K354" s="55">
        <v>0</v>
      </c>
      <c r="L354" s="55">
        <v>0</v>
      </c>
      <c r="M354" s="55">
        <v>0</v>
      </c>
      <c r="N354" s="55">
        <v>0</v>
      </c>
      <c r="O354" s="55">
        <v>0</v>
      </c>
      <c r="P354" s="55">
        <v>0</v>
      </c>
      <c r="Q354" s="55">
        <v>0</v>
      </c>
      <c r="R354" s="55">
        <v>0</v>
      </c>
      <c r="S354" s="55">
        <v>0</v>
      </c>
      <c r="T354" s="55">
        <v>0</v>
      </c>
      <c r="U354" s="55">
        <v>0</v>
      </c>
      <c r="V354" s="55">
        <v>0</v>
      </c>
      <c r="W354" s="55">
        <v>0</v>
      </c>
      <c r="X354" s="55">
        <v>0</v>
      </c>
      <c r="Y354" s="55">
        <v>0</v>
      </c>
      <c r="Z354" s="55">
        <v>0</v>
      </c>
      <c r="AA354" s="55">
        <v>0</v>
      </c>
      <c r="AB354" s="55">
        <v>0</v>
      </c>
      <c r="AC354" s="55">
        <v>0</v>
      </c>
      <c r="AD354" s="55">
        <v>0</v>
      </c>
      <c r="AE354" s="55">
        <v>0</v>
      </c>
      <c r="AF354" s="55">
        <v>0</v>
      </c>
      <c r="AG354" s="55">
        <v>0</v>
      </c>
      <c r="AH354" s="55">
        <v>0</v>
      </c>
      <c r="AI354" s="55">
        <v>0</v>
      </c>
      <c r="AJ354" s="55" t="s">
        <v>972</v>
      </c>
      <c r="AK354" s="55" t="s">
        <v>169</v>
      </c>
    </row>
    <row r="355" spans="1:37" x14ac:dyDescent="0.25">
      <c r="A355" s="54" t="str">
        <f t="shared" si="5"/>
        <v>MN</v>
      </c>
      <c r="B355" s="54" t="str">
        <f t="shared" si="5"/>
        <v>BDEQ-BDESC-rural-residential</v>
      </c>
      <c r="C355" s="55">
        <v>1</v>
      </c>
      <c r="D355" s="55" t="s">
        <v>7</v>
      </c>
      <c r="E355" s="55">
        <v>0</v>
      </c>
      <c r="F355" s="55">
        <v>0</v>
      </c>
      <c r="G355" s="55">
        <v>0</v>
      </c>
      <c r="H355" s="55">
        <v>0</v>
      </c>
      <c r="I355" s="55">
        <v>0</v>
      </c>
      <c r="J355" s="55">
        <v>0</v>
      </c>
      <c r="K355" s="55">
        <v>0</v>
      </c>
      <c r="L355" s="55">
        <v>0</v>
      </c>
      <c r="M355" s="55">
        <v>0</v>
      </c>
      <c r="N355" s="55">
        <v>0</v>
      </c>
      <c r="O355" s="55">
        <v>0</v>
      </c>
      <c r="P355" s="55">
        <v>0</v>
      </c>
      <c r="Q355" s="55">
        <v>0</v>
      </c>
      <c r="R355" s="55">
        <v>0</v>
      </c>
      <c r="S355" s="55">
        <v>0</v>
      </c>
      <c r="T355" s="56">
        <v>1.0000000000000001E-5</v>
      </c>
      <c r="U355" s="56">
        <v>2.0000000000000002E-5</v>
      </c>
      <c r="V355" s="56">
        <v>3.0000000000000001E-5</v>
      </c>
      <c r="W355" s="56">
        <v>6.0000000000000002E-5</v>
      </c>
      <c r="X355" s="55">
        <v>1.2E-4</v>
      </c>
      <c r="Y355" s="55">
        <v>2.2000000000000001E-4</v>
      </c>
      <c r="Z355" s="55">
        <v>4.0000000000000002E-4</v>
      </c>
      <c r="AA355" s="55">
        <v>5.9000000000000003E-4</v>
      </c>
      <c r="AB355" s="55">
        <v>7.6999999999999996E-4</v>
      </c>
      <c r="AC355" s="55">
        <v>9.6000000000000002E-4</v>
      </c>
      <c r="AD355" s="55">
        <v>1.14E-3</v>
      </c>
      <c r="AE355" s="55">
        <v>1.33E-3</v>
      </c>
      <c r="AF355" s="55">
        <v>1.5200000000000001E-3</v>
      </c>
      <c r="AG355" s="55">
        <v>1.7099999999999999E-3</v>
      </c>
      <c r="AH355" s="55">
        <v>1.89E-3</v>
      </c>
      <c r="AI355" s="55">
        <v>2.0799999999999998E-3</v>
      </c>
      <c r="AJ355" s="55" t="s">
        <v>972</v>
      </c>
      <c r="AK355" s="55" t="s">
        <v>169</v>
      </c>
    </row>
    <row r="356" spans="1:37" x14ac:dyDescent="0.25">
      <c r="A356" s="54" t="str">
        <f t="shared" si="5"/>
        <v>MN</v>
      </c>
      <c r="B356" s="54" t="str">
        <f t="shared" si="5"/>
        <v>BDEQ-BDESC-rural-residential</v>
      </c>
      <c r="C356" s="55">
        <v>2</v>
      </c>
      <c r="D356" s="55" t="s">
        <v>8</v>
      </c>
      <c r="E356" s="55">
        <v>0</v>
      </c>
      <c r="F356" s="55">
        <v>0</v>
      </c>
      <c r="G356" s="55">
        <v>0</v>
      </c>
      <c r="H356" s="55">
        <v>0</v>
      </c>
      <c r="I356" s="55">
        <v>0</v>
      </c>
      <c r="J356" s="55">
        <v>0</v>
      </c>
      <c r="K356" s="55">
        <v>0</v>
      </c>
      <c r="L356" s="55">
        <v>0</v>
      </c>
      <c r="M356" s="55">
        <v>0</v>
      </c>
      <c r="N356" s="55">
        <v>0</v>
      </c>
      <c r="O356" s="55">
        <v>0</v>
      </c>
      <c r="P356" s="55">
        <v>0</v>
      </c>
      <c r="Q356" s="55">
        <v>0</v>
      </c>
      <c r="R356" s="55">
        <v>0</v>
      </c>
      <c r="S356" s="55">
        <v>0</v>
      </c>
      <c r="T356" s="55">
        <v>0</v>
      </c>
      <c r="U356" s="55">
        <v>0</v>
      </c>
      <c r="V356" s="55">
        <v>0</v>
      </c>
      <c r="W356" s="55">
        <v>0</v>
      </c>
      <c r="X356" s="55">
        <v>0</v>
      </c>
      <c r="Y356" s="55">
        <v>0</v>
      </c>
      <c r="Z356" s="55">
        <v>0</v>
      </c>
      <c r="AA356" s="55">
        <v>0</v>
      </c>
      <c r="AB356" s="55">
        <v>0</v>
      </c>
      <c r="AC356" s="55">
        <v>0</v>
      </c>
      <c r="AD356" s="55">
        <v>0</v>
      </c>
      <c r="AE356" s="55">
        <v>0</v>
      </c>
      <c r="AF356" s="55">
        <v>0</v>
      </c>
      <c r="AG356" s="55">
        <v>0</v>
      </c>
      <c r="AH356" s="55">
        <v>0</v>
      </c>
      <c r="AI356" s="55">
        <v>0</v>
      </c>
      <c r="AJ356" s="55" t="s">
        <v>972</v>
      </c>
      <c r="AK356" s="55" t="s">
        <v>169</v>
      </c>
    </row>
    <row r="357" spans="1:37" x14ac:dyDescent="0.25">
      <c r="A357" s="54" t="str">
        <f t="shared" si="5"/>
        <v>MN</v>
      </c>
      <c r="B357" s="54" t="str">
        <f t="shared" si="5"/>
        <v>BDEQ-BDESC-rural-residential</v>
      </c>
      <c r="C357" s="55">
        <v>3</v>
      </c>
      <c r="D357" s="55" t="s">
        <v>9</v>
      </c>
      <c r="E357" s="55">
        <v>0</v>
      </c>
      <c r="F357" s="55">
        <v>0</v>
      </c>
      <c r="G357" s="55">
        <v>0</v>
      </c>
      <c r="H357" s="55">
        <v>0</v>
      </c>
      <c r="I357" s="55">
        <v>0</v>
      </c>
      <c r="J357" s="55">
        <v>0</v>
      </c>
      <c r="K357" s="55">
        <v>0</v>
      </c>
      <c r="L357" s="55">
        <v>0</v>
      </c>
      <c r="M357" s="55">
        <v>0</v>
      </c>
      <c r="N357" s="55">
        <v>0</v>
      </c>
      <c r="O357" s="55">
        <v>0</v>
      </c>
      <c r="P357" s="55">
        <v>0</v>
      </c>
      <c r="Q357" s="55">
        <v>0</v>
      </c>
      <c r="R357" s="55">
        <v>0</v>
      </c>
      <c r="S357" s="55">
        <v>0</v>
      </c>
      <c r="T357" s="55">
        <v>0</v>
      </c>
      <c r="U357" s="55">
        <v>0</v>
      </c>
      <c r="V357" s="55">
        <v>0</v>
      </c>
      <c r="W357" s="55">
        <v>0</v>
      </c>
      <c r="X357" s="55">
        <v>0</v>
      </c>
      <c r="Y357" s="55">
        <v>0</v>
      </c>
      <c r="Z357" s="55">
        <v>0</v>
      </c>
      <c r="AA357" s="55">
        <v>0</v>
      </c>
      <c r="AB357" s="55">
        <v>0</v>
      </c>
      <c r="AC357" s="55">
        <v>0</v>
      </c>
      <c r="AD357" s="55">
        <v>0</v>
      </c>
      <c r="AE357" s="55">
        <v>0</v>
      </c>
      <c r="AF357" s="55">
        <v>0</v>
      </c>
      <c r="AG357" s="55">
        <v>0</v>
      </c>
      <c r="AH357" s="55">
        <v>0</v>
      </c>
      <c r="AI357" s="55">
        <v>0</v>
      </c>
      <c r="AJ357" s="55" t="s">
        <v>972</v>
      </c>
      <c r="AK357" s="55" t="s">
        <v>169</v>
      </c>
    </row>
    <row r="358" spans="1:37" x14ac:dyDescent="0.25">
      <c r="A358" s="54" t="str">
        <f t="shared" si="5"/>
        <v>MN</v>
      </c>
      <c r="B358" s="54" t="str">
        <f t="shared" si="5"/>
        <v>BDEQ-BDESC-rural-residential</v>
      </c>
      <c r="C358" s="55">
        <v>4</v>
      </c>
      <c r="D358" s="55" t="s">
        <v>59</v>
      </c>
      <c r="E358" s="55">
        <v>4.9912799999999997</v>
      </c>
      <c r="F358" s="55">
        <v>4.3957100000000002</v>
      </c>
      <c r="G358" s="55">
        <v>4.43642</v>
      </c>
      <c r="H358" s="55">
        <v>4.43642</v>
      </c>
      <c r="I358" s="55">
        <v>4.43642</v>
      </c>
      <c r="J358" s="55">
        <v>4.4397599999999997</v>
      </c>
      <c r="K358" s="55">
        <v>4.44618</v>
      </c>
      <c r="L358" s="55">
        <v>4.4582300000000004</v>
      </c>
      <c r="M358" s="55">
        <v>4.4608999999999996</v>
      </c>
      <c r="N358" s="55">
        <v>4.4663300000000001</v>
      </c>
      <c r="O358" s="55">
        <v>4.4668999999999999</v>
      </c>
      <c r="P358" s="55">
        <v>4.4742800000000003</v>
      </c>
      <c r="Q358" s="55">
        <v>4.4752799999999997</v>
      </c>
      <c r="R358" s="55">
        <v>4.4865700000000004</v>
      </c>
      <c r="S358" s="55">
        <v>4.5009499999999996</v>
      </c>
      <c r="T358" s="55">
        <v>4.5009499999999996</v>
      </c>
      <c r="U358" s="55">
        <v>4.5009499999999996</v>
      </c>
      <c r="V358" s="55">
        <v>4.50162</v>
      </c>
      <c r="W358" s="55">
        <v>4.5032500000000004</v>
      </c>
      <c r="X358" s="55">
        <v>4.5103499999999999</v>
      </c>
      <c r="Y358" s="55">
        <v>4.5117799999999999</v>
      </c>
      <c r="Z358" s="55">
        <v>4.5133599999999996</v>
      </c>
      <c r="AA358" s="55">
        <v>4.5277399999999997</v>
      </c>
      <c r="AB358" s="55">
        <v>4.5335000000000001</v>
      </c>
      <c r="AC358" s="55">
        <v>4.5336600000000002</v>
      </c>
      <c r="AD358" s="55">
        <v>4.5372899999999996</v>
      </c>
      <c r="AE358" s="55">
        <v>4.53904</v>
      </c>
      <c r="AF358" s="55">
        <v>4.5393299999999996</v>
      </c>
      <c r="AG358" s="55">
        <v>4.5479599999999998</v>
      </c>
      <c r="AH358" s="55">
        <v>4.5494000000000003</v>
      </c>
      <c r="AI358" s="55">
        <v>4.5496800000000004</v>
      </c>
      <c r="AJ358" s="55" t="s">
        <v>972</v>
      </c>
      <c r="AK358" s="55" t="s">
        <v>169</v>
      </c>
    </row>
    <row r="359" spans="1:37" x14ac:dyDescent="0.25">
      <c r="A359" s="54" t="str">
        <f t="shared" si="5"/>
        <v>MN</v>
      </c>
      <c r="B359" s="54" t="str">
        <f t="shared" si="5"/>
        <v>BDEQ-BDESC-rural-residential</v>
      </c>
      <c r="C359" s="55">
        <v>5</v>
      </c>
      <c r="D359" s="55" t="s">
        <v>10</v>
      </c>
      <c r="E359" s="55">
        <v>13.29283</v>
      </c>
      <c r="F359" s="55">
        <v>18.111419999999999</v>
      </c>
      <c r="G359" s="55">
        <v>20.642800000000001</v>
      </c>
      <c r="H359" s="55">
        <v>23.225680000000001</v>
      </c>
      <c r="I359" s="55">
        <v>25.76389</v>
      </c>
      <c r="J359" s="55">
        <v>27.52064</v>
      </c>
      <c r="K359" s="55">
        <v>29.499700000000001</v>
      </c>
      <c r="L359" s="55">
        <v>31.17672</v>
      </c>
      <c r="M359" s="55">
        <v>32.409759999999999</v>
      </c>
      <c r="N359" s="55">
        <v>34.016129999999997</v>
      </c>
      <c r="O359" s="55">
        <v>34.978850000000001</v>
      </c>
      <c r="P359" s="55">
        <v>36.492310000000003</v>
      </c>
      <c r="Q359" s="55">
        <v>37.510759999999998</v>
      </c>
      <c r="R359" s="55">
        <v>39.046390000000002</v>
      </c>
      <c r="S359" s="55">
        <v>40.391750000000002</v>
      </c>
      <c r="T359" s="55">
        <v>40.938940000000002</v>
      </c>
      <c r="U359" s="55">
        <v>42.443640000000002</v>
      </c>
      <c r="V359" s="55">
        <v>43.94164</v>
      </c>
      <c r="W359" s="55">
        <v>45.288760000000003</v>
      </c>
      <c r="X359" s="55">
        <v>47.398699999999998</v>
      </c>
      <c r="Y359" s="55">
        <v>49.329729999999998</v>
      </c>
      <c r="Z359" s="55">
        <v>50.894590000000001</v>
      </c>
      <c r="AA359" s="55">
        <v>52.784100000000002</v>
      </c>
      <c r="AB359" s="55">
        <v>54.885590000000001</v>
      </c>
      <c r="AC359" s="55">
        <v>56.135869999999997</v>
      </c>
      <c r="AD359" s="55">
        <v>58.313049999999997</v>
      </c>
      <c r="AE359" s="55">
        <v>61.121879999999997</v>
      </c>
      <c r="AF359" s="55">
        <v>62.701779999999999</v>
      </c>
      <c r="AG359" s="55">
        <v>65.117800000000003</v>
      </c>
      <c r="AH359" s="55">
        <v>67.094390000000004</v>
      </c>
      <c r="AI359" s="55">
        <v>68.476870000000005</v>
      </c>
      <c r="AJ359" s="55" t="s">
        <v>972</v>
      </c>
      <c r="AK359" s="55" t="s">
        <v>169</v>
      </c>
    </row>
    <row r="360" spans="1:37" x14ac:dyDescent="0.25">
      <c r="A360" s="54" t="str">
        <f t="shared" si="5"/>
        <v>MN</v>
      </c>
      <c r="B360" s="54" t="str">
        <f t="shared" si="5"/>
        <v>BDEQ-BDESC-rural-residential</v>
      </c>
      <c r="C360" s="55">
        <v>6</v>
      </c>
      <c r="D360" s="55" t="s">
        <v>11</v>
      </c>
      <c r="E360" s="55">
        <v>0</v>
      </c>
      <c r="F360" s="55">
        <v>0</v>
      </c>
      <c r="G360" s="55">
        <v>0</v>
      </c>
      <c r="H360" s="55">
        <v>0</v>
      </c>
      <c r="I360" s="55">
        <v>0</v>
      </c>
      <c r="J360" s="55">
        <v>0</v>
      </c>
      <c r="K360" s="55">
        <v>0</v>
      </c>
      <c r="L360" s="55">
        <v>0</v>
      </c>
      <c r="M360" s="55">
        <v>0</v>
      </c>
      <c r="N360" s="55">
        <v>0</v>
      </c>
      <c r="O360" s="55">
        <v>0</v>
      </c>
      <c r="P360" s="55">
        <v>0</v>
      </c>
      <c r="Q360" s="55">
        <v>0</v>
      </c>
      <c r="R360" s="55">
        <v>0</v>
      </c>
      <c r="S360" s="55">
        <v>0</v>
      </c>
      <c r="T360" s="55">
        <v>0</v>
      </c>
      <c r="U360" s="55">
        <v>0</v>
      </c>
      <c r="V360" s="55">
        <v>0</v>
      </c>
      <c r="W360" s="55">
        <v>0</v>
      </c>
      <c r="X360" s="55">
        <v>0</v>
      </c>
      <c r="Y360" s="55">
        <v>0</v>
      </c>
      <c r="Z360" s="55">
        <v>0</v>
      </c>
      <c r="AA360" s="55">
        <v>0</v>
      </c>
      <c r="AB360" s="55">
        <v>0</v>
      </c>
      <c r="AC360" s="55">
        <v>0</v>
      </c>
      <c r="AD360" s="55">
        <v>0</v>
      </c>
      <c r="AE360" s="55">
        <v>0</v>
      </c>
      <c r="AF360" s="55">
        <v>0</v>
      </c>
      <c r="AG360" s="55">
        <v>0</v>
      </c>
      <c r="AH360" s="55">
        <v>0</v>
      </c>
      <c r="AI360" s="55">
        <v>0</v>
      </c>
      <c r="AJ360" s="55" t="s">
        <v>972</v>
      </c>
      <c r="AK360" s="55" t="s">
        <v>169</v>
      </c>
    </row>
    <row r="361" spans="1:37" x14ac:dyDescent="0.25">
      <c r="A361" s="54" t="str">
        <f t="shared" si="5"/>
        <v>MN</v>
      </c>
      <c r="B361" s="54" t="str">
        <f t="shared" si="5"/>
        <v>BDEQ-BDESC-rural-residential</v>
      </c>
      <c r="C361" s="55">
        <v>7</v>
      </c>
      <c r="D361" s="55" t="s">
        <v>12</v>
      </c>
      <c r="E361" s="55">
        <v>0</v>
      </c>
      <c r="F361" s="55">
        <v>0</v>
      </c>
      <c r="G361" s="55">
        <v>0</v>
      </c>
      <c r="H361" s="55">
        <v>0</v>
      </c>
      <c r="I361" s="55">
        <v>0</v>
      </c>
      <c r="J361" s="55">
        <v>0</v>
      </c>
      <c r="K361" s="55">
        <v>0</v>
      </c>
      <c r="L361" s="55">
        <v>0</v>
      </c>
      <c r="M361" s="55">
        <v>0</v>
      </c>
      <c r="N361" s="55">
        <v>0</v>
      </c>
      <c r="O361" s="55">
        <v>0</v>
      </c>
      <c r="P361" s="55">
        <v>0</v>
      </c>
      <c r="Q361" s="55">
        <v>0</v>
      </c>
      <c r="R361" s="55">
        <v>0</v>
      </c>
      <c r="S361" s="55">
        <v>0</v>
      </c>
      <c r="T361" s="55">
        <v>0</v>
      </c>
      <c r="U361" s="55">
        <v>0</v>
      </c>
      <c r="V361" s="55">
        <v>0</v>
      </c>
      <c r="W361" s="55">
        <v>0</v>
      </c>
      <c r="X361" s="55">
        <v>0</v>
      </c>
      <c r="Y361" s="55">
        <v>0</v>
      </c>
      <c r="Z361" s="55">
        <v>0</v>
      </c>
      <c r="AA361" s="55">
        <v>0</v>
      </c>
      <c r="AB361" s="55">
        <v>0</v>
      </c>
      <c r="AC361" s="55">
        <v>0</v>
      </c>
      <c r="AD361" s="55">
        <v>0</v>
      </c>
      <c r="AE361" s="55">
        <v>0</v>
      </c>
      <c r="AF361" s="55">
        <v>0</v>
      </c>
      <c r="AG361" s="55">
        <v>0</v>
      </c>
      <c r="AH361" s="55">
        <v>0</v>
      </c>
      <c r="AI361" s="55">
        <v>0</v>
      </c>
      <c r="AJ361" s="55" t="s">
        <v>972</v>
      </c>
      <c r="AK361" s="55" t="s">
        <v>169</v>
      </c>
    </row>
    <row r="362" spans="1:37" x14ac:dyDescent="0.25">
      <c r="A362" s="54" t="str">
        <f t="shared" si="5"/>
        <v>MN</v>
      </c>
      <c r="B362" s="54" t="str">
        <f t="shared" si="5"/>
        <v>BDEQ-BDESC-rural-residential</v>
      </c>
      <c r="C362" s="55">
        <v>8</v>
      </c>
      <c r="D362" s="55" t="s">
        <v>13</v>
      </c>
      <c r="E362" s="55">
        <v>0</v>
      </c>
      <c r="F362" s="55">
        <v>0</v>
      </c>
      <c r="G362" s="55">
        <v>0</v>
      </c>
      <c r="H362" s="55">
        <v>0</v>
      </c>
      <c r="I362" s="55">
        <v>0</v>
      </c>
      <c r="J362" s="55">
        <v>0</v>
      </c>
      <c r="K362" s="55">
        <v>0</v>
      </c>
      <c r="L362" s="55">
        <v>0</v>
      </c>
      <c r="M362" s="55">
        <v>0</v>
      </c>
      <c r="N362" s="55">
        <v>0</v>
      </c>
      <c r="O362" s="55">
        <v>0</v>
      </c>
      <c r="P362" s="55">
        <v>0</v>
      </c>
      <c r="Q362" s="55">
        <v>0</v>
      </c>
      <c r="R362" s="55">
        <v>0</v>
      </c>
      <c r="S362" s="55">
        <v>0</v>
      </c>
      <c r="T362" s="55">
        <v>0</v>
      </c>
      <c r="U362" s="55">
        <v>0</v>
      </c>
      <c r="V362" s="55">
        <v>0</v>
      </c>
      <c r="W362" s="55">
        <v>0</v>
      </c>
      <c r="X362" s="55">
        <v>0</v>
      </c>
      <c r="Y362" s="55">
        <v>0</v>
      </c>
      <c r="Z362" s="55">
        <v>0</v>
      </c>
      <c r="AA362" s="55">
        <v>0</v>
      </c>
      <c r="AB362" s="55">
        <v>0</v>
      </c>
      <c r="AC362" s="55">
        <v>0</v>
      </c>
      <c r="AD362" s="55">
        <v>0</v>
      </c>
      <c r="AE362" s="55">
        <v>0</v>
      </c>
      <c r="AF362" s="55">
        <v>0</v>
      </c>
      <c r="AG362" s="55">
        <v>0</v>
      </c>
      <c r="AH362" s="55">
        <v>0</v>
      </c>
      <c r="AI362" s="55">
        <v>0</v>
      </c>
      <c r="AJ362" s="55" t="s">
        <v>972</v>
      </c>
      <c r="AK362" s="55" t="s">
        <v>169</v>
      </c>
    </row>
    <row r="363" spans="1:37" x14ac:dyDescent="0.25">
      <c r="A363" s="54" t="str">
        <f t="shared" si="5"/>
        <v>MN</v>
      </c>
      <c r="B363" s="54" t="str">
        <f t="shared" si="5"/>
        <v>BDEQ-BDESC-rural-residential</v>
      </c>
      <c r="C363" s="55">
        <v>9</v>
      </c>
      <c r="D363" s="55" t="s">
        <v>14</v>
      </c>
      <c r="E363" s="55">
        <v>0</v>
      </c>
      <c r="F363" s="55">
        <v>0</v>
      </c>
      <c r="G363" s="55">
        <v>0</v>
      </c>
      <c r="H363" s="55">
        <v>0</v>
      </c>
      <c r="I363" s="55">
        <v>0</v>
      </c>
      <c r="J363" s="55">
        <v>0</v>
      </c>
      <c r="K363" s="55">
        <v>0</v>
      </c>
      <c r="L363" s="55">
        <v>0</v>
      </c>
      <c r="M363" s="55">
        <v>0</v>
      </c>
      <c r="N363" s="55">
        <v>0</v>
      </c>
      <c r="O363" s="55">
        <v>0</v>
      </c>
      <c r="P363" s="55">
        <v>0</v>
      </c>
      <c r="Q363" s="55">
        <v>0</v>
      </c>
      <c r="R363" s="55">
        <v>0</v>
      </c>
      <c r="S363" s="55">
        <v>0</v>
      </c>
      <c r="T363" s="55">
        <v>0</v>
      </c>
      <c r="U363" s="55">
        <v>0</v>
      </c>
      <c r="V363" s="55">
        <v>0</v>
      </c>
      <c r="W363" s="55">
        <v>0</v>
      </c>
      <c r="X363" s="55">
        <v>0</v>
      </c>
      <c r="Y363" s="55">
        <v>0</v>
      </c>
      <c r="Z363" s="55">
        <v>0</v>
      </c>
      <c r="AA363" s="55">
        <v>0</v>
      </c>
      <c r="AB363" s="55">
        <v>0</v>
      </c>
      <c r="AC363" s="55">
        <v>0</v>
      </c>
      <c r="AD363" s="55">
        <v>0</v>
      </c>
      <c r="AE363" s="55">
        <v>0</v>
      </c>
      <c r="AF363" s="55">
        <v>0</v>
      </c>
      <c r="AG363" s="55">
        <v>0</v>
      </c>
      <c r="AH363" s="55">
        <v>0</v>
      </c>
      <c r="AI363" s="55">
        <v>0</v>
      </c>
      <c r="AJ363" s="55" t="s">
        <v>972</v>
      </c>
      <c r="AK363" s="55" t="s">
        <v>169</v>
      </c>
    </row>
    <row r="364" spans="1:37" x14ac:dyDescent="0.25">
      <c r="A364" s="54" t="str">
        <f t="shared" si="5"/>
        <v>MN</v>
      </c>
      <c r="B364" s="54" t="str">
        <f t="shared" si="5"/>
        <v>BDEQ-BDESC-rural-residential</v>
      </c>
      <c r="C364" s="55">
        <v>10</v>
      </c>
      <c r="D364" s="55" t="s">
        <v>15</v>
      </c>
      <c r="E364" s="55">
        <v>0</v>
      </c>
      <c r="F364" s="55">
        <v>0</v>
      </c>
      <c r="G364" s="55">
        <v>0</v>
      </c>
      <c r="H364" s="55">
        <v>0</v>
      </c>
      <c r="I364" s="55">
        <v>0</v>
      </c>
      <c r="J364" s="55">
        <v>0</v>
      </c>
      <c r="K364" s="55">
        <v>0</v>
      </c>
      <c r="L364" s="55">
        <v>0</v>
      </c>
      <c r="M364" s="55">
        <v>0</v>
      </c>
      <c r="N364" s="55">
        <v>0</v>
      </c>
      <c r="O364" s="55">
        <v>0</v>
      </c>
      <c r="P364" s="55">
        <v>0</v>
      </c>
      <c r="Q364" s="55">
        <v>0</v>
      </c>
      <c r="R364" s="55">
        <v>0</v>
      </c>
      <c r="S364" s="55">
        <v>0</v>
      </c>
      <c r="T364" s="55">
        <v>0</v>
      </c>
      <c r="U364" s="55">
        <v>0</v>
      </c>
      <c r="V364" s="55">
        <v>0</v>
      </c>
      <c r="W364" s="55">
        <v>0</v>
      </c>
      <c r="X364" s="55">
        <v>0</v>
      </c>
      <c r="Y364" s="55">
        <v>0</v>
      </c>
      <c r="Z364" s="55">
        <v>0</v>
      </c>
      <c r="AA364" s="55">
        <v>0</v>
      </c>
      <c r="AB364" s="55">
        <v>0</v>
      </c>
      <c r="AC364" s="55">
        <v>0</v>
      </c>
      <c r="AD364" s="55">
        <v>0</v>
      </c>
      <c r="AE364" s="55">
        <v>0</v>
      </c>
      <c r="AF364" s="55">
        <v>0</v>
      </c>
      <c r="AG364" s="55">
        <v>0</v>
      </c>
      <c r="AH364" s="55">
        <v>0</v>
      </c>
      <c r="AI364" s="55">
        <v>0</v>
      </c>
      <c r="AJ364" s="55" t="s">
        <v>972</v>
      </c>
      <c r="AK364" s="55" t="s">
        <v>169</v>
      </c>
    </row>
    <row r="365" spans="1:37" x14ac:dyDescent="0.25">
      <c r="A365" s="54" t="str">
        <f t="shared" si="5"/>
        <v>MN</v>
      </c>
      <c r="B365" s="54" t="str">
        <f t="shared" si="5"/>
        <v>BDEQ-BDESC-rural-residential</v>
      </c>
      <c r="C365" s="55">
        <v>11</v>
      </c>
      <c r="D365" s="55" t="s">
        <v>57</v>
      </c>
      <c r="E365" s="55">
        <v>0</v>
      </c>
      <c r="F365" s="55">
        <v>0</v>
      </c>
      <c r="G365" s="55">
        <v>0</v>
      </c>
      <c r="H365" s="55">
        <v>0</v>
      </c>
      <c r="I365" s="55">
        <v>0</v>
      </c>
      <c r="J365" s="55">
        <v>0</v>
      </c>
      <c r="K365" s="55">
        <v>0</v>
      </c>
      <c r="L365" s="55">
        <v>0</v>
      </c>
      <c r="M365" s="55">
        <v>0</v>
      </c>
      <c r="N365" s="55">
        <v>0</v>
      </c>
      <c r="O365" s="55">
        <v>0</v>
      </c>
      <c r="P365" s="55">
        <v>0</v>
      </c>
      <c r="Q365" s="55">
        <v>0</v>
      </c>
      <c r="R365" s="55">
        <v>0</v>
      </c>
      <c r="S365" s="55">
        <v>0</v>
      </c>
      <c r="T365" s="55">
        <v>0</v>
      </c>
      <c r="U365" s="55">
        <v>0</v>
      </c>
      <c r="V365" s="55">
        <v>0</v>
      </c>
      <c r="W365" s="55">
        <v>0</v>
      </c>
      <c r="X365" s="55">
        <v>0</v>
      </c>
      <c r="Y365" s="55">
        <v>0</v>
      </c>
      <c r="Z365" s="55">
        <v>0</v>
      </c>
      <c r="AA365" s="55">
        <v>0</v>
      </c>
      <c r="AB365" s="55">
        <v>0</v>
      </c>
      <c r="AC365" s="55">
        <v>0</v>
      </c>
      <c r="AD365" s="55">
        <v>0</v>
      </c>
      <c r="AE365" s="55">
        <v>0</v>
      </c>
      <c r="AF365" s="55">
        <v>0</v>
      </c>
      <c r="AG365" s="55">
        <v>0</v>
      </c>
      <c r="AH365" s="55">
        <v>0</v>
      </c>
      <c r="AI365" s="55">
        <v>0</v>
      </c>
      <c r="AJ365" s="55" t="s">
        <v>972</v>
      </c>
      <c r="AK365" s="55" t="s">
        <v>169</v>
      </c>
    </row>
    <row r="366" spans="1:37" x14ac:dyDescent="0.25">
      <c r="A366" s="54" t="str">
        <f t="shared" si="5"/>
        <v>MN</v>
      </c>
      <c r="B366" s="54" t="str">
        <f t="shared" si="5"/>
        <v>BDEQ-BDESC-rural-residential</v>
      </c>
      <c r="C366" s="55">
        <v>12</v>
      </c>
      <c r="D366" s="55" t="s">
        <v>60</v>
      </c>
      <c r="E366" s="55">
        <v>0</v>
      </c>
      <c r="F366" s="55">
        <v>0</v>
      </c>
      <c r="G366" s="55">
        <v>0</v>
      </c>
      <c r="H366" s="55">
        <v>0</v>
      </c>
      <c r="I366" s="55">
        <v>0</v>
      </c>
      <c r="J366" s="55">
        <v>0</v>
      </c>
      <c r="K366" s="55">
        <v>0</v>
      </c>
      <c r="L366" s="55">
        <v>0</v>
      </c>
      <c r="M366" s="55">
        <v>0</v>
      </c>
      <c r="N366" s="55">
        <v>0</v>
      </c>
      <c r="O366" s="55">
        <v>0</v>
      </c>
      <c r="P366" s="55">
        <v>0</v>
      </c>
      <c r="Q366" s="55">
        <v>0</v>
      </c>
      <c r="R366" s="55">
        <v>0</v>
      </c>
      <c r="S366" s="55">
        <v>0</v>
      </c>
      <c r="T366" s="55">
        <v>0</v>
      </c>
      <c r="U366" s="55">
        <v>0</v>
      </c>
      <c r="V366" s="55">
        <v>0</v>
      </c>
      <c r="W366" s="55">
        <v>0</v>
      </c>
      <c r="X366" s="55">
        <v>0</v>
      </c>
      <c r="Y366" s="55">
        <v>0</v>
      </c>
      <c r="Z366" s="55">
        <v>0</v>
      </c>
      <c r="AA366" s="55">
        <v>0</v>
      </c>
      <c r="AB366" s="55">
        <v>0</v>
      </c>
      <c r="AC366" s="55">
        <v>0</v>
      </c>
      <c r="AD366" s="55">
        <v>0</v>
      </c>
      <c r="AE366" s="55">
        <v>0</v>
      </c>
      <c r="AF366" s="55">
        <v>0</v>
      </c>
      <c r="AG366" s="55">
        <v>0</v>
      </c>
      <c r="AH366" s="55">
        <v>0</v>
      </c>
      <c r="AI366" s="55">
        <v>0</v>
      </c>
      <c r="AJ366" s="55" t="s">
        <v>972</v>
      </c>
      <c r="AK366" s="55" t="s">
        <v>169</v>
      </c>
    </row>
    <row r="367" spans="1:37" x14ac:dyDescent="0.25">
      <c r="A367" s="54" t="str">
        <f t="shared" si="5"/>
        <v>MN</v>
      </c>
      <c r="B367" s="54" t="str">
        <f t="shared" si="5"/>
        <v>BDEQ-BDESC-rural-residential</v>
      </c>
      <c r="C367" s="55">
        <v>13</v>
      </c>
      <c r="D367" s="55" t="s">
        <v>158</v>
      </c>
      <c r="E367" s="55">
        <v>0</v>
      </c>
      <c r="F367" s="55">
        <v>0</v>
      </c>
      <c r="G367" s="55">
        <v>0</v>
      </c>
      <c r="H367" s="55">
        <v>0</v>
      </c>
      <c r="I367" s="55">
        <v>0</v>
      </c>
      <c r="J367" s="55">
        <v>0</v>
      </c>
      <c r="K367" s="55">
        <v>0</v>
      </c>
      <c r="L367" s="55">
        <v>0</v>
      </c>
      <c r="M367" s="55">
        <v>0</v>
      </c>
      <c r="N367" s="55">
        <v>0</v>
      </c>
      <c r="O367" s="55">
        <v>0</v>
      </c>
      <c r="P367" s="55">
        <v>0</v>
      </c>
      <c r="Q367" s="55">
        <v>0</v>
      </c>
      <c r="R367" s="55">
        <v>0</v>
      </c>
      <c r="S367" s="55">
        <v>0</v>
      </c>
      <c r="T367" s="55">
        <v>0</v>
      </c>
      <c r="U367" s="55">
        <v>0</v>
      </c>
      <c r="V367" s="55">
        <v>0</v>
      </c>
      <c r="W367" s="55">
        <v>0</v>
      </c>
      <c r="X367" s="55">
        <v>0</v>
      </c>
      <c r="Y367" s="55">
        <v>0</v>
      </c>
      <c r="Z367" s="55">
        <v>0</v>
      </c>
      <c r="AA367" s="55">
        <v>0</v>
      </c>
      <c r="AB367" s="55">
        <v>0</v>
      </c>
      <c r="AC367" s="55">
        <v>0</v>
      </c>
      <c r="AD367" s="55">
        <v>0</v>
      </c>
      <c r="AE367" s="55">
        <v>0</v>
      </c>
      <c r="AF367" s="55">
        <v>0</v>
      </c>
      <c r="AG367" s="55">
        <v>0</v>
      </c>
      <c r="AH367" s="55">
        <v>0</v>
      </c>
      <c r="AI367" s="55">
        <v>0</v>
      </c>
      <c r="AJ367" s="55" t="s">
        <v>972</v>
      </c>
      <c r="AK367" s="55" t="s">
        <v>169</v>
      </c>
    </row>
    <row r="368" spans="1:37" x14ac:dyDescent="0.25">
      <c r="A368" s="54" t="str">
        <f t="shared" si="5"/>
        <v>MN</v>
      </c>
      <c r="B368" s="54" t="str">
        <f t="shared" si="5"/>
        <v>BDEQ-BDESC-rural-residential</v>
      </c>
      <c r="C368" s="55">
        <v>14</v>
      </c>
      <c r="D368" s="55" t="s">
        <v>159</v>
      </c>
      <c r="E368" s="55">
        <v>0</v>
      </c>
      <c r="F368" s="55">
        <v>0</v>
      </c>
      <c r="G368" s="55">
        <v>0</v>
      </c>
      <c r="H368" s="55">
        <v>0</v>
      </c>
      <c r="I368" s="55">
        <v>0</v>
      </c>
      <c r="J368" s="55">
        <v>0</v>
      </c>
      <c r="K368" s="55">
        <v>0</v>
      </c>
      <c r="L368" s="55">
        <v>0</v>
      </c>
      <c r="M368" s="55">
        <v>0</v>
      </c>
      <c r="N368" s="55">
        <v>0</v>
      </c>
      <c r="O368" s="55">
        <v>0</v>
      </c>
      <c r="P368" s="55">
        <v>0</v>
      </c>
      <c r="Q368" s="55">
        <v>0</v>
      </c>
      <c r="R368" s="55">
        <v>0</v>
      </c>
      <c r="S368" s="55">
        <v>0</v>
      </c>
      <c r="T368" s="55">
        <v>0</v>
      </c>
      <c r="U368" s="55">
        <v>0</v>
      </c>
      <c r="V368" s="55">
        <v>0</v>
      </c>
      <c r="W368" s="55">
        <v>0</v>
      </c>
      <c r="X368" s="55">
        <v>0</v>
      </c>
      <c r="Y368" s="55">
        <v>0</v>
      </c>
      <c r="Z368" s="55">
        <v>0</v>
      </c>
      <c r="AA368" s="55">
        <v>0</v>
      </c>
      <c r="AB368" s="55">
        <v>0</v>
      </c>
      <c r="AC368" s="55">
        <v>0</v>
      </c>
      <c r="AD368" s="55">
        <v>0</v>
      </c>
      <c r="AE368" s="55">
        <v>0</v>
      </c>
      <c r="AF368" s="55">
        <v>0</v>
      </c>
      <c r="AG368" s="55">
        <v>0</v>
      </c>
      <c r="AH368" s="55">
        <v>0</v>
      </c>
      <c r="AI368" s="55">
        <v>0</v>
      </c>
      <c r="AJ368" s="55" t="s">
        <v>972</v>
      </c>
      <c r="AK368" s="55" t="s">
        <v>169</v>
      </c>
    </row>
    <row r="369" spans="1:37" x14ac:dyDescent="0.25">
      <c r="A369" s="54" t="str">
        <f t="shared" si="5"/>
        <v>MN</v>
      </c>
      <c r="B369" s="54" t="str">
        <f t="shared" si="5"/>
        <v>BDEQ-BDESC-rural-residential</v>
      </c>
      <c r="C369" s="55">
        <v>15</v>
      </c>
      <c r="D369" s="55" t="s">
        <v>160</v>
      </c>
      <c r="E369" s="55">
        <v>0</v>
      </c>
      <c r="F369" s="55">
        <v>0</v>
      </c>
      <c r="G369" s="55">
        <v>0</v>
      </c>
      <c r="H369" s="55">
        <v>0</v>
      </c>
      <c r="I369" s="55">
        <v>0</v>
      </c>
      <c r="J369" s="55">
        <v>0</v>
      </c>
      <c r="K369" s="55">
        <v>0</v>
      </c>
      <c r="L369" s="55">
        <v>0</v>
      </c>
      <c r="M369" s="55">
        <v>0</v>
      </c>
      <c r="N369" s="55">
        <v>0</v>
      </c>
      <c r="O369" s="55">
        <v>0</v>
      </c>
      <c r="P369" s="55">
        <v>0</v>
      </c>
      <c r="Q369" s="55">
        <v>0</v>
      </c>
      <c r="R369" s="55">
        <v>0</v>
      </c>
      <c r="S369" s="55">
        <v>0</v>
      </c>
      <c r="T369" s="55">
        <v>0</v>
      </c>
      <c r="U369" s="55">
        <v>0</v>
      </c>
      <c r="V369" s="55">
        <v>0</v>
      </c>
      <c r="W369" s="55">
        <v>0</v>
      </c>
      <c r="X369" s="55">
        <v>0</v>
      </c>
      <c r="Y369" s="55">
        <v>0</v>
      </c>
      <c r="Z369" s="55">
        <v>0</v>
      </c>
      <c r="AA369" s="55">
        <v>0</v>
      </c>
      <c r="AB369" s="55">
        <v>0</v>
      </c>
      <c r="AC369" s="55">
        <v>0</v>
      </c>
      <c r="AD369" s="55">
        <v>0</v>
      </c>
      <c r="AE369" s="55">
        <v>0</v>
      </c>
      <c r="AF369" s="55">
        <v>0</v>
      </c>
      <c r="AG369" s="55">
        <v>0</v>
      </c>
      <c r="AH369" s="55">
        <v>0</v>
      </c>
      <c r="AI369" s="55">
        <v>0</v>
      </c>
      <c r="AJ369" s="55" t="s">
        <v>972</v>
      </c>
      <c r="AK369" s="55" t="s">
        <v>169</v>
      </c>
    </row>
    <row r="370" spans="1:37" x14ac:dyDescent="0.25">
      <c r="A370" s="54" t="str">
        <f t="shared" si="5"/>
        <v>MO</v>
      </c>
      <c r="B370" s="54" t="str">
        <f t="shared" si="5"/>
        <v>BDEQ-BDESC-rural-residential</v>
      </c>
      <c r="C370" s="55">
        <v>0</v>
      </c>
      <c r="D370" s="55" t="s">
        <v>58</v>
      </c>
      <c r="E370" s="55">
        <v>0</v>
      </c>
      <c r="F370" s="55">
        <v>0</v>
      </c>
      <c r="G370" s="55">
        <v>0</v>
      </c>
      <c r="H370" s="55">
        <v>0</v>
      </c>
      <c r="I370" s="55">
        <v>0</v>
      </c>
      <c r="J370" s="55">
        <v>0</v>
      </c>
      <c r="K370" s="55">
        <v>0</v>
      </c>
      <c r="L370" s="55">
        <v>0</v>
      </c>
      <c r="M370" s="55">
        <v>0</v>
      </c>
      <c r="N370" s="55">
        <v>0</v>
      </c>
      <c r="O370" s="55">
        <v>0</v>
      </c>
      <c r="P370" s="55">
        <v>0</v>
      </c>
      <c r="Q370" s="55">
        <v>0</v>
      </c>
      <c r="R370" s="55">
        <v>0</v>
      </c>
      <c r="S370" s="55">
        <v>0</v>
      </c>
      <c r="T370" s="55">
        <v>0</v>
      </c>
      <c r="U370" s="55">
        <v>0</v>
      </c>
      <c r="V370" s="55">
        <v>0</v>
      </c>
      <c r="W370" s="55">
        <v>0</v>
      </c>
      <c r="X370" s="55">
        <v>0</v>
      </c>
      <c r="Y370" s="55">
        <v>0</v>
      </c>
      <c r="Z370" s="55">
        <v>0</v>
      </c>
      <c r="AA370" s="55">
        <v>0</v>
      </c>
      <c r="AB370" s="55">
        <v>0</v>
      </c>
      <c r="AC370" s="55">
        <v>0</v>
      </c>
      <c r="AD370" s="55">
        <v>0</v>
      </c>
      <c r="AE370" s="55">
        <v>0</v>
      </c>
      <c r="AF370" s="55">
        <v>0</v>
      </c>
      <c r="AG370" s="55">
        <v>0</v>
      </c>
      <c r="AH370" s="55">
        <v>0</v>
      </c>
      <c r="AI370" s="55">
        <v>0</v>
      </c>
      <c r="AJ370" s="55" t="s">
        <v>973</v>
      </c>
      <c r="AK370" s="55" t="s">
        <v>169</v>
      </c>
    </row>
    <row r="371" spans="1:37" x14ac:dyDescent="0.25">
      <c r="A371" s="54" t="str">
        <f t="shared" si="5"/>
        <v>MO</v>
      </c>
      <c r="B371" s="54" t="str">
        <f t="shared" si="5"/>
        <v>BDEQ-BDESC-rural-residential</v>
      </c>
      <c r="C371" s="55">
        <v>1</v>
      </c>
      <c r="D371" s="55" t="s">
        <v>7</v>
      </c>
      <c r="E371" s="55">
        <v>0</v>
      </c>
      <c r="F371" s="55">
        <v>0</v>
      </c>
      <c r="G371" s="55">
        <v>0</v>
      </c>
      <c r="H371" s="55">
        <v>0</v>
      </c>
      <c r="I371" s="55">
        <v>0</v>
      </c>
      <c r="J371" s="55">
        <v>0</v>
      </c>
      <c r="K371" s="55">
        <v>0</v>
      </c>
      <c r="L371" s="55">
        <v>0</v>
      </c>
      <c r="M371" s="55">
        <v>0</v>
      </c>
      <c r="N371" s="55">
        <v>0</v>
      </c>
      <c r="O371" s="55">
        <v>0</v>
      </c>
      <c r="P371" s="55">
        <v>0</v>
      </c>
      <c r="Q371" s="55">
        <v>0</v>
      </c>
      <c r="R371" s="55">
        <v>0</v>
      </c>
      <c r="S371" s="55">
        <v>0</v>
      </c>
      <c r="T371" s="55">
        <v>0</v>
      </c>
      <c r="U371" s="56">
        <v>1.0000000000000001E-5</v>
      </c>
      <c r="V371" s="56">
        <v>2.0000000000000002E-5</v>
      </c>
      <c r="W371" s="56">
        <v>3.0000000000000001E-5</v>
      </c>
      <c r="X371" s="56">
        <v>6.0000000000000002E-5</v>
      </c>
      <c r="Y371" s="55">
        <v>1.1E-4</v>
      </c>
      <c r="Z371" s="55">
        <v>2.1000000000000001E-4</v>
      </c>
      <c r="AA371" s="55">
        <v>3.1E-4</v>
      </c>
      <c r="AB371" s="55">
        <v>4.0999999999999999E-4</v>
      </c>
      <c r="AC371" s="55">
        <v>5.1000000000000004E-4</v>
      </c>
      <c r="AD371" s="55">
        <v>6.0999999999999997E-4</v>
      </c>
      <c r="AE371" s="55">
        <v>7.1000000000000002E-4</v>
      </c>
      <c r="AF371" s="55">
        <v>8.0999999999999996E-4</v>
      </c>
      <c r="AG371" s="55">
        <v>9.1E-4</v>
      </c>
      <c r="AH371" s="55">
        <v>1.01E-3</v>
      </c>
      <c r="AI371" s="55">
        <v>1.1100000000000001E-3</v>
      </c>
      <c r="AJ371" s="55" t="s">
        <v>973</v>
      </c>
      <c r="AK371" s="55" t="s">
        <v>169</v>
      </c>
    </row>
    <row r="372" spans="1:37" x14ac:dyDescent="0.25">
      <c r="A372" s="54" t="str">
        <f t="shared" si="5"/>
        <v>MO</v>
      </c>
      <c r="B372" s="54" t="str">
        <f t="shared" si="5"/>
        <v>BDEQ-BDESC-rural-residential</v>
      </c>
      <c r="C372" s="55">
        <v>2</v>
      </c>
      <c r="D372" s="55" t="s">
        <v>8</v>
      </c>
      <c r="E372" s="55">
        <v>0</v>
      </c>
      <c r="F372" s="55">
        <v>0</v>
      </c>
      <c r="G372" s="55">
        <v>0</v>
      </c>
      <c r="H372" s="55">
        <v>0</v>
      </c>
      <c r="I372" s="55">
        <v>0</v>
      </c>
      <c r="J372" s="55">
        <v>0</v>
      </c>
      <c r="K372" s="55">
        <v>0</v>
      </c>
      <c r="L372" s="55">
        <v>0</v>
      </c>
      <c r="M372" s="55">
        <v>0</v>
      </c>
      <c r="N372" s="55">
        <v>0</v>
      </c>
      <c r="O372" s="55">
        <v>0</v>
      </c>
      <c r="P372" s="55">
        <v>0</v>
      </c>
      <c r="Q372" s="55">
        <v>0</v>
      </c>
      <c r="R372" s="55">
        <v>0</v>
      </c>
      <c r="S372" s="55">
        <v>0</v>
      </c>
      <c r="T372" s="55">
        <v>0</v>
      </c>
      <c r="U372" s="55">
        <v>0</v>
      </c>
      <c r="V372" s="55">
        <v>0</v>
      </c>
      <c r="W372" s="55">
        <v>0</v>
      </c>
      <c r="X372" s="55">
        <v>0</v>
      </c>
      <c r="Y372" s="55">
        <v>0</v>
      </c>
      <c r="Z372" s="55">
        <v>0</v>
      </c>
      <c r="AA372" s="55">
        <v>0</v>
      </c>
      <c r="AB372" s="55">
        <v>0</v>
      </c>
      <c r="AC372" s="55">
        <v>0</v>
      </c>
      <c r="AD372" s="55">
        <v>0</v>
      </c>
      <c r="AE372" s="55">
        <v>0</v>
      </c>
      <c r="AF372" s="55">
        <v>0</v>
      </c>
      <c r="AG372" s="55">
        <v>0</v>
      </c>
      <c r="AH372" s="55">
        <v>0</v>
      </c>
      <c r="AI372" s="55">
        <v>0</v>
      </c>
      <c r="AJ372" s="55" t="s">
        <v>973</v>
      </c>
      <c r="AK372" s="55" t="s">
        <v>169</v>
      </c>
    </row>
    <row r="373" spans="1:37" x14ac:dyDescent="0.25">
      <c r="A373" s="54" t="str">
        <f t="shared" si="5"/>
        <v>MO</v>
      </c>
      <c r="B373" s="54" t="str">
        <f t="shared" si="5"/>
        <v>BDEQ-BDESC-rural-residential</v>
      </c>
      <c r="C373" s="55">
        <v>3</v>
      </c>
      <c r="D373" s="55" t="s">
        <v>9</v>
      </c>
      <c r="E373" s="55">
        <v>0</v>
      </c>
      <c r="F373" s="55">
        <v>0</v>
      </c>
      <c r="G373" s="55">
        <v>0</v>
      </c>
      <c r="H373" s="55">
        <v>0</v>
      </c>
      <c r="I373" s="55">
        <v>0</v>
      </c>
      <c r="J373" s="55">
        <v>0</v>
      </c>
      <c r="K373" s="55">
        <v>0</v>
      </c>
      <c r="L373" s="55">
        <v>0</v>
      </c>
      <c r="M373" s="55">
        <v>0</v>
      </c>
      <c r="N373" s="55">
        <v>0</v>
      </c>
      <c r="O373" s="55">
        <v>0</v>
      </c>
      <c r="P373" s="55">
        <v>0</v>
      </c>
      <c r="Q373" s="55">
        <v>0</v>
      </c>
      <c r="R373" s="55">
        <v>0</v>
      </c>
      <c r="S373" s="55">
        <v>0</v>
      </c>
      <c r="T373" s="55">
        <v>0</v>
      </c>
      <c r="U373" s="55">
        <v>0</v>
      </c>
      <c r="V373" s="55">
        <v>0</v>
      </c>
      <c r="W373" s="55">
        <v>0</v>
      </c>
      <c r="X373" s="55">
        <v>0</v>
      </c>
      <c r="Y373" s="55">
        <v>0</v>
      </c>
      <c r="Z373" s="55">
        <v>0</v>
      </c>
      <c r="AA373" s="55">
        <v>0</v>
      </c>
      <c r="AB373" s="55">
        <v>0</v>
      </c>
      <c r="AC373" s="55">
        <v>0</v>
      </c>
      <c r="AD373" s="55">
        <v>0</v>
      </c>
      <c r="AE373" s="55">
        <v>0</v>
      </c>
      <c r="AF373" s="55">
        <v>0</v>
      </c>
      <c r="AG373" s="55">
        <v>0</v>
      </c>
      <c r="AH373" s="55">
        <v>0</v>
      </c>
      <c r="AI373" s="55">
        <v>0</v>
      </c>
      <c r="AJ373" s="55" t="s">
        <v>973</v>
      </c>
      <c r="AK373" s="55" t="s">
        <v>169</v>
      </c>
    </row>
    <row r="374" spans="1:37" x14ac:dyDescent="0.25">
      <c r="A374" s="54" t="str">
        <f t="shared" si="5"/>
        <v>MO</v>
      </c>
      <c r="B374" s="54" t="str">
        <f t="shared" si="5"/>
        <v>BDEQ-BDESC-rural-residential</v>
      </c>
      <c r="C374" s="55">
        <v>4</v>
      </c>
      <c r="D374" s="55" t="s">
        <v>59</v>
      </c>
      <c r="E374" s="55">
        <v>1.9857199999999999</v>
      </c>
      <c r="F374" s="55">
        <v>2.6213500000000001</v>
      </c>
      <c r="G374" s="55">
        <v>2.6456200000000001</v>
      </c>
      <c r="H374" s="55">
        <v>2.6456200000000001</v>
      </c>
      <c r="I374" s="55">
        <v>2.6456200000000001</v>
      </c>
      <c r="J374" s="55">
        <v>2.6476199999999999</v>
      </c>
      <c r="K374" s="55">
        <v>2.6514500000000001</v>
      </c>
      <c r="L374" s="55">
        <v>2.65863</v>
      </c>
      <c r="M374" s="55">
        <v>2.6602199999999998</v>
      </c>
      <c r="N374" s="55">
        <v>2.6634600000000002</v>
      </c>
      <c r="O374" s="55">
        <v>2.6638000000000002</v>
      </c>
      <c r="P374" s="55">
        <v>2.6682000000000001</v>
      </c>
      <c r="Q374" s="55">
        <v>2.6688000000000001</v>
      </c>
      <c r="R374" s="55">
        <v>2.6755300000000002</v>
      </c>
      <c r="S374" s="55">
        <v>2.68411</v>
      </c>
      <c r="T374" s="55">
        <v>2.68411</v>
      </c>
      <c r="U374" s="55">
        <v>2.68411</v>
      </c>
      <c r="V374" s="55">
        <v>2.68451</v>
      </c>
      <c r="W374" s="55">
        <v>2.6854800000000001</v>
      </c>
      <c r="X374" s="55">
        <v>2.6897099999999998</v>
      </c>
      <c r="Y374" s="55">
        <v>2.6905700000000001</v>
      </c>
      <c r="Z374" s="55">
        <v>2.6915100000000001</v>
      </c>
      <c r="AA374" s="55">
        <v>2.7000799999999998</v>
      </c>
      <c r="AB374" s="55">
        <v>2.7035200000000001</v>
      </c>
      <c r="AC374" s="55">
        <v>2.7036099999999998</v>
      </c>
      <c r="AD374" s="55">
        <v>2.7057799999999999</v>
      </c>
      <c r="AE374" s="55">
        <v>2.7068300000000001</v>
      </c>
      <c r="AF374" s="55">
        <v>2.7069999999999999</v>
      </c>
      <c r="AG374" s="55">
        <v>2.7121400000000002</v>
      </c>
      <c r="AH374" s="55">
        <v>2.7130000000000001</v>
      </c>
      <c r="AI374" s="55">
        <v>2.7131699999999999</v>
      </c>
      <c r="AJ374" s="55" t="s">
        <v>973</v>
      </c>
      <c r="AK374" s="55" t="s">
        <v>169</v>
      </c>
    </row>
    <row r="375" spans="1:37" x14ac:dyDescent="0.25">
      <c r="A375" s="54" t="str">
        <f t="shared" si="5"/>
        <v>MO</v>
      </c>
      <c r="B375" s="54" t="str">
        <f t="shared" si="5"/>
        <v>BDEQ-BDESC-rural-residential</v>
      </c>
      <c r="C375" s="55">
        <v>5</v>
      </c>
      <c r="D375" s="55" t="s">
        <v>10</v>
      </c>
      <c r="E375" s="55">
        <v>36.184510000000003</v>
      </c>
      <c r="F375" s="55">
        <v>46.214390000000002</v>
      </c>
      <c r="G375" s="55">
        <v>52.673639999999999</v>
      </c>
      <c r="H375" s="55">
        <v>59.264290000000003</v>
      </c>
      <c r="I375" s="55">
        <v>65.740960000000001</v>
      </c>
      <c r="J375" s="55">
        <v>70.223609999999994</v>
      </c>
      <c r="K375" s="55">
        <v>75.273529999999994</v>
      </c>
      <c r="L375" s="55">
        <v>79.552729999999997</v>
      </c>
      <c r="M375" s="55">
        <v>82.699029999999993</v>
      </c>
      <c r="N375" s="55">
        <v>86.79795</v>
      </c>
      <c r="O375" s="55">
        <v>89.254499999999993</v>
      </c>
      <c r="P375" s="55">
        <v>93.116349999999997</v>
      </c>
      <c r="Q375" s="55">
        <v>95.715119999999999</v>
      </c>
      <c r="R375" s="55">
        <v>99.633520000000004</v>
      </c>
      <c r="S375" s="55">
        <v>103.06646000000001</v>
      </c>
      <c r="T375" s="55">
        <v>104.46268999999999</v>
      </c>
      <c r="U375" s="55">
        <v>108.3022</v>
      </c>
      <c r="V375" s="55">
        <v>112.12461</v>
      </c>
      <c r="W375" s="55">
        <v>115.562</v>
      </c>
      <c r="X375" s="55">
        <v>120.94588</v>
      </c>
      <c r="Y375" s="55">
        <v>125.87322</v>
      </c>
      <c r="Z375" s="55">
        <v>129.86623</v>
      </c>
      <c r="AA375" s="55">
        <v>134.68763999999999</v>
      </c>
      <c r="AB375" s="55">
        <v>140.04996</v>
      </c>
      <c r="AC375" s="55">
        <v>143.24027000000001</v>
      </c>
      <c r="AD375" s="55">
        <v>148.79569000000001</v>
      </c>
      <c r="AE375" s="55">
        <v>155.96292</v>
      </c>
      <c r="AF375" s="55">
        <v>159.99430000000001</v>
      </c>
      <c r="AG375" s="55">
        <v>166.15919</v>
      </c>
      <c r="AH375" s="55">
        <v>171.20278999999999</v>
      </c>
      <c r="AI375" s="55">
        <v>174.73042000000001</v>
      </c>
      <c r="AJ375" s="55" t="s">
        <v>973</v>
      </c>
      <c r="AK375" s="55" t="s">
        <v>169</v>
      </c>
    </row>
    <row r="376" spans="1:37" x14ac:dyDescent="0.25">
      <c r="A376" s="54" t="str">
        <f t="shared" si="5"/>
        <v>MO</v>
      </c>
      <c r="B376" s="54" t="str">
        <f t="shared" si="5"/>
        <v>BDEQ-BDESC-rural-residential</v>
      </c>
      <c r="C376" s="55">
        <v>6</v>
      </c>
      <c r="D376" s="55" t="s">
        <v>11</v>
      </c>
      <c r="E376" s="55">
        <v>0</v>
      </c>
      <c r="F376" s="55">
        <v>0</v>
      </c>
      <c r="G376" s="55">
        <v>0</v>
      </c>
      <c r="H376" s="55">
        <v>0</v>
      </c>
      <c r="I376" s="55">
        <v>0</v>
      </c>
      <c r="J376" s="55">
        <v>0</v>
      </c>
      <c r="K376" s="55">
        <v>0</v>
      </c>
      <c r="L376" s="55">
        <v>0</v>
      </c>
      <c r="M376" s="55">
        <v>0</v>
      </c>
      <c r="N376" s="55">
        <v>0</v>
      </c>
      <c r="O376" s="55">
        <v>0</v>
      </c>
      <c r="P376" s="55">
        <v>0</v>
      </c>
      <c r="Q376" s="55">
        <v>0</v>
      </c>
      <c r="R376" s="55">
        <v>0</v>
      </c>
      <c r="S376" s="55">
        <v>0</v>
      </c>
      <c r="T376" s="55">
        <v>0</v>
      </c>
      <c r="U376" s="55">
        <v>0</v>
      </c>
      <c r="V376" s="55">
        <v>0</v>
      </c>
      <c r="W376" s="55">
        <v>0</v>
      </c>
      <c r="X376" s="55">
        <v>0</v>
      </c>
      <c r="Y376" s="55">
        <v>0</v>
      </c>
      <c r="Z376" s="55">
        <v>0</v>
      </c>
      <c r="AA376" s="55">
        <v>0</v>
      </c>
      <c r="AB376" s="55">
        <v>0</v>
      </c>
      <c r="AC376" s="55">
        <v>0</v>
      </c>
      <c r="AD376" s="55">
        <v>0</v>
      </c>
      <c r="AE376" s="55">
        <v>0</v>
      </c>
      <c r="AF376" s="55">
        <v>0</v>
      </c>
      <c r="AG376" s="55">
        <v>0</v>
      </c>
      <c r="AH376" s="55">
        <v>0</v>
      </c>
      <c r="AI376" s="55">
        <v>0</v>
      </c>
      <c r="AJ376" s="55" t="s">
        <v>973</v>
      </c>
      <c r="AK376" s="55" t="s">
        <v>169</v>
      </c>
    </row>
    <row r="377" spans="1:37" x14ac:dyDescent="0.25">
      <c r="A377" s="54" t="str">
        <f t="shared" si="5"/>
        <v>MO</v>
      </c>
      <c r="B377" s="54" t="str">
        <f t="shared" si="5"/>
        <v>BDEQ-BDESC-rural-residential</v>
      </c>
      <c r="C377" s="55">
        <v>7</v>
      </c>
      <c r="D377" s="55" t="s">
        <v>12</v>
      </c>
      <c r="E377" s="55">
        <v>0</v>
      </c>
      <c r="F377" s="55">
        <v>0</v>
      </c>
      <c r="G377" s="55">
        <v>0</v>
      </c>
      <c r="H377" s="55">
        <v>0</v>
      </c>
      <c r="I377" s="55">
        <v>0</v>
      </c>
      <c r="J377" s="55">
        <v>0</v>
      </c>
      <c r="K377" s="55">
        <v>0</v>
      </c>
      <c r="L377" s="55">
        <v>0</v>
      </c>
      <c r="M377" s="55">
        <v>0</v>
      </c>
      <c r="N377" s="55">
        <v>0</v>
      </c>
      <c r="O377" s="55">
        <v>0</v>
      </c>
      <c r="P377" s="55">
        <v>0</v>
      </c>
      <c r="Q377" s="55">
        <v>0</v>
      </c>
      <c r="R377" s="55">
        <v>0</v>
      </c>
      <c r="S377" s="55">
        <v>0</v>
      </c>
      <c r="T377" s="55">
        <v>0</v>
      </c>
      <c r="U377" s="55">
        <v>0</v>
      </c>
      <c r="V377" s="55">
        <v>0</v>
      </c>
      <c r="W377" s="55">
        <v>0</v>
      </c>
      <c r="X377" s="55">
        <v>0</v>
      </c>
      <c r="Y377" s="55">
        <v>0</v>
      </c>
      <c r="Z377" s="55">
        <v>0</v>
      </c>
      <c r="AA377" s="55">
        <v>0</v>
      </c>
      <c r="AB377" s="55">
        <v>0</v>
      </c>
      <c r="AC377" s="55">
        <v>0</v>
      </c>
      <c r="AD377" s="55">
        <v>0</v>
      </c>
      <c r="AE377" s="55">
        <v>0</v>
      </c>
      <c r="AF377" s="55">
        <v>0</v>
      </c>
      <c r="AG377" s="55">
        <v>0</v>
      </c>
      <c r="AH377" s="55">
        <v>0</v>
      </c>
      <c r="AI377" s="55">
        <v>0</v>
      </c>
      <c r="AJ377" s="55" t="s">
        <v>973</v>
      </c>
      <c r="AK377" s="55" t="s">
        <v>169</v>
      </c>
    </row>
    <row r="378" spans="1:37" x14ac:dyDescent="0.25">
      <c r="A378" s="54" t="str">
        <f t="shared" si="5"/>
        <v>MO</v>
      </c>
      <c r="B378" s="54" t="str">
        <f t="shared" si="5"/>
        <v>BDEQ-BDESC-rural-residential</v>
      </c>
      <c r="C378" s="55">
        <v>8</v>
      </c>
      <c r="D378" s="55" t="s">
        <v>13</v>
      </c>
      <c r="E378" s="55">
        <v>0</v>
      </c>
      <c r="F378" s="55">
        <v>0</v>
      </c>
      <c r="G378" s="55">
        <v>0</v>
      </c>
      <c r="H378" s="55">
        <v>0</v>
      </c>
      <c r="I378" s="55">
        <v>0</v>
      </c>
      <c r="J378" s="55">
        <v>0</v>
      </c>
      <c r="K378" s="55">
        <v>0</v>
      </c>
      <c r="L378" s="55">
        <v>0</v>
      </c>
      <c r="M378" s="55">
        <v>0</v>
      </c>
      <c r="N378" s="55">
        <v>0</v>
      </c>
      <c r="O378" s="55">
        <v>0</v>
      </c>
      <c r="P378" s="55">
        <v>0</v>
      </c>
      <c r="Q378" s="55">
        <v>0</v>
      </c>
      <c r="R378" s="55">
        <v>0</v>
      </c>
      <c r="S378" s="55">
        <v>0</v>
      </c>
      <c r="T378" s="55">
        <v>0</v>
      </c>
      <c r="U378" s="55">
        <v>0</v>
      </c>
      <c r="V378" s="55">
        <v>0</v>
      </c>
      <c r="W378" s="55">
        <v>0</v>
      </c>
      <c r="X378" s="55">
        <v>0</v>
      </c>
      <c r="Y378" s="55">
        <v>0</v>
      </c>
      <c r="Z378" s="55">
        <v>0</v>
      </c>
      <c r="AA378" s="55">
        <v>0</v>
      </c>
      <c r="AB378" s="55">
        <v>0</v>
      </c>
      <c r="AC378" s="55">
        <v>0</v>
      </c>
      <c r="AD378" s="55">
        <v>0</v>
      </c>
      <c r="AE378" s="55">
        <v>0</v>
      </c>
      <c r="AF378" s="55">
        <v>0</v>
      </c>
      <c r="AG378" s="55">
        <v>0</v>
      </c>
      <c r="AH378" s="55">
        <v>0</v>
      </c>
      <c r="AI378" s="55">
        <v>0</v>
      </c>
      <c r="AJ378" s="55" t="s">
        <v>973</v>
      </c>
      <c r="AK378" s="55" t="s">
        <v>169</v>
      </c>
    </row>
    <row r="379" spans="1:37" x14ac:dyDescent="0.25">
      <c r="A379" s="54" t="str">
        <f t="shared" si="5"/>
        <v>MO</v>
      </c>
      <c r="B379" s="54" t="str">
        <f t="shared" si="5"/>
        <v>BDEQ-BDESC-rural-residential</v>
      </c>
      <c r="C379" s="55">
        <v>9</v>
      </c>
      <c r="D379" s="55" t="s">
        <v>14</v>
      </c>
      <c r="E379" s="55">
        <v>0</v>
      </c>
      <c r="F379" s="55">
        <v>0</v>
      </c>
      <c r="G379" s="55">
        <v>0</v>
      </c>
      <c r="H379" s="55">
        <v>0</v>
      </c>
      <c r="I379" s="55">
        <v>0</v>
      </c>
      <c r="J379" s="55">
        <v>0</v>
      </c>
      <c r="K379" s="55">
        <v>0</v>
      </c>
      <c r="L379" s="55">
        <v>0</v>
      </c>
      <c r="M379" s="55">
        <v>0</v>
      </c>
      <c r="N379" s="55">
        <v>0</v>
      </c>
      <c r="O379" s="55">
        <v>0</v>
      </c>
      <c r="P379" s="55">
        <v>0</v>
      </c>
      <c r="Q379" s="55">
        <v>0</v>
      </c>
      <c r="R379" s="55">
        <v>0</v>
      </c>
      <c r="S379" s="55">
        <v>0</v>
      </c>
      <c r="T379" s="55">
        <v>0</v>
      </c>
      <c r="U379" s="55">
        <v>0</v>
      </c>
      <c r="V379" s="55">
        <v>0</v>
      </c>
      <c r="W379" s="55">
        <v>0</v>
      </c>
      <c r="X379" s="55">
        <v>0</v>
      </c>
      <c r="Y379" s="55">
        <v>0</v>
      </c>
      <c r="Z379" s="55">
        <v>0</v>
      </c>
      <c r="AA379" s="55">
        <v>0</v>
      </c>
      <c r="AB379" s="55">
        <v>0</v>
      </c>
      <c r="AC379" s="55">
        <v>0</v>
      </c>
      <c r="AD379" s="55">
        <v>0</v>
      </c>
      <c r="AE379" s="55">
        <v>0</v>
      </c>
      <c r="AF379" s="55">
        <v>0</v>
      </c>
      <c r="AG379" s="55">
        <v>0</v>
      </c>
      <c r="AH379" s="55">
        <v>0</v>
      </c>
      <c r="AI379" s="55">
        <v>0</v>
      </c>
      <c r="AJ379" s="55" t="s">
        <v>973</v>
      </c>
      <c r="AK379" s="55" t="s">
        <v>169</v>
      </c>
    </row>
    <row r="380" spans="1:37" x14ac:dyDescent="0.25">
      <c r="A380" s="54" t="str">
        <f t="shared" si="5"/>
        <v>MO</v>
      </c>
      <c r="B380" s="54" t="str">
        <f t="shared" si="5"/>
        <v>BDEQ-BDESC-rural-residential</v>
      </c>
      <c r="C380" s="55">
        <v>10</v>
      </c>
      <c r="D380" s="55" t="s">
        <v>15</v>
      </c>
      <c r="E380" s="55">
        <v>0</v>
      </c>
      <c r="F380" s="55">
        <v>0</v>
      </c>
      <c r="G380" s="55">
        <v>0</v>
      </c>
      <c r="H380" s="55">
        <v>0</v>
      </c>
      <c r="I380" s="55">
        <v>0</v>
      </c>
      <c r="J380" s="55">
        <v>0</v>
      </c>
      <c r="K380" s="55">
        <v>0</v>
      </c>
      <c r="L380" s="55">
        <v>0</v>
      </c>
      <c r="M380" s="55">
        <v>0</v>
      </c>
      <c r="N380" s="55">
        <v>0</v>
      </c>
      <c r="O380" s="55">
        <v>0</v>
      </c>
      <c r="P380" s="55">
        <v>0</v>
      </c>
      <c r="Q380" s="55">
        <v>0</v>
      </c>
      <c r="R380" s="55">
        <v>0</v>
      </c>
      <c r="S380" s="55">
        <v>0</v>
      </c>
      <c r="T380" s="55">
        <v>0</v>
      </c>
      <c r="U380" s="55">
        <v>0</v>
      </c>
      <c r="V380" s="55">
        <v>0</v>
      </c>
      <c r="W380" s="55">
        <v>0</v>
      </c>
      <c r="X380" s="55">
        <v>0</v>
      </c>
      <c r="Y380" s="55">
        <v>0</v>
      </c>
      <c r="Z380" s="55">
        <v>0</v>
      </c>
      <c r="AA380" s="55">
        <v>0</v>
      </c>
      <c r="AB380" s="55">
        <v>0</v>
      </c>
      <c r="AC380" s="55">
        <v>0</v>
      </c>
      <c r="AD380" s="55">
        <v>0</v>
      </c>
      <c r="AE380" s="55">
        <v>0</v>
      </c>
      <c r="AF380" s="55">
        <v>0</v>
      </c>
      <c r="AG380" s="55">
        <v>0</v>
      </c>
      <c r="AH380" s="55">
        <v>0</v>
      </c>
      <c r="AI380" s="55">
        <v>0</v>
      </c>
      <c r="AJ380" s="55" t="s">
        <v>973</v>
      </c>
      <c r="AK380" s="55" t="s">
        <v>169</v>
      </c>
    </row>
    <row r="381" spans="1:37" x14ac:dyDescent="0.25">
      <c r="A381" s="54" t="str">
        <f t="shared" si="5"/>
        <v>MO</v>
      </c>
      <c r="B381" s="54" t="str">
        <f t="shared" si="5"/>
        <v>BDEQ-BDESC-rural-residential</v>
      </c>
      <c r="C381" s="55">
        <v>11</v>
      </c>
      <c r="D381" s="55" t="s">
        <v>57</v>
      </c>
      <c r="E381" s="55">
        <v>0</v>
      </c>
      <c r="F381" s="55">
        <v>0</v>
      </c>
      <c r="G381" s="55">
        <v>0</v>
      </c>
      <c r="H381" s="55">
        <v>0</v>
      </c>
      <c r="I381" s="55">
        <v>0</v>
      </c>
      <c r="J381" s="55">
        <v>0</v>
      </c>
      <c r="K381" s="55">
        <v>0</v>
      </c>
      <c r="L381" s="55">
        <v>0</v>
      </c>
      <c r="M381" s="55">
        <v>0</v>
      </c>
      <c r="N381" s="55">
        <v>0</v>
      </c>
      <c r="O381" s="55">
        <v>0</v>
      </c>
      <c r="P381" s="55">
        <v>0</v>
      </c>
      <c r="Q381" s="55">
        <v>0</v>
      </c>
      <c r="R381" s="55">
        <v>0</v>
      </c>
      <c r="S381" s="55">
        <v>0</v>
      </c>
      <c r="T381" s="55">
        <v>0</v>
      </c>
      <c r="U381" s="55">
        <v>0</v>
      </c>
      <c r="V381" s="55">
        <v>0</v>
      </c>
      <c r="W381" s="55">
        <v>0</v>
      </c>
      <c r="X381" s="55">
        <v>0</v>
      </c>
      <c r="Y381" s="55">
        <v>0</v>
      </c>
      <c r="Z381" s="55">
        <v>0</v>
      </c>
      <c r="AA381" s="55">
        <v>0</v>
      </c>
      <c r="AB381" s="55">
        <v>0</v>
      </c>
      <c r="AC381" s="55">
        <v>0</v>
      </c>
      <c r="AD381" s="55">
        <v>0</v>
      </c>
      <c r="AE381" s="55">
        <v>0</v>
      </c>
      <c r="AF381" s="55">
        <v>0</v>
      </c>
      <c r="AG381" s="55">
        <v>0</v>
      </c>
      <c r="AH381" s="55">
        <v>0</v>
      </c>
      <c r="AI381" s="55">
        <v>0</v>
      </c>
      <c r="AJ381" s="55" t="s">
        <v>973</v>
      </c>
      <c r="AK381" s="55" t="s">
        <v>169</v>
      </c>
    </row>
    <row r="382" spans="1:37" x14ac:dyDescent="0.25">
      <c r="A382" s="54" t="str">
        <f t="shared" si="5"/>
        <v>MO</v>
      </c>
      <c r="B382" s="54" t="str">
        <f t="shared" si="5"/>
        <v>BDEQ-BDESC-rural-residential</v>
      </c>
      <c r="C382" s="55">
        <v>12</v>
      </c>
      <c r="D382" s="55" t="s">
        <v>60</v>
      </c>
      <c r="E382" s="55">
        <v>0</v>
      </c>
      <c r="F382" s="55">
        <v>0</v>
      </c>
      <c r="G382" s="55">
        <v>0</v>
      </c>
      <c r="H382" s="55">
        <v>0</v>
      </c>
      <c r="I382" s="55">
        <v>0</v>
      </c>
      <c r="J382" s="55">
        <v>0</v>
      </c>
      <c r="K382" s="55">
        <v>0</v>
      </c>
      <c r="L382" s="55">
        <v>0</v>
      </c>
      <c r="M382" s="55">
        <v>0</v>
      </c>
      <c r="N382" s="55">
        <v>0</v>
      </c>
      <c r="O382" s="55">
        <v>0</v>
      </c>
      <c r="P382" s="55">
        <v>0</v>
      </c>
      <c r="Q382" s="55">
        <v>0</v>
      </c>
      <c r="R382" s="55">
        <v>0</v>
      </c>
      <c r="S382" s="55">
        <v>0</v>
      </c>
      <c r="T382" s="55">
        <v>0</v>
      </c>
      <c r="U382" s="55">
        <v>0</v>
      </c>
      <c r="V382" s="55">
        <v>0</v>
      </c>
      <c r="W382" s="55">
        <v>0</v>
      </c>
      <c r="X382" s="55">
        <v>0</v>
      </c>
      <c r="Y382" s="55">
        <v>0</v>
      </c>
      <c r="Z382" s="55">
        <v>0</v>
      </c>
      <c r="AA382" s="55">
        <v>0</v>
      </c>
      <c r="AB382" s="55">
        <v>0</v>
      </c>
      <c r="AC382" s="55">
        <v>0</v>
      </c>
      <c r="AD382" s="55">
        <v>0</v>
      </c>
      <c r="AE382" s="55">
        <v>0</v>
      </c>
      <c r="AF382" s="55">
        <v>0</v>
      </c>
      <c r="AG382" s="55">
        <v>0</v>
      </c>
      <c r="AH382" s="55">
        <v>0</v>
      </c>
      <c r="AI382" s="55">
        <v>0</v>
      </c>
      <c r="AJ382" s="55" t="s">
        <v>973</v>
      </c>
      <c r="AK382" s="55" t="s">
        <v>169</v>
      </c>
    </row>
    <row r="383" spans="1:37" x14ac:dyDescent="0.25">
      <c r="A383" s="54" t="str">
        <f t="shared" si="5"/>
        <v>MO</v>
      </c>
      <c r="B383" s="54" t="str">
        <f t="shared" si="5"/>
        <v>BDEQ-BDESC-rural-residential</v>
      </c>
      <c r="C383" s="55">
        <v>13</v>
      </c>
      <c r="D383" s="55" t="s">
        <v>158</v>
      </c>
      <c r="E383" s="55">
        <v>0</v>
      </c>
      <c r="F383" s="55">
        <v>0</v>
      </c>
      <c r="G383" s="55">
        <v>0</v>
      </c>
      <c r="H383" s="55">
        <v>0</v>
      </c>
      <c r="I383" s="55">
        <v>0</v>
      </c>
      <c r="J383" s="55">
        <v>0</v>
      </c>
      <c r="K383" s="55">
        <v>0</v>
      </c>
      <c r="L383" s="55">
        <v>0</v>
      </c>
      <c r="M383" s="55">
        <v>0</v>
      </c>
      <c r="N383" s="55">
        <v>0</v>
      </c>
      <c r="O383" s="55">
        <v>0</v>
      </c>
      <c r="P383" s="55">
        <v>0</v>
      </c>
      <c r="Q383" s="55">
        <v>0</v>
      </c>
      <c r="R383" s="55">
        <v>0</v>
      </c>
      <c r="S383" s="55">
        <v>0</v>
      </c>
      <c r="T383" s="55">
        <v>0</v>
      </c>
      <c r="U383" s="55">
        <v>0</v>
      </c>
      <c r="V383" s="55">
        <v>0</v>
      </c>
      <c r="W383" s="55">
        <v>0</v>
      </c>
      <c r="X383" s="55">
        <v>0</v>
      </c>
      <c r="Y383" s="55">
        <v>0</v>
      </c>
      <c r="Z383" s="55">
        <v>0</v>
      </c>
      <c r="AA383" s="55">
        <v>0</v>
      </c>
      <c r="AB383" s="55">
        <v>0</v>
      </c>
      <c r="AC383" s="55">
        <v>0</v>
      </c>
      <c r="AD383" s="55">
        <v>0</v>
      </c>
      <c r="AE383" s="55">
        <v>0</v>
      </c>
      <c r="AF383" s="55">
        <v>0</v>
      </c>
      <c r="AG383" s="55">
        <v>0</v>
      </c>
      <c r="AH383" s="55">
        <v>0</v>
      </c>
      <c r="AI383" s="55">
        <v>0</v>
      </c>
      <c r="AJ383" s="55" t="s">
        <v>973</v>
      </c>
      <c r="AK383" s="55" t="s">
        <v>169</v>
      </c>
    </row>
    <row r="384" spans="1:37" x14ac:dyDescent="0.25">
      <c r="A384" s="54" t="str">
        <f t="shared" si="5"/>
        <v>MO</v>
      </c>
      <c r="B384" s="54" t="str">
        <f t="shared" si="5"/>
        <v>BDEQ-BDESC-rural-residential</v>
      </c>
      <c r="C384" s="55">
        <v>14</v>
      </c>
      <c r="D384" s="55" t="s">
        <v>159</v>
      </c>
      <c r="E384" s="55">
        <v>0</v>
      </c>
      <c r="F384" s="55">
        <v>0</v>
      </c>
      <c r="G384" s="55">
        <v>0</v>
      </c>
      <c r="H384" s="55">
        <v>0</v>
      </c>
      <c r="I384" s="55">
        <v>0</v>
      </c>
      <c r="J384" s="55">
        <v>0</v>
      </c>
      <c r="K384" s="55">
        <v>0</v>
      </c>
      <c r="L384" s="55">
        <v>0</v>
      </c>
      <c r="M384" s="55">
        <v>0</v>
      </c>
      <c r="N384" s="55">
        <v>0</v>
      </c>
      <c r="O384" s="55">
        <v>0</v>
      </c>
      <c r="P384" s="55">
        <v>0</v>
      </c>
      <c r="Q384" s="55">
        <v>0</v>
      </c>
      <c r="R384" s="55">
        <v>0</v>
      </c>
      <c r="S384" s="55">
        <v>0</v>
      </c>
      <c r="T384" s="55">
        <v>0</v>
      </c>
      <c r="U384" s="55">
        <v>0</v>
      </c>
      <c r="V384" s="55">
        <v>0</v>
      </c>
      <c r="W384" s="55">
        <v>0</v>
      </c>
      <c r="X384" s="55">
        <v>0</v>
      </c>
      <c r="Y384" s="55">
        <v>0</v>
      </c>
      <c r="Z384" s="55">
        <v>0</v>
      </c>
      <c r="AA384" s="55">
        <v>0</v>
      </c>
      <c r="AB384" s="55">
        <v>0</v>
      </c>
      <c r="AC384" s="55">
        <v>0</v>
      </c>
      <c r="AD384" s="55">
        <v>0</v>
      </c>
      <c r="AE384" s="55">
        <v>0</v>
      </c>
      <c r="AF384" s="55">
        <v>0</v>
      </c>
      <c r="AG384" s="55">
        <v>0</v>
      </c>
      <c r="AH384" s="55">
        <v>0</v>
      </c>
      <c r="AI384" s="55">
        <v>0</v>
      </c>
      <c r="AJ384" s="55" t="s">
        <v>973</v>
      </c>
      <c r="AK384" s="55" t="s">
        <v>169</v>
      </c>
    </row>
    <row r="385" spans="1:37" x14ac:dyDescent="0.25">
      <c r="A385" s="54" t="str">
        <f t="shared" si="5"/>
        <v>MO</v>
      </c>
      <c r="B385" s="54" t="str">
        <f t="shared" si="5"/>
        <v>BDEQ-BDESC-rural-residential</v>
      </c>
      <c r="C385" s="55">
        <v>15</v>
      </c>
      <c r="D385" s="55" t="s">
        <v>160</v>
      </c>
      <c r="E385" s="55">
        <v>0</v>
      </c>
      <c r="F385" s="55">
        <v>0</v>
      </c>
      <c r="G385" s="55">
        <v>0</v>
      </c>
      <c r="H385" s="55">
        <v>0</v>
      </c>
      <c r="I385" s="55">
        <v>0</v>
      </c>
      <c r="J385" s="55">
        <v>0</v>
      </c>
      <c r="K385" s="55">
        <v>0</v>
      </c>
      <c r="L385" s="55">
        <v>0</v>
      </c>
      <c r="M385" s="55">
        <v>0</v>
      </c>
      <c r="N385" s="55">
        <v>0</v>
      </c>
      <c r="O385" s="55">
        <v>0</v>
      </c>
      <c r="P385" s="55">
        <v>0</v>
      </c>
      <c r="Q385" s="55">
        <v>0</v>
      </c>
      <c r="R385" s="55">
        <v>0</v>
      </c>
      <c r="S385" s="55">
        <v>0</v>
      </c>
      <c r="T385" s="55">
        <v>0</v>
      </c>
      <c r="U385" s="55">
        <v>0</v>
      </c>
      <c r="V385" s="55">
        <v>0</v>
      </c>
      <c r="W385" s="55">
        <v>0</v>
      </c>
      <c r="X385" s="55">
        <v>0</v>
      </c>
      <c r="Y385" s="55">
        <v>0</v>
      </c>
      <c r="Z385" s="55">
        <v>0</v>
      </c>
      <c r="AA385" s="55">
        <v>0</v>
      </c>
      <c r="AB385" s="55">
        <v>0</v>
      </c>
      <c r="AC385" s="55">
        <v>0</v>
      </c>
      <c r="AD385" s="55">
        <v>0</v>
      </c>
      <c r="AE385" s="55">
        <v>0</v>
      </c>
      <c r="AF385" s="55">
        <v>0</v>
      </c>
      <c r="AG385" s="55">
        <v>0</v>
      </c>
      <c r="AH385" s="55">
        <v>0</v>
      </c>
      <c r="AI385" s="55">
        <v>0</v>
      </c>
      <c r="AJ385" s="55" t="s">
        <v>973</v>
      </c>
      <c r="AK385" s="55" t="s">
        <v>169</v>
      </c>
    </row>
    <row r="386" spans="1:37" x14ac:dyDescent="0.25">
      <c r="A386" s="54" t="str">
        <f t="shared" si="5"/>
        <v>MS</v>
      </c>
      <c r="B386" s="54" t="str">
        <f t="shared" si="5"/>
        <v>BDEQ-BDESC-rural-residential</v>
      </c>
      <c r="C386" s="55">
        <v>0</v>
      </c>
      <c r="D386" s="55" t="s">
        <v>58</v>
      </c>
      <c r="E386" s="55">
        <v>0</v>
      </c>
      <c r="F386" s="55">
        <v>0</v>
      </c>
      <c r="G386" s="55">
        <v>0</v>
      </c>
      <c r="H386" s="55">
        <v>0</v>
      </c>
      <c r="I386" s="55">
        <v>0</v>
      </c>
      <c r="J386" s="55">
        <v>0</v>
      </c>
      <c r="K386" s="55">
        <v>0</v>
      </c>
      <c r="L386" s="55">
        <v>0</v>
      </c>
      <c r="M386" s="55">
        <v>0</v>
      </c>
      <c r="N386" s="55">
        <v>0</v>
      </c>
      <c r="O386" s="55">
        <v>0</v>
      </c>
      <c r="P386" s="55">
        <v>0</v>
      </c>
      <c r="Q386" s="55">
        <v>0</v>
      </c>
      <c r="R386" s="55">
        <v>0</v>
      </c>
      <c r="S386" s="55">
        <v>0</v>
      </c>
      <c r="T386" s="55">
        <v>0</v>
      </c>
      <c r="U386" s="55">
        <v>0</v>
      </c>
      <c r="V386" s="55">
        <v>0</v>
      </c>
      <c r="W386" s="55">
        <v>0</v>
      </c>
      <c r="X386" s="55">
        <v>0</v>
      </c>
      <c r="Y386" s="55">
        <v>0</v>
      </c>
      <c r="Z386" s="55">
        <v>0</v>
      </c>
      <c r="AA386" s="55">
        <v>0</v>
      </c>
      <c r="AB386" s="55">
        <v>0</v>
      </c>
      <c r="AC386" s="55">
        <v>0</v>
      </c>
      <c r="AD386" s="55">
        <v>0</v>
      </c>
      <c r="AE386" s="55">
        <v>0</v>
      </c>
      <c r="AF386" s="55">
        <v>0</v>
      </c>
      <c r="AG386" s="55">
        <v>0</v>
      </c>
      <c r="AH386" s="55">
        <v>0</v>
      </c>
      <c r="AI386" s="55">
        <v>0</v>
      </c>
      <c r="AJ386" s="55" t="s">
        <v>974</v>
      </c>
      <c r="AK386" s="55" t="s">
        <v>169</v>
      </c>
    </row>
    <row r="387" spans="1:37" x14ac:dyDescent="0.25">
      <c r="A387" s="54" t="str">
        <f t="shared" ref="A387:B450" si="6">AJ387</f>
        <v>MS</v>
      </c>
      <c r="B387" s="54" t="str">
        <f t="shared" si="6"/>
        <v>BDEQ-BDESC-rural-residential</v>
      </c>
      <c r="C387" s="55">
        <v>1</v>
      </c>
      <c r="D387" s="55" t="s">
        <v>7</v>
      </c>
      <c r="E387" s="55">
        <v>0</v>
      </c>
      <c r="F387" s="55">
        <v>0</v>
      </c>
      <c r="G387" s="55">
        <v>0</v>
      </c>
      <c r="H387" s="55">
        <v>0</v>
      </c>
      <c r="I387" s="55">
        <v>0</v>
      </c>
      <c r="J387" s="55">
        <v>0</v>
      </c>
      <c r="K387" s="55">
        <v>0</v>
      </c>
      <c r="L387" s="55">
        <v>0</v>
      </c>
      <c r="M387" s="55">
        <v>0</v>
      </c>
      <c r="N387" s="55">
        <v>0</v>
      </c>
      <c r="O387" s="55">
        <v>0</v>
      </c>
      <c r="P387" s="55">
        <v>0</v>
      </c>
      <c r="Q387" s="55">
        <v>0</v>
      </c>
      <c r="R387" s="55">
        <v>0</v>
      </c>
      <c r="S387" s="55">
        <v>0</v>
      </c>
      <c r="T387" s="55">
        <v>0</v>
      </c>
      <c r="U387" s="55">
        <v>0</v>
      </c>
      <c r="V387" s="55">
        <v>0</v>
      </c>
      <c r="W387" s="55">
        <v>0</v>
      </c>
      <c r="X387" s="55">
        <v>0</v>
      </c>
      <c r="Y387" s="55">
        <v>0</v>
      </c>
      <c r="Z387" s="55">
        <v>0</v>
      </c>
      <c r="AA387" s="55">
        <v>0</v>
      </c>
      <c r="AB387" s="55">
        <v>0</v>
      </c>
      <c r="AC387" s="55">
        <v>0</v>
      </c>
      <c r="AD387" s="55">
        <v>0</v>
      </c>
      <c r="AE387" s="55">
        <v>0</v>
      </c>
      <c r="AF387" s="56">
        <v>1.0000000000000001E-5</v>
      </c>
      <c r="AG387" s="56">
        <v>1.0000000000000001E-5</v>
      </c>
      <c r="AH387" s="56">
        <v>1.0000000000000001E-5</v>
      </c>
      <c r="AI387" s="56">
        <v>1.0000000000000001E-5</v>
      </c>
      <c r="AJ387" s="55" t="s">
        <v>974</v>
      </c>
      <c r="AK387" s="55" t="s">
        <v>169</v>
      </c>
    </row>
    <row r="388" spans="1:37" x14ac:dyDescent="0.25">
      <c r="A388" s="54" t="str">
        <f t="shared" si="6"/>
        <v>MS</v>
      </c>
      <c r="B388" s="54" t="str">
        <f t="shared" si="6"/>
        <v>BDEQ-BDESC-rural-residential</v>
      </c>
      <c r="C388" s="55">
        <v>2</v>
      </c>
      <c r="D388" s="55" t="s">
        <v>8</v>
      </c>
      <c r="E388" s="55">
        <v>0</v>
      </c>
      <c r="F388" s="55">
        <v>0</v>
      </c>
      <c r="G388" s="55">
        <v>0</v>
      </c>
      <c r="H388" s="55">
        <v>0</v>
      </c>
      <c r="I388" s="55">
        <v>0</v>
      </c>
      <c r="J388" s="55">
        <v>0</v>
      </c>
      <c r="K388" s="55">
        <v>0</v>
      </c>
      <c r="L388" s="55">
        <v>0</v>
      </c>
      <c r="M388" s="55">
        <v>0</v>
      </c>
      <c r="N388" s="55">
        <v>0</v>
      </c>
      <c r="O388" s="55">
        <v>0</v>
      </c>
      <c r="P388" s="55">
        <v>0</v>
      </c>
      <c r="Q388" s="55">
        <v>0</v>
      </c>
      <c r="R388" s="55">
        <v>0</v>
      </c>
      <c r="S388" s="55">
        <v>0</v>
      </c>
      <c r="T388" s="55">
        <v>0</v>
      </c>
      <c r="U388" s="55">
        <v>0</v>
      </c>
      <c r="V388" s="55">
        <v>0</v>
      </c>
      <c r="W388" s="55">
        <v>0</v>
      </c>
      <c r="X388" s="55">
        <v>0</v>
      </c>
      <c r="Y388" s="55">
        <v>0</v>
      </c>
      <c r="Z388" s="55">
        <v>0</v>
      </c>
      <c r="AA388" s="55">
        <v>0</v>
      </c>
      <c r="AB388" s="55">
        <v>0</v>
      </c>
      <c r="AC388" s="55">
        <v>0</v>
      </c>
      <c r="AD388" s="55">
        <v>0</v>
      </c>
      <c r="AE388" s="55">
        <v>0</v>
      </c>
      <c r="AF388" s="55">
        <v>0</v>
      </c>
      <c r="AG388" s="55">
        <v>0</v>
      </c>
      <c r="AH388" s="55">
        <v>0</v>
      </c>
      <c r="AI388" s="55">
        <v>0</v>
      </c>
      <c r="AJ388" s="55" t="s">
        <v>974</v>
      </c>
      <c r="AK388" s="55" t="s">
        <v>169</v>
      </c>
    </row>
    <row r="389" spans="1:37" x14ac:dyDescent="0.25">
      <c r="A389" s="54" t="str">
        <f t="shared" si="6"/>
        <v>MS</v>
      </c>
      <c r="B389" s="54" t="str">
        <f t="shared" si="6"/>
        <v>BDEQ-BDESC-rural-residential</v>
      </c>
      <c r="C389" s="55">
        <v>3</v>
      </c>
      <c r="D389" s="55" t="s">
        <v>9</v>
      </c>
      <c r="E389" s="55">
        <v>0</v>
      </c>
      <c r="F389" s="55">
        <v>0</v>
      </c>
      <c r="G389" s="55">
        <v>0</v>
      </c>
      <c r="H389" s="55">
        <v>0</v>
      </c>
      <c r="I389" s="55">
        <v>0</v>
      </c>
      <c r="J389" s="55">
        <v>0</v>
      </c>
      <c r="K389" s="55">
        <v>0</v>
      </c>
      <c r="L389" s="55">
        <v>0</v>
      </c>
      <c r="M389" s="55">
        <v>0</v>
      </c>
      <c r="N389" s="55">
        <v>0</v>
      </c>
      <c r="O389" s="55">
        <v>0</v>
      </c>
      <c r="P389" s="55">
        <v>0</v>
      </c>
      <c r="Q389" s="55">
        <v>0</v>
      </c>
      <c r="R389" s="55">
        <v>0</v>
      </c>
      <c r="S389" s="55">
        <v>0</v>
      </c>
      <c r="T389" s="55">
        <v>0</v>
      </c>
      <c r="U389" s="55">
        <v>0</v>
      </c>
      <c r="V389" s="55">
        <v>0</v>
      </c>
      <c r="W389" s="55">
        <v>0</v>
      </c>
      <c r="X389" s="55">
        <v>0</v>
      </c>
      <c r="Y389" s="55">
        <v>0</v>
      </c>
      <c r="Z389" s="55">
        <v>0</v>
      </c>
      <c r="AA389" s="55">
        <v>0</v>
      </c>
      <c r="AB389" s="55">
        <v>0</v>
      </c>
      <c r="AC389" s="55">
        <v>0</v>
      </c>
      <c r="AD389" s="55">
        <v>0</v>
      </c>
      <c r="AE389" s="55">
        <v>0</v>
      </c>
      <c r="AF389" s="55">
        <v>0</v>
      </c>
      <c r="AG389" s="55">
        <v>0</v>
      </c>
      <c r="AH389" s="55">
        <v>0</v>
      </c>
      <c r="AI389" s="55">
        <v>0</v>
      </c>
      <c r="AJ389" s="55" t="s">
        <v>974</v>
      </c>
      <c r="AK389" s="55" t="s">
        <v>169</v>
      </c>
    </row>
    <row r="390" spans="1:37" x14ac:dyDescent="0.25">
      <c r="A390" s="54" t="str">
        <f t="shared" si="6"/>
        <v>MS</v>
      </c>
      <c r="B390" s="54" t="str">
        <f t="shared" si="6"/>
        <v>BDEQ-BDESC-rural-residential</v>
      </c>
      <c r="C390" s="55">
        <v>4</v>
      </c>
      <c r="D390" s="55" t="s">
        <v>59</v>
      </c>
      <c r="E390" s="55">
        <v>0</v>
      </c>
      <c r="F390" s="55">
        <v>0</v>
      </c>
      <c r="G390" s="55">
        <v>0</v>
      </c>
      <c r="H390" s="55">
        <v>0</v>
      </c>
      <c r="I390" s="55">
        <v>0</v>
      </c>
      <c r="J390" s="55">
        <v>0</v>
      </c>
      <c r="K390" s="55">
        <v>0</v>
      </c>
      <c r="L390" s="55">
        <v>0</v>
      </c>
      <c r="M390" s="55">
        <v>0</v>
      </c>
      <c r="N390" s="55">
        <v>0</v>
      </c>
      <c r="O390" s="55">
        <v>0</v>
      </c>
      <c r="P390" s="55">
        <v>0</v>
      </c>
      <c r="Q390" s="55">
        <v>0</v>
      </c>
      <c r="R390" s="55">
        <v>0</v>
      </c>
      <c r="S390" s="55">
        <v>0</v>
      </c>
      <c r="T390" s="55">
        <v>0</v>
      </c>
      <c r="U390" s="55">
        <v>0</v>
      </c>
      <c r="V390" s="55">
        <v>0</v>
      </c>
      <c r="W390" s="55">
        <v>0</v>
      </c>
      <c r="X390" s="55">
        <v>0</v>
      </c>
      <c r="Y390" s="55">
        <v>0</v>
      </c>
      <c r="Z390" s="55">
        <v>0</v>
      </c>
      <c r="AA390" s="55">
        <v>0</v>
      </c>
      <c r="AB390" s="55">
        <v>0</v>
      </c>
      <c r="AC390" s="55">
        <v>0</v>
      </c>
      <c r="AD390" s="55">
        <v>0</v>
      </c>
      <c r="AE390" s="55">
        <v>0</v>
      </c>
      <c r="AF390" s="55">
        <v>0</v>
      </c>
      <c r="AG390" s="55">
        <v>0</v>
      </c>
      <c r="AH390" s="55">
        <v>0</v>
      </c>
      <c r="AI390" s="55">
        <v>0</v>
      </c>
      <c r="AJ390" s="55" t="s">
        <v>974</v>
      </c>
      <c r="AK390" s="55" t="s">
        <v>169</v>
      </c>
    </row>
    <row r="391" spans="1:37" x14ac:dyDescent="0.25">
      <c r="A391" s="54" t="str">
        <f t="shared" si="6"/>
        <v>MS</v>
      </c>
      <c r="B391" s="54" t="str">
        <f t="shared" si="6"/>
        <v>BDEQ-BDESC-rural-residential</v>
      </c>
      <c r="C391" s="55">
        <v>5</v>
      </c>
      <c r="D391" s="55" t="s">
        <v>10</v>
      </c>
      <c r="E391" s="55">
        <v>2.1661600000000001</v>
      </c>
      <c r="F391" s="55">
        <v>2.7804000000000002</v>
      </c>
      <c r="G391" s="55">
        <v>3.169</v>
      </c>
      <c r="H391" s="55">
        <v>3.5655199999999998</v>
      </c>
      <c r="I391" s="55">
        <v>3.9551699999999999</v>
      </c>
      <c r="J391" s="55">
        <v>4.2248599999999996</v>
      </c>
      <c r="K391" s="55">
        <v>4.5286799999999996</v>
      </c>
      <c r="L391" s="55">
        <v>4.78613</v>
      </c>
      <c r="M391" s="55">
        <v>4.9754199999999997</v>
      </c>
      <c r="N391" s="55">
        <v>5.2220300000000002</v>
      </c>
      <c r="O391" s="55">
        <v>5.3698199999999998</v>
      </c>
      <c r="P391" s="55">
        <v>5.6021599999999996</v>
      </c>
      <c r="Q391" s="55">
        <v>5.7585100000000002</v>
      </c>
      <c r="R391" s="55">
        <v>5.9942500000000001</v>
      </c>
      <c r="S391" s="55">
        <v>6.2007899999999996</v>
      </c>
      <c r="T391" s="55">
        <v>6.2847900000000001</v>
      </c>
      <c r="U391" s="55">
        <v>6.51579</v>
      </c>
      <c r="V391" s="55">
        <v>6.7457500000000001</v>
      </c>
      <c r="W391" s="55">
        <v>6.9525600000000001</v>
      </c>
      <c r="X391" s="55">
        <v>7.2764699999999998</v>
      </c>
      <c r="Y391" s="55">
        <v>7.5729100000000003</v>
      </c>
      <c r="Z391" s="55">
        <v>7.8131399999999998</v>
      </c>
      <c r="AA391" s="55">
        <v>8.1032100000000007</v>
      </c>
      <c r="AB391" s="55">
        <v>8.4258299999999995</v>
      </c>
      <c r="AC391" s="55">
        <v>8.6177700000000002</v>
      </c>
      <c r="AD391" s="55">
        <v>8.952</v>
      </c>
      <c r="AE391" s="55">
        <v>9.3832000000000004</v>
      </c>
      <c r="AF391" s="55">
        <v>9.6257400000000004</v>
      </c>
      <c r="AG391" s="55">
        <v>9.9966399999999993</v>
      </c>
      <c r="AH391" s="55">
        <v>10.300079999999999</v>
      </c>
      <c r="AI391" s="55">
        <v>10.512309999999999</v>
      </c>
      <c r="AJ391" s="55" t="s">
        <v>974</v>
      </c>
      <c r="AK391" s="55" t="s">
        <v>169</v>
      </c>
    </row>
    <row r="392" spans="1:37" x14ac:dyDescent="0.25">
      <c r="A392" s="54" t="str">
        <f t="shared" si="6"/>
        <v>MS</v>
      </c>
      <c r="B392" s="54" t="str">
        <f t="shared" si="6"/>
        <v>BDEQ-BDESC-rural-residential</v>
      </c>
      <c r="C392" s="55">
        <v>6</v>
      </c>
      <c r="D392" s="55" t="s">
        <v>11</v>
      </c>
      <c r="E392" s="55">
        <v>0</v>
      </c>
      <c r="F392" s="55">
        <v>0</v>
      </c>
      <c r="G392" s="55">
        <v>0</v>
      </c>
      <c r="H392" s="55">
        <v>0</v>
      </c>
      <c r="I392" s="55">
        <v>0</v>
      </c>
      <c r="J392" s="55">
        <v>0</v>
      </c>
      <c r="K392" s="55">
        <v>0</v>
      </c>
      <c r="L392" s="55">
        <v>0</v>
      </c>
      <c r="M392" s="55">
        <v>0</v>
      </c>
      <c r="N392" s="55">
        <v>0</v>
      </c>
      <c r="O392" s="55">
        <v>0</v>
      </c>
      <c r="P392" s="55">
        <v>0</v>
      </c>
      <c r="Q392" s="55">
        <v>0</v>
      </c>
      <c r="R392" s="55">
        <v>0</v>
      </c>
      <c r="S392" s="55">
        <v>0</v>
      </c>
      <c r="T392" s="55">
        <v>0</v>
      </c>
      <c r="U392" s="55">
        <v>0</v>
      </c>
      <c r="V392" s="55">
        <v>0</v>
      </c>
      <c r="W392" s="55">
        <v>0</v>
      </c>
      <c r="X392" s="55">
        <v>0</v>
      </c>
      <c r="Y392" s="55">
        <v>0</v>
      </c>
      <c r="Z392" s="55">
        <v>0</v>
      </c>
      <c r="AA392" s="55">
        <v>0</v>
      </c>
      <c r="AB392" s="55">
        <v>0</v>
      </c>
      <c r="AC392" s="55">
        <v>0</v>
      </c>
      <c r="AD392" s="55">
        <v>0</v>
      </c>
      <c r="AE392" s="55">
        <v>0</v>
      </c>
      <c r="AF392" s="55">
        <v>0</v>
      </c>
      <c r="AG392" s="55">
        <v>0</v>
      </c>
      <c r="AH392" s="55">
        <v>0</v>
      </c>
      <c r="AI392" s="55">
        <v>0</v>
      </c>
      <c r="AJ392" s="55" t="s">
        <v>974</v>
      </c>
      <c r="AK392" s="55" t="s">
        <v>169</v>
      </c>
    </row>
    <row r="393" spans="1:37" x14ac:dyDescent="0.25">
      <c r="A393" s="54" t="str">
        <f t="shared" si="6"/>
        <v>MS</v>
      </c>
      <c r="B393" s="54" t="str">
        <f t="shared" si="6"/>
        <v>BDEQ-BDESC-rural-residential</v>
      </c>
      <c r="C393" s="55">
        <v>7</v>
      </c>
      <c r="D393" s="55" t="s">
        <v>12</v>
      </c>
      <c r="E393" s="55">
        <v>0</v>
      </c>
      <c r="F393" s="55">
        <v>0</v>
      </c>
      <c r="G393" s="55">
        <v>0</v>
      </c>
      <c r="H393" s="55">
        <v>0</v>
      </c>
      <c r="I393" s="55">
        <v>0</v>
      </c>
      <c r="J393" s="55">
        <v>0</v>
      </c>
      <c r="K393" s="55">
        <v>0</v>
      </c>
      <c r="L393" s="55">
        <v>0</v>
      </c>
      <c r="M393" s="55">
        <v>0</v>
      </c>
      <c r="N393" s="55">
        <v>0</v>
      </c>
      <c r="O393" s="55">
        <v>0</v>
      </c>
      <c r="P393" s="55">
        <v>0</v>
      </c>
      <c r="Q393" s="55">
        <v>0</v>
      </c>
      <c r="R393" s="55">
        <v>0</v>
      </c>
      <c r="S393" s="55">
        <v>0</v>
      </c>
      <c r="T393" s="55">
        <v>0</v>
      </c>
      <c r="U393" s="55">
        <v>0</v>
      </c>
      <c r="V393" s="55">
        <v>0</v>
      </c>
      <c r="W393" s="55">
        <v>0</v>
      </c>
      <c r="X393" s="55">
        <v>0</v>
      </c>
      <c r="Y393" s="55">
        <v>0</v>
      </c>
      <c r="Z393" s="55">
        <v>0</v>
      </c>
      <c r="AA393" s="55">
        <v>0</v>
      </c>
      <c r="AB393" s="55">
        <v>0</v>
      </c>
      <c r="AC393" s="55">
        <v>0</v>
      </c>
      <c r="AD393" s="55">
        <v>0</v>
      </c>
      <c r="AE393" s="55">
        <v>0</v>
      </c>
      <c r="AF393" s="55">
        <v>0</v>
      </c>
      <c r="AG393" s="55">
        <v>0</v>
      </c>
      <c r="AH393" s="55">
        <v>0</v>
      </c>
      <c r="AI393" s="55">
        <v>0</v>
      </c>
      <c r="AJ393" s="55" t="s">
        <v>974</v>
      </c>
      <c r="AK393" s="55" t="s">
        <v>169</v>
      </c>
    </row>
    <row r="394" spans="1:37" x14ac:dyDescent="0.25">
      <c r="A394" s="54" t="str">
        <f t="shared" si="6"/>
        <v>MS</v>
      </c>
      <c r="B394" s="54" t="str">
        <f t="shared" si="6"/>
        <v>BDEQ-BDESC-rural-residential</v>
      </c>
      <c r="C394" s="55">
        <v>8</v>
      </c>
      <c r="D394" s="55" t="s">
        <v>13</v>
      </c>
      <c r="E394" s="55">
        <v>0</v>
      </c>
      <c r="F394" s="55">
        <v>0</v>
      </c>
      <c r="G394" s="55">
        <v>0</v>
      </c>
      <c r="H394" s="55">
        <v>0</v>
      </c>
      <c r="I394" s="55">
        <v>0</v>
      </c>
      <c r="J394" s="55">
        <v>0</v>
      </c>
      <c r="K394" s="55">
        <v>0</v>
      </c>
      <c r="L394" s="55">
        <v>0</v>
      </c>
      <c r="M394" s="55">
        <v>0</v>
      </c>
      <c r="N394" s="55">
        <v>0</v>
      </c>
      <c r="O394" s="55">
        <v>0</v>
      </c>
      <c r="P394" s="55">
        <v>0</v>
      </c>
      <c r="Q394" s="55">
        <v>0</v>
      </c>
      <c r="R394" s="55">
        <v>0</v>
      </c>
      <c r="S394" s="55">
        <v>0</v>
      </c>
      <c r="T394" s="55">
        <v>0</v>
      </c>
      <c r="U394" s="55">
        <v>0</v>
      </c>
      <c r="V394" s="55">
        <v>0</v>
      </c>
      <c r="W394" s="55">
        <v>0</v>
      </c>
      <c r="X394" s="55">
        <v>0</v>
      </c>
      <c r="Y394" s="55">
        <v>0</v>
      </c>
      <c r="Z394" s="55">
        <v>0</v>
      </c>
      <c r="AA394" s="55">
        <v>0</v>
      </c>
      <c r="AB394" s="55">
        <v>0</v>
      </c>
      <c r="AC394" s="55">
        <v>0</v>
      </c>
      <c r="AD394" s="55">
        <v>0</v>
      </c>
      <c r="AE394" s="55">
        <v>0</v>
      </c>
      <c r="AF394" s="55">
        <v>0</v>
      </c>
      <c r="AG394" s="55">
        <v>0</v>
      </c>
      <c r="AH394" s="55">
        <v>0</v>
      </c>
      <c r="AI394" s="55">
        <v>0</v>
      </c>
      <c r="AJ394" s="55" t="s">
        <v>974</v>
      </c>
      <c r="AK394" s="55" t="s">
        <v>169</v>
      </c>
    </row>
    <row r="395" spans="1:37" x14ac:dyDescent="0.25">
      <c r="A395" s="54" t="str">
        <f t="shared" si="6"/>
        <v>MS</v>
      </c>
      <c r="B395" s="54" t="str">
        <f t="shared" si="6"/>
        <v>BDEQ-BDESC-rural-residential</v>
      </c>
      <c r="C395" s="55">
        <v>9</v>
      </c>
      <c r="D395" s="55" t="s">
        <v>14</v>
      </c>
      <c r="E395" s="55">
        <v>0</v>
      </c>
      <c r="F395" s="55">
        <v>0</v>
      </c>
      <c r="G395" s="55">
        <v>0</v>
      </c>
      <c r="H395" s="55">
        <v>0</v>
      </c>
      <c r="I395" s="55">
        <v>0</v>
      </c>
      <c r="J395" s="55">
        <v>0</v>
      </c>
      <c r="K395" s="55">
        <v>0</v>
      </c>
      <c r="L395" s="55">
        <v>0</v>
      </c>
      <c r="M395" s="55">
        <v>0</v>
      </c>
      <c r="N395" s="55">
        <v>0</v>
      </c>
      <c r="O395" s="55">
        <v>0</v>
      </c>
      <c r="P395" s="55">
        <v>0</v>
      </c>
      <c r="Q395" s="55">
        <v>0</v>
      </c>
      <c r="R395" s="55">
        <v>0</v>
      </c>
      <c r="S395" s="55">
        <v>0</v>
      </c>
      <c r="T395" s="55">
        <v>0</v>
      </c>
      <c r="U395" s="55">
        <v>0</v>
      </c>
      <c r="V395" s="55">
        <v>0</v>
      </c>
      <c r="W395" s="55">
        <v>0</v>
      </c>
      <c r="X395" s="55">
        <v>0</v>
      </c>
      <c r="Y395" s="55">
        <v>0</v>
      </c>
      <c r="Z395" s="55">
        <v>0</v>
      </c>
      <c r="AA395" s="55">
        <v>0</v>
      </c>
      <c r="AB395" s="55">
        <v>0</v>
      </c>
      <c r="AC395" s="55">
        <v>0</v>
      </c>
      <c r="AD395" s="55">
        <v>0</v>
      </c>
      <c r="AE395" s="55">
        <v>0</v>
      </c>
      <c r="AF395" s="55">
        <v>0</v>
      </c>
      <c r="AG395" s="55">
        <v>0</v>
      </c>
      <c r="AH395" s="55">
        <v>0</v>
      </c>
      <c r="AI395" s="55">
        <v>0</v>
      </c>
      <c r="AJ395" s="55" t="s">
        <v>974</v>
      </c>
      <c r="AK395" s="55" t="s">
        <v>169</v>
      </c>
    </row>
    <row r="396" spans="1:37" x14ac:dyDescent="0.25">
      <c r="A396" s="54" t="str">
        <f t="shared" si="6"/>
        <v>MS</v>
      </c>
      <c r="B396" s="54" t="str">
        <f t="shared" si="6"/>
        <v>BDEQ-BDESC-rural-residential</v>
      </c>
      <c r="C396" s="55">
        <v>10</v>
      </c>
      <c r="D396" s="55" t="s">
        <v>15</v>
      </c>
      <c r="E396" s="55">
        <v>0</v>
      </c>
      <c r="F396" s="55">
        <v>0</v>
      </c>
      <c r="G396" s="55">
        <v>0</v>
      </c>
      <c r="H396" s="55">
        <v>0</v>
      </c>
      <c r="I396" s="55">
        <v>0</v>
      </c>
      <c r="J396" s="55">
        <v>0</v>
      </c>
      <c r="K396" s="55">
        <v>0</v>
      </c>
      <c r="L396" s="55">
        <v>0</v>
      </c>
      <c r="M396" s="55">
        <v>0</v>
      </c>
      <c r="N396" s="55">
        <v>0</v>
      </c>
      <c r="O396" s="55">
        <v>0</v>
      </c>
      <c r="P396" s="55">
        <v>0</v>
      </c>
      <c r="Q396" s="55">
        <v>0</v>
      </c>
      <c r="R396" s="55">
        <v>0</v>
      </c>
      <c r="S396" s="55">
        <v>0</v>
      </c>
      <c r="T396" s="55">
        <v>0</v>
      </c>
      <c r="U396" s="55">
        <v>0</v>
      </c>
      <c r="V396" s="55">
        <v>0</v>
      </c>
      <c r="W396" s="55">
        <v>0</v>
      </c>
      <c r="X396" s="55">
        <v>0</v>
      </c>
      <c r="Y396" s="55">
        <v>0</v>
      </c>
      <c r="Z396" s="55">
        <v>0</v>
      </c>
      <c r="AA396" s="55">
        <v>0</v>
      </c>
      <c r="AB396" s="55">
        <v>0</v>
      </c>
      <c r="AC396" s="55">
        <v>0</v>
      </c>
      <c r="AD396" s="55">
        <v>0</v>
      </c>
      <c r="AE396" s="55">
        <v>0</v>
      </c>
      <c r="AF396" s="55">
        <v>0</v>
      </c>
      <c r="AG396" s="55">
        <v>0</v>
      </c>
      <c r="AH396" s="55">
        <v>0</v>
      </c>
      <c r="AI396" s="55">
        <v>0</v>
      </c>
      <c r="AJ396" s="55" t="s">
        <v>974</v>
      </c>
      <c r="AK396" s="55" t="s">
        <v>169</v>
      </c>
    </row>
    <row r="397" spans="1:37" x14ac:dyDescent="0.25">
      <c r="A397" s="54" t="str">
        <f t="shared" si="6"/>
        <v>MS</v>
      </c>
      <c r="B397" s="54" t="str">
        <f t="shared" si="6"/>
        <v>BDEQ-BDESC-rural-residential</v>
      </c>
      <c r="C397" s="55">
        <v>11</v>
      </c>
      <c r="D397" s="55" t="s">
        <v>57</v>
      </c>
      <c r="E397" s="55">
        <v>0</v>
      </c>
      <c r="F397" s="55">
        <v>0</v>
      </c>
      <c r="G397" s="55">
        <v>0</v>
      </c>
      <c r="H397" s="55">
        <v>0</v>
      </c>
      <c r="I397" s="55">
        <v>0</v>
      </c>
      <c r="J397" s="55">
        <v>0</v>
      </c>
      <c r="K397" s="55">
        <v>0</v>
      </c>
      <c r="L397" s="55">
        <v>0</v>
      </c>
      <c r="M397" s="55">
        <v>0</v>
      </c>
      <c r="N397" s="55">
        <v>0</v>
      </c>
      <c r="O397" s="55">
        <v>0</v>
      </c>
      <c r="P397" s="55">
        <v>0</v>
      </c>
      <c r="Q397" s="55">
        <v>0</v>
      </c>
      <c r="R397" s="55">
        <v>0</v>
      </c>
      <c r="S397" s="55">
        <v>0</v>
      </c>
      <c r="T397" s="55">
        <v>0</v>
      </c>
      <c r="U397" s="55">
        <v>0</v>
      </c>
      <c r="V397" s="55">
        <v>0</v>
      </c>
      <c r="W397" s="55">
        <v>0</v>
      </c>
      <c r="X397" s="55">
        <v>0</v>
      </c>
      <c r="Y397" s="55">
        <v>0</v>
      </c>
      <c r="Z397" s="55">
        <v>0</v>
      </c>
      <c r="AA397" s="55">
        <v>0</v>
      </c>
      <c r="AB397" s="55">
        <v>0</v>
      </c>
      <c r="AC397" s="55">
        <v>0</v>
      </c>
      <c r="AD397" s="55">
        <v>0</v>
      </c>
      <c r="AE397" s="55">
        <v>0</v>
      </c>
      <c r="AF397" s="55">
        <v>0</v>
      </c>
      <c r="AG397" s="55">
        <v>0</v>
      </c>
      <c r="AH397" s="55">
        <v>0</v>
      </c>
      <c r="AI397" s="55">
        <v>0</v>
      </c>
      <c r="AJ397" s="55" t="s">
        <v>974</v>
      </c>
      <c r="AK397" s="55" t="s">
        <v>169</v>
      </c>
    </row>
    <row r="398" spans="1:37" x14ac:dyDescent="0.25">
      <c r="A398" s="54" t="str">
        <f t="shared" si="6"/>
        <v>MS</v>
      </c>
      <c r="B398" s="54" t="str">
        <f t="shared" si="6"/>
        <v>BDEQ-BDESC-rural-residential</v>
      </c>
      <c r="C398" s="55">
        <v>12</v>
      </c>
      <c r="D398" s="55" t="s">
        <v>60</v>
      </c>
      <c r="E398" s="55">
        <v>0</v>
      </c>
      <c r="F398" s="55">
        <v>0</v>
      </c>
      <c r="G398" s="55">
        <v>0</v>
      </c>
      <c r="H398" s="55">
        <v>0</v>
      </c>
      <c r="I398" s="55">
        <v>0</v>
      </c>
      <c r="J398" s="55">
        <v>0</v>
      </c>
      <c r="K398" s="55">
        <v>0</v>
      </c>
      <c r="L398" s="55">
        <v>0</v>
      </c>
      <c r="M398" s="55">
        <v>0</v>
      </c>
      <c r="N398" s="55">
        <v>0</v>
      </c>
      <c r="O398" s="55">
        <v>0</v>
      </c>
      <c r="P398" s="55">
        <v>0</v>
      </c>
      <c r="Q398" s="55">
        <v>0</v>
      </c>
      <c r="R398" s="55">
        <v>0</v>
      </c>
      <c r="S398" s="55">
        <v>0</v>
      </c>
      <c r="T398" s="55">
        <v>0</v>
      </c>
      <c r="U398" s="55">
        <v>0</v>
      </c>
      <c r="V398" s="55">
        <v>0</v>
      </c>
      <c r="W398" s="55">
        <v>0</v>
      </c>
      <c r="X398" s="55">
        <v>0</v>
      </c>
      <c r="Y398" s="55">
        <v>0</v>
      </c>
      <c r="Z398" s="55">
        <v>0</v>
      </c>
      <c r="AA398" s="55">
        <v>0</v>
      </c>
      <c r="AB398" s="55">
        <v>0</v>
      </c>
      <c r="AC398" s="55">
        <v>0</v>
      </c>
      <c r="AD398" s="55">
        <v>0</v>
      </c>
      <c r="AE398" s="55">
        <v>0</v>
      </c>
      <c r="AF398" s="55">
        <v>0</v>
      </c>
      <c r="AG398" s="55">
        <v>0</v>
      </c>
      <c r="AH398" s="55">
        <v>0</v>
      </c>
      <c r="AI398" s="55">
        <v>0</v>
      </c>
      <c r="AJ398" s="55" t="s">
        <v>974</v>
      </c>
      <c r="AK398" s="55" t="s">
        <v>169</v>
      </c>
    </row>
    <row r="399" spans="1:37" x14ac:dyDescent="0.25">
      <c r="A399" s="54" t="str">
        <f t="shared" si="6"/>
        <v>MS</v>
      </c>
      <c r="B399" s="54" t="str">
        <f t="shared" si="6"/>
        <v>BDEQ-BDESC-rural-residential</v>
      </c>
      <c r="C399" s="55">
        <v>13</v>
      </c>
      <c r="D399" s="55" t="s">
        <v>158</v>
      </c>
      <c r="E399" s="55">
        <v>0</v>
      </c>
      <c r="F399" s="55">
        <v>0</v>
      </c>
      <c r="G399" s="55">
        <v>0</v>
      </c>
      <c r="H399" s="55">
        <v>0</v>
      </c>
      <c r="I399" s="55">
        <v>0</v>
      </c>
      <c r="J399" s="55">
        <v>0</v>
      </c>
      <c r="K399" s="55">
        <v>0</v>
      </c>
      <c r="L399" s="55">
        <v>0</v>
      </c>
      <c r="M399" s="55">
        <v>0</v>
      </c>
      <c r="N399" s="55">
        <v>0</v>
      </c>
      <c r="O399" s="55">
        <v>0</v>
      </c>
      <c r="P399" s="55">
        <v>0</v>
      </c>
      <c r="Q399" s="55">
        <v>0</v>
      </c>
      <c r="R399" s="55">
        <v>0</v>
      </c>
      <c r="S399" s="55">
        <v>0</v>
      </c>
      <c r="T399" s="55">
        <v>0</v>
      </c>
      <c r="U399" s="55">
        <v>0</v>
      </c>
      <c r="V399" s="55">
        <v>0</v>
      </c>
      <c r="W399" s="55">
        <v>0</v>
      </c>
      <c r="X399" s="55">
        <v>0</v>
      </c>
      <c r="Y399" s="55">
        <v>0</v>
      </c>
      <c r="Z399" s="55">
        <v>0</v>
      </c>
      <c r="AA399" s="55">
        <v>0</v>
      </c>
      <c r="AB399" s="55">
        <v>0</v>
      </c>
      <c r="AC399" s="55">
        <v>0</v>
      </c>
      <c r="AD399" s="55">
        <v>0</v>
      </c>
      <c r="AE399" s="55">
        <v>0</v>
      </c>
      <c r="AF399" s="55">
        <v>0</v>
      </c>
      <c r="AG399" s="55">
        <v>0</v>
      </c>
      <c r="AH399" s="55">
        <v>0</v>
      </c>
      <c r="AI399" s="55">
        <v>0</v>
      </c>
      <c r="AJ399" s="55" t="s">
        <v>974</v>
      </c>
      <c r="AK399" s="55" t="s">
        <v>169</v>
      </c>
    </row>
    <row r="400" spans="1:37" x14ac:dyDescent="0.25">
      <c r="A400" s="54" t="str">
        <f t="shared" si="6"/>
        <v>MS</v>
      </c>
      <c r="B400" s="54" t="str">
        <f t="shared" si="6"/>
        <v>BDEQ-BDESC-rural-residential</v>
      </c>
      <c r="C400" s="55">
        <v>14</v>
      </c>
      <c r="D400" s="55" t="s">
        <v>159</v>
      </c>
      <c r="E400" s="55">
        <v>0</v>
      </c>
      <c r="F400" s="55">
        <v>0</v>
      </c>
      <c r="G400" s="55">
        <v>0</v>
      </c>
      <c r="H400" s="55">
        <v>0</v>
      </c>
      <c r="I400" s="55">
        <v>0</v>
      </c>
      <c r="J400" s="55">
        <v>0</v>
      </c>
      <c r="K400" s="55">
        <v>0</v>
      </c>
      <c r="L400" s="55">
        <v>0</v>
      </c>
      <c r="M400" s="55">
        <v>0</v>
      </c>
      <c r="N400" s="55">
        <v>0</v>
      </c>
      <c r="O400" s="55">
        <v>0</v>
      </c>
      <c r="P400" s="55">
        <v>0</v>
      </c>
      <c r="Q400" s="55">
        <v>0</v>
      </c>
      <c r="R400" s="55">
        <v>0</v>
      </c>
      <c r="S400" s="55">
        <v>0</v>
      </c>
      <c r="T400" s="55">
        <v>0</v>
      </c>
      <c r="U400" s="55">
        <v>0</v>
      </c>
      <c r="V400" s="55">
        <v>0</v>
      </c>
      <c r="W400" s="55">
        <v>0</v>
      </c>
      <c r="X400" s="55">
        <v>0</v>
      </c>
      <c r="Y400" s="55">
        <v>0</v>
      </c>
      <c r="Z400" s="55">
        <v>0</v>
      </c>
      <c r="AA400" s="55">
        <v>0</v>
      </c>
      <c r="AB400" s="55">
        <v>0</v>
      </c>
      <c r="AC400" s="55">
        <v>0</v>
      </c>
      <c r="AD400" s="55">
        <v>0</v>
      </c>
      <c r="AE400" s="55">
        <v>0</v>
      </c>
      <c r="AF400" s="55">
        <v>0</v>
      </c>
      <c r="AG400" s="55">
        <v>0</v>
      </c>
      <c r="AH400" s="55">
        <v>0</v>
      </c>
      <c r="AI400" s="55">
        <v>0</v>
      </c>
      <c r="AJ400" s="55" t="s">
        <v>974</v>
      </c>
      <c r="AK400" s="55" t="s">
        <v>169</v>
      </c>
    </row>
    <row r="401" spans="1:37" x14ac:dyDescent="0.25">
      <c r="A401" s="54" t="str">
        <f t="shared" si="6"/>
        <v>MS</v>
      </c>
      <c r="B401" s="54" t="str">
        <f t="shared" si="6"/>
        <v>BDEQ-BDESC-rural-residential</v>
      </c>
      <c r="C401" s="55">
        <v>15</v>
      </c>
      <c r="D401" s="55" t="s">
        <v>160</v>
      </c>
      <c r="E401" s="55">
        <v>0</v>
      </c>
      <c r="F401" s="55">
        <v>0</v>
      </c>
      <c r="G401" s="55">
        <v>0</v>
      </c>
      <c r="H401" s="55">
        <v>0</v>
      </c>
      <c r="I401" s="55">
        <v>0</v>
      </c>
      <c r="J401" s="55">
        <v>0</v>
      </c>
      <c r="K401" s="55">
        <v>0</v>
      </c>
      <c r="L401" s="55">
        <v>0</v>
      </c>
      <c r="M401" s="55">
        <v>0</v>
      </c>
      <c r="N401" s="55">
        <v>0</v>
      </c>
      <c r="O401" s="55">
        <v>0</v>
      </c>
      <c r="P401" s="55">
        <v>0</v>
      </c>
      <c r="Q401" s="55">
        <v>0</v>
      </c>
      <c r="R401" s="55">
        <v>0</v>
      </c>
      <c r="S401" s="55">
        <v>0</v>
      </c>
      <c r="T401" s="55">
        <v>0</v>
      </c>
      <c r="U401" s="55">
        <v>0</v>
      </c>
      <c r="V401" s="55">
        <v>0</v>
      </c>
      <c r="W401" s="55">
        <v>0</v>
      </c>
      <c r="X401" s="55">
        <v>0</v>
      </c>
      <c r="Y401" s="55">
        <v>0</v>
      </c>
      <c r="Z401" s="55">
        <v>0</v>
      </c>
      <c r="AA401" s="55">
        <v>0</v>
      </c>
      <c r="AB401" s="55">
        <v>0</v>
      </c>
      <c r="AC401" s="55">
        <v>0</v>
      </c>
      <c r="AD401" s="55">
        <v>0</v>
      </c>
      <c r="AE401" s="55">
        <v>0</v>
      </c>
      <c r="AF401" s="55">
        <v>0</v>
      </c>
      <c r="AG401" s="55">
        <v>0</v>
      </c>
      <c r="AH401" s="55">
        <v>0</v>
      </c>
      <c r="AI401" s="55">
        <v>0</v>
      </c>
      <c r="AJ401" s="55" t="s">
        <v>974</v>
      </c>
      <c r="AK401" s="55" t="s">
        <v>169</v>
      </c>
    </row>
    <row r="402" spans="1:37" x14ac:dyDescent="0.25">
      <c r="A402" s="54" t="str">
        <f t="shared" si="6"/>
        <v>MT</v>
      </c>
      <c r="B402" s="54" t="str">
        <f t="shared" si="6"/>
        <v>BDEQ-BDESC-rural-residential</v>
      </c>
      <c r="C402" s="55">
        <v>0</v>
      </c>
      <c r="D402" s="55" t="s">
        <v>58</v>
      </c>
      <c r="E402" s="55">
        <v>0</v>
      </c>
      <c r="F402" s="55">
        <v>0</v>
      </c>
      <c r="G402" s="55">
        <v>0</v>
      </c>
      <c r="H402" s="55">
        <v>0</v>
      </c>
      <c r="I402" s="55">
        <v>0</v>
      </c>
      <c r="J402" s="55">
        <v>0</v>
      </c>
      <c r="K402" s="55">
        <v>0</v>
      </c>
      <c r="L402" s="55">
        <v>0</v>
      </c>
      <c r="M402" s="55">
        <v>0</v>
      </c>
      <c r="N402" s="55">
        <v>0</v>
      </c>
      <c r="O402" s="55">
        <v>0</v>
      </c>
      <c r="P402" s="55">
        <v>0</v>
      </c>
      <c r="Q402" s="55">
        <v>0</v>
      </c>
      <c r="R402" s="55">
        <v>0</v>
      </c>
      <c r="S402" s="55">
        <v>0</v>
      </c>
      <c r="T402" s="55">
        <v>0</v>
      </c>
      <c r="U402" s="55">
        <v>0</v>
      </c>
      <c r="V402" s="55">
        <v>0</v>
      </c>
      <c r="W402" s="55">
        <v>0</v>
      </c>
      <c r="X402" s="55">
        <v>0</v>
      </c>
      <c r="Y402" s="55">
        <v>0</v>
      </c>
      <c r="Z402" s="55">
        <v>0</v>
      </c>
      <c r="AA402" s="55">
        <v>0</v>
      </c>
      <c r="AB402" s="55">
        <v>0</v>
      </c>
      <c r="AC402" s="55">
        <v>0</v>
      </c>
      <c r="AD402" s="55">
        <v>0</v>
      </c>
      <c r="AE402" s="55">
        <v>0</v>
      </c>
      <c r="AF402" s="55">
        <v>0</v>
      </c>
      <c r="AG402" s="55">
        <v>0</v>
      </c>
      <c r="AH402" s="55">
        <v>0</v>
      </c>
      <c r="AI402" s="55">
        <v>0</v>
      </c>
      <c r="AJ402" s="55" t="s">
        <v>975</v>
      </c>
      <c r="AK402" s="55" t="s">
        <v>169</v>
      </c>
    </row>
    <row r="403" spans="1:37" x14ac:dyDescent="0.25">
      <c r="A403" s="54" t="str">
        <f t="shared" si="6"/>
        <v>MT</v>
      </c>
      <c r="B403" s="54" t="str">
        <f t="shared" si="6"/>
        <v>BDEQ-BDESC-rural-residential</v>
      </c>
      <c r="C403" s="55">
        <v>1</v>
      </c>
      <c r="D403" s="55" t="s">
        <v>7</v>
      </c>
      <c r="E403" s="55">
        <v>0</v>
      </c>
      <c r="F403" s="55">
        <v>0</v>
      </c>
      <c r="G403" s="55">
        <v>0</v>
      </c>
      <c r="H403" s="55">
        <v>0</v>
      </c>
      <c r="I403" s="55">
        <v>0</v>
      </c>
      <c r="J403" s="55">
        <v>0</v>
      </c>
      <c r="K403" s="55">
        <v>0</v>
      </c>
      <c r="L403" s="55">
        <v>0</v>
      </c>
      <c r="M403" s="55">
        <v>0</v>
      </c>
      <c r="N403" s="55">
        <v>0</v>
      </c>
      <c r="O403" s="55">
        <v>0</v>
      </c>
      <c r="P403" s="55">
        <v>0</v>
      </c>
      <c r="Q403" s="55">
        <v>0</v>
      </c>
      <c r="R403" s="55">
        <v>0</v>
      </c>
      <c r="S403" s="55">
        <v>0</v>
      </c>
      <c r="T403" s="55">
        <v>0</v>
      </c>
      <c r="U403" s="55">
        <v>0</v>
      </c>
      <c r="V403" s="55">
        <v>0</v>
      </c>
      <c r="W403" s="55">
        <v>0</v>
      </c>
      <c r="X403" s="56">
        <v>1.0000000000000001E-5</v>
      </c>
      <c r="Y403" s="56">
        <v>1.0000000000000001E-5</v>
      </c>
      <c r="Z403" s="56">
        <v>2.0000000000000002E-5</v>
      </c>
      <c r="AA403" s="56">
        <v>3.0000000000000001E-5</v>
      </c>
      <c r="AB403" s="56">
        <v>4.0000000000000003E-5</v>
      </c>
      <c r="AC403" s="56">
        <v>5.0000000000000002E-5</v>
      </c>
      <c r="AD403" s="56">
        <v>6.0000000000000002E-5</v>
      </c>
      <c r="AE403" s="56">
        <v>6.9999999999999994E-5</v>
      </c>
      <c r="AF403" s="56">
        <v>8.0000000000000007E-5</v>
      </c>
      <c r="AG403" s="56">
        <v>9.0000000000000006E-5</v>
      </c>
      <c r="AH403" s="55">
        <v>1E-4</v>
      </c>
      <c r="AI403" s="55">
        <v>1.1E-4</v>
      </c>
      <c r="AJ403" s="55" t="s">
        <v>975</v>
      </c>
      <c r="AK403" s="55" t="s">
        <v>169</v>
      </c>
    </row>
    <row r="404" spans="1:37" x14ac:dyDescent="0.25">
      <c r="A404" s="54" t="str">
        <f t="shared" si="6"/>
        <v>MT</v>
      </c>
      <c r="B404" s="54" t="str">
        <f t="shared" si="6"/>
        <v>BDEQ-BDESC-rural-residential</v>
      </c>
      <c r="C404" s="55">
        <v>2</v>
      </c>
      <c r="D404" s="55" t="s">
        <v>8</v>
      </c>
      <c r="E404" s="55">
        <v>0</v>
      </c>
      <c r="F404" s="55">
        <v>0</v>
      </c>
      <c r="G404" s="55">
        <v>0</v>
      </c>
      <c r="H404" s="55">
        <v>0</v>
      </c>
      <c r="I404" s="55">
        <v>0</v>
      </c>
      <c r="J404" s="55">
        <v>0</v>
      </c>
      <c r="K404" s="55">
        <v>0</v>
      </c>
      <c r="L404" s="55">
        <v>0</v>
      </c>
      <c r="M404" s="55">
        <v>0</v>
      </c>
      <c r="N404" s="55">
        <v>0</v>
      </c>
      <c r="O404" s="55">
        <v>0</v>
      </c>
      <c r="P404" s="55">
        <v>0</v>
      </c>
      <c r="Q404" s="55">
        <v>0</v>
      </c>
      <c r="R404" s="55">
        <v>0</v>
      </c>
      <c r="S404" s="55">
        <v>0</v>
      </c>
      <c r="T404" s="55">
        <v>0</v>
      </c>
      <c r="U404" s="55">
        <v>0</v>
      </c>
      <c r="V404" s="55">
        <v>0</v>
      </c>
      <c r="W404" s="55">
        <v>0</v>
      </c>
      <c r="X404" s="55">
        <v>0</v>
      </c>
      <c r="Y404" s="55">
        <v>0</v>
      </c>
      <c r="Z404" s="55">
        <v>0</v>
      </c>
      <c r="AA404" s="55">
        <v>0</v>
      </c>
      <c r="AB404" s="55">
        <v>0</v>
      </c>
      <c r="AC404" s="55">
        <v>0</v>
      </c>
      <c r="AD404" s="55">
        <v>0</v>
      </c>
      <c r="AE404" s="55">
        <v>0</v>
      </c>
      <c r="AF404" s="55">
        <v>0</v>
      </c>
      <c r="AG404" s="55">
        <v>0</v>
      </c>
      <c r="AH404" s="55">
        <v>0</v>
      </c>
      <c r="AI404" s="55">
        <v>0</v>
      </c>
      <c r="AJ404" s="55" t="s">
        <v>975</v>
      </c>
      <c r="AK404" s="55" t="s">
        <v>169</v>
      </c>
    </row>
    <row r="405" spans="1:37" x14ac:dyDescent="0.25">
      <c r="A405" s="54" t="str">
        <f t="shared" si="6"/>
        <v>MT</v>
      </c>
      <c r="B405" s="54" t="str">
        <f t="shared" si="6"/>
        <v>BDEQ-BDESC-rural-residential</v>
      </c>
      <c r="C405" s="55">
        <v>3</v>
      </c>
      <c r="D405" s="55" t="s">
        <v>9</v>
      </c>
      <c r="E405" s="55">
        <v>0</v>
      </c>
      <c r="F405" s="55">
        <v>0</v>
      </c>
      <c r="G405" s="55">
        <v>0</v>
      </c>
      <c r="H405" s="55">
        <v>0</v>
      </c>
      <c r="I405" s="55">
        <v>0</v>
      </c>
      <c r="J405" s="55">
        <v>0</v>
      </c>
      <c r="K405" s="55">
        <v>0</v>
      </c>
      <c r="L405" s="55">
        <v>0</v>
      </c>
      <c r="M405" s="55">
        <v>0</v>
      </c>
      <c r="N405" s="55">
        <v>0</v>
      </c>
      <c r="O405" s="55">
        <v>0</v>
      </c>
      <c r="P405" s="55">
        <v>0</v>
      </c>
      <c r="Q405" s="55">
        <v>0</v>
      </c>
      <c r="R405" s="55">
        <v>0</v>
      </c>
      <c r="S405" s="55">
        <v>0</v>
      </c>
      <c r="T405" s="55">
        <v>0</v>
      </c>
      <c r="U405" s="55">
        <v>0</v>
      </c>
      <c r="V405" s="55">
        <v>0</v>
      </c>
      <c r="W405" s="55">
        <v>0</v>
      </c>
      <c r="X405" s="55">
        <v>0</v>
      </c>
      <c r="Y405" s="55">
        <v>0</v>
      </c>
      <c r="Z405" s="55">
        <v>0</v>
      </c>
      <c r="AA405" s="55">
        <v>0</v>
      </c>
      <c r="AB405" s="55">
        <v>0</v>
      </c>
      <c r="AC405" s="55">
        <v>0</v>
      </c>
      <c r="AD405" s="55">
        <v>0</v>
      </c>
      <c r="AE405" s="55">
        <v>0</v>
      </c>
      <c r="AF405" s="55">
        <v>0</v>
      </c>
      <c r="AG405" s="55">
        <v>0</v>
      </c>
      <c r="AH405" s="55">
        <v>0</v>
      </c>
      <c r="AI405" s="55">
        <v>0</v>
      </c>
      <c r="AJ405" s="55" t="s">
        <v>975</v>
      </c>
      <c r="AK405" s="55" t="s">
        <v>169</v>
      </c>
    </row>
    <row r="406" spans="1:37" x14ac:dyDescent="0.25">
      <c r="A406" s="54" t="str">
        <f t="shared" si="6"/>
        <v>MT</v>
      </c>
      <c r="B406" s="54" t="str">
        <f t="shared" si="6"/>
        <v>BDEQ-BDESC-rural-residential</v>
      </c>
      <c r="C406" s="55">
        <v>4</v>
      </c>
      <c r="D406" s="55" t="s">
        <v>59</v>
      </c>
      <c r="E406" s="55">
        <v>2.36138</v>
      </c>
      <c r="F406" s="55">
        <v>2.0163500000000001</v>
      </c>
      <c r="G406" s="55">
        <v>2.0350199999999998</v>
      </c>
      <c r="H406" s="55">
        <v>2.0350199999999998</v>
      </c>
      <c r="I406" s="55">
        <v>2.0350199999999998</v>
      </c>
      <c r="J406" s="55">
        <v>2.0365600000000001</v>
      </c>
      <c r="K406" s="55">
        <v>2.0394999999999999</v>
      </c>
      <c r="L406" s="55">
        <v>2.0450300000000001</v>
      </c>
      <c r="M406" s="55">
        <v>2.0462500000000001</v>
      </c>
      <c r="N406" s="55">
        <v>2.04874</v>
      </c>
      <c r="O406" s="55">
        <v>2.04901</v>
      </c>
      <c r="P406" s="55">
        <v>2.0523899999999999</v>
      </c>
      <c r="Q406" s="55">
        <v>2.0528499999999998</v>
      </c>
      <c r="R406" s="55">
        <v>2.05803</v>
      </c>
      <c r="S406" s="55">
        <v>2.0646200000000001</v>
      </c>
      <c r="T406" s="55">
        <v>2.0646200000000001</v>
      </c>
      <c r="U406" s="55">
        <v>2.0646200000000001</v>
      </c>
      <c r="V406" s="55">
        <v>2.0649299999999999</v>
      </c>
      <c r="W406" s="55">
        <v>2.06568</v>
      </c>
      <c r="X406" s="55">
        <v>2.06894</v>
      </c>
      <c r="Y406" s="55">
        <v>2.0695899999999998</v>
      </c>
      <c r="Z406" s="55">
        <v>2.0703200000000002</v>
      </c>
      <c r="AA406" s="55">
        <v>2.0769099999999998</v>
      </c>
      <c r="AB406" s="55">
        <v>2.0795599999999999</v>
      </c>
      <c r="AC406" s="55">
        <v>2.0796299999999999</v>
      </c>
      <c r="AD406" s="55">
        <v>2.0813000000000001</v>
      </c>
      <c r="AE406" s="55">
        <v>2.0821000000000001</v>
      </c>
      <c r="AF406" s="55">
        <v>2.08223</v>
      </c>
      <c r="AG406" s="55">
        <v>2.0861900000000002</v>
      </c>
      <c r="AH406" s="55">
        <v>2.0868500000000001</v>
      </c>
      <c r="AI406" s="55">
        <v>2.0869800000000001</v>
      </c>
      <c r="AJ406" s="55" t="s">
        <v>975</v>
      </c>
      <c r="AK406" s="55" t="s">
        <v>169</v>
      </c>
    </row>
    <row r="407" spans="1:37" x14ac:dyDescent="0.25">
      <c r="A407" s="54" t="str">
        <f t="shared" si="6"/>
        <v>MT</v>
      </c>
      <c r="B407" s="54" t="str">
        <f t="shared" si="6"/>
        <v>BDEQ-BDESC-rural-residential</v>
      </c>
      <c r="C407" s="55">
        <v>5</v>
      </c>
      <c r="D407" s="55" t="s">
        <v>10</v>
      </c>
      <c r="E407" s="55">
        <v>6.6426100000000003</v>
      </c>
      <c r="F407" s="55">
        <v>8.4395299999999995</v>
      </c>
      <c r="G407" s="55">
        <v>9.6190999999999995</v>
      </c>
      <c r="H407" s="55">
        <v>10.822660000000001</v>
      </c>
      <c r="I407" s="55">
        <v>12.005409999999999</v>
      </c>
      <c r="J407" s="55">
        <v>12.824020000000001</v>
      </c>
      <c r="K407" s="55">
        <v>13.746219999999999</v>
      </c>
      <c r="L407" s="55">
        <v>14.527670000000001</v>
      </c>
      <c r="M407" s="55">
        <v>15.10224</v>
      </c>
      <c r="N407" s="55">
        <v>15.85078</v>
      </c>
      <c r="O407" s="55">
        <v>16.299379999999999</v>
      </c>
      <c r="P407" s="55">
        <v>17.004619999999999</v>
      </c>
      <c r="Q407" s="55">
        <v>17.479199999999999</v>
      </c>
      <c r="R407" s="55">
        <v>18.194769999999998</v>
      </c>
      <c r="S407" s="55">
        <v>18.821680000000001</v>
      </c>
      <c r="T407" s="55">
        <v>19.07666</v>
      </c>
      <c r="U407" s="55">
        <v>19.777819999999998</v>
      </c>
      <c r="V407" s="55">
        <v>20.475850000000001</v>
      </c>
      <c r="W407" s="55">
        <v>21.103580000000001</v>
      </c>
      <c r="X407" s="55">
        <v>22.086770000000001</v>
      </c>
      <c r="Y407" s="55">
        <v>22.98658</v>
      </c>
      <c r="Z407" s="55">
        <v>23.715769999999999</v>
      </c>
      <c r="AA407" s="55">
        <v>24.596240000000002</v>
      </c>
      <c r="AB407" s="55">
        <v>25.575489999999999</v>
      </c>
      <c r="AC407" s="55">
        <v>26.158100000000001</v>
      </c>
      <c r="AD407" s="55">
        <v>27.172609999999999</v>
      </c>
      <c r="AE407" s="55">
        <v>28.481470000000002</v>
      </c>
      <c r="AF407" s="55">
        <v>29.217669999999998</v>
      </c>
      <c r="AG407" s="55">
        <v>30.34348</v>
      </c>
      <c r="AH407" s="55">
        <v>31.264530000000001</v>
      </c>
      <c r="AI407" s="55">
        <v>31.908729999999998</v>
      </c>
      <c r="AJ407" s="55" t="s">
        <v>975</v>
      </c>
      <c r="AK407" s="55" t="s">
        <v>169</v>
      </c>
    </row>
    <row r="408" spans="1:37" x14ac:dyDescent="0.25">
      <c r="A408" s="54" t="str">
        <f t="shared" si="6"/>
        <v>MT</v>
      </c>
      <c r="B408" s="54" t="str">
        <f t="shared" si="6"/>
        <v>BDEQ-BDESC-rural-residential</v>
      </c>
      <c r="C408" s="55">
        <v>6</v>
      </c>
      <c r="D408" s="55" t="s">
        <v>11</v>
      </c>
      <c r="E408" s="55">
        <v>0</v>
      </c>
      <c r="F408" s="55">
        <v>0</v>
      </c>
      <c r="G408" s="55">
        <v>0</v>
      </c>
      <c r="H408" s="55">
        <v>0</v>
      </c>
      <c r="I408" s="55">
        <v>0</v>
      </c>
      <c r="J408" s="55">
        <v>0</v>
      </c>
      <c r="K408" s="55">
        <v>0</v>
      </c>
      <c r="L408" s="55">
        <v>0</v>
      </c>
      <c r="M408" s="55">
        <v>0</v>
      </c>
      <c r="N408" s="55">
        <v>0</v>
      </c>
      <c r="O408" s="55">
        <v>0</v>
      </c>
      <c r="P408" s="55">
        <v>0</v>
      </c>
      <c r="Q408" s="55">
        <v>0</v>
      </c>
      <c r="R408" s="55">
        <v>0</v>
      </c>
      <c r="S408" s="55">
        <v>0</v>
      </c>
      <c r="T408" s="55">
        <v>0</v>
      </c>
      <c r="U408" s="55">
        <v>0</v>
      </c>
      <c r="V408" s="55">
        <v>0</v>
      </c>
      <c r="W408" s="55">
        <v>0</v>
      </c>
      <c r="X408" s="55">
        <v>0</v>
      </c>
      <c r="Y408" s="55">
        <v>0</v>
      </c>
      <c r="Z408" s="55">
        <v>0</v>
      </c>
      <c r="AA408" s="55">
        <v>0</v>
      </c>
      <c r="AB408" s="55">
        <v>0</v>
      </c>
      <c r="AC408" s="55">
        <v>0</v>
      </c>
      <c r="AD408" s="55">
        <v>0</v>
      </c>
      <c r="AE408" s="55">
        <v>0</v>
      </c>
      <c r="AF408" s="55">
        <v>0</v>
      </c>
      <c r="AG408" s="55">
        <v>0</v>
      </c>
      <c r="AH408" s="55">
        <v>0</v>
      </c>
      <c r="AI408" s="55">
        <v>0</v>
      </c>
      <c r="AJ408" s="55" t="s">
        <v>975</v>
      </c>
      <c r="AK408" s="55" t="s">
        <v>169</v>
      </c>
    </row>
    <row r="409" spans="1:37" x14ac:dyDescent="0.25">
      <c r="A409" s="54" t="str">
        <f t="shared" si="6"/>
        <v>MT</v>
      </c>
      <c r="B409" s="54" t="str">
        <f t="shared" si="6"/>
        <v>BDEQ-BDESC-rural-residential</v>
      </c>
      <c r="C409" s="55">
        <v>7</v>
      </c>
      <c r="D409" s="55" t="s">
        <v>12</v>
      </c>
      <c r="E409" s="55">
        <v>0</v>
      </c>
      <c r="F409" s="55">
        <v>0</v>
      </c>
      <c r="G409" s="55">
        <v>0</v>
      </c>
      <c r="H409" s="55">
        <v>0</v>
      </c>
      <c r="I409" s="55">
        <v>0</v>
      </c>
      <c r="J409" s="55">
        <v>0</v>
      </c>
      <c r="K409" s="55">
        <v>0</v>
      </c>
      <c r="L409" s="55">
        <v>0</v>
      </c>
      <c r="M409" s="55">
        <v>0</v>
      </c>
      <c r="N409" s="55">
        <v>0</v>
      </c>
      <c r="O409" s="55">
        <v>0</v>
      </c>
      <c r="P409" s="55">
        <v>0</v>
      </c>
      <c r="Q409" s="55">
        <v>0</v>
      </c>
      <c r="R409" s="55">
        <v>0</v>
      </c>
      <c r="S409" s="55">
        <v>0</v>
      </c>
      <c r="T409" s="55">
        <v>0</v>
      </c>
      <c r="U409" s="55">
        <v>0</v>
      </c>
      <c r="V409" s="55">
        <v>0</v>
      </c>
      <c r="W409" s="55">
        <v>0</v>
      </c>
      <c r="X409" s="55">
        <v>0</v>
      </c>
      <c r="Y409" s="55">
        <v>0</v>
      </c>
      <c r="Z409" s="55">
        <v>0</v>
      </c>
      <c r="AA409" s="55">
        <v>0</v>
      </c>
      <c r="AB409" s="55">
        <v>0</v>
      </c>
      <c r="AC409" s="55">
        <v>0</v>
      </c>
      <c r="AD409" s="55">
        <v>0</v>
      </c>
      <c r="AE409" s="55">
        <v>0</v>
      </c>
      <c r="AF409" s="55">
        <v>0</v>
      </c>
      <c r="AG409" s="55">
        <v>0</v>
      </c>
      <c r="AH409" s="55">
        <v>0</v>
      </c>
      <c r="AI409" s="55">
        <v>0</v>
      </c>
      <c r="AJ409" s="55" t="s">
        <v>975</v>
      </c>
      <c r="AK409" s="55" t="s">
        <v>169</v>
      </c>
    </row>
    <row r="410" spans="1:37" x14ac:dyDescent="0.25">
      <c r="A410" s="54" t="str">
        <f t="shared" si="6"/>
        <v>MT</v>
      </c>
      <c r="B410" s="54" t="str">
        <f t="shared" si="6"/>
        <v>BDEQ-BDESC-rural-residential</v>
      </c>
      <c r="C410" s="55">
        <v>8</v>
      </c>
      <c r="D410" s="55" t="s">
        <v>13</v>
      </c>
      <c r="E410" s="55">
        <v>0</v>
      </c>
      <c r="F410" s="55">
        <v>0</v>
      </c>
      <c r="G410" s="55">
        <v>0</v>
      </c>
      <c r="H410" s="55">
        <v>0</v>
      </c>
      <c r="I410" s="55">
        <v>0</v>
      </c>
      <c r="J410" s="55">
        <v>0</v>
      </c>
      <c r="K410" s="55">
        <v>0</v>
      </c>
      <c r="L410" s="55">
        <v>0</v>
      </c>
      <c r="M410" s="55">
        <v>0</v>
      </c>
      <c r="N410" s="55">
        <v>0</v>
      </c>
      <c r="O410" s="55">
        <v>0</v>
      </c>
      <c r="P410" s="55">
        <v>0</v>
      </c>
      <c r="Q410" s="55">
        <v>0</v>
      </c>
      <c r="R410" s="55">
        <v>0</v>
      </c>
      <c r="S410" s="55">
        <v>0</v>
      </c>
      <c r="T410" s="55">
        <v>0</v>
      </c>
      <c r="U410" s="55">
        <v>0</v>
      </c>
      <c r="V410" s="55">
        <v>0</v>
      </c>
      <c r="W410" s="55">
        <v>0</v>
      </c>
      <c r="X410" s="55">
        <v>0</v>
      </c>
      <c r="Y410" s="55">
        <v>0</v>
      </c>
      <c r="Z410" s="55">
        <v>0</v>
      </c>
      <c r="AA410" s="55">
        <v>0</v>
      </c>
      <c r="AB410" s="55">
        <v>0</v>
      </c>
      <c r="AC410" s="55">
        <v>0</v>
      </c>
      <c r="AD410" s="55">
        <v>0</v>
      </c>
      <c r="AE410" s="55">
        <v>0</v>
      </c>
      <c r="AF410" s="55">
        <v>0</v>
      </c>
      <c r="AG410" s="55">
        <v>0</v>
      </c>
      <c r="AH410" s="55">
        <v>0</v>
      </c>
      <c r="AI410" s="55">
        <v>0</v>
      </c>
      <c r="AJ410" s="55" t="s">
        <v>975</v>
      </c>
      <c r="AK410" s="55" t="s">
        <v>169</v>
      </c>
    </row>
    <row r="411" spans="1:37" x14ac:dyDescent="0.25">
      <c r="A411" s="54" t="str">
        <f t="shared" si="6"/>
        <v>MT</v>
      </c>
      <c r="B411" s="54" t="str">
        <f t="shared" si="6"/>
        <v>BDEQ-BDESC-rural-residential</v>
      </c>
      <c r="C411" s="55">
        <v>9</v>
      </c>
      <c r="D411" s="55" t="s">
        <v>14</v>
      </c>
      <c r="E411" s="55">
        <v>0</v>
      </c>
      <c r="F411" s="55">
        <v>0</v>
      </c>
      <c r="G411" s="55">
        <v>0</v>
      </c>
      <c r="H411" s="55">
        <v>0</v>
      </c>
      <c r="I411" s="55">
        <v>0</v>
      </c>
      <c r="J411" s="55">
        <v>0</v>
      </c>
      <c r="K411" s="55">
        <v>0</v>
      </c>
      <c r="L411" s="55">
        <v>0</v>
      </c>
      <c r="M411" s="55">
        <v>0</v>
      </c>
      <c r="N411" s="55">
        <v>0</v>
      </c>
      <c r="O411" s="55">
        <v>0</v>
      </c>
      <c r="P411" s="55">
        <v>0</v>
      </c>
      <c r="Q411" s="55">
        <v>0</v>
      </c>
      <c r="R411" s="55">
        <v>0</v>
      </c>
      <c r="S411" s="55">
        <v>0</v>
      </c>
      <c r="T411" s="55">
        <v>0</v>
      </c>
      <c r="U411" s="55">
        <v>0</v>
      </c>
      <c r="V411" s="55">
        <v>0</v>
      </c>
      <c r="W411" s="55">
        <v>0</v>
      </c>
      <c r="X411" s="55">
        <v>0</v>
      </c>
      <c r="Y411" s="55">
        <v>0</v>
      </c>
      <c r="Z411" s="55">
        <v>0</v>
      </c>
      <c r="AA411" s="55">
        <v>0</v>
      </c>
      <c r="AB411" s="55">
        <v>0</v>
      </c>
      <c r="AC411" s="55">
        <v>0</v>
      </c>
      <c r="AD411" s="55">
        <v>0</v>
      </c>
      <c r="AE411" s="55">
        <v>0</v>
      </c>
      <c r="AF411" s="55">
        <v>0</v>
      </c>
      <c r="AG411" s="55">
        <v>0</v>
      </c>
      <c r="AH411" s="55">
        <v>0</v>
      </c>
      <c r="AI411" s="55">
        <v>0</v>
      </c>
      <c r="AJ411" s="55" t="s">
        <v>975</v>
      </c>
      <c r="AK411" s="55" t="s">
        <v>169</v>
      </c>
    </row>
    <row r="412" spans="1:37" x14ac:dyDescent="0.25">
      <c r="A412" s="54" t="str">
        <f t="shared" si="6"/>
        <v>MT</v>
      </c>
      <c r="B412" s="54" t="str">
        <f t="shared" si="6"/>
        <v>BDEQ-BDESC-rural-residential</v>
      </c>
      <c r="C412" s="55">
        <v>10</v>
      </c>
      <c r="D412" s="55" t="s">
        <v>15</v>
      </c>
      <c r="E412" s="55">
        <v>0</v>
      </c>
      <c r="F412" s="55">
        <v>0</v>
      </c>
      <c r="G412" s="55">
        <v>0</v>
      </c>
      <c r="H412" s="55">
        <v>0</v>
      </c>
      <c r="I412" s="55">
        <v>0</v>
      </c>
      <c r="J412" s="55">
        <v>0</v>
      </c>
      <c r="K412" s="55">
        <v>0</v>
      </c>
      <c r="L412" s="55">
        <v>0</v>
      </c>
      <c r="M412" s="55">
        <v>0</v>
      </c>
      <c r="N412" s="55">
        <v>0</v>
      </c>
      <c r="O412" s="55">
        <v>0</v>
      </c>
      <c r="P412" s="55">
        <v>0</v>
      </c>
      <c r="Q412" s="55">
        <v>0</v>
      </c>
      <c r="R412" s="55">
        <v>0</v>
      </c>
      <c r="S412" s="55">
        <v>0</v>
      </c>
      <c r="T412" s="55">
        <v>0</v>
      </c>
      <c r="U412" s="55">
        <v>0</v>
      </c>
      <c r="V412" s="55">
        <v>0</v>
      </c>
      <c r="W412" s="55">
        <v>0</v>
      </c>
      <c r="X412" s="55">
        <v>0</v>
      </c>
      <c r="Y412" s="55">
        <v>0</v>
      </c>
      <c r="Z412" s="55">
        <v>0</v>
      </c>
      <c r="AA412" s="55">
        <v>0</v>
      </c>
      <c r="AB412" s="55">
        <v>0</v>
      </c>
      <c r="AC412" s="55">
        <v>0</v>
      </c>
      <c r="AD412" s="55">
        <v>0</v>
      </c>
      <c r="AE412" s="55">
        <v>0</v>
      </c>
      <c r="AF412" s="55">
        <v>0</v>
      </c>
      <c r="AG412" s="55">
        <v>0</v>
      </c>
      <c r="AH412" s="55">
        <v>0</v>
      </c>
      <c r="AI412" s="55">
        <v>0</v>
      </c>
      <c r="AJ412" s="55" t="s">
        <v>975</v>
      </c>
      <c r="AK412" s="55" t="s">
        <v>169</v>
      </c>
    </row>
    <row r="413" spans="1:37" x14ac:dyDescent="0.25">
      <c r="A413" s="54" t="str">
        <f t="shared" si="6"/>
        <v>MT</v>
      </c>
      <c r="B413" s="54" t="str">
        <f t="shared" si="6"/>
        <v>BDEQ-BDESC-rural-residential</v>
      </c>
      <c r="C413" s="55">
        <v>11</v>
      </c>
      <c r="D413" s="55" t="s">
        <v>57</v>
      </c>
      <c r="E413" s="55">
        <v>0</v>
      </c>
      <c r="F413" s="55">
        <v>0</v>
      </c>
      <c r="G413" s="55">
        <v>0</v>
      </c>
      <c r="H413" s="55">
        <v>0</v>
      </c>
      <c r="I413" s="55">
        <v>0</v>
      </c>
      <c r="J413" s="55">
        <v>0</v>
      </c>
      <c r="K413" s="55">
        <v>0</v>
      </c>
      <c r="L413" s="55">
        <v>0</v>
      </c>
      <c r="M413" s="55">
        <v>0</v>
      </c>
      <c r="N413" s="55">
        <v>0</v>
      </c>
      <c r="O413" s="55">
        <v>0</v>
      </c>
      <c r="P413" s="55">
        <v>0</v>
      </c>
      <c r="Q413" s="55">
        <v>0</v>
      </c>
      <c r="R413" s="55">
        <v>0</v>
      </c>
      <c r="S413" s="55">
        <v>0</v>
      </c>
      <c r="T413" s="55">
        <v>0</v>
      </c>
      <c r="U413" s="55">
        <v>0</v>
      </c>
      <c r="V413" s="55">
        <v>0</v>
      </c>
      <c r="W413" s="55">
        <v>0</v>
      </c>
      <c r="X413" s="55">
        <v>0</v>
      </c>
      <c r="Y413" s="55">
        <v>0</v>
      </c>
      <c r="Z413" s="55">
        <v>0</v>
      </c>
      <c r="AA413" s="55">
        <v>0</v>
      </c>
      <c r="AB413" s="55">
        <v>0</v>
      </c>
      <c r="AC413" s="55">
        <v>0</v>
      </c>
      <c r="AD413" s="55">
        <v>0</v>
      </c>
      <c r="AE413" s="55">
        <v>0</v>
      </c>
      <c r="AF413" s="55">
        <v>0</v>
      </c>
      <c r="AG413" s="55">
        <v>0</v>
      </c>
      <c r="AH413" s="55">
        <v>0</v>
      </c>
      <c r="AI413" s="55">
        <v>0</v>
      </c>
      <c r="AJ413" s="55" t="s">
        <v>975</v>
      </c>
      <c r="AK413" s="55" t="s">
        <v>169</v>
      </c>
    </row>
    <row r="414" spans="1:37" x14ac:dyDescent="0.25">
      <c r="A414" s="54" t="str">
        <f t="shared" si="6"/>
        <v>MT</v>
      </c>
      <c r="B414" s="54" t="str">
        <f t="shared" si="6"/>
        <v>BDEQ-BDESC-rural-residential</v>
      </c>
      <c r="C414" s="55">
        <v>12</v>
      </c>
      <c r="D414" s="55" t="s">
        <v>60</v>
      </c>
      <c r="E414" s="55">
        <v>0</v>
      </c>
      <c r="F414" s="55">
        <v>0</v>
      </c>
      <c r="G414" s="55">
        <v>0</v>
      </c>
      <c r="H414" s="55">
        <v>0</v>
      </c>
      <c r="I414" s="55">
        <v>0</v>
      </c>
      <c r="J414" s="55">
        <v>0</v>
      </c>
      <c r="K414" s="55">
        <v>0</v>
      </c>
      <c r="L414" s="55">
        <v>0</v>
      </c>
      <c r="M414" s="55">
        <v>0</v>
      </c>
      <c r="N414" s="55">
        <v>0</v>
      </c>
      <c r="O414" s="55">
        <v>0</v>
      </c>
      <c r="P414" s="55">
        <v>0</v>
      </c>
      <c r="Q414" s="55">
        <v>0</v>
      </c>
      <c r="R414" s="55">
        <v>0</v>
      </c>
      <c r="S414" s="55">
        <v>0</v>
      </c>
      <c r="T414" s="55">
        <v>0</v>
      </c>
      <c r="U414" s="55">
        <v>0</v>
      </c>
      <c r="V414" s="55">
        <v>0</v>
      </c>
      <c r="W414" s="55">
        <v>0</v>
      </c>
      <c r="X414" s="55">
        <v>0</v>
      </c>
      <c r="Y414" s="55">
        <v>0</v>
      </c>
      <c r="Z414" s="55">
        <v>0</v>
      </c>
      <c r="AA414" s="55">
        <v>0</v>
      </c>
      <c r="AB414" s="55">
        <v>0</v>
      </c>
      <c r="AC414" s="55">
        <v>0</v>
      </c>
      <c r="AD414" s="55">
        <v>0</v>
      </c>
      <c r="AE414" s="55">
        <v>0</v>
      </c>
      <c r="AF414" s="55">
        <v>0</v>
      </c>
      <c r="AG414" s="55">
        <v>0</v>
      </c>
      <c r="AH414" s="55">
        <v>0</v>
      </c>
      <c r="AI414" s="55">
        <v>0</v>
      </c>
      <c r="AJ414" s="55" t="s">
        <v>975</v>
      </c>
      <c r="AK414" s="55" t="s">
        <v>169</v>
      </c>
    </row>
    <row r="415" spans="1:37" x14ac:dyDescent="0.25">
      <c r="A415" s="54" t="str">
        <f t="shared" si="6"/>
        <v>MT</v>
      </c>
      <c r="B415" s="54" t="str">
        <f t="shared" si="6"/>
        <v>BDEQ-BDESC-rural-residential</v>
      </c>
      <c r="C415" s="55">
        <v>13</v>
      </c>
      <c r="D415" s="55" t="s">
        <v>158</v>
      </c>
      <c r="E415" s="55">
        <v>0</v>
      </c>
      <c r="F415" s="55">
        <v>0</v>
      </c>
      <c r="G415" s="55">
        <v>0</v>
      </c>
      <c r="H415" s="55">
        <v>0</v>
      </c>
      <c r="I415" s="55">
        <v>0</v>
      </c>
      <c r="J415" s="55">
        <v>0</v>
      </c>
      <c r="K415" s="55">
        <v>0</v>
      </c>
      <c r="L415" s="55">
        <v>0</v>
      </c>
      <c r="M415" s="55">
        <v>0</v>
      </c>
      <c r="N415" s="55">
        <v>0</v>
      </c>
      <c r="O415" s="55">
        <v>0</v>
      </c>
      <c r="P415" s="55">
        <v>0</v>
      </c>
      <c r="Q415" s="55">
        <v>0</v>
      </c>
      <c r="R415" s="55">
        <v>0</v>
      </c>
      <c r="S415" s="55">
        <v>0</v>
      </c>
      <c r="T415" s="55">
        <v>0</v>
      </c>
      <c r="U415" s="55">
        <v>0</v>
      </c>
      <c r="V415" s="55">
        <v>0</v>
      </c>
      <c r="W415" s="55">
        <v>0</v>
      </c>
      <c r="X415" s="55">
        <v>0</v>
      </c>
      <c r="Y415" s="55">
        <v>0</v>
      </c>
      <c r="Z415" s="55">
        <v>0</v>
      </c>
      <c r="AA415" s="55">
        <v>0</v>
      </c>
      <c r="AB415" s="55">
        <v>0</v>
      </c>
      <c r="AC415" s="55">
        <v>0</v>
      </c>
      <c r="AD415" s="55">
        <v>0</v>
      </c>
      <c r="AE415" s="55">
        <v>0</v>
      </c>
      <c r="AF415" s="55">
        <v>0</v>
      </c>
      <c r="AG415" s="55">
        <v>0</v>
      </c>
      <c r="AH415" s="55">
        <v>0</v>
      </c>
      <c r="AI415" s="55">
        <v>0</v>
      </c>
      <c r="AJ415" s="55" t="s">
        <v>975</v>
      </c>
      <c r="AK415" s="55" t="s">
        <v>169</v>
      </c>
    </row>
    <row r="416" spans="1:37" x14ac:dyDescent="0.25">
      <c r="A416" s="54" t="str">
        <f t="shared" si="6"/>
        <v>MT</v>
      </c>
      <c r="B416" s="54" t="str">
        <f t="shared" si="6"/>
        <v>BDEQ-BDESC-rural-residential</v>
      </c>
      <c r="C416" s="55">
        <v>14</v>
      </c>
      <c r="D416" s="55" t="s">
        <v>159</v>
      </c>
      <c r="E416" s="55">
        <v>0</v>
      </c>
      <c r="F416" s="55">
        <v>0</v>
      </c>
      <c r="G416" s="55">
        <v>0</v>
      </c>
      <c r="H416" s="55">
        <v>0</v>
      </c>
      <c r="I416" s="55">
        <v>0</v>
      </c>
      <c r="J416" s="55">
        <v>0</v>
      </c>
      <c r="K416" s="55">
        <v>0</v>
      </c>
      <c r="L416" s="55">
        <v>0</v>
      </c>
      <c r="M416" s="55">
        <v>0</v>
      </c>
      <c r="N416" s="55">
        <v>0</v>
      </c>
      <c r="O416" s="55">
        <v>0</v>
      </c>
      <c r="P416" s="55">
        <v>0</v>
      </c>
      <c r="Q416" s="55">
        <v>0</v>
      </c>
      <c r="R416" s="55">
        <v>0</v>
      </c>
      <c r="S416" s="55">
        <v>0</v>
      </c>
      <c r="T416" s="55">
        <v>0</v>
      </c>
      <c r="U416" s="55">
        <v>0</v>
      </c>
      <c r="V416" s="55">
        <v>0</v>
      </c>
      <c r="W416" s="55">
        <v>0</v>
      </c>
      <c r="X416" s="55">
        <v>0</v>
      </c>
      <c r="Y416" s="55">
        <v>0</v>
      </c>
      <c r="Z416" s="55">
        <v>0</v>
      </c>
      <c r="AA416" s="55">
        <v>0</v>
      </c>
      <c r="AB416" s="55">
        <v>0</v>
      </c>
      <c r="AC416" s="55">
        <v>0</v>
      </c>
      <c r="AD416" s="55">
        <v>0</v>
      </c>
      <c r="AE416" s="55">
        <v>0</v>
      </c>
      <c r="AF416" s="55">
        <v>0</v>
      </c>
      <c r="AG416" s="55">
        <v>0</v>
      </c>
      <c r="AH416" s="55">
        <v>0</v>
      </c>
      <c r="AI416" s="55">
        <v>0</v>
      </c>
      <c r="AJ416" s="55" t="s">
        <v>975</v>
      </c>
      <c r="AK416" s="55" t="s">
        <v>169</v>
      </c>
    </row>
    <row r="417" spans="1:37" x14ac:dyDescent="0.25">
      <c r="A417" s="54" t="str">
        <f t="shared" si="6"/>
        <v>MT</v>
      </c>
      <c r="B417" s="54" t="str">
        <f t="shared" si="6"/>
        <v>BDEQ-BDESC-rural-residential</v>
      </c>
      <c r="C417" s="55">
        <v>15</v>
      </c>
      <c r="D417" s="55" t="s">
        <v>160</v>
      </c>
      <c r="E417" s="55">
        <v>0</v>
      </c>
      <c r="F417" s="55">
        <v>0</v>
      </c>
      <c r="G417" s="55">
        <v>0</v>
      </c>
      <c r="H417" s="55">
        <v>0</v>
      </c>
      <c r="I417" s="55">
        <v>0</v>
      </c>
      <c r="J417" s="55">
        <v>0</v>
      </c>
      <c r="K417" s="55">
        <v>0</v>
      </c>
      <c r="L417" s="55">
        <v>0</v>
      </c>
      <c r="M417" s="55">
        <v>0</v>
      </c>
      <c r="N417" s="55">
        <v>0</v>
      </c>
      <c r="O417" s="55">
        <v>0</v>
      </c>
      <c r="P417" s="55">
        <v>0</v>
      </c>
      <c r="Q417" s="55">
        <v>0</v>
      </c>
      <c r="R417" s="55">
        <v>0</v>
      </c>
      <c r="S417" s="55">
        <v>0</v>
      </c>
      <c r="T417" s="55">
        <v>0</v>
      </c>
      <c r="U417" s="55">
        <v>0</v>
      </c>
      <c r="V417" s="55">
        <v>0</v>
      </c>
      <c r="W417" s="55">
        <v>0</v>
      </c>
      <c r="X417" s="55">
        <v>0</v>
      </c>
      <c r="Y417" s="55">
        <v>0</v>
      </c>
      <c r="Z417" s="55">
        <v>0</v>
      </c>
      <c r="AA417" s="55">
        <v>0</v>
      </c>
      <c r="AB417" s="55">
        <v>0</v>
      </c>
      <c r="AC417" s="55">
        <v>0</v>
      </c>
      <c r="AD417" s="55">
        <v>0</v>
      </c>
      <c r="AE417" s="55">
        <v>0</v>
      </c>
      <c r="AF417" s="55">
        <v>0</v>
      </c>
      <c r="AG417" s="55">
        <v>0</v>
      </c>
      <c r="AH417" s="55">
        <v>0</v>
      </c>
      <c r="AI417" s="55">
        <v>0</v>
      </c>
      <c r="AJ417" s="55" t="s">
        <v>975</v>
      </c>
      <c r="AK417" s="55" t="s">
        <v>169</v>
      </c>
    </row>
    <row r="418" spans="1:37" x14ac:dyDescent="0.25">
      <c r="A418" s="54" t="str">
        <f t="shared" si="6"/>
        <v>NC</v>
      </c>
      <c r="B418" s="54" t="str">
        <f t="shared" si="6"/>
        <v>BDEQ-BDESC-rural-residential</v>
      </c>
      <c r="C418" s="55">
        <v>0</v>
      </c>
      <c r="D418" s="55" t="s">
        <v>58</v>
      </c>
      <c r="E418" s="55">
        <v>0</v>
      </c>
      <c r="F418" s="55">
        <v>0</v>
      </c>
      <c r="G418" s="55">
        <v>0</v>
      </c>
      <c r="H418" s="55">
        <v>0</v>
      </c>
      <c r="I418" s="55">
        <v>0</v>
      </c>
      <c r="J418" s="55">
        <v>0</v>
      </c>
      <c r="K418" s="55">
        <v>0</v>
      </c>
      <c r="L418" s="55">
        <v>0</v>
      </c>
      <c r="M418" s="55">
        <v>0</v>
      </c>
      <c r="N418" s="55">
        <v>0</v>
      </c>
      <c r="O418" s="55">
        <v>0</v>
      </c>
      <c r="P418" s="55">
        <v>0</v>
      </c>
      <c r="Q418" s="55">
        <v>0</v>
      </c>
      <c r="R418" s="55">
        <v>0</v>
      </c>
      <c r="S418" s="55">
        <v>0</v>
      </c>
      <c r="T418" s="55">
        <v>0</v>
      </c>
      <c r="U418" s="55">
        <v>0</v>
      </c>
      <c r="V418" s="55">
        <v>0</v>
      </c>
      <c r="W418" s="55">
        <v>0</v>
      </c>
      <c r="X418" s="55">
        <v>0</v>
      </c>
      <c r="Y418" s="55">
        <v>0</v>
      </c>
      <c r="Z418" s="55">
        <v>0</v>
      </c>
      <c r="AA418" s="55">
        <v>0</v>
      </c>
      <c r="AB418" s="55">
        <v>0</v>
      </c>
      <c r="AC418" s="55">
        <v>0</v>
      </c>
      <c r="AD418" s="55">
        <v>0</v>
      </c>
      <c r="AE418" s="55">
        <v>0</v>
      </c>
      <c r="AF418" s="55">
        <v>0</v>
      </c>
      <c r="AG418" s="55">
        <v>0</v>
      </c>
      <c r="AH418" s="55">
        <v>0</v>
      </c>
      <c r="AI418" s="55">
        <v>0</v>
      </c>
      <c r="AJ418" s="55" t="s">
        <v>976</v>
      </c>
      <c r="AK418" s="55" t="s">
        <v>169</v>
      </c>
    </row>
    <row r="419" spans="1:37" x14ac:dyDescent="0.25">
      <c r="A419" s="54" t="str">
        <f t="shared" si="6"/>
        <v>NC</v>
      </c>
      <c r="B419" s="54" t="str">
        <f t="shared" si="6"/>
        <v>BDEQ-BDESC-rural-residential</v>
      </c>
      <c r="C419" s="55">
        <v>1</v>
      </c>
      <c r="D419" s="55" t="s">
        <v>7</v>
      </c>
      <c r="E419" s="55">
        <v>0</v>
      </c>
      <c r="F419" s="55">
        <v>0</v>
      </c>
      <c r="G419" s="55">
        <v>0</v>
      </c>
      <c r="H419" s="55">
        <v>0</v>
      </c>
      <c r="I419" s="55">
        <v>0</v>
      </c>
      <c r="J419" s="55">
        <v>0</v>
      </c>
      <c r="K419" s="55">
        <v>0</v>
      </c>
      <c r="L419" s="55">
        <v>0</v>
      </c>
      <c r="M419" s="55">
        <v>0</v>
      </c>
      <c r="N419" s="55">
        <v>0</v>
      </c>
      <c r="O419" s="55">
        <v>0</v>
      </c>
      <c r="P419" s="55">
        <v>0</v>
      </c>
      <c r="Q419" s="55">
        <v>0</v>
      </c>
      <c r="R419" s="55">
        <v>0</v>
      </c>
      <c r="S419" s="56">
        <v>1.0000000000000001E-5</v>
      </c>
      <c r="T419" s="56">
        <v>2.0000000000000002E-5</v>
      </c>
      <c r="U419" s="56">
        <v>4.0000000000000003E-5</v>
      </c>
      <c r="V419" s="56">
        <v>8.0000000000000007E-5</v>
      </c>
      <c r="W419" s="55">
        <v>1.6000000000000001E-4</v>
      </c>
      <c r="X419" s="55">
        <v>2.9999999999999997E-4</v>
      </c>
      <c r="Y419" s="55">
        <v>5.6999999999999998E-4</v>
      </c>
      <c r="Z419" s="55">
        <v>1.0499999999999999E-3</v>
      </c>
      <c r="AA419" s="55">
        <v>1.5399999999999999E-3</v>
      </c>
      <c r="AB419" s="55">
        <v>2.0200000000000001E-3</v>
      </c>
      <c r="AC419" s="55">
        <v>2.5100000000000001E-3</v>
      </c>
      <c r="AD419" s="55">
        <v>3.0000000000000001E-3</v>
      </c>
      <c r="AE419" s="55">
        <v>3.49E-3</v>
      </c>
      <c r="AF419" s="55">
        <v>3.9899999999999996E-3</v>
      </c>
      <c r="AG419" s="55">
        <v>4.4799999999999996E-3</v>
      </c>
      <c r="AH419" s="55">
        <v>4.9800000000000001E-3</v>
      </c>
      <c r="AI419" s="55">
        <v>5.4799999999999996E-3</v>
      </c>
      <c r="AJ419" s="55" t="s">
        <v>976</v>
      </c>
      <c r="AK419" s="55" t="s">
        <v>169</v>
      </c>
    </row>
    <row r="420" spans="1:37" x14ac:dyDescent="0.25">
      <c r="A420" s="54" t="str">
        <f t="shared" si="6"/>
        <v>NC</v>
      </c>
      <c r="B420" s="54" t="str">
        <f t="shared" si="6"/>
        <v>BDEQ-BDESC-rural-residential</v>
      </c>
      <c r="C420" s="55">
        <v>2</v>
      </c>
      <c r="D420" s="55" t="s">
        <v>8</v>
      </c>
      <c r="E420" s="55">
        <v>0</v>
      </c>
      <c r="F420" s="55">
        <v>0</v>
      </c>
      <c r="G420" s="55">
        <v>0</v>
      </c>
      <c r="H420" s="55">
        <v>0</v>
      </c>
      <c r="I420" s="55">
        <v>0</v>
      </c>
      <c r="J420" s="55">
        <v>0</v>
      </c>
      <c r="K420" s="55">
        <v>0</v>
      </c>
      <c r="L420" s="55">
        <v>0</v>
      </c>
      <c r="M420" s="55">
        <v>0</v>
      </c>
      <c r="N420" s="55">
        <v>0</v>
      </c>
      <c r="O420" s="55">
        <v>0</v>
      </c>
      <c r="P420" s="55">
        <v>0</v>
      </c>
      <c r="Q420" s="55">
        <v>0</v>
      </c>
      <c r="R420" s="55">
        <v>0</v>
      </c>
      <c r="S420" s="55">
        <v>0</v>
      </c>
      <c r="T420" s="55">
        <v>0</v>
      </c>
      <c r="U420" s="55">
        <v>0</v>
      </c>
      <c r="V420" s="55">
        <v>0</v>
      </c>
      <c r="W420" s="55">
        <v>0</v>
      </c>
      <c r="X420" s="55">
        <v>0</v>
      </c>
      <c r="Y420" s="55">
        <v>0</v>
      </c>
      <c r="Z420" s="55">
        <v>0</v>
      </c>
      <c r="AA420" s="55">
        <v>0</v>
      </c>
      <c r="AB420" s="55">
        <v>0</v>
      </c>
      <c r="AC420" s="55">
        <v>0</v>
      </c>
      <c r="AD420" s="55">
        <v>0</v>
      </c>
      <c r="AE420" s="55">
        <v>0</v>
      </c>
      <c r="AF420" s="55">
        <v>0</v>
      </c>
      <c r="AG420" s="55">
        <v>0</v>
      </c>
      <c r="AH420" s="55">
        <v>0</v>
      </c>
      <c r="AI420" s="55">
        <v>0</v>
      </c>
      <c r="AJ420" s="55" t="s">
        <v>976</v>
      </c>
      <c r="AK420" s="55" t="s">
        <v>169</v>
      </c>
    </row>
    <row r="421" spans="1:37" x14ac:dyDescent="0.25">
      <c r="A421" s="54" t="str">
        <f t="shared" si="6"/>
        <v>NC</v>
      </c>
      <c r="B421" s="54" t="str">
        <f t="shared" si="6"/>
        <v>BDEQ-BDESC-rural-residential</v>
      </c>
      <c r="C421" s="55">
        <v>3</v>
      </c>
      <c r="D421" s="55" t="s">
        <v>9</v>
      </c>
      <c r="E421" s="55">
        <v>0</v>
      </c>
      <c r="F421" s="55">
        <v>0</v>
      </c>
      <c r="G421" s="55">
        <v>0</v>
      </c>
      <c r="H421" s="55">
        <v>0</v>
      </c>
      <c r="I421" s="55">
        <v>0</v>
      </c>
      <c r="J421" s="55">
        <v>0</v>
      </c>
      <c r="K421" s="55">
        <v>0</v>
      </c>
      <c r="L421" s="55">
        <v>0</v>
      </c>
      <c r="M421" s="55">
        <v>0</v>
      </c>
      <c r="N421" s="55">
        <v>0</v>
      </c>
      <c r="O421" s="55">
        <v>0</v>
      </c>
      <c r="P421" s="55">
        <v>0</v>
      </c>
      <c r="Q421" s="55">
        <v>0</v>
      </c>
      <c r="R421" s="55">
        <v>0</v>
      </c>
      <c r="S421" s="55">
        <v>0</v>
      </c>
      <c r="T421" s="55">
        <v>0</v>
      </c>
      <c r="U421" s="55">
        <v>0</v>
      </c>
      <c r="V421" s="55">
        <v>0</v>
      </c>
      <c r="W421" s="55">
        <v>0</v>
      </c>
      <c r="X421" s="55">
        <v>0</v>
      </c>
      <c r="Y421" s="55">
        <v>0</v>
      </c>
      <c r="Z421" s="55">
        <v>0</v>
      </c>
      <c r="AA421" s="55">
        <v>0</v>
      </c>
      <c r="AB421" s="55">
        <v>0</v>
      </c>
      <c r="AC421" s="55">
        <v>0</v>
      </c>
      <c r="AD421" s="55">
        <v>0</v>
      </c>
      <c r="AE421" s="55">
        <v>0</v>
      </c>
      <c r="AF421" s="55">
        <v>0</v>
      </c>
      <c r="AG421" s="55">
        <v>0</v>
      </c>
      <c r="AH421" s="55">
        <v>0</v>
      </c>
      <c r="AI421" s="55">
        <v>0</v>
      </c>
      <c r="AJ421" s="55" t="s">
        <v>976</v>
      </c>
      <c r="AK421" s="55" t="s">
        <v>169</v>
      </c>
    </row>
    <row r="422" spans="1:37" x14ac:dyDescent="0.25">
      <c r="A422" s="54" t="str">
        <f t="shared" si="6"/>
        <v>NC</v>
      </c>
      <c r="B422" s="54" t="str">
        <f t="shared" si="6"/>
        <v>BDEQ-BDESC-rural-residential</v>
      </c>
      <c r="C422" s="55">
        <v>4</v>
      </c>
      <c r="D422" s="55" t="s">
        <v>59</v>
      </c>
      <c r="E422" s="55">
        <v>0.36303999999999997</v>
      </c>
      <c r="F422" s="55">
        <v>0.30660999999999999</v>
      </c>
      <c r="G422" s="55">
        <v>0.30945</v>
      </c>
      <c r="H422" s="55">
        <v>0.30945</v>
      </c>
      <c r="I422" s="55">
        <v>0.30945</v>
      </c>
      <c r="J422" s="55">
        <v>0.30968000000000001</v>
      </c>
      <c r="K422" s="55">
        <v>0.31013000000000002</v>
      </c>
      <c r="L422" s="55">
        <v>0.31097000000000002</v>
      </c>
      <c r="M422" s="55">
        <v>0.31115999999999999</v>
      </c>
      <c r="N422" s="55">
        <v>0.31153999999999998</v>
      </c>
      <c r="O422" s="55">
        <v>0.31158000000000002</v>
      </c>
      <c r="P422" s="55">
        <v>0.31208999999999998</v>
      </c>
      <c r="Q422" s="55">
        <v>0.31215999999999999</v>
      </c>
      <c r="R422" s="55">
        <v>0.31295000000000001</v>
      </c>
      <c r="S422" s="55">
        <v>0.31395000000000001</v>
      </c>
      <c r="T422" s="55">
        <v>0.31395000000000001</v>
      </c>
      <c r="U422" s="55">
        <v>0.31395000000000001</v>
      </c>
      <c r="V422" s="55">
        <v>0.314</v>
      </c>
      <c r="W422" s="55">
        <v>0.31411</v>
      </c>
      <c r="X422" s="55">
        <v>0.31461</v>
      </c>
      <c r="Y422" s="55">
        <v>0.31470999999999999</v>
      </c>
      <c r="Z422" s="55">
        <v>0.31481999999999999</v>
      </c>
      <c r="AA422" s="55">
        <v>0.31581999999999999</v>
      </c>
      <c r="AB422" s="55">
        <v>0.31622</v>
      </c>
      <c r="AC422" s="55">
        <v>0.31623000000000001</v>
      </c>
      <c r="AD422" s="55">
        <v>0.31648999999999999</v>
      </c>
      <c r="AE422" s="55">
        <v>0.31661</v>
      </c>
      <c r="AF422" s="55">
        <v>0.31663000000000002</v>
      </c>
      <c r="AG422" s="55">
        <v>0.31723000000000001</v>
      </c>
      <c r="AH422" s="55">
        <v>0.31733</v>
      </c>
      <c r="AI422" s="55">
        <v>0.31735000000000002</v>
      </c>
      <c r="AJ422" s="55" t="s">
        <v>976</v>
      </c>
      <c r="AK422" s="55" t="s">
        <v>169</v>
      </c>
    </row>
    <row r="423" spans="1:37" x14ac:dyDescent="0.25">
      <c r="A423" s="54" t="str">
        <f t="shared" si="6"/>
        <v>NC</v>
      </c>
      <c r="B423" s="54" t="str">
        <f t="shared" si="6"/>
        <v>BDEQ-BDESC-rural-residential</v>
      </c>
      <c r="C423" s="55">
        <v>5</v>
      </c>
      <c r="D423" s="55" t="s">
        <v>10</v>
      </c>
      <c r="E423" s="55">
        <v>45.418520000000001</v>
      </c>
      <c r="F423" s="55">
        <v>63.590629999999997</v>
      </c>
      <c r="G423" s="55">
        <v>72.478520000000003</v>
      </c>
      <c r="H423" s="55">
        <v>81.547200000000004</v>
      </c>
      <c r="I423" s="55">
        <v>90.459050000000005</v>
      </c>
      <c r="J423" s="55">
        <v>96.627139999999997</v>
      </c>
      <c r="K423" s="55">
        <v>103.57579</v>
      </c>
      <c r="L423" s="55">
        <v>109.46393</v>
      </c>
      <c r="M423" s="55">
        <v>113.79322999999999</v>
      </c>
      <c r="N423" s="55">
        <v>119.43331000000001</v>
      </c>
      <c r="O423" s="55">
        <v>122.8135</v>
      </c>
      <c r="P423" s="55">
        <v>128.12737000000001</v>
      </c>
      <c r="Q423" s="55">
        <v>131.70325</v>
      </c>
      <c r="R423" s="55">
        <v>137.09495000000001</v>
      </c>
      <c r="S423" s="55">
        <v>141.81863999999999</v>
      </c>
      <c r="T423" s="55">
        <v>143.73984999999999</v>
      </c>
      <c r="U423" s="55">
        <v>149.02297999999999</v>
      </c>
      <c r="V423" s="55">
        <v>154.28259</v>
      </c>
      <c r="W423" s="55">
        <v>159.01240999999999</v>
      </c>
      <c r="X423" s="55">
        <v>166.42059</v>
      </c>
      <c r="Y423" s="55">
        <v>173.20057</v>
      </c>
      <c r="Z423" s="55">
        <v>178.69490999999999</v>
      </c>
      <c r="AA423" s="55">
        <v>185.32912999999999</v>
      </c>
      <c r="AB423" s="55">
        <v>192.70765</v>
      </c>
      <c r="AC423" s="55">
        <v>197.09748999999999</v>
      </c>
      <c r="AD423" s="55">
        <v>204.74171000000001</v>
      </c>
      <c r="AE423" s="55">
        <v>214.60375999999999</v>
      </c>
      <c r="AF423" s="55">
        <v>220.15091000000001</v>
      </c>
      <c r="AG423" s="55">
        <v>228.63374999999999</v>
      </c>
      <c r="AH423" s="55">
        <v>235.57371000000001</v>
      </c>
      <c r="AI423" s="55">
        <v>240.42769999999999</v>
      </c>
      <c r="AJ423" s="55" t="s">
        <v>976</v>
      </c>
      <c r="AK423" s="55" t="s">
        <v>169</v>
      </c>
    </row>
    <row r="424" spans="1:37" x14ac:dyDescent="0.25">
      <c r="A424" s="54" t="str">
        <f t="shared" si="6"/>
        <v>NC</v>
      </c>
      <c r="B424" s="54" t="str">
        <f t="shared" si="6"/>
        <v>BDEQ-BDESC-rural-residential</v>
      </c>
      <c r="C424" s="55">
        <v>6</v>
      </c>
      <c r="D424" s="55" t="s">
        <v>11</v>
      </c>
      <c r="E424" s="55">
        <v>0</v>
      </c>
      <c r="F424" s="55">
        <v>0</v>
      </c>
      <c r="G424" s="55">
        <v>0</v>
      </c>
      <c r="H424" s="55">
        <v>0</v>
      </c>
      <c r="I424" s="55">
        <v>0</v>
      </c>
      <c r="J424" s="55">
        <v>0</v>
      </c>
      <c r="K424" s="55">
        <v>0</v>
      </c>
      <c r="L424" s="55">
        <v>0</v>
      </c>
      <c r="M424" s="55">
        <v>0</v>
      </c>
      <c r="N424" s="55">
        <v>0</v>
      </c>
      <c r="O424" s="55">
        <v>0</v>
      </c>
      <c r="P424" s="55">
        <v>0</v>
      </c>
      <c r="Q424" s="55">
        <v>0</v>
      </c>
      <c r="R424" s="55">
        <v>0</v>
      </c>
      <c r="S424" s="55">
        <v>0</v>
      </c>
      <c r="T424" s="55">
        <v>0</v>
      </c>
      <c r="U424" s="55">
        <v>0</v>
      </c>
      <c r="V424" s="55">
        <v>0</v>
      </c>
      <c r="W424" s="55">
        <v>0</v>
      </c>
      <c r="X424" s="55">
        <v>0</v>
      </c>
      <c r="Y424" s="55">
        <v>0</v>
      </c>
      <c r="Z424" s="55">
        <v>0</v>
      </c>
      <c r="AA424" s="55">
        <v>0</v>
      </c>
      <c r="AB424" s="55">
        <v>0</v>
      </c>
      <c r="AC424" s="55">
        <v>0</v>
      </c>
      <c r="AD424" s="55">
        <v>0</v>
      </c>
      <c r="AE424" s="55">
        <v>0</v>
      </c>
      <c r="AF424" s="55">
        <v>0</v>
      </c>
      <c r="AG424" s="55">
        <v>0</v>
      </c>
      <c r="AH424" s="55">
        <v>0</v>
      </c>
      <c r="AI424" s="55">
        <v>0</v>
      </c>
      <c r="AJ424" s="55" t="s">
        <v>976</v>
      </c>
      <c r="AK424" s="55" t="s">
        <v>169</v>
      </c>
    </row>
    <row r="425" spans="1:37" x14ac:dyDescent="0.25">
      <c r="A425" s="54" t="str">
        <f t="shared" si="6"/>
        <v>NC</v>
      </c>
      <c r="B425" s="54" t="str">
        <f t="shared" si="6"/>
        <v>BDEQ-BDESC-rural-residential</v>
      </c>
      <c r="C425" s="55">
        <v>7</v>
      </c>
      <c r="D425" s="55" t="s">
        <v>12</v>
      </c>
      <c r="E425" s="55">
        <v>0</v>
      </c>
      <c r="F425" s="55">
        <v>0</v>
      </c>
      <c r="G425" s="55">
        <v>0</v>
      </c>
      <c r="H425" s="55">
        <v>0</v>
      </c>
      <c r="I425" s="55">
        <v>0</v>
      </c>
      <c r="J425" s="55">
        <v>0</v>
      </c>
      <c r="K425" s="55">
        <v>0</v>
      </c>
      <c r="L425" s="55">
        <v>0</v>
      </c>
      <c r="M425" s="55">
        <v>0</v>
      </c>
      <c r="N425" s="55">
        <v>0</v>
      </c>
      <c r="O425" s="55">
        <v>0</v>
      </c>
      <c r="P425" s="55">
        <v>0</v>
      </c>
      <c r="Q425" s="55">
        <v>0</v>
      </c>
      <c r="R425" s="55">
        <v>0</v>
      </c>
      <c r="S425" s="55">
        <v>0</v>
      </c>
      <c r="T425" s="55">
        <v>0</v>
      </c>
      <c r="U425" s="55">
        <v>0</v>
      </c>
      <c r="V425" s="55">
        <v>0</v>
      </c>
      <c r="W425" s="55">
        <v>0</v>
      </c>
      <c r="X425" s="55">
        <v>0</v>
      </c>
      <c r="Y425" s="55">
        <v>0</v>
      </c>
      <c r="Z425" s="55">
        <v>0</v>
      </c>
      <c r="AA425" s="55">
        <v>0</v>
      </c>
      <c r="AB425" s="55">
        <v>0</v>
      </c>
      <c r="AC425" s="55">
        <v>0</v>
      </c>
      <c r="AD425" s="55">
        <v>0</v>
      </c>
      <c r="AE425" s="55">
        <v>0</v>
      </c>
      <c r="AF425" s="55">
        <v>0</v>
      </c>
      <c r="AG425" s="55">
        <v>0</v>
      </c>
      <c r="AH425" s="55">
        <v>0</v>
      </c>
      <c r="AI425" s="55">
        <v>0</v>
      </c>
      <c r="AJ425" s="55" t="s">
        <v>976</v>
      </c>
      <c r="AK425" s="55" t="s">
        <v>169</v>
      </c>
    </row>
    <row r="426" spans="1:37" x14ac:dyDescent="0.25">
      <c r="A426" s="54" t="str">
        <f t="shared" si="6"/>
        <v>NC</v>
      </c>
      <c r="B426" s="54" t="str">
        <f t="shared" si="6"/>
        <v>BDEQ-BDESC-rural-residential</v>
      </c>
      <c r="C426" s="55">
        <v>8</v>
      </c>
      <c r="D426" s="55" t="s">
        <v>13</v>
      </c>
      <c r="E426" s="55">
        <v>0</v>
      </c>
      <c r="F426" s="55">
        <v>0</v>
      </c>
      <c r="G426" s="55">
        <v>0</v>
      </c>
      <c r="H426" s="55">
        <v>0</v>
      </c>
      <c r="I426" s="55">
        <v>0</v>
      </c>
      <c r="J426" s="55">
        <v>0</v>
      </c>
      <c r="K426" s="55">
        <v>0</v>
      </c>
      <c r="L426" s="55">
        <v>0</v>
      </c>
      <c r="M426" s="55">
        <v>0</v>
      </c>
      <c r="N426" s="55">
        <v>0</v>
      </c>
      <c r="O426" s="55">
        <v>0</v>
      </c>
      <c r="P426" s="55">
        <v>0</v>
      </c>
      <c r="Q426" s="55">
        <v>0</v>
      </c>
      <c r="R426" s="55">
        <v>0</v>
      </c>
      <c r="S426" s="55">
        <v>0</v>
      </c>
      <c r="T426" s="55">
        <v>0</v>
      </c>
      <c r="U426" s="55">
        <v>0</v>
      </c>
      <c r="V426" s="55">
        <v>0</v>
      </c>
      <c r="W426" s="55">
        <v>0</v>
      </c>
      <c r="X426" s="55">
        <v>0</v>
      </c>
      <c r="Y426" s="55">
        <v>0</v>
      </c>
      <c r="Z426" s="55">
        <v>0</v>
      </c>
      <c r="AA426" s="55">
        <v>0</v>
      </c>
      <c r="AB426" s="55">
        <v>0</v>
      </c>
      <c r="AC426" s="55">
        <v>0</v>
      </c>
      <c r="AD426" s="55">
        <v>0</v>
      </c>
      <c r="AE426" s="55">
        <v>0</v>
      </c>
      <c r="AF426" s="55">
        <v>0</v>
      </c>
      <c r="AG426" s="55">
        <v>0</v>
      </c>
      <c r="AH426" s="55">
        <v>0</v>
      </c>
      <c r="AI426" s="55">
        <v>0</v>
      </c>
      <c r="AJ426" s="55" t="s">
        <v>976</v>
      </c>
      <c r="AK426" s="55" t="s">
        <v>169</v>
      </c>
    </row>
    <row r="427" spans="1:37" x14ac:dyDescent="0.25">
      <c r="A427" s="54" t="str">
        <f t="shared" si="6"/>
        <v>NC</v>
      </c>
      <c r="B427" s="54" t="str">
        <f t="shared" si="6"/>
        <v>BDEQ-BDESC-rural-residential</v>
      </c>
      <c r="C427" s="55">
        <v>9</v>
      </c>
      <c r="D427" s="55" t="s">
        <v>14</v>
      </c>
      <c r="E427" s="55">
        <v>0</v>
      </c>
      <c r="F427" s="55">
        <v>0</v>
      </c>
      <c r="G427" s="55">
        <v>0</v>
      </c>
      <c r="H427" s="55">
        <v>0</v>
      </c>
      <c r="I427" s="55">
        <v>0</v>
      </c>
      <c r="J427" s="55">
        <v>0</v>
      </c>
      <c r="K427" s="55">
        <v>0</v>
      </c>
      <c r="L427" s="55">
        <v>0</v>
      </c>
      <c r="M427" s="55">
        <v>0</v>
      </c>
      <c r="N427" s="55">
        <v>0</v>
      </c>
      <c r="O427" s="55">
        <v>0</v>
      </c>
      <c r="P427" s="55">
        <v>0</v>
      </c>
      <c r="Q427" s="55">
        <v>0</v>
      </c>
      <c r="R427" s="55">
        <v>0</v>
      </c>
      <c r="S427" s="55">
        <v>0</v>
      </c>
      <c r="T427" s="55">
        <v>0</v>
      </c>
      <c r="U427" s="55">
        <v>0</v>
      </c>
      <c r="V427" s="55">
        <v>0</v>
      </c>
      <c r="W427" s="55">
        <v>0</v>
      </c>
      <c r="X427" s="55">
        <v>0</v>
      </c>
      <c r="Y427" s="55">
        <v>0</v>
      </c>
      <c r="Z427" s="55">
        <v>0</v>
      </c>
      <c r="AA427" s="55">
        <v>0</v>
      </c>
      <c r="AB427" s="55">
        <v>0</v>
      </c>
      <c r="AC427" s="55">
        <v>0</v>
      </c>
      <c r="AD427" s="55">
        <v>0</v>
      </c>
      <c r="AE427" s="55">
        <v>0</v>
      </c>
      <c r="AF427" s="55">
        <v>0</v>
      </c>
      <c r="AG427" s="55">
        <v>0</v>
      </c>
      <c r="AH427" s="55">
        <v>0</v>
      </c>
      <c r="AI427" s="55">
        <v>0</v>
      </c>
      <c r="AJ427" s="55" t="s">
        <v>976</v>
      </c>
      <c r="AK427" s="55" t="s">
        <v>169</v>
      </c>
    </row>
    <row r="428" spans="1:37" x14ac:dyDescent="0.25">
      <c r="A428" s="54" t="str">
        <f t="shared" si="6"/>
        <v>NC</v>
      </c>
      <c r="B428" s="54" t="str">
        <f t="shared" si="6"/>
        <v>BDEQ-BDESC-rural-residential</v>
      </c>
      <c r="C428" s="55">
        <v>10</v>
      </c>
      <c r="D428" s="55" t="s">
        <v>15</v>
      </c>
      <c r="E428" s="55">
        <v>0</v>
      </c>
      <c r="F428" s="55">
        <v>0</v>
      </c>
      <c r="G428" s="55">
        <v>0</v>
      </c>
      <c r="H428" s="55">
        <v>0</v>
      </c>
      <c r="I428" s="55">
        <v>0</v>
      </c>
      <c r="J428" s="55">
        <v>0</v>
      </c>
      <c r="K428" s="55">
        <v>0</v>
      </c>
      <c r="L428" s="55">
        <v>0</v>
      </c>
      <c r="M428" s="55">
        <v>0</v>
      </c>
      <c r="N428" s="55">
        <v>0</v>
      </c>
      <c r="O428" s="55">
        <v>0</v>
      </c>
      <c r="P428" s="55">
        <v>0</v>
      </c>
      <c r="Q428" s="55">
        <v>0</v>
      </c>
      <c r="R428" s="55">
        <v>0</v>
      </c>
      <c r="S428" s="55">
        <v>0</v>
      </c>
      <c r="T428" s="55">
        <v>0</v>
      </c>
      <c r="U428" s="55">
        <v>0</v>
      </c>
      <c r="V428" s="55">
        <v>0</v>
      </c>
      <c r="W428" s="55">
        <v>0</v>
      </c>
      <c r="X428" s="55">
        <v>0</v>
      </c>
      <c r="Y428" s="55">
        <v>0</v>
      </c>
      <c r="Z428" s="55">
        <v>0</v>
      </c>
      <c r="AA428" s="55">
        <v>0</v>
      </c>
      <c r="AB428" s="55">
        <v>0</v>
      </c>
      <c r="AC428" s="55">
        <v>0</v>
      </c>
      <c r="AD428" s="55">
        <v>0</v>
      </c>
      <c r="AE428" s="55">
        <v>0</v>
      </c>
      <c r="AF428" s="55">
        <v>0</v>
      </c>
      <c r="AG428" s="55">
        <v>0</v>
      </c>
      <c r="AH428" s="55">
        <v>0</v>
      </c>
      <c r="AI428" s="55">
        <v>0</v>
      </c>
      <c r="AJ428" s="55" t="s">
        <v>976</v>
      </c>
      <c r="AK428" s="55" t="s">
        <v>169</v>
      </c>
    </row>
    <row r="429" spans="1:37" x14ac:dyDescent="0.25">
      <c r="A429" s="54" t="str">
        <f t="shared" si="6"/>
        <v>NC</v>
      </c>
      <c r="B429" s="54" t="str">
        <f t="shared" si="6"/>
        <v>BDEQ-BDESC-rural-residential</v>
      </c>
      <c r="C429" s="55">
        <v>11</v>
      </c>
      <c r="D429" s="55" t="s">
        <v>57</v>
      </c>
      <c r="E429" s="55">
        <v>0</v>
      </c>
      <c r="F429" s="55">
        <v>0</v>
      </c>
      <c r="G429" s="55">
        <v>0</v>
      </c>
      <c r="H429" s="55">
        <v>0</v>
      </c>
      <c r="I429" s="55">
        <v>0</v>
      </c>
      <c r="J429" s="55">
        <v>0</v>
      </c>
      <c r="K429" s="55">
        <v>0</v>
      </c>
      <c r="L429" s="55">
        <v>0</v>
      </c>
      <c r="M429" s="55">
        <v>0</v>
      </c>
      <c r="N429" s="55">
        <v>0</v>
      </c>
      <c r="O429" s="55">
        <v>0</v>
      </c>
      <c r="P429" s="55">
        <v>0</v>
      </c>
      <c r="Q429" s="55">
        <v>0</v>
      </c>
      <c r="R429" s="55">
        <v>0</v>
      </c>
      <c r="S429" s="55">
        <v>0</v>
      </c>
      <c r="T429" s="55">
        <v>0</v>
      </c>
      <c r="U429" s="55">
        <v>0</v>
      </c>
      <c r="V429" s="55">
        <v>0</v>
      </c>
      <c r="W429" s="55">
        <v>0</v>
      </c>
      <c r="X429" s="55">
        <v>0</v>
      </c>
      <c r="Y429" s="55">
        <v>0</v>
      </c>
      <c r="Z429" s="55">
        <v>0</v>
      </c>
      <c r="AA429" s="55">
        <v>0</v>
      </c>
      <c r="AB429" s="55">
        <v>0</v>
      </c>
      <c r="AC429" s="55">
        <v>0</v>
      </c>
      <c r="AD429" s="55">
        <v>0</v>
      </c>
      <c r="AE429" s="55">
        <v>0</v>
      </c>
      <c r="AF429" s="55">
        <v>0</v>
      </c>
      <c r="AG429" s="55">
        <v>0</v>
      </c>
      <c r="AH429" s="55">
        <v>0</v>
      </c>
      <c r="AI429" s="55">
        <v>0</v>
      </c>
      <c r="AJ429" s="55" t="s">
        <v>976</v>
      </c>
      <c r="AK429" s="55" t="s">
        <v>169</v>
      </c>
    </row>
    <row r="430" spans="1:37" x14ac:dyDescent="0.25">
      <c r="A430" s="54" t="str">
        <f t="shared" si="6"/>
        <v>NC</v>
      </c>
      <c r="B430" s="54" t="str">
        <f t="shared" si="6"/>
        <v>BDEQ-BDESC-rural-residential</v>
      </c>
      <c r="C430" s="55">
        <v>12</v>
      </c>
      <c r="D430" s="55" t="s">
        <v>60</v>
      </c>
      <c r="E430" s="55">
        <v>0</v>
      </c>
      <c r="F430" s="55">
        <v>0</v>
      </c>
      <c r="G430" s="55">
        <v>0</v>
      </c>
      <c r="H430" s="55">
        <v>0</v>
      </c>
      <c r="I430" s="55">
        <v>0</v>
      </c>
      <c r="J430" s="55">
        <v>0</v>
      </c>
      <c r="K430" s="55">
        <v>0</v>
      </c>
      <c r="L430" s="55">
        <v>0</v>
      </c>
      <c r="M430" s="55">
        <v>0</v>
      </c>
      <c r="N430" s="55">
        <v>0</v>
      </c>
      <c r="O430" s="55">
        <v>0</v>
      </c>
      <c r="P430" s="55">
        <v>0</v>
      </c>
      <c r="Q430" s="55">
        <v>0</v>
      </c>
      <c r="R430" s="55">
        <v>0</v>
      </c>
      <c r="S430" s="55">
        <v>0</v>
      </c>
      <c r="T430" s="55">
        <v>0</v>
      </c>
      <c r="U430" s="55">
        <v>0</v>
      </c>
      <c r="V430" s="55">
        <v>0</v>
      </c>
      <c r="W430" s="55">
        <v>0</v>
      </c>
      <c r="X430" s="55">
        <v>0</v>
      </c>
      <c r="Y430" s="55">
        <v>0</v>
      </c>
      <c r="Z430" s="55">
        <v>0</v>
      </c>
      <c r="AA430" s="55">
        <v>0</v>
      </c>
      <c r="AB430" s="55">
        <v>0</v>
      </c>
      <c r="AC430" s="55">
        <v>0</v>
      </c>
      <c r="AD430" s="55">
        <v>0</v>
      </c>
      <c r="AE430" s="55">
        <v>0</v>
      </c>
      <c r="AF430" s="55">
        <v>0</v>
      </c>
      <c r="AG430" s="55">
        <v>0</v>
      </c>
      <c r="AH430" s="55">
        <v>0</v>
      </c>
      <c r="AI430" s="55">
        <v>0</v>
      </c>
      <c r="AJ430" s="55" t="s">
        <v>976</v>
      </c>
      <c r="AK430" s="55" t="s">
        <v>169</v>
      </c>
    </row>
    <row r="431" spans="1:37" x14ac:dyDescent="0.25">
      <c r="A431" s="54" t="str">
        <f t="shared" si="6"/>
        <v>NC</v>
      </c>
      <c r="B431" s="54" t="str">
        <f t="shared" si="6"/>
        <v>BDEQ-BDESC-rural-residential</v>
      </c>
      <c r="C431" s="55">
        <v>13</v>
      </c>
      <c r="D431" s="55" t="s">
        <v>158</v>
      </c>
      <c r="E431" s="55">
        <v>0</v>
      </c>
      <c r="F431" s="55">
        <v>0</v>
      </c>
      <c r="G431" s="55">
        <v>0</v>
      </c>
      <c r="H431" s="55">
        <v>0</v>
      </c>
      <c r="I431" s="55">
        <v>0</v>
      </c>
      <c r="J431" s="55">
        <v>0</v>
      </c>
      <c r="K431" s="55">
        <v>0</v>
      </c>
      <c r="L431" s="55">
        <v>0</v>
      </c>
      <c r="M431" s="55">
        <v>0</v>
      </c>
      <c r="N431" s="55">
        <v>0</v>
      </c>
      <c r="O431" s="55">
        <v>0</v>
      </c>
      <c r="P431" s="55">
        <v>0</v>
      </c>
      <c r="Q431" s="55">
        <v>0</v>
      </c>
      <c r="R431" s="55">
        <v>0</v>
      </c>
      <c r="S431" s="55">
        <v>0</v>
      </c>
      <c r="T431" s="55">
        <v>0</v>
      </c>
      <c r="U431" s="55">
        <v>0</v>
      </c>
      <c r="V431" s="55">
        <v>0</v>
      </c>
      <c r="W431" s="55">
        <v>0</v>
      </c>
      <c r="X431" s="55">
        <v>0</v>
      </c>
      <c r="Y431" s="55">
        <v>0</v>
      </c>
      <c r="Z431" s="55">
        <v>0</v>
      </c>
      <c r="AA431" s="55">
        <v>0</v>
      </c>
      <c r="AB431" s="55">
        <v>0</v>
      </c>
      <c r="AC431" s="55">
        <v>0</v>
      </c>
      <c r="AD431" s="55">
        <v>0</v>
      </c>
      <c r="AE431" s="55">
        <v>0</v>
      </c>
      <c r="AF431" s="55">
        <v>0</v>
      </c>
      <c r="AG431" s="55">
        <v>0</v>
      </c>
      <c r="AH431" s="55">
        <v>0</v>
      </c>
      <c r="AI431" s="55">
        <v>0</v>
      </c>
      <c r="AJ431" s="55" t="s">
        <v>976</v>
      </c>
      <c r="AK431" s="55" t="s">
        <v>169</v>
      </c>
    </row>
    <row r="432" spans="1:37" x14ac:dyDescent="0.25">
      <c r="A432" s="54" t="str">
        <f t="shared" si="6"/>
        <v>NC</v>
      </c>
      <c r="B432" s="54" t="str">
        <f t="shared" si="6"/>
        <v>BDEQ-BDESC-rural-residential</v>
      </c>
      <c r="C432" s="55">
        <v>14</v>
      </c>
      <c r="D432" s="55" t="s">
        <v>159</v>
      </c>
      <c r="E432" s="55">
        <v>0</v>
      </c>
      <c r="F432" s="55">
        <v>0</v>
      </c>
      <c r="G432" s="55">
        <v>0</v>
      </c>
      <c r="H432" s="55">
        <v>0</v>
      </c>
      <c r="I432" s="55">
        <v>0</v>
      </c>
      <c r="J432" s="55">
        <v>0</v>
      </c>
      <c r="K432" s="55">
        <v>0</v>
      </c>
      <c r="L432" s="55">
        <v>0</v>
      </c>
      <c r="M432" s="55">
        <v>0</v>
      </c>
      <c r="N432" s="55">
        <v>0</v>
      </c>
      <c r="O432" s="55">
        <v>0</v>
      </c>
      <c r="P432" s="55">
        <v>0</v>
      </c>
      <c r="Q432" s="55">
        <v>0</v>
      </c>
      <c r="R432" s="55">
        <v>0</v>
      </c>
      <c r="S432" s="55">
        <v>0</v>
      </c>
      <c r="T432" s="55">
        <v>0</v>
      </c>
      <c r="U432" s="55">
        <v>0</v>
      </c>
      <c r="V432" s="55">
        <v>0</v>
      </c>
      <c r="W432" s="55">
        <v>0</v>
      </c>
      <c r="X432" s="55">
        <v>0</v>
      </c>
      <c r="Y432" s="55">
        <v>0</v>
      </c>
      <c r="Z432" s="55">
        <v>0</v>
      </c>
      <c r="AA432" s="55">
        <v>0</v>
      </c>
      <c r="AB432" s="55">
        <v>0</v>
      </c>
      <c r="AC432" s="55">
        <v>0</v>
      </c>
      <c r="AD432" s="55">
        <v>0</v>
      </c>
      <c r="AE432" s="55">
        <v>0</v>
      </c>
      <c r="AF432" s="55">
        <v>0</v>
      </c>
      <c r="AG432" s="55">
        <v>0</v>
      </c>
      <c r="AH432" s="55">
        <v>0</v>
      </c>
      <c r="AI432" s="55">
        <v>0</v>
      </c>
      <c r="AJ432" s="55" t="s">
        <v>976</v>
      </c>
      <c r="AK432" s="55" t="s">
        <v>169</v>
      </c>
    </row>
    <row r="433" spans="1:37" x14ac:dyDescent="0.25">
      <c r="A433" s="54" t="str">
        <f t="shared" si="6"/>
        <v>NC</v>
      </c>
      <c r="B433" s="54" t="str">
        <f t="shared" si="6"/>
        <v>BDEQ-BDESC-rural-residential</v>
      </c>
      <c r="C433" s="55">
        <v>15</v>
      </c>
      <c r="D433" s="55" t="s">
        <v>160</v>
      </c>
      <c r="E433" s="55">
        <v>0</v>
      </c>
      <c r="F433" s="55">
        <v>0</v>
      </c>
      <c r="G433" s="55">
        <v>0</v>
      </c>
      <c r="H433" s="55">
        <v>0</v>
      </c>
      <c r="I433" s="55">
        <v>0</v>
      </c>
      <c r="J433" s="55">
        <v>0</v>
      </c>
      <c r="K433" s="55">
        <v>0</v>
      </c>
      <c r="L433" s="55">
        <v>0</v>
      </c>
      <c r="M433" s="55">
        <v>0</v>
      </c>
      <c r="N433" s="55">
        <v>0</v>
      </c>
      <c r="O433" s="55">
        <v>0</v>
      </c>
      <c r="P433" s="55">
        <v>0</v>
      </c>
      <c r="Q433" s="55">
        <v>0</v>
      </c>
      <c r="R433" s="55">
        <v>0</v>
      </c>
      <c r="S433" s="55">
        <v>0</v>
      </c>
      <c r="T433" s="55">
        <v>0</v>
      </c>
      <c r="U433" s="55">
        <v>0</v>
      </c>
      <c r="V433" s="55">
        <v>0</v>
      </c>
      <c r="W433" s="55">
        <v>0</v>
      </c>
      <c r="X433" s="55">
        <v>0</v>
      </c>
      <c r="Y433" s="55">
        <v>0</v>
      </c>
      <c r="Z433" s="55">
        <v>0</v>
      </c>
      <c r="AA433" s="55">
        <v>0</v>
      </c>
      <c r="AB433" s="55">
        <v>0</v>
      </c>
      <c r="AC433" s="55">
        <v>0</v>
      </c>
      <c r="AD433" s="55">
        <v>0</v>
      </c>
      <c r="AE433" s="55">
        <v>0</v>
      </c>
      <c r="AF433" s="55">
        <v>0</v>
      </c>
      <c r="AG433" s="55">
        <v>0</v>
      </c>
      <c r="AH433" s="55">
        <v>0</v>
      </c>
      <c r="AI433" s="55">
        <v>0</v>
      </c>
      <c r="AJ433" s="55" t="s">
        <v>976</v>
      </c>
      <c r="AK433" s="55" t="s">
        <v>169</v>
      </c>
    </row>
    <row r="434" spans="1:37" x14ac:dyDescent="0.25">
      <c r="A434" s="54" t="str">
        <f t="shared" si="6"/>
        <v>ND</v>
      </c>
      <c r="B434" s="54" t="str">
        <f t="shared" si="6"/>
        <v>BDEQ-BDESC-rural-residential</v>
      </c>
      <c r="C434" s="55">
        <v>0</v>
      </c>
      <c r="D434" s="55" t="s">
        <v>58</v>
      </c>
      <c r="E434" s="55">
        <v>0</v>
      </c>
      <c r="F434" s="55">
        <v>0</v>
      </c>
      <c r="G434" s="55">
        <v>0</v>
      </c>
      <c r="H434" s="55">
        <v>0</v>
      </c>
      <c r="I434" s="55">
        <v>0</v>
      </c>
      <c r="J434" s="55">
        <v>0</v>
      </c>
      <c r="K434" s="55">
        <v>0</v>
      </c>
      <c r="L434" s="55">
        <v>0</v>
      </c>
      <c r="M434" s="55">
        <v>0</v>
      </c>
      <c r="N434" s="55">
        <v>0</v>
      </c>
      <c r="O434" s="55">
        <v>0</v>
      </c>
      <c r="P434" s="55">
        <v>0</v>
      </c>
      <c r="Q434" s="55">
        <v>0</v>
      </c>
      <c r="R434" s="55">
        <v>0</v>
      </c>
      <c r="S434" s="55">
        <v>0</v>
      </c>
      <c r="T434" s="55">
        <v>0</v>
      </c>
      <c r="U434" s="55">
        <v>0</v>
      </c>
      <c r="V434" s="55">
        <v>0</v>
      </c>
      <c r="W434" s="55">
        <v>0</v>
      </c>
      <c r="X434" s="55">
        <v>0</v>
      </c>
      <c r="Y434" s="55">
        <v>0</v>
      </c>
      <c r="Z434" s="55">
        <v>0</v>
      </c>
      <c r="AA434" s="55">
        <v>0</v>
      </c>
      <c r="AB434" s="55">
        <v>0</v>
      </c>
      <c r="AC434" s="55">
        <v>0</v>
      </c>
      <c r="AD434" s="55">
        <v>0</v>
      </c>
      <c r="AE434" s="55">
        <v>0</v>
      </c>
      <c r="AF434" s="55">
        <v>0</v>
      </c>
      <c r="AG434" s="55">
        <v>0</v>
      </c>
      <c r="AH434" s="55">
        <v>0</v>
      </c>
      <c r="AI434" s="55">
        <v>0</v>
      </c>
      <c r="AJ434" s="55" t="s">
        <v>977</v>
      </c>
      <c r="AK434" s="55" t="s">
        <v>169</v>
      </c>
    </row>
    <row r="435" spans="1:37" x14ac:dyDescent="0.25">
      <c r="A435" s="54" t="str">
        <f t="shared" si="6"/>
        <v>ND</v>
      </c>
      <c r="B435" s="54" t="str">
        <f t="shared" si="6"/>
        <v>BDEQ-BDESC-rural-residential</v>
      </c>
      <c r="C435" s="55">
        <v>1</v>
      </c>
      <c r="D435" s="55" t="s">
        <v>7</v>
      </c>
      <c r="E435" s="55">
        <v>0</v>
      </c>
      <c r="F435" s="55">
        <v>0</v>
      </c>
      <c r="G435" s="55">
        <v>0</v>
      </c>
      <c r="H435" s="55">
        <v>0</v>
      </c>
      <c r="I435" s="55">
        <v>0</v>
      </c>
      <c r="J435" s="55">
        <v>0</v>
      </c>
      <c r="K435" s="55">
        <v>0</v>
      </c>
      <c r="L435" s="55">
        <v>0</v>
      </c>
      <c r="M435" s="55">
        <v>0</v>
      </c>
      <c r="N435" s="55">
        <v>0</v>
      </c>
      <c r="O435" s="55">
        <v>0</v>
      </c>
      <c r="P435" s="55">
        <v>0</v>
      </c>
      <c r="Q435" s="55">
        <v>0</v>
      </c>
      <c r="R435" s="55">
        <v>0</v>
      </c>
      <c r="S435" s="55">
        <v>0</v>
      </c>
      <c r="T435" s="55">
        <v>0</v>
      </c>
      <c r="U435" s="55">
        <v>0</v>
      </c>
      <c r="V435" s="55">
        <v>0</v>
      </c>
      <c r="W435" s="55">
        <v>0</v>
      </c>
      <c r="X435" s="55">
        <v>0</v>
      </c>
      <c r="Y435" s="55">
        <v>0</v>
      </c>
      <c r="Z435" s="55">
        <v>0</v>
      </c>
      <c r="AA435" s="55">
        <v>0</v>
      </c>
      <c r="AB435" s="55">
        <v>0</v>
      </c>
      <c r="AC435" s="55">
        <v>0</v>
      </c>
      <c r="AD435" s="55">
        <v>0</v>
      </c>
      <c r="AE435" s="55">
        <v>0</v>
      </c>
      <c r="AF435" s="55">
        <v>0</v>
      </c>
      <c r="AG435" s="55">
        <v>0</v>
      </c>
      <c r="AH435" s="55">
        <v>0</v>
      </c>
      <c r="AI435" s="55">
        <v>0</v>
      </c>
      <c r="AJ435" s="55" t="s">
        <v>977</v>
      </c>
      <c r="AK435" s="55" t="s">
        <v>169</v>
      </c>
    </row>
    <row r="436" spans="1:37" x14ac:dyDescent="0.25">
      <c r="A436" s="54" t="str">
        <f t="shared" si="6"/>
        <v>ND</v>
      </c>
      <c r="B436" s="54" t="str">
        <f t="shared" si="6"/>
        <v>BDEQ-BDESC-rural-residential</v>
      </c>
      <c r="C436" s="55">
        <v>2</v>
      </c>
      <c r="D436" s="55" t="s">
        <v>8</v>
      </c>
      <c r="E436" s="55">
        <v>0</v>
      </c>
      <c r="F436" s="55">
        <v>0</v>
      </c>
      <c r="G436" s="55">
        <v>0</v>
      </c>
      <c r="H436" s="55">
        <v>0</v>
      </c>
      <c r="I436" s="55">
        <v>0</v>
      </c>
      <c r="J436" s="55">
        <v>0</v>
      </c>
      <c r="K436" s="55">
        <v>0</v>
      </c>
      <c r="L436" s="55">
        <v>0</v>
      </c>
      <c r="M436" s="55">
        <v>0</v>
      </c>
      <c r="N436" s="55">
        <v>0</v>
      </c>
      <c r="O436" s="55">
        <v>0</v>
      </c>
      <c r="P436" s="55">
        <v>0</v>
      </c>
      <c r="Q436" s="55">
        <v>0</v>
      </c>
      <c r="R436" s="55">
        <v>0</v>
      </c>
      <c r="S436" s="55">
        <v>0</v>
      </c>
      <c r="T436" s="55">
        <v>0</v>
      </c>
      <c r="U436" s="55">
        <v>0</v>
      </c>
      <c r="V436" s="55">
        <v>0</v>
      </c>
      <c r="W436" s="55">
        <v>0</v>
      </c>
      <c r="X436" s="55">
        <v>0</v>
      </c>
      <c r="Y436" s="55">
        <v>0</v>
      </c>
      <c r="Z436" s="55">
        <v>0</v>
      </c>
      <c r="AA436" s="55">
        <v>0</v>
      </c>
      <c r="AB436" s="55">
        <v>0</v>
      </c>
      <c r="AC436" s="55">
        <v>0</v>
      </c>
      <c r="AD436" s="55">
        <v>0</v>
      </c>
      <c r="AE436" s="55">
        <v>0</v>
      </c>
      <c r="AF436" s="55">
        <v>0</v>
      </c>
      <c r="AG436" s="55">
        <v>0</v>
      </c>
      <c r="AH436" s="55">
        <v>0</v>
      </c>
      <c r="AI436" s="55">
        <v>0</v>
      </c>
      <c r="AJ436" s="55" t="s">
        <v>977</v>
      </c>
      <c r="AK436" s="55" t="s">
        <v>169</v>
      </c>
    </row>
    <row r="437" spans="1:37" x14ac:dyDescent="0.25">
      <c r="A437" s="54" t="str">
        <f t="shared" si="6"/>
        <v>ND</v>
      </c>
      <c r="B437" s="54" t="str">
        <f t="shared" si="6"/>
        <v>BDEQ-BDESC-rural-residential</v>
      </c>
      <c r="C437" s="55">
        <v>3</v>
      </c>
      <c r="D437" s="55" t="s">
        <v>9</v>
      </c>
      <c r="E437" s="55">
        <v>0</v>
      </c>
      <c r="F437" s="55">
        <v>0</v>
      </c>
      <c r="G437" s="55">
        <v>0</v>
      </c>
      <c r="H437" s="55">
        <v>0</v>
      </c>
      <c r="I437" s="55">
        <v>0</v>
      </c>
      <c r="J437" s="55">
        <v>0</v>
      </c>
      <c r="K437" s="55">
        <v>0</v>
      </c>
      <c r="L437" s="55">
        <v>0</v>
      </c>
      <c r="M437" s="55">
        <v>0</v>
      </c>
      <c r="N437" s="55">
        <v>0</v>
      </c>
      <c r="O437" s="55">
        <v>0</v>
      </c>
      <c r="P437" s="55">
        <v>0</v>
      </c>
      <c r="Q437" s="55">
        <v>0</v>
      </c>
      <c r="R437" s="55">
        <v>0</v>
      </c>
      <c r="S437" s="55">
        <v>0</v>
      </c>
      <c r="T437" s="55">
        <v>0</v>
      </c>
      <c r="U437" s="55">
        <v>0</v>
      </c>
      <c r="V437" s="55">
        <v>0</v>
      </c>
      <c r="W437" s="55">
        <v>0</v>
      </c>
      <c r="X437" s="55">
        <v>0</v>
      </c>
      <c r="Y437" s="55">
        <v>0</v>
      </c>
      <c r="Z437" s="55">
        <v>0</v>
      </c>
      <c r="AA437" s="55">
        <v>0</v>
      </c>
      <c r="AB437" s="55">
        <v>0</v>
      </c>
      <c r="AC437" s="55">
        <v>0</v>
      </c>
      <c r="AD437" s="55">
        <v>0</v>
      </c>
      <c r="AE437" s="55">
        <v>0</v>
      </c>
      <c r="AF437" s="55">
        <v>0</v>
      </c>
      <c r="AG437" s="55">
        <v>0</v>
      </c>
      <c r="AH437" s="55">
        <v>0</v>
      </c>
      <c r="AI437" s="55">
        <v>0</v>
      </c>
      <c r="AJ437" s="55" t="s">
        <v>977</v>
      </c>
      <c r="AK437" s="55" t="s">
        <v>169</v>
      </c>
    </row>
    <row r="438" spans="1:37" x14ac:dyDescent="0.25">
      <c r="A438" s="54" t="str">
        <f t="shared" si="6"/>
        <v>ND</v>
      </c>
      <c r="B438" s="54" t="str">
        <f t="shared" si="6"/>
        <v>BDEQ-BDESC-rural-residential</v>
      </c>
      <c r="C438" s="55">
        <v>4</v>
      </c>
      <c r="D438" s="55" t="s">
        <v>59</v>
      </c>
      <c r="E438" s="55">
        <v>6.4504900000000003</v>
      </c>
      <c r="F438" s="55">
        <v>6.5595100000000004</v>
      </c>
      <c r="G438" s="55">
        <v>6.6202699999999997</v>
      </c>
      <c r="H438" s="55">
        <v>6.6202699999999997</v>
      </c>
      <c r="I438" s="55">
        <v>6.6202699999999997</v>
      </c>
      <c r="J438" s="55">
        <v>6.6252500000000003</v>
      </c>
      <c r="K438" s="55">
        <v>6.6348399999999996</v>
      </c>
      <c r="L438" s="55">
        <v>6.6528099999999997</v>
      </c>
      <c r="M438" s="55">
        <v>6.65679</v>
      </c>
      <c r="N438" s="55">
        <v>6.6649000000000003</v>
      </c>
      <c r="O438" s="55">
        <v>6.6657500000000001</v>
      </c>
      <c r="P438" s="55">
        <v>6.6767599999999998</v>
      </c>
      <c r="Q438" s="55">
        <v>6.6782599999999999</v>
      </c>
      <c r="R438" s="55">
        <v>6.6951099999999997</v>
      </c>
      <c r="S438" s="55">
        <v>6.7165600000000003</v>
      </c>
      <c r="T438" s="55">
        <v>6.7165600000000003</v>
      </c>
      <c r="U438" s="55">
        <v>6.7165600000000003</v>
      </c>
      <c r="V438" s="55">
        <v>6.7175700000000003</v>
      </c>
      <c r="W438" s="55">
        <v>6.72</v>
      </c>
      <c r="X438" s="55">
        <v>6.7305999999999999</v>
      </c>
      <c r="Y438" s="55">
        <v>6.7327199999999996</v>
      </c>
      <c r="Z438" s="55">
        <v>6.7350899999999996</v>
      </c>
      <c r="AA438" s="55">
        <v>6.7565400000000002</v>
      </c>
      <c r="AB438" s="55">
        <v>6.7651399999999997</v>
      </c>
      <c r="AC438" s="55">
        <v>6.7653699999999999</v>
      </c>
      <c r="AD438" s="55">
        <v>6.7708000000000004</v>
      </c>
      <c r="AE438" s="55">
        <v>6.7734100000000002</v>
      </c>
      <c r="AF438" s="55">
        <v>6.7738399999999999</v>
      </c>
      <c r="AG438" s="55">
        <v>6.7867199999999999</v>
      </c>
      <c r="AH438" s="55">
        <v>6.7888599999999997</v>
      </c>
      <c r="AI438" s="55">
        <v>6.7892900000000003</v>
      </c>
      <c r="AJ438" s="55" t="s">
        <v>977</v>
      </c>
      <c r="AK438" s="55" t="s">
        <v>169</v>
      </c>
    </row>
    <row r="439" spans="1:37" x14ac:dyDescent="0.25">
      <c r="A439" s="54" t="str">
        <f t="shared" si="6"/>
        <v>ND</v>
      </c>
      <c r="B439" s="54" t="str">
        <f t="shared" si="6"/>
        <v>BDEQ-BDESC-rural-residential</v>
      </c>
      <c r="C439" s="55">
        <v>5</v>
      </c>
      <c r="D439" s="55" t="s">
        <v>10</v>
      </c>
      <c r="E439" s="55">
        <v>0.12716</v>
      </c>
      <c r="F439" s="55">
        <v>0.15196000000000001</v>
      </c>
      <c r="G439" s="55">
        <v>0.17319999999999999</v>
      </c>
      <c r="H439" s="55">
        <v>0.19486999999999999</v>
      </c>
      <c r="I439" s="55">
        <v>0.21617</v>
      </c>
      <c r="J439" s="55">
        <v>0.23091</v>
      </c>
      <c r="K439" s="55">
        <v>0.24751000000000001</v>
      </c>
      <c r="L439" s="55">
        <v>0.26157999999999998</v>
      </c>
      <c r="M439" s="55">
        <v>0.27193000000000001</v>
      </c>
      <c r="N439" s="55">
        <v>0.28541</v>
      </c>
      <c r="O439" s="55">
        <v>0.29348000000000002</v>
      </c>
      <c r="P439" s="55">
        <v>0.30618000000000001</v>
      </c>
      <c r="Q439" s="55">
        <v>0.31473000000000001</v>
      </c>
      <c r="R439" s="55">
        <v>0.32761000000000001</v>
      </c>
      <c r="S439" s="55">
        <v>0.33889999999999998</v>
      </c>
      <c r="T439" s="55">
        <v>0.34349000000000002</v>
      </c>
      <c r="U439" s="55">
        <v>0.35611999999999999</v>
      </c>
      <c r="V439" s="55">
        <v>0.36869000000000002</v>
      </c>
      <c r="W439" s="55">
        <v>0.37998999999999999</v>
      </c>
      <c r="X439" s="55">
        <v>0.39768999999999999</v>
      </c>
      <c r="Y439" s="55">
        <v>0.41388999999999998</v>
      </c>
      <c r="Z439" s="55">
        <v>0.42702000000000001</v>
      </c>
      <c r="AA439" s="55">
        <v>0.44288</v>
      </c>
      <c r="AB439" s="55">
        <v>0.46050999999999997</v>
      </c>
      <c r="AC439" s="55">
        <v>0.47099999999999997</v>
      </c>
      <c r="AD439" s="55">
        <v>0.48926999999999998</v>
      </c>
      <c r="AE439" s="55">
        <v>0.51283000000000001</v>
      </c>
      <c r="AF439" s="55">
        <v>0.52608999999999995</v>
      </c>
      <c r="AG439" s="55">
        <v>0.54635999999999996</v>
      </c>
      <c r="AH439" s="55">
        <v>0.56294999999999995</v>
      </c>
      <c r="AI439" s="55">
        <v>0.57454000000000005</v>
      </c>
      <c r="AJ439" s="55" t="s">
        <v>977</v>
      </c>
      <c r="AK439" s="55" t="s">
        <v>169</v>
      </c>
    </row>
    <row r="440" spans="1:37" x14ac:dyDescent="0.25">
      <c r="A440" s="54" t="str">
        <f t="shared" si="6"/>
        <v>ND</v>
      </c>
      <c r="B440" s="54" t="str">
        <f t="shared" si="6"/>
        <v>BDEQ-BDESC-rural-residential</v>
      </c>
      <c r="C440" s="55">
        <v>6</v>
      </c>
      <c r="D440" s="55" t="s">
        <v>11</v>
      </c>
      <c r="E440" s="55">
        <v>0</v>
      </c>
      <c r="F440" s="55">
        <v>0</v>
      </c>
      <c r="G440" s="55">
        <v>0</v>
      </c>
      <c r="H440" s="55">
        <v>0</v>
      </c>
      <c r="I440" s="55">
        <v>0</v>
      </c>
      <c r="J440" s="55">
        <v>0</v>
      </c>
      <c r="K440" s="55">
        <v>0</v>
      </c>
      <c r="L440" s="55">
        <v>0</v>
      </c>
      <c r="M440" s="55">
        <v>0</v>
      </c>
      <c r="N440" s="55">
        <v>0</v>
      </c>
      <c r="O440" s="55">
        <v>0</v>
      </c>
      <c r="P440" s="55">
        <v>0</v>
      </c>
      <c r="Q440" s="55">
        <v>0</v>
      </c>
      <c r="R440" s="55">
        <v>0</v>
      </c>
      <c r="S440" s="55">
        <v>0</v>
      </c>
      <c r="T440" s="55">
        <v>0</v>
      </c>
      <c r="U440" s="55">
        <v>0</v>
      </c>
      <c r="V440" s="55">
        <v>0</v>
      </c>
      <c r="W440" s="55">
        <v>0</v>
      </c>
      <c r="X440" s="55">
        <v>0</v>
      </c>
      <c r="Y440" s="55">
        <v>0</v>
      </c>
      <c r="Z440" s="55">
        <v>0</v>
      </c>
      <c r="AA440" s="55">
        <v>0</v>
      </c>
      <c r="AB440" s="55">
        <v>0</v>
      </c>
      <c r="AC440" s="55">
        <v>0</v>
      </c>
      <c r="AD440" s="55">
        <v>0</v>
      </c>
      <c r="AE440" s="55">
        <v>0</v>
      </c>
      <c r="AF440" s="55">
        <v>0</v>
      </c>
      <c r="AG440" s="55">
        <v>0</v>
      </c>
      <c r="AH440" s="55">
        <v>0</v>
      </c>
      <c r="AI440" s="55">
        <v>0</v>
      </c>
      <c r="AJ440" s="55" t="s">
        <v>977</v>
      </c>
      <c r="AK440" s="55" t="s">
        <v>169</v>
      </c>
    </row>
    <row r="441" spans="1:37" x14ac:dyDescent="0.25">
      <c r="A441" s="54" t="str">
        <f t="shared" si="6"/>
        <v>ND</v>
      </c>
      <c r="B441" s="54" t="str">
        <f t="shared" si="6"/>
        <v>BDEQ-BDESC-rural-residential</v>
      </c>
      <c r="C441" s="55">
        <v>7</v>
      </c>
      <c r="D441" s="55" t="s">
        <v>12</v>
      </c>
      <c r="E441" s="55">
        <v>0</v>
      </c>
      <c r="F441" s="55">
        <v>0</v>
      </c>
      <c r="G441" s="55">
        <v>0</v>
      </c>
      <c r="H441" s="55">
        <v>0</v>
      </c>
      <c r="I441" s="55">
        <v>0</v>
      </c>
      <c r="J441" s="55">
        <v>0</v>
      </c>
      <c r="K441" s="55">
        <v>0</v>
      </c>
      <c r="L441" s="55">
        <v>0</v>
      </c>
      <c r="M441" s="55">
        <v>0</v>
      </c>
      <c r="N441" s="55">
        <v>0</v>
      </c>
      <c r="O441" s="55">
        <v>0</v>
      </c>
      <c r="P441" s="55">
        <v>0</v>
      </c>
      <c r="Q441" s="55">
        <v>0</v>
      </c>
      <c r="R441" s="55">
        <v>0</v>
      </c>
      <c r="S441" s="55">
        <v>0</v>
      </c>
      <c r="T441" s="55">
        <v>0</v>
      </c>
      <c r="U441" s="55">
        <v>0</v>
      </c>
      <c r="V441" s="55">
        <v>0</v>
      </c>
      <c r="W441" s="55">
        <v>0</v>
      </c>
      <c r="X441" s="55">
        <v>0</v>
      </c>
      <c r="Y441" s="55">
        <v>0</v>
      </c>
      <c r="Z441" s="55">
        <v>0</v>
      </c>
      <c r="AA441" s="55">
        <v>0</v>
      </c>
      <c r="AB441" s="55">
        <v>0</v>
      </c>
      <c r="AC441" s="55">
        <v>0</v>
      </c>
      <c r="AD441" s="55">
        <v>0</v>
      </c>
      <c r="AE441" s="55">
        <v>0</v>
      </c>
      <c r="AF441" s="55">
        <v>0</v>
      </c>
      <c r="AG441" s="55">
        <v>0</v>
      </c>
      <c r="AH441" s="55">
        <v>0</v>
      </c>
      <c r="AI441" s="55">
        <v>0</v>
      </c>
      <c r="AJ441" s="55" t="s">
        <v>977</v>
      </c>
      <c r="AK441" s="55" t="s">
        <v>169</v>
      </c>
    </row>
    <row r="442" spans="1:37" x14ac:dyDescent="0.25">
      <c r="A442" s="54" t="str">
        <f t="shared" si="6"/>
        <v>ND</v>
      </c>
      <c r="B442" s="54" t="str">
        <f t="shared" si="6"/>
        <v>BDEQ-BDESC-rural-residential</v>
      </c>
      <c r="C442" s="55">
        <v>8</v>
      </c>
      <c r="D442" s="55" t="s">
        <v>13</v>
      </c>
      <c r="E442" s="55">
        <v>0</v>
      </c>
      <c r="F442" s="55">
        <v>0</v>
      </c>
      <c r="G442" s="55">
        <v>0</v>
      </c>
      <c r="H442" s="55">
        <v>0</v>
      </c>
      <c r="I442" s="55">
        <v>0</v>
      </c>
      <c r="J442" s="55">
        <v>0</v>
      </c>
      <c r="K442" s="55">
        <v>0</v>
      </c>
      <c r="L442" s="55">
        <v>0</v>
      </c>
      <c r="M442" s="55">
        <v>0</v>
      </c>
      <c r="N442" s="55">
        <v>0</v>
      </c>
      <c r="O442" s="55">
        <v>0</v>
      </c>
      <c r="P442" s="55">
        <v>0</v>
      </c>
      <c r="Q442" s="55">
        <v>0</v>
      </c>
      <c r="R442" s="55">
        <v>0</v>
      </c>
      <c r="S442" s="55">
        <v>0</v>
      </c>
      <c r="T442" s="55">
        <v>0</v>
      </c>
      <c r="U442" s="55">
        <v>0</v>
      </c>
      <c r="V442" s="55">
        <v>0</v>
      </c>
      <c r="W442" s="55">
        <v>0</v>
      </c>
      <c r="X442" s="55">
        <v>0</v>
      </c>
      <c r="Y442" s="55">
        <v>0</v>
      </c>
      <c r="Z442" s="55">
        <v>0</v>
      </c>
      <c r="AA442" s="55">
        <v>0</v>
      </c>
      <c r="AB442" s="55">
        <v>0</v>
      </c>
      <c r="AC442" s="55">
        <v>0</v>
      </c>
      <c r="AD442" s="55">
        <v>0</v>
      </c>
      <c r="AE442" s="55">
        <v>0</v>
      </c>
      <c r="AF442" s="55">
        <v>0</v>
      </c>
      <c r="AG442" s="55">
        <v>0</v>
      </c>
      <c r="AH442" s="55">
        <v>0</v>
      </c>
      <c r="AI442" s="55">
        <v>0</v>
      </c>
      <c r="AJ442" s="55" t="s">
        <v>977</v>
      </c>
      <c r="AK442" s="55" t="s">
        <v>169</v>
      </c>
    </row>
    <row r="443" spans="1:37" x14ac:dyDescent="0.25">
      <c r="A443" s="54" t="str">
        <f t="shared" si="6"/>
        <v>ND</v>
      </c>
      <c r="B443" s="54" t="str">
        <f t="shared" si="6"/>
        <v>BDEQ-BDESC-rural-residential</v>
      </c>
      <c r="C443" s="55">
        <v>9</v>
      </c>
      <c r="D443" s="55" t="s">
        <v>14</v>
      </c>
      <c r="E443" s="55">
        <v>0</v>
      </c>
      <c r="F443" s="55">
        <v>0</v>
      </c>
      <c r="G443" s="55">
        <v>0</v>
      </c>
      <c r="H443" s="55">
        <v>0</v>
      </c>
      <c r="I443" s="55">
        <v>0</v>
      </c>
      <c r="J443" s="55">
        <v>0</v>
      </c>
      <c r="K443" s="55">
        <v>0</v>
      </c>
      <c r="L443" s="55">
        <v>0</v>
      </c>
      <c r="M443" s="55">
        <v>0</v>
      </c>
      <c r="N443" s="55">
        <v>0</v>
      </c>
      <c r="O443" s="55">
        <v>0</v>
      </c>
      <c r="P443" s="55">
        <v>0</v>
      </c>
      <c r="Q443" s="55">
        <v>0</v>
      </c>
      <c r="R443" s="55">
        <v>0</v>
      </c>
      <c r="S443" s="55">
        <v>0</v>
      </c>
      <c r="T443" s="55">
        <v>0</v>
      </c>
      <c r="U443" s="55">
        <v>0</v>
      </c>
      <c r="V443" s="55">
        <v>0</v>
      </c>
      <c r="W443" s="55">
        <v>0</v>
      </c>
      <c r="X443" s="55">
        <v>0</v>
      </c>
      <c r="Y443" s="55">
        <v>0</v>
      </c>
      <c r="Z443" s="55">
        <v>0</v>
      </c>
      <c r="AA443" s="55">
        <v>0</v>
      </c>
      <c r="AB443" s="55">
        <v>0</v>
      </c>
      <c r="AC443" s="55">
        <v>0</v>
      </c>
      <c r="AD443" s="55">
        <v>0</v>
      </c>
      <c r="AE443" s="55">
        <v>0</v>
      </c>
      <c r="AF443" s="55">
        <v>0</v>
      </c>
      <c r="AG443" s="55">
        <v>0</v>
      </c>
      <c r="AH443" s="55">
        <v>0</v>
      </c>
      <c r="AI443" s="55">
        <v>0</v>
      </c>
      <c r="AJ443" s="55" t="s">
        <v>977</v>
      </c>
      <c r="AK443" s="55" t="s">
        <v>169</v>
      </c>
    </row>
    <row r="444" spans="1:37" x14ac:dyDescent="0.25">
      <c r="A444" s="54" t="str">
        <f t="shared" si="6"/>
        <v>ND</v>
      </c>
      <c r="B444" s="54" t="str">
        <f t="shared" si="6"/>
        <v>BDEQ-BDESC-rural-residential</v>
      </c>
      <c r="C444" s="55">
        <v>10</v>
      </c>
      <c r="D444" s="55" t="s">
        <v>15</v>
      </c>
      <c r="E444" s="55">
        <v>0</v>
      </c>
      <c r="F444" s="55">
        <v>0</v>
      </c>
      <c r="G444" s="55">
        <v>0</v>
      </c>
      <c r="H444" s="55">
        <v>0</v>
      </c>
      <c r="I444" s="55">
        <v>0</v>
      </c>
      <c r="J444" s="55">
        <v>0</v>
      </c>
      <c r="K444" s="55">
        <v>0</v>
      </c>
      <c r="L444" s="55">
        <v>0</v>
      </c>
      <c r="M444" s="55">
        <v>0</v>
      </c>
      <c r="N444" s="55">
        <v>0</v>
      </c>
      <c r="O444" s="55">
        <v>0</v>
      </c>
      <c r="P444" s="55">
        <v>0</v>
      </c>
      <c r="Q444" s="55">
        <v>0</v>
      </c>
      <c r="R444" s="55">
        <v>0</v>
      </c>
      <c r="S444" s="55">
        <v>0</v>
      </c>
      <c r="T444" s="55">
        <v>0</v>
      </c>
      <c r="U444" s="55">
        <v>0</v>
      </c>
      <c r="V444" s="55">
        <v>0</v>
      </c>
      <c r="W444" s="55">
        <v>0</v>
      </c>
      <c r="X444" s="55">
        <v>0</v>
      </c>
      <c r="Y444" s="55">
        <v>0</v>
      </c>
      <c r="Z444" s="55">
        <v>0</v>
      </c>
      <c r="AA444" s="55">
        <v>0</v>
      </c>
      <c r="AB444" s="55">
        <v>0</v>
      </c>
      <c r="AC444" s="55">
        <v>0</v>
      </c>
      <c r="AD444" s="55">
        <v>0</v>
      </c>
      <c r="AE444" s="55">
        <v>0</v>
      </c>
      <c r="AF444" s="55">
        <v>0</v>
      </c>
      <c r="AG444" s="55">
        <v>0</v>
      </c>
      <c r="AH444" s="55">
        <v>0</v>
      </c>
      <c r="AI444" s="55">
        <v>0</v>
      </c>
      <c r="AJ444" s="55" t="s">
        <v>977</v>
      </c>
      <c r="AK444" s="55" t="s">
        <v>169</v>
      </c>
    </row>
    <row r="445" spans="1:37" x14ac:dyDescent="0.25">
      <c r="A445" s="54" t="str">
        <f t="shared" si="6"/>
        <v>ND</v>
      </c>
      <c r="B445" s="54" t="str">
        <f t="shared" si="6"/>
        <v>BDEQ-BDESC-rural-residential</v>
      </c>
      <c r="C445" s="55">
        <v>11</v>
      </c>
      <c r="D445" s="55" t="s">
        <v>57</v>
      </c>
      <c r="E445" s="55">
        <v>0</v>
      </c>
      <c r="F445" s="55">
        <v>0</v>
      </c>
      <c r="G445" s="55">
        <v>0</v>
      </c>
      <c r="H445" s="55">
        <v>0</v>
      </c>
      <c r="I445" s="55">
        <v>0</v>
      </c>
      <c r="J445" s="55">
        <v>0</v>
      </c>
      <c r="K445" s="55">
        <v>0</v>
      </c>
      <c r="L445" s="55">
        <v>0</v>
      </c>
      <c r="M445" s="55">
        <v>0</v>
      </c>
      <c r="N445" s="55">
        <v>0</v>
      </c>
      <c r="O445" s="55">
        <v>0</v>
      </c>
      <c r="P445" s="55">
        <v>0</v>
      </c>
      <c r="Q445" s="55">
        <v>0</v>
      </c>
      <c r="R445" s="55">
        <v>0</v>
      </c>
      <c r="S445" s="55">
        <v>0</v>
      </c>
      <c r="T445" s="55">
        <v>0</v>
      </c>
      <c r="U445" s="55">
        <v>0</v>
      </c>
      <c r="V445" s="55">
        <v>0</v>
      </c>
      <c r="W445" s="55">
        <v>0</v>
      </c>
      <c r="X445" s="55">
        <v>0</v>
      </c>
      <c r="Y445" s="55">
        <v>0</v>
      </c>
      <c r="Z445" s="55">
        <v>0</v>
      </c>
      <c r="AA445" s="55">
        <v>0</v>
      </c>
      <c r="AB445" s="55">
        <v>0</v>
      </c>
      <c r="AC445" s="55">
        <v>0</v>
      </c>
      <c r="AD445" s="55">
        <v>0</v>
      </c>
      <c r="AE445" s="55">
        <v>0</v>
      </c>
      <c r="AF445" s="55">
        <v>0</v>
      </c>
      <c r="AG445" s="55">
        <v>0</v>
      </c>
      <c r="AH445" s="55">
        <v>0</v>
      </c>
      <c r="AI445" s="55">
        <v>0</v>
      </c>
      <c r="AJ445" s="55" t="s">
        <v>977</v>
      </c>
      <c r="AK445" s="55" t="s">
        <v>169</v>
      </c>
    </row>
    <row r="446" spans="1:37" x14ac:dyDescent="0.25">
      <c r="A446" s="54" t="str">
        <f t="shared" si="6"/>
        <v>ND</v>
      </c>
      <c r="B446" s="54" t="str">
        <f t="shared" si="6"/>
        <v>BDEQ-BDESC-rural-residential</v>
      </c>
      <c r="C446" s="55">
        <v>12</v>
      </c>
      <c r="D446" s="55" t="s">
        <v>60</v>
      </c>
      <c r="E446" s="55">
        <v>0</v>
      </c>
      <c r="F446" s="55">
        <v>0</v>
      </c>
      <c r="G446" s="55">
        <v>0</v>
      </c>
      <c r="H446" s="55">
        <v>0</v>
      </c>
      <c r="I446" s="55">
        <v>0</v>
      </c>
      <c r="J446" s="55">
        <v>0</v>
      </c>
      <c r="K446" s="55">
        <v>0</v>
      </c>
      <c r="L446" s="55">
        <v>0</v>
      </c>
      <c r="M446" s="55">
        <v>0</v>
      </c>
      <c r="N446" s="55">
        <v>0</v>
      </c>
      <c r="O446" s="55">
        <v>0</v>
      </c>
      <c r="P446" s="55">
        <v>0</v>
      </c>
      <c r="Q446" s="55">
        <v>0</v>
      </c>
      <c r="R446" s="55">
        <v>0</v>
      </c>
      <c r="S446" s="55">
        <v>0</v>
      </c>
      <c r="T446" s="55">
        <v>0</v>
      </c>
      <c r="U446" s="55">
        <v>0</v>
      </c>
      <c r="V446" s="55">
        <v>0</v>
      </c>
      <c r="W446" s="55">
        <v>0</v>
      </c>
      <c r="X446" s="55">
        <v>0</v>
      </c>
      <c r="Y446" s="55">
        <v>0</v>
      </c>
      <c r="Z446" s="55">
        <v>0</v>
      </c>
      <c r="AA446" s="55">
        <v>0</v>
      </c>
      <c r="AB446" s="55">
        <v>0</v>
      </c>
      <c r="AC446" s="55">
        <v>0</v>
      </c>
      <c r="AD446" s="55">
        <v>0</v>
      </c>
      <c r="AE446" s="55">
        <v>0</v>
      </c>
      <c r="AF446" s="55">
        <v>0</v>
      </c>
      <c r="AG446" s="55">
        <v>0</v>
      </c>
      <c r="AH446" s="55">
        <v>0</v>
      </c>
      <c r="AI446" s="55">
        <v>0</v>
      </c>
      <c r="AJ446" s="55" t="s">
        <v>977</v>
      </c>
      <c r="AK446" s="55" t="s">
        <v>169</v>
      </c>
    </row>
    <row r="447" spans="1:37" x14ac:dyDescent="0.25">
      <c r="A447" s="54" t="str">
        <f t="shared" si="6"/>
        <v>ND</v>
      </c>
      <c r="B447" s="54" t="str">
        <f t="shared" si="6"/>
        <v>BDEQ-BDESC-rural-residential</v>
      </c>
      <c r="C447" s="55">
        <v>13</v>
      </c>
      <c r="D447" s="55" t="s">
        <v>158</v>
      </c>
      <c r="E447" s="55">
        <v>0</v>
      </c>
      <c r="F447" s="55">
        <v>0</v>
      </c>
      <c r="G447" s="55">
        <v>0</v>
      </c>
      <c r="H447" s="55">
        <v>0</v>
      </c>
      <c r="I447" s="55">
        <v>0</v>
      </c>
      <c r="J447" s="55">
        <v>0</v>
      </c>
      <c r="K447" s="55">
        <v>0</v>
      </c>
      <c r="L447" s="55">
        <v>0</v>
      </c>
      <c r="M447" s="55">
        <v>0</v>
      </c>
      <c r="N447" s="55">
        <v>0</v>
      </c>
      <c r="O447" s="55">
        <v>0</v>
      </c>
      <c r="P447" s="55">
        <v>0</v>
      </c>
      <c r="Q447" s="55">
        <v>0</v>
      </c>
      <c r="R447" s="55">
        <v>0</v>
      </c>
      <c r="S447" s="55">
        <v>0</v>
      </c>
      <c r="T447" s="55">
        <v>0</v>
      </c>
      <c r="U447" s="55">
        <v>0</v>
      </c>
      <c r="V447" s="55">
        <v>0</v>
      </c>
      <c r="W447" s="55">
        <v>0</v>
      </c>
      <c r="X447" s="55">
        <v>0</v>
      </c>
      <c r="Y447" s="55">
        <v>0</v>
      </c>
      <c r="Z447" s="55">
        <v>0</v>
      </c>
      <c r="AA447" s="55">
        <v>0</v>
      </c>
      <c r="AB447" s="55">
        <v>0</v>
      </c>
      <c r="AC447" s="55">
        <v>0</v>
      </c>
      <c r="AD447" s="55">
        <v>0</v>
      </c>
      <c r="AE447" s="55">
        <v>0</v>
      </c>
      <c r="AF447" s="55">
        <v>0</v>
      </c>
      <c r="AG447" s="55">
        <v>0</v>
      </c>
      <c r="AH447" s="55">
        <v>0</v>
      </c>
      <c r="AI447" s="55">
        <v>0</v>
      </c>
      <c r="AJ447" s="55" t="s">
        <v>977</v>
      </c>
      <c r="AK447" s="55" t="s">
        <v>169</v>
      </c>
    </row>
    <row r="448" spans="1:37" x14ac:dyDescent="0.25">
      <c r="A448" s="54" t="str">
        <f t="shared" si="6"/>
        <v>ND</v>
      </c>
      <c r="B448" s="54" t="str">
        <f t="shared" si="6"/>
        <v>BDEQ-BDESC-rural-residential</v>
      </c>
      <c r="C448" s="55">
        <v>14</v>
      </c>
      <c r="D448" s="55" t="s">
        <v>159</v>
      </c>
      <c r="E448" s="55">
        <v>0</v>
      </c>
      <c r="F448" s="55">
        <v>0</v>
      </c>
      <c r="G448" s="55">
        <v>0</v>
      </c>
      <c r="H448" s="55">
        <v>0</v>
      </c>
      <c r="I448" s="55">
        <v>0</v>
      </c>
      <c r="J448" s="55">
        <v>0</v>
      </c>
      <c r="K448" s="55">
        <v>0</v>
      </c>
      <c r="L448" s="55">
        <v>0</v>
      </c>
      <c r="M448" s="55">
        <v>0</v>
      </c>
      <c r="N448" s="55">
        <v>0</v>
      </c>
      <c r="O448" s="55">
        <v>0</v>
      </c>
      <c r="P448" s="55">
        <v>0</v>
      </c>
      <c r="Q448" s="55">
        <v>0</v>
      </c>
      <c r="R448" s="55">
        <v>0</v>
      </c>
      <c r="S448" s="55">
        <v>0</v>
      </c>
      <c r="T448" s="55">
        <v>0</v>
      </c>
      <c r="U448" s="55">
        <v>0</v>
      </c>
      <c r="V448" s="55">
        <v>0</v>
      </c>
      <c r="W448" s="55">
        <v>0</v>
      </c>
      <c r="X448" s="55">
        <v>0</v>
      </c>
      <c r="Y448" s="55">
        <v>0</v>
      </c>
      <c r="Z448" s="55">
        <v>0</v>
      </c>
      <c r="AA448" s="55">
        <v>0</v>
      </c>
      <c r="AB448" s="55">
        <v>0</v>
      </c>
      <c r="AC448" s="55">
        <v>0</v>
      </c>
      <c r="AD448" s="55">
        <v>0</v>
      </c>
      <c r="AE448" s="55">
        <v>0</v>
      </c>
      <c r="AF448" s="55">
        <v>0</v>
      </c>
      <c r="AG448" s="55">
        <v>0</v>
      </c>
      <c r="AH448" s="55">
        <v>0</v>
      </c>
      <c r="AI448" s="55">
        <v>0</v>
      </c>
      <c r="AJ448" s="55" t="s">
        <v>977</v>
      </c>
      <c r="AK448" s="55" t="s">
        <v>169</v>
      </c>
    </row>
    <row r="449" spans="1:37" x14ac:dyDescent="0.25">
      <c r="A449" s="54" t="str">
        <f t="shared" si="6"/>
        <v>ND</v>
      </c>
      <c r="B449" s="54" t="str">
        <f t="shared" si="6"/>
        <v>BDEQ-BDESC-rural-residential</v>
      </c>
      <c r="C449" s="55">
        <v>15</v>
      </c>
      <c r="D449" s="55" t="s">
        <v>160</v>
      </c>
      <c r="E449" s="55">
        <v>0</v>
      </c>
      <c r="F449" s="55">
        <v>0</v>
      </c>
      <c r="G449" s="55">
        <v>0</v>
      </c>
      <c r="H449" s="55">
        <v>0</v>
      </c>
      <c r="I449" s="55">
        <v>0</v>
      </c>
      <c r="J449" s="55">
        <v>0</v>
      </c>
      <c r="K449" s="55">
        <v>0</v>
      </c>
      <c r="L449" s="55">
        <v>0</v>
      </c>
      <c r="M449" s="55">
        <v>0</v>
      </c>
      <c r="N449" s="55">
        <v>0</v>
      </c>
      <c r="O449" s="55">
        <v>0</v>
      </c>
      <c r="P449" s="55">
        <v>0</v>
      </c>
      <c r="Q449" s="55">
        <v>0</v>
      </c>
      <c r="R449" s="55">
        <v>0</v>
      </c>
      <c r="S449" s="55">
        <v>0</v>
      </c>
      <c r="T449" s="55">
        <v>0</v>
      </c>
      <c r="U449" s="55">
        <v>0</v>
      </c>
      <c r="V449" s="55">
        <v>0</v>
      </c>
      <c r="W449" s="55">
        <v>0</v>
      </c>
      <c r="X449" s="55">
        <v>0</v>
      </c>
      <c r="Y449" s="55">
        <v>0</v>
      </c>
      <c r="Z449" s="55">
        <v>0</v>
      </c>
      <c r="AA449" s="55">
        <v>0</v>
      </c>
      <c r="AB449" s="55">
        <v>0</v>
      </c>
      <c r="AC449" s="55">
        <v>0</v>
      </c>
      <c r="AD449" s="55">
        <v>0</v>
      </c>
      <c r="AE449" s="55">
        <v>0</v>
      </c>
      <c r="AF449" s="55">
        <v>0</v>
      </c>
      <c r="AG449" s="55">
        <v>0</v>
      </c>
      <c r="AH449" s="55">
        <v>0</v>
      </c>
      <c r="AI449" s="55">
        <v>0</v>
      </c>
      <c r="AJ449" s="55" t="s">
        <v>977</v>
      </c>
      <c r="AK449" s="55" t="s">
        <v>169</v>
      </c>
    </row>
    <row r="450" spans="1:37" x14ac:dyDescent="0.25">
      <c r="A450" s="54" t="str">
        <f t="shared" si="6"/>
        <v>NE</v>
      </c>
      <c r="B450" s="54" t="str">
        <f t="shared" si="6"/>
        <v>BDEQ-BDESC-rural-residential</v>
      </c>
      <c r="C450" s="55">
        <v>0</v>
      </c>
      <c r="D450" s="55" t="s">
        <v>58</v>
      </c>
      <c r="E450" s="55">
        <v>0</v>
      </c>
      <c r="F450" s="55">
        <v>0</v>
      </c>
      <c r="G450" s="55">
        <v>0</v>
      </c>
      <c r="H450" s="55">
        <v>0</v>
      </c>
      <c r="I450" s="55">
        <v>0</v>
      </c>
      <c r="J450" s="55">
        <v>0</v>
      </c>
      <c r="K450" s="55">
        <v>0</v>
      </c>
      <c r="L450" s="55">
        <v>0</v>
      </c>
      <c r="M450" s="55">
        <v>0</v>
      </c>
      <c r="N450" s="55">
        <v>0</v>
      </c>
      <c r="O450" s="55">
        <v>0</v>
      </c>
      <c r="P450" s="55">
        <v>0</v>
      </c>
      <c r="Q450" s="55">
        <v>0</v>
      </c>
      <c r="R450" s="55">
        <v>0</v>
      </c>
      <c r="S450" s="55">
        <v>0</v>
      </c>
      <c r="T450" s="55">
        <v>0</v>
      </c>
      <c r="U450" s="55">
        <v>0</v>
      </c>
      <c r="V450" s="55">
        <v>0</v>
      </c>
      <c r="W450" s="55">
        <v>0</v>
      </c>
      <c r="X450" s="55">
        <v>0</v>
      </c>
      <c r="Y450" s="55">
        <v>0</v>
      </c>
      <c r="Z450" s="55">
        <v>0</v>
      </c>
      <c r="AA450" s="55">
        <v>0</v>
      </c>
      <c r="AB450" s="55">
        <v>0</v>
      </c>
      <c r="AC450" s="55">
        <v>0</v>
      </c>
      <c r="AD450" s="55">
        <v>0</v>
      </c>
      <c r="AE450" s="55">
        <v>0</v>
      </c>
      <c r="AF450" s="55">
        <v>0</v>
      </c>
      <c r="AG450" s="55">
        <v>0</v>
      </c>
      <c r="AH450" s="55">
        <v>0</v>
      </c>
      <c r="AI450" s="55">
        <v>0</v>
      </c>
      <c r="AJ450" s="55" t="s">
        <v>978</v>
      </c>
      <c r="AK450" s="55" t="s">
        <v>169</v>
      </c>
    </row>
    <row r="451" spans="1:37" x14ac:dyDescent="0.25">
      <c r="A451" s="54" t="str">
        <f t="shared" ref="A451:B514" si="7">AJ451</f>
        <v>NE</v>
      </c>
      <c r="B451" s="54" t="str">
        <f t="shared" si="7"/>
        <v>BDEQ-BDESC-rural-residential</v>
      </c>
      <c r="C451" s="55">
        <v>1</v>
      </c>
      <c r="D451" s="55" t="s">
        <v>7</v>
      </c>
      <c r="E451" s="55">
        <v>0</v>
      </c>
      <c r="F451" s="55">
        <v>0</v>
      </c>
      <c r="G451" s="55">
        <v>0</v>
      </c>
      <c r="H451" s="55">
        <v>0</v>
      </c>
      <c r="I451" s="55">
        <v>0</v>
      </c>
      <c r="J451" s="55">
        <v>0</v>
      </c>
      <c r="K451" s="55">
        <v>0</v>
      </c>
      <c r="L451" s="55">
        <v>0</v>
      </c>
      <c r="M451" s="55">
        <v>0</v>
      </c>
      <c r="N451" s="55">
        <v>0</v>
      </c>
      <c r="O451" s="55">
        <v>0</v>
      </c>
      <c r="P451" s="55">
        <v>0</v>
      </c>
      <c r="Q451" s="55">
        <v>0</v>
      </c>
      <c r="R451" s="55">
        <v>0</v>
      </c>
      <c r="S451" s="55">
        <v>0</v>
      </c>
      <c r="T451" s="55">
        <v>0</v>
      </c>
      <c r="U451" s="55">
        <v>0</v>
      </c>
      <c r="V451" s="55">
        <v>0</v>
      </c>
      <c r="W451" s="55">
        <v>0</v>
      </c>
      <c r="X451" s="55">
        <v>0</v>
      </c>
      <c r="Y451" s="55">
        <v>0</v>
      </c>
      <c r="Z451" s="55">
        <v>0</v>
      </c>
      <c r="AA451" s="55">
        <v>0</v>
      </c>
      <c r="AB451" s="55">
        <v>0</v>
      </c>
      <c r="AC451" s="55">
        <v>0</v>
      </c>
      <c r="AD451" s="55">
        <v>0</v>
      </c>
      <c r="AE451" s="55">
        <v>0</v>
      </c>
      <c r="AF451" s="55">
        <v>0</v>
      </c>
      <c r="AG451" s="55">
        <v>0</v>
      </c>
      <c r="AH451" s="55">
        <v>0</v>
      </c>
      <c r="AI451" s="55">
        <v>0</v>
      </c>
      <c r="AJ451" s="55" t="s">
        <v>978</v>
      </c>
      <c r="AK451" s="55" t="s">
        <v>169</v>
      </c>
    </row>
    <row r="452" spans="1:37" x14ac:dyDescent="0.25">
      <c r="A452" s="54" t="str">
        <f t="shared" si="7"/>
        <v>NE</v>
      </c>
      <c r="B452" s="54" t="str">
        <f t="shared" si="7"/>
        <v>BDEQ-BDESC-rural-residential</v>
      </c>
      <c r="C452" s="55">
        <v>2</v>
      </c>
      <c r="D452" s="55" t="s">
        <v>8</v>
      </c>
      <c r="E452" s="55">
        <v>0</v>
      </c>
      <c r="F452" s="55">
        <v>0</v>
      </c>
      <c r="G452" s="55">
        <v>0</v>
      </c>
      <c r="H452" s="55">
        <v>0</v>
      </c>
      <c r="I452" s="55">
        <v>0</v>
      </c>
      <c r="J452" s="55">
        <v>0</v>
      </c>
      <c r="K452" s="55">
        <v>0</v>
      </c>
      <c r="L452" s="55">
        <v>0</v>
      </c>
      <c r="M452" s="55">
        <v>0</v>
      </c>
      <c r="N452" s="55">
        <v>0</v>
      </c>
      <c r="O452" s="55">
        <v>0</v>
      </c>
      <c r="P452" s="55">
        <v>0</v>
      </c>
      <c r="Q452" s="55">
        <v>0</v>
      </c>
      <c r="R452" s="55">
        <v>0</v>
      </c>
      <c r="S452" s="55">
        <v>0</v>
      </c>
      <c r="T452" s="55">
        <v>0</v>
      </c>
      <c r="U452" s="55">
        <v>0</v>
      </c>
      <c r="V452" s="55">
        <v>0</v>
      </c>
      <c r="W452" s="55">
        <v>0</v>
      </c>
      <c r="X452" s="55">
        <v>0</v>
      </c>
      <c r="Y452" s="55">
        <v>0</v>
      </c>
      <c r="Z452" s="55">
        <v>0</v>
      </c>
      <c r="AA452" s="55">
        <v>0</v>
      </c>
      <c r="AB452" s="55">
        <v>0</v>
      </c>
      <c r="AC452" s="55">
        <v>0</v>
      </c>
      <c r="AD452" s="55">
        <v>0</v>
      </c>
      <c r="AE452" s="55">
        <v>0</v>
      </c>
      <c r="AF452" s="55">
        <v>0</v>
      </c>
      <c r="AG452" s="55">
        <v>0</v>
      </c>
      <c r="AH452" s="55">
        <v>0</v>
      </c>
      <c r="AI452" s="55">
        <v>0</v>
      </c>
      <c r="AJ452" s="55" t="s">
        <v>978</v>
      </c>
      <c r="AK452" s="55" t="s">
        <v>169</v>
      </c>
    </row>
    <row r="453" spans="1:37" x14ac:dyDescent="0.25">
      <c r="A453" s="54" t="str">
        <f t="shared" si="7"/>
        <v>NE</v>
      </c>
      <c r="B453" s="54" t="str">
        <f t="shared" si="7"/>
        <v>BDEQ-BDESC-rural-residential</v>
      </c>
      <c r="C453" s="55">
        <v>3</v>
      </c>
      <c r="D453" s="55" t="s">
        <v>9</v>
      </c>
      <c r="E453" s="55">
        <v>0</v>
      </c>
      <c r="F453" s="55">
        <v>0</v>
      </c>
      <c r="G453" s="55">
        <v>0</v>
      </c>
      <c r="H453" s="55">
        <v>0</v>
      </c>
      <c r="I453" s="55">
        <v>0</v>
      </c>
      <c r="J453" s="55">
        <v>0</v>
      </c>
      <c r="K453" s="55">
        <v>0</v>
      </c>
      <c r="L453" s="55">
        <v>0</v>
      </c>
      <c r="M453" s="55">
        <v>0</v>
      </c>
      <c r="N453" s="55">
        <v>0</v>
      </c>
      <c r="O453" s="55">
        <v>0</v>
      </c>
      <c r="P453" s="55">
        <v>0</v>
      </c>
      <c r="Q453" s="55">
        <v>0</v>
      </c>
      <c r="R453" s="55">
        <v>0</v>
      </c>
      <c r="S453" s="55">
        <v>0</v>
      </c>
      <c r="T453" s="55">
        <v>0</v>
      </c>
      <c r="U453" s="55">
        <v>0</v>
      </c>
      <c r="V453" s="55">
        <v>0</v>
      </c>
      <c r="W453" s="55">
        <v>0</v>
      </c>
      <c r="X453" s="55">
        <v>0</v>
      </c>
      <c r="Y453" s="55">
        <v>0</v>
      </c>
      <c r="Z453" s="55">
        <v>0</v>
      </c>
      <c r="AA453" s="55">
        <v>0</v>
      </c>
      <c r="AB453" s="55">
        <v>0</v>
      </c>
      <c r="AC453" s="55">
        <v>0</v>
      </c>
      <c r="AD453" s="55">
        <v>0</v>
      </c>
      <c r="AE453" s="55">
        <v>0</v>
      </c>
      <c r="AF453" s="55">
        <v>0</v>
      </c>
      <c r="AG453" s="55">
        <v>0</v>
      </c>
      <c r="AH453" s="55">
        <v>0</v>
      </c>
      <c r="AI453" s="55">
        <v>0</v>
      </c>
      <c r="AJ453" s="55" t="s">
        <v>978</v>
      </c>
      <c r="AK453" s="55" t="s">
        <v>169</v>
      </c>
    </row>
    <row r="454" spans="1:37" x14ac:dyDescent="0.25">
      <c r="A454" s="54" t="str">
        <f t="shared" si="7"/>
        <v>NE</v>
      </c>
      <c r="B454" s="54" t="str">
        <f t="shared" si="7"/>
        <v>BDEQ-BDESC-rural-residential</v>
      </c>
      <c r="C454" s="55">
        <v>4</v>
      </c>
      <c r="D454" s="55" t="s">
        <v>59</v>
      </c>
      <c r="E454" s="55">
        <v>4.4151999999999996</v>
      </c>
      <c r="F454" s="55">
        <v>4.5346099999999998</v>
      </c>
      <c r="G454" s="55">
        <v>4.5766099999999996</v>
      </c>
      <c r="H454" s="55">
        <v>4.5766099999999996</v>
      </c>
      <c r="I454" s="55">
        <v>4.5766099999999996</v>
      </c>
      <c r="J454" s="55">
        <v>4.5800599999999996</v>
      </c>
      <c r="K454" s="55">
        <v>4.5866800000000003</v>
      </c>
      <c r="L454" s="55">
        <v>4.5991</v>
      </c>
      <c r="M454" s="55">
        <v>4.6018600000000003</v>
      </c>
      <c r="N454" s="55">
        <v>4.6074599999999997</v>
      </c>
      <c r="O454" s="55">
        <v>4.6080500000000004</v>
      </c>
      <c r="P454" s="55">
        <v>4.6156600000000001</v>
      </c>
      <c r="Q454" s="55">
        <v>4.6166999999999998</v>
      </c>
      <c r="R454" s="55">
        <v>4.6283399999999997</v>
      </c>
      <c r="S454" s="55">
        <v>4.6431800000000001</v>
      </c>
      <c r="T454" s="55">
        <v>4.6431800000000001</v>
      </c>
      <c r="U454" s="55">
        <v>4.6431800000000001</v>
      </c>
      <c r="V454" s="55">
        <v>4.6438699999999997</v>
      </c>
      <c r="W454" s="55">
        <v>4.6455599999999997</v>
      </c>
      <c r="X454" s="55">
        <v>4.6528799999999997</v>
      </c>
      <c r="Y454" s="55">
        <v>4.65435</v>
      </c>
      <c r="Z454" s="55">
        <v>4.6559799999999996</v>
      </c>
      <c r="AA454" s="55">
        <v>4.67082</v>
      </c>
      <c r="AB454" s="55">
        <v>4.6767599999999998</v>
      </c>
      <c r="AC454" s="55">
        <v>4.67692</v>
      </c>
      <c r="AD454" s="55">
        <v>4.6806700000000001</v>
      </c>
      <c r="AE454" s="55">
        <v>4.68248</v>
      </c>
      <c r="AF454" s="55">
        <v>4.6827699999999997</v>
      </c>
      <c r="AG454" s="55">
        <v>4.6916799999999999</v>
      </c>
      <c r="AH454" s="55">
        <v>4.6931599999999998</v>
      </c>
      <c r="AI454" s="55">
        <v>4.6934500000000003</v>
      </c>
      <c r="AJ454" s="55" t="s">
        <v>978</v>
      </c>
      <c r="AK454" s="55" t="s">
        <v>169</v>
      </c>
    </row>
    <row r="455" spans="1:37" x14ac:dyDescent="0.25">
      <c r="A455" s="54" t="str">
        <f t="shared" si="7"/>
        <v>NE</v>
      </c>
      <c r="B455" s="54" t="str">
        <f t="shared" si="7"/>
        <v>BDEQ-BDESC-rural-residential</v>
      </c>
      <c r="C455" s="55">
        <v>5</v>
      </c>
      <c r="D455" s="55" t="s">
        <v>10</v>
      </c>
      <c r="E455" s="55">
        <v>2.0045999999999999</v>
      </c>
      <c r="F455" s="55">
        <v>2.4975100000000001</v>
      </c>
      <c r="G455" s="55">
        <v>2.8465799999999999</v>
      </c>
      <c r="H455" s="55">
        <v>3.20275</v>
      </c>
      <c r="I455" s="55">
        <v>3.5527600000000001</v>
      </c>
      <c r="J455" s="55">
        <v>3.79501</v>
      </c>
      <c r="K455" s="55">
        <v>4.0679100000000004</v>
      </c>
      <c r="L455" s="55">
        <v>4.2991700000000002</v>
      </c>
      <c r="M455" s="55">
        <v>4.4691999999999998</v>
      </c>
      <c r="N455" s="55">
        <v>4.6907100000000002</v>
      </c>
      <c r="O455" s="55">
        <v>4.8234700000000004</v>
      </c>
      <c r="P455" s="55">
        <v>5.0321699999999998</v>
      </c>
      <c r="Q455" s="55">
        <v>5.1726099999999997</v>
      </c>
      <c r="R455" s="55">
        <v>5.3843699999999997</v>
      </c>
      <c r="S455" s="55">
        <v>5.56989</v>
      </c>
      <c r="T455" s="55">
        <v>5.6453499999999996</v>
      </c>
      <c r="U455" s="55">
        <v>5.8528399999999996</v>
      </c>
      <c r="V455" s="55">
        <v>6.0594099999999997</v>
      </c>
      <c r="W455" s="55">
        <v>6.2451699999999999</v>
      </c>
      <c r="X455" s="55">
        <v>6.53613</v>
      </c>
      <c r="Y455" s="55">
        <v>6.8024100000000001</v>
      </c>
      <c r="Z455" s="55">
        <v>7.0182000000000002</v>
      </c>
      <c r="AA455" s="55">
        <v>7.2787600000000001</v>
      </c>
      <c r="AB455" s="55">
        <v>7.5685500000000001</v>
      </c>
      <c r="AC455" s="55">
        <v>7.7409600000000003</v>
      </c>
      <c r="AD455" s="55">
        <v>8.0411800000000007</v>
      </c>
      <c r="AE455" s="55">
        <v>8.4285099999999993</v>
      </c>
      <c r="AF455" s="55">
        <v>8.6463699999999992</v>
      </c>
      <c r="AG455" s="55">
        <v>8.9795300000000005</v>
      </c>
      <c r="AH455" s="55">
        <v>9.2521000000000004</v>
      </c>
      <c r="AI455" s="55">
        <v>9.4427400000000006</v>
      </c>
      <c r="AJ455" s="55" t="s">
        <v>978</v>
      </c>
      <c r="AK455" s="55" t="s">
        <v>169</v>
      </c>
    </row>
    <row r="456" spans="1:37" x14ac:dyDescent="0.25">
      <c r="A456" s="54" t="str">
        <f t="shared" si="7"/>
        <v>NE</v>
      </c>
      <c r="B456" s="54" t="str">
        <f t="shared" si="7"/>
        <v>BDEQ-BDESC-rural-residential</v>
      </c>
      <c r="C456" s="55">
        <v>6</v>
      </c>
      <c r="D456" s="55" t="s">
        <v>11</v>
      </c>
      <c r="E456" s="55">
        <v>0</v>
      </c>
      <c r="F456" s="55">
        <v>0</v>
      </c>
      <c r="G456" s="55">
        <v>0</v>
      </c>
      <c r="H456" s="55">
        <v>0</v>
      </c>
      <c r="I456" s="55">
        <v>0</v>
      </c>
      <c r="J456" s="55">
        <v>0</v>
      </c>
      <c r="K456" s="55">
        <v>0</v>
      </c>
      <c r="L456" s="55">
        <v>0</v>
      </c>
      <c r="M456" s="55">
        <v>0</v>
      </c>
      <c r="N456" s="55">
        <v>0</v>
      </c>
      <c r="O456" s="55">
        <v>0</v>
      </c>
      <c r="P456" s="55">
        <v>0</v>
      </c>
      <c r="Q456" s="55">
        <v>0</v>
      </c>
      <c r="R456" s="55">
        <v>0</v>
      </c>
      <c r="S456" s="55">
        <v>0</v>
      </c>
      <c r="T456" s="55">
        <v>0</v>
      </c>
      <c r="U456" s="55">
        <v>0</v>
      </c>
      <c r="V456" s="55">
        <v>0</v>
      </c>
      <c r="W456" s="55">
        <v>0</v>
      </c>
      <c r="X456" s="55">
        <v>0</v>
      </c>
      <c r="Y456" s="55">
        <v>0</v>
      </c>
      <c r="Z456" s="55">
        <v>0</v>
      </c>
      <c r="AA456" s="55">
        <v>0</v>
      </c>
      <c r="AB456" s="55">
        <v>0</v>
      </c>
      <c r="AC456" s="55">
        <v>0</v>
      </c>
      <c r="AD456" s="55">
        <v>0</v>
      </c>
      <c r="AE456" s="55">
        <v>0</v>
      </c>
      <c r="AF456" s="55">
        <v>0</v>
      </c>
      <c r="AG456" s="55">
        <v>0</v>
      </c>
      <c r="AH456" s="55">
        <v>0</v>
      </c>
      <c r="AI456" s="55">
        <v>0</v>
      </c>
      <c r="AJ456" s="55" t="s">
        <v>978</v>
      </c>
      <c r="AK456" s="55" t="s">
        <v>169</v>
      </c>
    </row>
    <row r="457" spans="1:37" x14ac:dyDescent="0.25">
      <c r="A457" s="54" t="str">
        <f t="shared" si="7"/>
        <v>NE</v>
      </c>
      <c r="B457" s="54" t="str">
        <f t="shared" si="7"/>
        <v>BDEQ-BDESC-rural-residential</v>
      </c>
      <c r="C457" s="55">
        <v>7</v>
      </c>
      <c r="D457" s="55" t="s">
        <v>12</v>
      </c>
      <c r="E457" s="55">
        <v>0</v>
      </c>
      <c r="F457" s="55">
        <v>0</v>
      </c>
      <c r="G457" s="55">
        <v>0</v>
      </c>
      <c r="H457" s="55">
        <v>0</v>
      </c>
      <c r="I457" s="55">
        <v>0</v>
      </c>
      <c r="J457" s="55">
        <v>0</v>
      </c>
      <c r="K457" s="55">
        <v>0</v>
      </c>
      <c r="L457" s="55">
        <v>0</v>
      </c>
      <c r="M457" s="55">
        <v>0</v>
      </c>
      <c r="N457" s="55">
        <v>0</v>
      </c>
      <c r="O457" s="55">
        <v>0</v>
      </c>
      <c r="P457" s="55">
        <v>0</v>
      </c>
      <c r="Q457" s="55">
        <v>0</v>
      </c>
      <c r="R457" s="55">
        <v>0</v>
      </c>
      <c r="S457" s="55">
        <v>0</v>
      </c>
      <c r="T457" s="55">
        <v>0</v>
      </c>
      <c r="U457" s="55">
        <v>0</v>
      </c>
      <c r="V457" s="55">
        <v>0</v>
      </c>
      <c r="W457" s="55">
        <v>0</v>
      </c>
      <c r="X457" s="55">
        <v>0</v>
      </c>
      <c r="Y457" s="55">
        <v>0</v>
      </c>
      <c r="Z457" s="55">
        <v>0</v>
      </c>
      <c r="AA457" s="55">
        <v>0</v>
      </c>
      <c r="AB457" s="55">
        <v>0</v>
      </c>
      <c r="AC457" s="55">
        <v>0</v>
      </c>
      <c r="AD457" s="55">
        <v>0</v>
      </c>
      <c r="AE457" s="55">
        <v>0</v>
      </c>
      <c r="AF457" s="55">
        <v>0</v>
      </c>
      <c r="AG457" s="55">
        <v>0</v>
      </c>
      <c r="AH457" s="55">
        <v>0</v>
      </c>
      <c r="AI457" s="55">
        <v>0</v>
      </c>
      <c r="AJ457" s="55" t="s">
        <v>978</v>
      </c>
      <c r="AK457" s="55" t="s">
        <v>169</v>
      </c>
    </row>
    <row r="458" spans="1:37" x14ac:dyDescent="0.25">
      <c r="A458" s="54" t="str">
        <f t="shared" si="7"/>
        <v>NE</v>
      </c>
      <c r="B458" s="54" t="str">
        <f t="shared" si="7"/>
        <v>BDEQ-BDESC-rural-residential</v>
      </c>
      <c r="C458" s="55">
        <v>8</v>
      </c>
      <c r="D458" s="55" t="s">
        <v>13</v>
      </c>
      <c r="E458" s="55">
        <v>0</v>
      </c>
      <c r="F458" s="55">
        <v>0</v>
      </c>
      <c r="G458" s="55">
        <v>0</v>
      </c>
      <c r="H458" s="55">
        <v>0</v>
      </c>
      <c r="I458" s="55">
        <v>0</v>
      </c>
      <c r="J458" s="55">
        <v>0</v>
      </c>
      <c r="K458" s="55">
        <v>0</v>
      </c>
      <c r="L458" s="55">
        <v>0</v>
      </c>
      <c r="M458" s="55">
        <v>0</v>
      </c>
      <c r="N458" s="55">
        <v>0</v>
      </c>
      <c r="O458" s="55">
        <v>0</v>
      </c>
      <c r="P458" s="55">
        <v>0</v>
      </c>
      <c r="Q458" s="55">
        <v>0</v>
      </c>
      <c r="R458" s="55">
        <v>0</v>
      </c>
      <c r="S458" s="55">
        <v>0</v>
      </c>
      <c r="T458" s="55">
        <v>0</v>
      </c>
      <c r="U458" s="55">
        <v>0</v>
      </c>
      <c r="V458" s="55">
        <v>0</v>
      </c>
      <c r="W458" s="55">
        <v>0</v>
      </c>
      <c r="X458" s="55">
        <v>0</v>
      </c>
      <c r="Y458" s="55">
        <v>0</v>
      </c>
      <c r="Z458" s="55">
        <v>0</v>
      </c>
      <c r="AA458" s="55">
        <v>0</v>
      </c>
      <c r="AB458" s="55">
        <v>0</v>
      </c>
      <c r="AC458" s="55">
        <v>0</v>
      </c>
      <c r="AD458" s="55">
        <v>0</v>
      </c>
      <c r="AE458" s="55">
        <v>0</v>
      </c>
      <c r="AF458" s="55">
        <v>0</v>
      </c>
      <c r="AG458" s="55">
        <v>0</v>
      </c>
      <c r="AH458" s="55">
        <v>0</v>
      </c>
      <c r="AI458" s="55">
        <v>0</v>
      </c>
      <c r="AJ458" s="55" t="s">
        <v>978</v>
      </c>
      <c r="AK458" s="55" t="s">
        <v>169</v>
      </c>
    </row>
    <row r="459" spans="1:37" x14ac:dyDescent="0.25">
      <c r="A459" s="54" t="str">
        <f t="shared" si="7"/>
        <v>NE</v>
      </c>
      <c r="B459" s="54" t="str">
        <f t="shared" si="7"/>
        <v>BDEQ-BDESC-rural-residential</v>
      </c>
      <c r="C459" s="55">
        <v>9</v>
      </c>
      <c r="D459" s="55" t="s">
        <v>14</v>
      </c>
      <c r="E459" s="55">
        <v>0</v>
      </c>
      <c r="F459" s="55">
        <v>0</v>
      </c>
      <c r="G459" s="55">
        <v>0</v>
      </c>
      <c r="H459" s="55">
        <v>0</v>
      </c>
      <c r="I459" s="55">
        <v>0</v>
      </c>
      <c r="J459" s="55">
        <v>0</v>
      </c>
      <c r="K459" s="55">
        <v>0</v>
      </c>
      <c r="L459" s="55">
        <v>0</v>
      </c>
      <c r="M459" s="55">
        <v>0</v>
      </c>
      <c r="N459" s="55">
        <v>0</v>
      </c>
      <c r="O459" s="55">
        <v>0</v>
      </c>
      <c r="P459" s="55">
        <v>0</v>
      </c>
      <c r="Q459" s="55">
        <v>0</v>
      </c>
      <c r="R459" s="55">
        <v>0</v>
      </c>
      <c r="S459" s="55">
        <v>0</v>
      </c>
      <c r="T459" s="55">
        <v>0</v>
      </c>
      <c r="U459" s="55">
        <v>0</v>
      </c>
      <c r="V459" s="55">
        <v>0</v>
      </c>
      <c r="W459" s="55">
        <v>0</v>
      </c>
      <c r="X459" s="55">
        <v>0</v>
      </c>
      <c r="Y459" s="55">
        <v>0</v>
      </c>
      <c r="Z459" s="55">
        <v>0</v>
      </c>
      <c r="AA459" s="55">
        <v>0</v>
      </c>
      <c r="AB459" s="55">
        <v>0</v>
      </c>
      <c r="AC459" s="55">
        <v>0</v>
      </c>
      <c r="AD459" s="55">
        <v>0</v>
      </c>
      <c r="AE459" s="55">
        <v>0</v>
      </c>
      <c r="AF459" s="55">
        <v>0</v>
      </c>
      <c r="AG459" s="55">
        <v>0</v>
      </c>
      <c r="AH459" s="55">
        <v>0</v>
      </c>
      <c r="AI459" s="55">
        <v>0</v>
      </c>
      <c r="AJ459" s="55" t="s">
        <v>978</v>
      </c>
      <c r="AK459" s="55" t="s">
        <v>169</v>
      </c>
    </row>
    <row r="460" spans="1:37" x14ac:dyDescent="0.25">
      <c r="A460" s="54" t="str">
        <f t="shared" si="7"/>
        <v>NE</v>
      </c>
      <c r="B460" s="54" t="str">
        <f t="shared" si="7"/>
        <v>BDEQ-BDESC-rural-residential</v>
      </c>
      <c r="C460" s="55">
        <v>10</v>
      </c>
      <c r="D460" s="55" t="s">
        <v>15</v>
      </c>
      <c r="E460" s="55">
        <v>0</v>
      </c>
      <c r="F460" s="55">
        <v>0</v>
      </c>
      <c r="G460" s="55">
        <v>0</v>
      </c>
      <c r="H460" s="55">
        <v>0</v>
      </c>
      <c r="I460" s="55">
        <v>0</v>
      </c>
      <c r="J460" s="55">
        <v>0</v>
      </c>
      <c r="K460" s="55">
        <v>0</v>
      </c>
      <c r="L460" s="55">
        <v>0</v>
      </c>
      <c r="M460" s="55">
        <v>0</v>
      </c>
      <c r="N460" s="55">
        <v>0</v>
      </c>
      <c r="O460" s="55">
        <v>0</v>
      </c>
      <c r="P460" s="55">
        <v>0</v>
      </c>
      <c r="Q460" s="55">
        <v>0</v>
      </c>
      <c r="R460" s="55">
        <v>0</v>
      </c>
      <c r="S460" s="55">
        <v>0</v>
      </c>
      <c r="T460" s="55">
        <v>0</v>
      </c>
      <c r="U460" s="55">
        <v>0</v>
      </c>
      <c r="V460" s="55">
        <v>0</v>
      </c>
      <c r="W460" s="55">
        <v>0</v>
      </c>
      <c r="X460" s="55">
        <v>0</v>
      </c>
      <c r="Y460" s="55">
        <v>0</v>
      </c>
      <c r="Z460" s="55">
        <v>0</v>
      </c>
      <c r="AA460" s="55">
        <v>0</v>
      </c>
      <c r="AB460" s="55">
        <v>0</v>
      </c>
      <c r="AC460" s="55">
        <v>0</v>
      </c>
      <c r="AD460" s="55">
        <v>0</v>
      </c>
      <c r="AE460" s="55">
        <v>0</v>
      </c>
      <c r="AF460" s="55">
        <v>0</v>
      </c>
      <c r="AG460" s="55">
        <v>0</v>
      </c>
      <c r="AH460" s="55">
        <v>0</v>
      </c>
      <c r="AI460" s="55">
        <v>0</v>
      </c>
      <c r="AJ460" s="55" t="s">
        <v>978</v>
      </c>
      <c r="AK460" s="55" t="s">
        <v>169</v>
      </c>
    </row>
    <row r="461" spans="1:37" x14ac:dyDescent="0.25">
      <c r="A461" s="54" t="str">
        <f t="shared" si="7"/>
        <v>NE</v>
      </c>
      <c r="B461" s="54" t="str">
        <f t="shared" si="7"/>
        <v>BDEQ-BDESC-rural-residential</v>
      </c>
      <c r="C461" s="55">
        <v>11</v>
      </c>
      <c r="D461" s="55" t="s">
        <v>57</v>
      </c>
      <c r="E461" s="55">
        <v>0</v>
      </c>
      <c r="F461" s="55">
        <v>0</v>
      </c>
      <c r="G461" s="55">
        <v>0</v>
      </c>
      <c r="H461" s="55">
        <v>0</v>
      </c>
      <c r="I461" s="55">
        <v>0</v>
      </c>
      <c r="J461" s="55">
        <v>0</v>
      </c>
      <c r="K461" s="55">
        <v>0</v>
      </c>
      <c r="L461" s="55">
        <v>0</v>
      </c>
      <c r="M461" s="55">
        <v>0</v>
      </c>
      <c r="N461" s="55">
        <v>0</v>
      </c>
      <c r="O461" s="55">
        <v>0</v>
      </c>
      <c r="P461" s="55">
        <v>0</v>
      </c>
      <c r="Q461" s="55">
        <v>0</v>
      </c>
      <c r="R461" s="55">
        <v>0</v>
      </c>
      <c r="S461" s="55">
        <v>0</v>
      </c>
      <c r="T461" s="55">
        <v>0</v>
      </c>
      <c r="U461" s="55">
        <v>0</v>
      </c>
      <c r="V461" s="55">
        <v>0</v>
      </c>
      <c r="W461" s="55">
        <v>0</v>
      </c>
      <c r="X461" s="55">
        <v>0</v>
      </c>
      <c r="Y461" s="55">
        <v>0</v>
      </c>
      <c r="Z461" s="55">
        <v>0</v>
      </c>
      <c r="AA461" s="55">
        <v>0</v>
      </c>
      <c r="AB461" s="55">
        <v>0</v>
      </c>
      <c r="AC461" s="55">
        <v>0</v>
      </c>
      <c r="AD461" s="55">
        <v>0</v>
      </c>
      <c r="AE461" s="55">
        <v>0</v>
      </c>
      <c r="AF461" s="55">
        <v>0</v>
      </c>
      <c r="AG461" s="55">
        <v>0</v>
      </c>
      <c r="AH461" s="55">
        <v>0</v>
      </c>
      <c r="AI461" s="55">
        <v>0</v>
      </c>
      <c r="AJ461" s="55" t="s">
        <v>978</v>
      </c>
      <c r="AK461" s="55" t="s">
        <v>169</v>
      </c>
    </row>
    <row r="462" spans="1:37" x14ac:dyDescent="0.25">
      <c r="A462" s="54" t="str">
        <f t="shared" si="7"/>
        <v>NE</v>
      </c>
      <c r="B462" s="54" t="str">
        <f t="shared" si="7"/>
        <v>BDEQ-BDESC-rural-residential</v>
      </c>
      <c r="C462" s="55">
        <v>12</v>
      </c>
      <c r="D462" s="55" t="s">
        <v>60</v>
      </c>
      <c r="E462" s="55">
        <v>0</v>
      </c>
      <c r="F462" s="55">
        <v>0</v>
      </c>
      <c r="G462" s="55">
        <v>0</v>
      </c>
      <c r="H462" s="55">
        <v>0</v>
      </c>
      <c r="I462" s="55">
        <v>0</v>
      </c>
      <c r="J462" s="55">
        <v>0</v>
      </c>
      <c r="K462" s="55">
        <v>0</v>
      </c>
      <c r="L462" s="55">
        <v>0</v>
      </c>
      <c r="M462" s="55">
        <v>0</v>
      </c>
      <c r="N462" s="55">
        <v>0</v>
      </c>
      <c r="O462" s="55">
        <v>0</v>
      </c>
      <c r="P462" s="55">
        <v>0</v>
      </c>
      <c r="Q462" s="55">
        <v>0</v>
      </c>
      <c r="R462" s="55">
        <v>0</v>
      </c>
      <c r="S462" s="55">
        <v>0</v>
      </c>
      <c r="T462" s="55">
        <v>0</v>
      </c>
      <c r="U462" s="55">
        <v>0</v>
      </c>
      <c r="V462" s="55">
        <v>0</v>
      </c>
      <c r="W462" s="55">
        <v>0</v>
      </c>
      <c r="X462" s="55">
        <v>0</v>
      </c>
      <c r="Y462" s="55">
        <v>0</v>
      </c>
      <c r="Z462" s="55">
        <v>0</v>
      </c>
      <c r="AA462" s="55">
        <v>0</v>
      </c>
      <c r="AB462" s="55">
        <v>0</v>
      </c>
      <c r="AC462" s="55">
        <v>0</v>
      </c>
      <c r="AD462" s="55">
        <v>0</v>
      </c>
      <c r="AE462" s="55">
        <v>0</v>
      </c>
      <c r="AF462" s="55">
        <v>0</v>
      </c>
      <c r="AG462" s="55">
        <v>0</v>
      </c>
      <c r="AH462" s="55">
        <v>0</v>
      </c>
      <c r="AI462" s="55">
        <v>0</v>
      </c>
      <c r="AJ462" s="55" t="s">
        <v>978</v>
      </c>
      <c r="AK462" s="55" t="s">
        <v>169</v>
      </c>
    </row>
    <row r="463" spans="1:37" x14ac:dyDescent="0.25">
      <c r="A463" s="54" t="str">
        <f t="shared" si="7"/>
        <v>NE</v>
      </c>
      <c r="B463" s="54" t="str">
        <f t="shared" si="7"/>
        <v>BDEQ-BDESC-rural-residential</v>
      </c>
      <c r="C463" s="55">
        <v>13</v>
      </c>
      <c r="D463" s="55" t="s">
        <v>158</v>
      </c>
      <c r="E463" s="55">
        <v>0</v>
      </c>
      <c r="F463" s="55">
        <v>0</v>
      </c>
      <c r="G463" s="55">
        <v>0</v>
      </c>
      <c r="H463" s="55">
        <v>0</v>
      </c>
      <c r="I463" s="55">
        <v>0</v>
      </c>
      <c r="J463" s="55">
        <v>0</v>
      </c>
      <c r="K463" s="55">
        <v>0</v>
      </c>
      <c r="L463" s="55">
        <v>0</v>
      </c>
      <c r="M463" s="55">
        <v>0</v>
      </c>
      <c r="N463" s="55">
        <v>0</v>
      </c>
      <c r="O463" s="55">
        <v>0</v>
      </c>
      <c r="P463" s="55">
        <v>0</v>
      </c>
      <c r="Q463" s="55">
        <v>0</v>
      </c>
      <c r="R463" s="55">
        <v>0</v>
      </c>
      <c r="S463" s="55">
        <v>0</v>
      </c>
      <c r="T463" s="55">
        <v>0</v>
      </c>
      <c r="U463" s="55">
        <v>0</v>
      </c>
      <c r="V463" s="55">
        <v>0</v>
      </c>
      <c r="W463" s="55">
        <v>0</v>
      </c>
      <c r="X463" s="55">
        <v>0</v>
      </c>
      <c r="Y463" s="55">
        <v>0</v>
      </c>
      <c r="Z463" s="55">
        <v>0</v>
      </c>
      <c r="AA463" s="55">
        <v>0</v>
      </c>
      <c r="AB463" s="55">
        <v>0</v>
      </c>
      <c r="AC463" s="55">
        <v>0</v>
      </c>
      <c r="AD463" s="55">
        <v>0</v>
      </c>
      <c r="AE463" s="55">
        <v>0</v>
      </c>
      <c r="AF463" s="55">
        <v>0</v>
      </c>
      <c r="AG463" s="55">
        <v>0</v>
      </c>
      <c r="AH463" s="55">
        <v>0</v>
      </c>
      <c r="AI463" s="55">
        <v>0</v>
      </c>
      <c r="AJ463" s="55" t="s">
        <v>978</v>
      </c>
      <c r="AK463" s="55" t="s">
        <v>169</v>
      </c>
    </row>
    <row r="464" spans="1:37" x14ac:dyDescent="0.25">
      <c r="A464" s="54" t="str">
        <f t="shared" si="7"/>
        <v>NE</v>
      </c>
      <c r="B464" s="54" t="str">
        <f t="shared" si="7"/>
        <v>BDEQ-BDESC-rural-residential</v>
      </c>
      <c r="C464" s="55">
        <v>14</v>
      </c>
      <c r="D464" s="55" t="s">
        <v>159</v>
      </c>
      <c r="E464" s="55">
        <v>0</v>
      </c>
      <c r="F464" s="55">
        <v>0</v>
      </c>
      <c r="G464" s="55">
        <v>0</v>
      </c>
      <c r="H464" s="55">
        <v>0</v>
      </c>
      <c r="I464" s="55">
        <v>0</v>
      </c>
      <c r="J464" s="55">
        <v>0</v>
      </c>
      <c r="K464" s="55">
        <v>0</v>
      </c>
      <c r="L464" s="55">
        <v>0</v>
      </c>
      <c r="M464" s="55">
        <v>0</v>
      </c>
      <c r="N464" s="55">
        <v>0</v>
      </c>
      <c r="O464" s="55">
        <v>0</v>
      </c>
      <c r="P464" s="55">
        <v>0</v>
      </c>
      <c r="Q464" s="55">
        <v>0</v>
      </c>
      <c r="R464" s="55">
        <v>0</v>
      </c>
      <c r="S464" s="55">
        <v>0</v>
      </c>
      <c r="T464" s="55">
        <v>0</v>
      </c>
      <c r="U464" s="55">
        <v>0</v>
      </c>
      <c r="V464" s="55">
        <v>0</v>
      </c>
      <c r="W464" s="55">
        <v>0</v>
      </c>
      <c r="X464" s="55">
        <v>0</v>
      </c>
      <c r="Y464" s="55">
        <v>0</v>
      </c>
      <c r="Z464" s="55">
        <v>0</v>
      </c>
      <c r="AA464" s="55">
        <v>0</v>
      </c>
      <c r="AB464" s="55">
        <v>0</v>
      </c>
      <c r="AC464" s="55">
        <v>0</v>
      </c>
      <c r="AD464" s="55">
        <v>0</v>
      </c>
      <c r="AE464" s="55">
        <v>0</v>
      </c>
      <c r="AF464" s="55">
        <v>0</v>
      </c>
      <c r="AG464" s="55">
        <v>0</v>
      </c>
      <c r="AH464" s="55">
        <v>0</v>
      </c>
      <c r="AI464" s="55">
        <v>0</v>
      </c>
      <c r="AJ464" s="55" t="s">
        <v>978</v>
      </c>
      <c r="AK464" s="55" t="s">
        <v>169</v>
      </c>
    </row>
    <row r="465" spans="1:37" x14ac:dyDescent="0.25">
      <c r="A465" s="54" t="str">
        <f t="shared" si="7"/>
        <v>NE</v>
      </c>
      <c r="B465" s="54" t="str">
        <f t="shared" si="7"/>
        <v>BDEQ-BDESC-rural-residential</v>
      </c>
      <c r="C465" s="55">
        <v>15</v>
      </c>
      <c r="D465" s="55" t="s">
        <v>160</v>
      </c>
      <c r="E465" s="55">
        <v>0</v>
      </c>
      <c r="F465" s="55">
        <v>0</v>
      </c>
      <c r="G465" s="55">
        <v>0</v>
      </c>
      <c r="H465" s="55">
        <v>0</v>
      </c>
      <c r="I465" s="55">
        <v>0</v>
      </c>
      <c r="J465" s="55">
        <v>0</v>
      </c>
      <c r="K465" s="55">
        <v>0</v>
      </c>
      <c r="L465" s="55">
        <v>0</v>
      </c>
      <c r="M465" s="55">
        <v>0</v>
      </c>
      <c r="N465" s="55">
        <v>0</v>
      </c>
      <c r="O465" s="55">
        <v>0</v>
      </c>
      <c r="P465" s="55">
        <v>0</v>
      </c>
      <c r="Q465" s="55">
        <v>0</v>
      </c>
      <c r="R465" s="55">
        <v>0</v>
      </c>
      <c r="S465" s="55">
        <v>0</v>
      </c>
      <c r="T465" s="55">
        <v>0</v>
      </c>
      <c r="U465" s="55">
        <v>0</v>
      </c>
      <c r="V465" s="55">
        <v>0</v>
      </c>
      <c r="W465" s="55">
        <v>0</v>
      </c>
      <c r="X465" s="55">
        <v>0</v>
      </c>
      <c r="Y465" s="55">
        <v>0</v>
      </c>
      <c r="Z465" s="55">
        <v>0</v>
      </c>
      <c r="AA465" s="55">
        <v>0</v>
      </c>
      <c r="AB465" s="55">
        <v>0</v>
      </c>
      <c r="AC465" s="55">
        <v>0</v>
      </c>
      <c r="AD465" s="55">
        <v>0</v>
      </c>
      <c r="AE465" s="55">
        <v>0</v>
      </c>
      <c r="AF465" s="55">
        <v>0</v>
      </c>
      <c r="AG465" s="55">
        <v>0</v>
      </c>
      <c r="AH465" s="55">
        <v>0</v>
      </c>
      <c r="AI465" s="55">
        <v>0</v>
      </c>
      <c r="AJ465" s="55" t="s">
        <v>978</v>
      </c>
      <c r="AK465" s="55" t="s">
        <v>169</v>
      </c>
    </row>
    <row r="466" spans="1:37" x14ac:dyDescent="0.25">
      <c r="A466" s="54" t="str">
        <f t="shared" si="7"/>
        <v>NH</v>
      </c>
      <c r="B466" s="54" t="str">
        <f t="shared" si="7"/>
        <v>BDEQ-BDESC-rural-residential</v>
      </c>
      <c r="C466" s="55">
        <v>0</v>
      </c>
      <c r="D466" s="55" t="s">
        <v>58</v>
      </c>
      <c r="E466" s="55">
        <v>0</v>
      </c>
      <c r="F466" s="55">
        <v>0</v>
      </c>
      <c r="G466" s="55">
        <v>0</v>
      </c>
      <c r="H466" s="55">
        <v>0</v>
      </c>
      <c r="I466" s="55">
        <v>0</v>
      </c>
      <c r="J466" s="55">
        <v>0</v>
      </c>
      <c r="K466" s="55">
        <v>0</v>
      </c>
      <c r="L466" s="55">
        <v>0</v>
      </c>
      <c r="M466" s="55">
        <v>0</v>
      </c>
      <c r="N466" s="55">
        <v>0</v>
      </c>
      <c r="O466" s="55">
        <v>0</v>
      </c>
      <c r="P466" s="55">
        <v>0</v>
      </c>
      <c r="Q466" s="55">
        <v>0</v>
      </c>
      <c r="R466" s="55">
        <v>0</v>
      </c>
      <c r="S466" s="55">
        <v>0</v>
      </c>
      <c r="T466" s="55">
        <v>0</v>
      </c>
      <c r="U466" s="55">
        <v>0</v>
      </c>
      <c r="V466" s="55">
        <v>0</v>
      </c>
      <c r="W466" s="55">
        <v>0</v>
      </c>
      <c r="X466" s="55">
        <v>0</v>
      </c>
      <c r="Y466" s="55">
        <v>0</v>
      </c>
      <c r="Z466" s="55">
        <v>0</v>
      </c>
      <c r="AA466" s="55">
        <v>0</v>
      </c>
      <c r="AB466" s="55">
        <v>0</v>
      </c>
      <c r="AC466" s="55">
        <v>0</v>
      </c>
      <c r="AD466" s="55">
        <v>0</v>
      </c>
      <c r="AE466" s="55">
        <v>0</v>
      </c>
      <c r="AF466" s="55">
        <v>0</v>
      </c>
      <c r="AG466" s="55">
        <v>0</v>
      </c>
      <c r="AH466" s="55">
        <v>0</v>
      </c>
      <c r="AI466" s="55">
        <v>0</v>
      </c>
      <c r="AJ466" s="55" t="s">
        <v>979</v>
      </c>
      <c r="AK466" s="55" t="s">
        <v>169</v>
      </c>
    </row>
    <row r="467" spans="1:37" x14ac:dyDescent="0.25">
      <c r="A467" s="54" t="str">
        <f t="shared" si="7"/>
        <v>NH</v>
      </c>
      <c r="B467" s="54" t="str">
        <f t="shared" si="7"/>
        <v>BDEQ-BDESC-rural-residential</v>
      </c>
      <c r="C467" s="55">
        <v>1</v>
      </c>
      <c r="D467" s="55" t="s">
        <v>7</v>
      </c>
      <c r="E467" s="55">
        <v>0</v>
      </c>
      <c r="F467" s="55">
        <v>0</v>
      </c>
      <c r="G467" s="55">
        <v>0</v>
      </c>
      <c r="H467" s="55">
        <v>0</v>
      </c>
      <c r="I467" s="55">
        <v>0</v>
      </c>
      <c r="J467" s="55">
        <v>0</v>
      </c>
      <c r="K467" s="55">
        <v>0</v>
      </c>
      <c r="L467" s="55">
        <v>0</v>
      </c>
      <c r="M467" s="55">
        <v>0</v>
      </c>
      <c r="N467" s="55">
        <v>0</v>
      </c>
      <c r="O467" s="55">
        <v>0</v>
      </c>
      <c r="P467" s="55">
        <v>0</v>
      </c>
      <c r="Q467" s="55">
        <v>0</v>
      </c>
      <c r="R467" s="55">
        <v>0</v>
      </c>
      <c r="S467" s="55">
        <v>0</v>
      </c>
      <c r="T467" s="56">
        <v>1.0000000000000001E-5</v>
      </c>
      <c r="U467" s="56">
        <v>3.0000000000000001E-5</v>
      </c>
      <c r="V467" s="56">
        <v>5.0000000000000002E-5</v>
      </c>
      <c r="W467" s="55">
        <v>1.1E-4</v>
      </c>
      <c r="X467" s="55">
        <v>2.0000000000000001E-4</v>
      </c>
      <c r="Y467" s="55">
        <v>3.6999999999999999E-4</v>
      </c>
      <c r="Z467" s="55">
        <v>6.8999999999999997E-4</v>
      </c>
      <c r="AA467" s="55">
        <v>1.01E-3</v>
      </c>
      <c r="AB467" s="55">
        <v>1.33E-3</v>
      </c>
      <c r="AC467" s="55">
        <v>1.65E-3</v>
      </c>
      <c r="AD467" s="55">
        <v>1.97E-3</v>
      </c>
      <c r="AE467" s="55">
        <v>2.2899999999999999E-3</v>
      </c>
      <c r="AF467" s="55">
        <v>2.6199999999999999E-3</v>
      </c>
      <c r="AG467" s="55">
        <v>2.9399999999999999E-3</v>
      </c>
      <c r="AH467" s="55">
        <v>3.2699999999999999E-3</v>
      </c>
      <c r="AI467" s="55">
        <v>3.5899999999999999E-3</v>
      </c>
      <c r="AJ467" s="55" t="s">
        <v>979</v>
      </c>
      <c r="AK467" s="55" t="s">
        <v>169</v>
      </c>
    </row>
    <row r="468" spans="1:37" x14ac:dyDescent="0.25">
      <c r="A468" s="54" t="str">
        <f t="shared" si="7"/>
        <v>NH</v>
      </c>
      <c r="B468" s="54" t="str">
        <f t="shared" si="7"/>
        <v>BDEQ-BDESC-rural-residential</v>
      </c>
      <c r="C468" s="55">
        <v>2</v>
      </c>
      <c r="D468" s="55" t="s">
        <v>8</v>
      </c>
      <c r="E468" s="55">
        <v>0</v>
      </c>
      <c r="F468" s="55">
        <v>0</v>
      </c>
      <c r="G468" s="55">
        <v>0</v>
      </c>
      <c r="H468" s="55">
        <v>0</v>
      </c>
      <c r="I468" s="55">
        <v>0</v>
      </c>
      <c r="J468" s="55">
        <v>0</v>
      </c>
      <c r="K468" s="55">
        <v>0</v>
      </c>
      <c r="L468" s="55">
        <v>0</v>
      </c>
      <c r="M468" s="55">
        <v>0</v>
      </c>
      <c r="N468" s="55">
        <v>0</v>
      </c>
      <c r="O468" s="55">
        <v>0</v>
      </c>
      <c r="P468" s="55">
        <v>0</v>
      </c>
      <c r="Q468" s="55">
        <v>0</v>
      </c>
      <c r="R468" s="55">
        <v>0</v>
      </c>
      <c r="S468" s="55">
        <v>0</v>
      </c>
      <c r="T468" s="55">
        <v>0</v>
      </c>
      <c r="U468" s="55">
        <v>0</v>
      </c>
      <c r="V468" s="55">
        <v>0</v>
      </c>
      <c r="W468" s="55">
        <v>0</v>
      </c>
      <c r="X468" s="55">
        <v>0</v>
      </c>
      <c r="Y468" s="55">
        <v>0</v>
      </c>
      <c r="Z468" s="55">
        <v>0</v>
      </c>
      <c r="AA468" s="55">
        <v>0</v>
      </c>
      <c r="AB468" s="55">
        <v>0</v>
      </c>
      <c r="AC468" s="55">
        <v>0</v>
      </c>
      <c r="AD468" s="55">
        <v>0</v>
      </c>
      <c r="AE468" s="55">
        <v>0</v>
      </c>
      <c r="AF468" s="55">
        <v>0</v>
      </c>
      <c r="AG468" s="55">
        <v>0</v>
      </c>
      <c r="AH468" s="55">
        <v>0</v>
      </c>
      <c r="AI468" s="55">
        <v>0</v>
      </c>
      <c r="AJ468" s="55" t="s">
        <v>979</v>
      </c>
      <c r="AK468" s="55" t="s">
        <v>169</v>
      </c>
    </row>
    <row r="469" spans="1:37" x14ac:dyDescent="0.25">
      <c r="A469" s="54" t="str">
        <f t="shared" si="7"/>
        <v>NH</v>
      </c>
      <c r="B469" s="54" t="str">
        <f t="shared" si="7"/>
        <v>BDEQ-BDESC-rural-residential</v>
      </c>
      <c r="C469" s="55">
        <v>3</v>
      </c>
      <c r="D469" s="55" t="s">
        <v>9</v>
      </c>
      <c r="E469" s="55">
        <v>0</v>
      </c>
      <c r="F469" s="55">
        <v>0</v>
      </c>
      <c r="G469" s="55">
        <v>0</v>
      </c>
      <c r="H469" s="55">
        <v>0</v>
      </c>
      <c r="I469" s="55">
        <v>0</v>
      </c>
      <c r="J469" s="55">
        <v>0</v>
      </c>
      <c r="K469" s="55">
        <v>0</v>
      </c>
      <c r="L469" s="55">
        <v>0</v>
      </c>
      <c r="M469" s="55">
        <v>0</v>
      </c>
      <c r="N469" s="55">
        <v>0</v>
      </c>
      <c r="O469" s="55">
        <v>0</v>
      </c>
      <c r="P469" s="55">
        <v>0</v>
      </c>
      <c r="Q469" s="55">
        <v>0</v>
      </c>
      <c r="R469" s="55">
        <v>0</v>
      </c>
      <c r="S469" s="55">
        <v>0</v>
      </c>
      <c r="T469" s="55">
        <v>0</v>
      </c>
      <c r="U469" s="55">
        <v>0</v>
      </c>
      <c r="V469" s="55">
        <v>0</v>
      </c>
      <c r="W469" s="55">
        <v>0</v>
      </c>
      <c r="X469" s="55">
        <v>0</v>
      </c>
      <c r="Y469" s="55">
        <v>0</v>
      </c>
      <c r="Z469" s="55">
        <v>0</v>
      </c>
      <c r="AA469" s="55">
        <v>0</v>
      </c>
      <c r="AB469" s="55">
        <v>0</v>
      </c>
      <c r="AC469" s="55">
        <v>0</v>
      </c>
      <c r="AD469" s="55">
        <v>0</v>
      </c>
      <c r="AE469" s="55">
        <v>0</v>
      </c>
      <c r="AF469" s="55">
        <v>0</v>
      </c>
      <c r="AG469" s="55">
        <v>0</v>
      </c>
      <c r="AH469" s="55">
        <v>0</v>
      </c>
      <c r="AI469" s="55">
        <v>0</v>
      </c>
      <c r="AJ469" s="55" t="s">
        <v>979</v>
      </c>
      <c r="AK469" s="55" t="s">
        <v>169</v>
      </c>
    </row>
    <row r="470" spans="1:37" x14ac:dyDescent="0.25">
      <c r="A470" s="54" t="str">
        <f t="shared" si="7"/>
        <v>NH</v>
      </c>
      <c r="B470" s="54" t="str">
        <f t="shared" si="7"/>
        <v>BDEQ-BDESC-rural-residential</v>
      </c>
      <c r="C470" s="55">
        <v>4</v>
      </c>
      <c r="D470" s="55" t="s">
        <v>59</v>
      </c>
      <c r="E470" s="55">
        <v>0.40753</v>
      </c>
      <c r="F470" s="55">
        <v>0.35907</v>
      </c>
      <c r="G470" s="55">
        <v>0.36238999999999999</v>
      </c>
      <c r="H470" s="55">
        <v>0.36238999999999999</v>
      </c>
      <c r="I470" s="55">
        <v>0.36238999999999999</v>
      </c>
      <c r="J470" s="55">
        <v>0.36266999999999999</v>
      </c>
      <c r="K470" s="55">
        <v>0.36319000000000001</v>
      </c>
      <c r="L470" s="55">
        <v>0.36418</v>
      </c>
      <c r="M470" s="55">
        <v>0.36438999999999999</v>
      </c>
      <c r="N470" s="55">
        <v>0.36484</v>
      </c>
      <c r="O470" s="55">
        <v>0.36487999999999998</v>
      </c>
      <c r="P470" s="55">
        <v>0.36548999999999998</v>
      </c>
      <c r="Q470" s="55">
        <v>0.36557000000000001</v>
      </c>
      <c r="R470" s="55">
        <v>0.36648999999999998</v>
      </c>
      <c r="S470" s="55">
        <v>0.36767</v>
      </c>
      <c r="T470" s="55">
        <v>0.36767</v>
      </c>
      <c r="U470" s="55">
        <v>0.36767</v>
      </c>
      <c r="V470" s="55">
        <v>0.36771999999999999</v>
      </c>
      <c r="W470" s="55">
        <v>0.36785000000000001</v>
      </c>
      <c r="X470" s="55">
        <v>0.36842999999999998</v>
      </c>
      <c r="Y470" s="55">
        <v>0.36854999999999999</v>
      </c>
      <c r="Z470" s="55">
        <v>0.36868000000000001</v>
      </c>
      <c r="AA470" s="55">
        <v>0.36985000000000001</v>
      </c>
      <c r="AB470" s="55">
        <v>0.37031999999999998</v>
      </c>
      <c r="AC470" s="55">
        <v>0.37034</v>
      </c>
      <c r="AD470" s="55">
        <v>0.37063000000000001</v>
      </c>
      <c r="AE470" s="55">
        <v>0.37078</v>
      </c>
      <c r="AF470" s="55">
        <v>0.37080000000000002</v>
      </c>
      <c r="AG470" s="55">
        <v>0.37151000000000001</v>
      </c>
      <c r="AH470" s="55">
        <v>0.37162000000000001</v>
      </c>
      <c r="AI470" s="55">
        <v>0.37164999999999998</v>
      </c>
      <c r="AJ470" s="55" t="s">
        <v>979</v>
      </c>
      <c r="AK470" s="55" t="s">
        <v>169</v>
      </c>
    </row>
    <row r="471" spans="1:37" x14ac:dyDescent="0.25">
      <c r="A471" s="54" t="str">
        <f t="shared" si="7"/>
        <v>NH</v>
      </c>
      <c r="B471" s="54" t="str">
        <f t="shared" si="7"/>
        <v>BDEQ-BDESC-rural-residential</v>
      </c>
      <c r="C471" s="55">
        <v>5</v>
      </c>
      <c r="D471" s="55" t="s">
        <v>10</v>
      </c>
      <c r="E471" s="55">
        <v>23.4788</v>
      </c>
      <c r="F471" s="55">
        <v>27.531500000000001</v>
      </c>
      <c r="G471" s="55">
        <v>31.3795</v>
      </c>
      <c r="H471" s="55">
        <v>35.305779999999999</v>
      </c>
      <c r="I471" s="55">
        <v>39.164149999999999</v>
      </c>
      <c r="J471" s="55">
        <v>41.834620000000001</v>
      </c>
      <c r="K471" s="55">
        <v>44.843029999999999</v>
      </c>
      <c r="L471" s="55">
        <v>47.392290000000003</v>
      </c>
      <c r="M471" s="55">
        <v>49.266660000000002</v>
      </c>
      <c r="N471" s="55">
        <v>51.708530000000003</v>
      </c>
      <c r="O471" s="55">
        <v>53.171979999999998</v>
      </c>
      <c r="P471" s="55">
        <v>55.472610000000003</v>
      </c>
      <c r="Q471" s="55">
        <v>57.020789999999998</v>
      </c>
      <c r="R471" s="55">
        <v>59.355119999999999</v>
      </c>
      <c r="S471" s="55">
        <v>61.400230000000001</v>
      </c>
      <c r="T471" s="55">
        <v>62.232019999999999</v>
      </c>
      <c r="U471" s="55">
        <v>64.519350000000003</v>
      </c>
      <c r="V471" s="55">
        <v>66.796480000000003</v>
      </c>
      <c r="W471" s="55">
        <v>68.844260000000006</v>
      </c>
      <c r="X471" s="55">
        <v>72.05162</v>
      </c>
      <c r="Y471" s="55">
        <v>74.986999999999995</v>
      </c>
      <c r="Z471" s="55">
        <v>77.365780000000001</v>
      </c>
      <c r="AA471" s="55">
        <v>80.238060000000004</v>
      </c>
      <c r="AB471" s="55">
        <v>83.432580000000002</v>
      </c>
      <c r="AC471" s="55">
        <v>85.333150000000003</v>
      </c>
      <c r="AD471" s="55">
        <v>88.642709999999994</v>
      </c>
      <c r="AE471" s="55">
        <v>92.912480000000002</v>
      </c>
      <c r="AF471" s="55">
        <v>95.314109999999999</v>
      </c>
      <c r="AG471" s="55">
        <v>98.986739999999998</v>
      </c>
      <c r="AH471" s="55">
        <v>101.99139</v>
      </c>
      <c r="AI471" s="55">
        <v>104.09292000000001</v>
      </c>
      <c r="AJ471" s="55" t="s">
        <v>979</v>
      </c>
      <c r="AK471" s="55" t="s">
        <v>169</v>
      </c>
    </row>
    <row r="472" spans="1:37" x14ac:dyDescent="0.25">
      <c r="A472" s="54" t="str">
        <f t="shared" si="7"/>
        <v>NH</v>
      </c>
      <c r="B472" s="54" t="str">
        <f t="shared" si="7"/>
        <v>BDEQ-BDESC-rural-residential</v>
      </c>
      <c r="C472" s="55">
        <v>6</v>
      </c>
      <c r="D472" s="55" t="s">
        <v>11</v>
      </c>
      <c r="E472" s="55">
        <v>0</v>
      </c>
      <c r="F472" s="55">
        <v>0</v>
      </c>
      <c r="G472" s="55">
        <v>0</v>
      </c>
      <c r="H472" s="55">
        <v>0</v>
      </c>
      <c r="I472" s="55">
        <v>0</v>
      </c>
      <c r="J472" s="55">
        <v>0</v>
      </c>
      <c r="K472" s="55">
        <v>0</v>
      </c>
      <c r="L472" s="55">
        <v>0</v>
      </c>
      <c r="M472" s="55">
        <v>0</v>
      </c>
      <c r="N472" s="55">
        <v>0</v>
      </c>
      <c r="O472" s="55">
        <v>0</v>
      </c>
      <c r="P472" s="55">
        <v>0</v>
      </c>
      <c r="Q472" s="55">
        <v>0</v>
      </c>
      <c r="R472" s="55">
        <v>0</v>
      </c>
      <c r="S472" s="55">
        <v>0</v>
      </c>
      <c r="T472" s="55">
        <v>0</v>
      </c>
      <c r="U472" s="55">
        <v>0</v>
      </c>
      <c r="V472" s="55">
        <v>0</v>
      </c>
      <c r="W472" s="55">
        <v>0</v>
      </c>
      <c r="X472" s="55">
        <v>0</v>
      </c>
      <c r="Y472" s="55">
        <v>0</v>
      </c>
      <c r="Z472" s="55">
        <v>0</v>
      </c>
      <c r="AA472" s="55">
        <v>0</v>
      </c>
      <c r="AB472" s="55">
        <v>0</v>
      </c>
      <c r="AC472" s="55">
        <v>0</v>
      </c>
      <c r="AD472" s="55">
        <v>0</v>
      </c>
      <c r="AE472" s="55">
        <v>0</v>
      </c>
      <c r="AF472" s="55">
        <v>0</v>
      </c>
      <c r="AG472" s="55">
        <v>0</v>
      </c>
      <c r="AH472" s="55">
        <v>0</v>
      </c>
      <c r="AI472" s="55">
        <v>0</v>
      </c>
      <c r="AJ472" s="55" t="s">
        <v>979</v>
      </c>
      <c r="AK472" s="55" t="s">
        <v>169</v>
      </c>
    </row>
    <row r="473" spans="1:37" x14ac:dyDescent="0.25">
      <c r="A473" s="54" t="str">
        <f t="shared" si="7"/>
        <v>NH</v>
      </c>
      <c r="B473" s="54" t="str">
        <f t="shared" si="7"/>
        <v>BDEQ-BDESC-rural-residential</v>
      </c>
      <c r="C473" s="55">
        <v>7</v>
      </c>
      <c r="D473" s="55" t="s">
        <v>12</v>
      </c>
      <c r="E473" s="55">
        <v>0</v>
      </c>
      <c r="F473" s="55">
        <v>0</v>
      </c>
      <c r="G473" s="55">
        <v>0</v>
      </c>
      <c r="H473" s="55">
        <v>0</v>
      </c>
      <c r="I473" s="55">
        <v>0</v>
      </c>
      <c r="J473" s="55">
        <v>0</v>
      </c>
      <c r="K473" s="55">
        <v>0</v>
      </c>
      <c r="L473" s="55">
        <v>0</v>
      </c>
      <c r="M473" s="55">
        <v>0</v>
      </c>
      <c r="N473" s="55">
        <v>0</v>
      </c>
      <c r="O473" s="55">
        <v>0</v>
      </c>
      <c r="P473" s="55">
        <v>0</v>
      </c>
      <c r="Q473" s="55">
        <v>0</v>
      </c>
      <c r="R473" s="55">
        <v>0</v>
      </c>
      <c r="S473" s="55">
        <v>0</v>
      </c>
      <c r="T473" s="55">
        <v>0</v>
      </c>
      <c r="U473" s="55">
        <v>0</v>
      </c>
      <c r="V473" s="55">
        <v>0</v>
      </c>
      <c r="W473" s="55">
        <v>0</v>
      </c>
      <c r="X473" s="55">
        <v>0</v>
      </c>
      <c r="Y473" s="55">
        <v>0</v>
      </c>
      <c r="Z473" s="55">
        <v>0</v>
      </c>
      <c r="AA473" s="55">
        <v>0</v>
      </c>
      <c r="AB473" s="55">
        <v>0</v>
      </c>
      <c r="AC473" s="55">
        <v>0</v>
      </c>
      <c r="AD473" s="55">
        <v>0</v>
      </c>
      <c r="AE473" s="55">
        <v>0</v>
      </c>
      <c r="AF473" s="55">
        <v>0</v>
      </c>
      <c r="AG473" s="55">
        <v>0</v>
      </c>
      <c r="AH473" s="55">
        <v>0</v>
      </c>
      <c r="AI473" s="55">
        <v>0</v>
      </c>
      <c r="AJ473" s="55" t="s">
        <v>979</v>
      </c>
      <c r="AK473" s="55" t="s">
        <v>169</v>
      </c>
    </row>
    <row r="474" spans="1:37" x14ac:dyDescent="0.25">
      <c r="A474" s="54" t="str">
        <f t="shared" si="7"/>
        <v>NH</v>
      </c>
      <c r="B474" s="54" t="str">
        <f t="shared" si="7"/>
        <v>BDEQ-BDESC-rural-residential</v>
      </c>
      <c r="C474" s="55">
        <v>8</v>
      </c>
      <c r="D474" s="55" t="s">
        <v>13</v>
      </c>
      <c r="E474" s="55">
        <v>0</v>
      </c>
      <c r="F474" s="55">
        <v>0</v>
      </c>
      <c r="G474" s="55">
        <v>0</v>
      </c>
      <c r="H474" s="55">
        <v>0</v>
      </c>
      <c r="I474" s="55">
        <v>0</v>
      </c>
      <c r="J474" s="55">
        <v>0</v>
      </c>
      <c r="K474" s="55">
        <v>0</v>
      </c>
      <c r="L474" s="55">
        <v>0</v>
      </c>
      <c r="M474" s="55">
        <v>0</v>
      </c>
      <c r="N474" s="55">
        <v>0</v>
      </c>
      <c r="O474" s="55">
        <v>0</v>
      </c>
      <c r="P474" s="55">
        <v>0</v>
      </c>
      <c r="Q474" s="55">
        <v>0</v>
      </c>
      <c r="R474" s="55">
        <v>0</v>
      </c>
      <c r="S474" s="55">
        <v>0</v>
      </c>
      <c r="T474" s="55">
        <v>0</v>
      </c>
      <c r="U474" s="55">
        <v>0</v>
      </c>
      <c r="V474" s="55">
        <v>0</v>
      </c>
      <c r="W474" s="55">
        <v>0</v>
      </c>
      <c r="X474" s="55">
        <v>0</v>
      </c>
      <c r="Y474" s="55">
        <v>0</v>
      </c>
      <c r="Z474" s="55">
        <v>0</v>
      </c>
      <c r="AA474" s="55">
        <v>0</v>
      </c>
      <c r="AB474" s="55">
        <v>0</v>
      </c>
      <c r="AC474" s="55">
        <v>0</v>
      </c>
      <c r="AD474" s="55">
        <v>0</v>
      </c>
      <c r="AE474" s="55">
        <v>0</v>
      </c>
      <c r="AF474" s="55">
        <v>0</v>
      </c>
      <c r="AG474" s="55">
        <v>0</v>
      </c>
      <c r="AH474" s="55">
        <v>0</v>
      </c>
      <c r="AI474" s="55">
        <v>0</v>
      </c>
      <c r="AJ474" s="55" t="s">
        <v>979</v>
      </c>
      <c r="AK474" s="55" t="s">
        <v>169</v>
      </c>
    </row>
    <row r="475" spans="1:37" x14ac:dyDescent="0.25">
      <c r="A475" s="54" t="str">
        <f t="shared" si="7"/>
        <v>NH</v>
      </c>
      <c r="B475" s="54" t="str">
        <f t="shared" si="7"/>
        <v>BDEQ-BDESC-rural-residential</v>
      </c>
      <c r="C475" s="55">
        <v>9</v>
      </c>
      <c r="D475" s="55" t="s">
        <v>14</v>
      </c>
      <c r="E475" s="55">
        <v>0</v>
      </c>
      <c r="F475" s="55">
        <v>0</v>
      </c>
      <c r="G475" s="55">
        <v>0</v>
      </c>
      <c r="H475" s="55">
        <v>0</v>
      </c>
      <c r="I475" s="55">
        <v>0</v>
      </c>
      <c r="J475" s="55">
        <v>0</v>
      </c>
      <c r="K475" s="55">
        <v>0</v>
      </c>
      <c r="L475" s="55">
        <v>0</v>
      </c>
      <c r="M475" s="55">
        <v>0</v>
      </c>
      <c r="N475" s="55">
        <v>0</v>
      </c>
      <c r="O475" s="55">
        <v>0</v>
      </c>
      <c r="P475" s="55">
        <v>0</v>
      </c>
      <c r="Q475" s="55">
        <v>0</v>
      </c>
      <c r="R475" s="55">
        <v>0</v>
      </c>
      <c r="S475" s="55">
        <v>0</v>
      </c>
      <c r="T475" s="55">
        <v>0</v>
      </c>
      <c r="U475" s="55">
        <v>0</v>
      </c>
      <c r="V475" s="55">
        <v>0</v>
      </c>
      <c r="W475" s="55">
        <v>0</v>
      </c>
      <c r="X475" s="55">
        <v>0</v>
      </c>
      <c r="Y475" s="55">
        <v>0</v>
      </c>
      <c r="Z475" s="55">
        <v>0</v>
      </c>
      <c r="AA475" s="55">
        <v>0</v>
      </c>
      <c r="AB475" s="55">
        <v>0</v>
      </c>
      <c r="AC475" s="55">
        <v>0</v>
      </c>
      <c r="AD475" s="55">
        <v>0</v>
      </c>
      <c r="AE475" s="55">
        <v>0</v>
      </c>
      <c r="AF475" s="55">
        <v>0</v>
      </c>
      <c r="AG475" s="55">
        <v>0</v>
      </c>
      <c r="AH475" s="55">
        <v>0</v>
      </c>
      <c r="AI475" s="55">
        <v>0</v>
      </c>
      <c r="AJ475" s="55" t="s">
        <v>979</v>
      </c>
      <c r="AK475" s="55" t="s">
        <v>169</v>
      </c>
    </row>
    <row r="476" spans="1:37" x14ac:dyDescent="0.25">
      <c r="A476" s="54" t="str">
        <f t="shared" si="7"/>
        <v>NH</v>
      </c>
      <c r="B476" s="54" t="str">
        <f t="shared" si="7"/>
        <v>BDEQ-BDESC-rural-residential</v>
      </c>
      <c r="C476" s="55">
        <v>10</v>
      </c>
      <c r="D476" s="55" t="s">
        <v>15</v>
      </c>
      <c r="E476" s="55">
        <v>0</v>
      </c>
      <c r="F476" s="55">
        <v>0</v>
      </c>
      <c r="G476" s="55">
        <v>0</v>
      </c>
      <c r="H476" s="55">
        <v>0</v>
      </c>
      <c r="I476" s="55">
        <v>0</v>
      </c>
      <c r="J476" s="55">
        <v>0</v>
      </c>
      <c r="K476" s="55">
        <v>0</v>
      </c>
      <c r="L476" s="55">
        <v>0</v>
      </c>
      <c r="M476" s="55">
        <v>0</v>
      </c>
      <c r="N476" s="55">
        <v>0</v>
      </c>
      <c r="O476" s="55">
        <v>0</v>
      </c>
      <c r="P476" s="55">
        <v>0</v>
      </c>
      <c r="Q476" s="55">
        <v>0</v>
      </c>
      <c r="R476" s="55">
        <v>0</v>
      </c>
      <c r="S476" s="55">
        <v>0</v>
      </c>
      <c r="T476" s="55">
        <v>0</v>
      </c>
      <c r="U476" s="55">
        <v>0</v>
      </c>
      <c r="V476" s="55">
        <v>0</v>
      </c>
      <c r="W476" s="55">
        <v>0</v>
      </c>
      <c r="X476" s="55">
        <v>0</v>
      </c>
      <c r="Y476" s="55">
        <v>0</v>
      </c>
      <c r="Z476" s="55">
        <v>0</v>
      </c>
      <c r="AA476" s="55">
        <v>0</v>
      </c>
      <c r="AB476" s="55">
        <v>0</v>
      </c>
      <c r="AC476" s="55">
        <v>0</v>
      </c>
      <c r="AD476" s="55">
        <v>0</v>
      </c>
      <c r="AE476" s="55">
        <v>0</v>
      </c>
      <c r="AF476" s="55">
        <v>0</v>
      </c>
      <c r="AG476" s="55">
        <v>0</v>
      </c>
      <c r="AH476" s="55">
        <v>0</v>
      </c>
      <c r="AI476" s="55">
        <v>0</v>
      </c>
      <c r="AJ476" s="55" t="s">
        <v>979</v>
      </c>
      <c r="AK476" s="55" t="s">
        <v>169</v>
      </c>
    </row>
    <row r="477" spans="1:37" x14ac:dyDescent="0.25">
      <c r="A477" s="54" t="str">
        <f t="shared" si="7"/>
        <v>NH</v>
      </c>
      <c r="B477" s="54" t="str">
        <f t="shared" si="7"/>
        <v>BDEQ-BDESC-rural-residential</v>
      </c>
      <c r="C477" s="55">
        <v>11</v>
      </c>
      <c r="D477" s="55" t="s">
        <v>57</v>
      </c>
      <c r="E477" s="55">
        <v>0</v>
      </c>
      <c r="F477" s="55">
        <v>0</v>
      </c>
      <c r="G477" s="55">
        <v>0</v>
      </c>
      <c r="H477" s="55">
        <v>0</v>
      </c>
      <c r="I477" s="55">
        <v>0</v>
      </c>
      <c r="J477" s="55">
        <v>0</v>
      </c>
      <c r="K477" s="55">
        <v>0</v>
      </c>
      <c r="L477" s="55">
        <v>0</v>
      </c>
      <c r="M477" s="55">
        <v>0</v>
      </c>
      <c r="N477" s="55">
        <v>0</v>
      </c>
      <c r="O477" s="55">
        <v>0</v>
      </c>
      <c r="P477" s="55">
        <v>0</v>
      </c>
      <c r="Q477" s="55">
        <v>0</v>
      </c>
      <c r="R477" s="55">
        <v>0</v>
      </c>
      <c r="S477" s="55">
        <v>0</v>
      </c>
      <c r="T477" s="55">
        <v>0</v>
      </c>
      <c r="U477" s="55">
        <v>0</v>
      </c>
      <c r="V477" s="55">
        <v>0</v>
      </c>
      <c r="W477" s="55">
        <v>0</v>
      </c>
      <c r="X477" s="55">
        <v>0</v>
      </c>
      <c r="Y477" s="55">
        <v>0</v>
      </c>
      <c r="Z477" s="55">
        <v>0</v>
      </c>
      <c r="AA477" s="55">
        <v>0</v>
      </c>
      <c r="AB477" s="55">
        <v>0</v>
      </c>
      <c r="AC477" s="55">
        <v>0</v>
      </c>
      <c r="AD477" s="55">
        <v>0</v>
      </c>
      <c r="AE477" s="55">
        <v>0</v>
      </c>
      <c r="AF477" s="55">
        <v>0</v>
      </c>
      <c r="AG477" s="55">
        <v>0</v>
      </c>
      <c r="AH477" s="55">
        <v>0</v>
      </c>
      <c r="AI477" s="55">
        <v>0</v>
      </c>
      <c r="AJ477" s="55" t="s">
        <v>979</v>
      </c>
      <c r="AK477" s="55" t="s">
        <v>169</v>
      </c>
    </row>
    <row r="478" spans="1:37" x14ac:dyDescent="0.25">
      <c r="A478" s="54" t="str">
        <f t="shared" si="7"/>
        <v>NH</v>
      </c>
      <c r="B478" s="54" t="str">
        <f t="shared" si="7"/>
        <v>BDEQ-BDESC-rural-residential</v>
      </c>
      <c r="C478" s="55">
        <v>12</v>
      </c>
      <c r="D478" s="55" t="s">
        <v>60</v>
      </c>
      <c r="E478" s="55">
        <v>0</v>
      </c>
      <c r="F478" s="55">
        <v>0</v>
      </c>
      <c r="G478" s="55">
        <v>0</v>
      </c>
      <c r="H478" s="55">
        <v>0</v>
      </c>
      <c r="I478" s="55">
        <v>0</v>
      </c>
      <c r="J478" s="55">
        <v>0</v>
      </c>
      <c r="K478" s="55">
        <v>0</v>
      </c>
      <c r="L478" s="55">
        <v>0</v>
      </c>
      <c r="M478" s="55">
        <v>0</v>
      </c>
      <c r="N478" s="55">
        <v>0</v>
      </c>
      <c r="O478" s="55">
        <v>0</v>
      </c>
      <c r="P478" s="55">
        <v>0</v>
      </c>
      <c r="Q478" s="55">
        <v>0</v>
      </c>
      <c r="R478" s="55">
        <v>0</v>
      </c>
      <c r="S478" s="55">
        <v>0</v>
      </c>
      <c r="T478" s="55">
        <v>0</v>
      </c>
      <c r="U478" s="55">
        <v>0</v>
      </c>
      <c r="V478" s="55">
        <v>0</v>
      </c>
      <c r="W478" s="55">
        <v>0</v>
      </c>
      <c r="X478" s="55">
        <v>0</v>
      </c>
      <c r="Y478" s="55">
        <v>0</v>
      </c>
      <c r="Z478" s="55">
        <v>0</v>
      </c>
      <c r="AA478" s="55">
        <v>0</v>
      </c>
      <c r="AB478" s="55">
        <v>0</v>
      </c>
      <c r="AC478" s="55">
        <v>0</v>
      </c>
      <c r="AD478" s="55">
        <v>0</v>
      </c>
      <c r="AE478" s="55">
        <v>0</v>
      </c>
      <c r="AF478" s="55">
        <v>0</v>
      </c>
      <c r="AG478" s="55">
        <v>0</v>
      </c>
      <c r="AH478" s="55">
        <v>0</v>
      </c>
      <c r="AI478" s="55">
        <v>0</v>
      </c>
      <c r="AJ478" s="55" t="s">
        <v>979</v>
      </c>
      <c r="AK478" s="55" t="s">
        <v>169</v>
      </c>
    </row>
    <row r="479" spans="1:37" x14ac:dyDescent="0.25">
      <c r="A479" s="54" t="str">
        <f t="shared" si="7"/>
        <v>NH</v>
      </c>
      <c r="B479" s="54" t="str">
        <f t="shared" si="7"/>
        <v>BDEQ-BDESC-rural-residential</v>
      </c>
      <c r="C479" s="55">
        <v>13</v>
      </c>
      <c r="D479" s="55" t="s">
        <v>158</v>
      </c>
      <c r="E479" s="55">
        <v>0</v>
      </c>
      <c r="F479" s="55">
        <v>0</v>
      </c>
      <c r="G479" s="55">
        <v>0</v>
      </c>
      <c r="H479" s="55">
        <v>0</v>
      </c>
      <c r="I479" s="55">
        <v>0</v>
      </c>
      <c r="J479" s="55">
        <v>0</v>
      </c>
      <c r="K479" s="55">
        <v>0</v>
      </c>
      <c r="L479" s="55">
        <v>0</v>
      </c>
      <c r="M479" s="55">
        <v>0</v>
      </c>
      <c r="N479" s="55">
        <v>0</v>
      </c>
      <c r="O479" s="55">
        <v>0</v>
      </c>
      <c r="P479" s="55">
        <v>0</v>
      </c>
      <c r="Q479" s="55">
        <v>0</v>
      </c>
      <c r="R479" s="55">
        <v>0</v>
      </c>
      <c r="S479" s="55">
        <v>0</v>
      </c>
      <c r="T479" s="55">
        <v>0</v>
      </c>
      <c r="U479" s="55">
        <v>0</v>
      </c>
      <c r="V479" s="55">
        <v>0</v>
      </c>
      <c r="W479" s="55">
        <v>0</v>
      </c>
      <c r="X479" s="55">
        <v>0</v>
      </c>
      <c r="Y479" s="55">
        <v>0</v>
      </c>
      <c r="Z479" s="55">
        <v>0</v>
      </c>
      <c r="AA479" s="55">
        <v>0</v>
      </c>
      <c r="AB479" s="55">
        <v>0</v>
      </c>
      <c r="AC479" s="55">
        <v>0</v>
      </c>
      <c r="AD479" s="55">
        <v>0</v>
      </c>
      <c r="AE479" s="55">
        <v>0</v>
      </c>
      <c r="AF479" s="55">
        <v>0</v>
      </c>
      <c r="AG479" s="55">
        <v>0</v>
      </c>
      <c r="AH479" s="55">
        <v>0</v>
      </c>
      <c r="AI479" s="55">
        <v>0</v>
      </c>
      <c r="AJ479" s="55" t="s">
        <v>979</v>
      </c>
      <c r="AK479" s="55" t="s">
        <v>169</v>
      </c>
    </row>
    <row r="480" spans="1:37" x14ac:dyDescent="0.25">
      <c r="A480" s="54" t="str">
        <f t="shared" si="7"/>
        <v>NH</v>
      </c>
      <c r="B480" s="54" t="str">
        <f t="shared" si="7"/>
        <v>BDEQ-BDESC-rural-residential</v>
      </c>
      <c r="C480" s="55">
        <v>14</v>
      </c>
      <c r="D480" s="55" t="s">
        <v>159</v>
      </c>
      <c r="E480" s="55">
        <v>0</v>
      </c>
      <c r="F480" s="55">
        <v>0</v>
      </c>
      <c r="G480" s="55">
        <v>0</v>
      </c>
      <c r="H480" s="55">
        <v>0</v>
      </c>
      <c r="I480" s="55">
        <v>0</v>
      </c>
      <c r="J480" s="55">
        <v>0</v>
      </c>
      <c r="K480" s="55">
        <v>0</v>
      </c>
      <c r="L480" s="55">
        <v>0</v>
      </c>
      <c r="M480" s="55">
        <v>0</v>
      </c>
      <c r="N480" s="55">
        <v>0</v>
      </c>
      <c r="O480" s="55">
        <v>0</v>
      </c>
      <c r="P480" s="55">
        <v>0</v>
      </c>
      <c r="Q480" s="55">
        <v>0</v>
      </c>
      <c r="R480" s="55">
        <v>0</v>
      </c>
      <c r="S480" s="55">
        <v>0</v>
      </c>
      <c r="T480" s="55">
        <v>0</v>
      </c>
      <c r="U480" s="55">
        <v>0</v>
      </c>
      <c r="V480" s="55">
        <v>0</v>
      </c>
      <c r="W480" s="55">
        <v>0</v>
      </c>
      <c r="X480" s="55">
        <v>0</v>
      </c>
      <c r="Y480" s="55">
        <v>0</v>
      </c>
      <c r="Z480" s="55">
        <v>0</v>
      </c>
      <c r="AA480" s="55">
        <v>0</v>
      </c>
      <c r="AB480" s="55">
        <v>0</v>
      </c>
      <c r="AC480" s="55">
        <v>0</v>
      </c>
      <c r="AD480" s="55">
        <v>0</v>
      </c>
      <c r="AE480" s="55">
        <v>0</v>
      </c>
      <c r="AF480" s="55">
        <v>0</v>
      </c>
      <c r="AG480" s="55">
        <v>0</v>
      </c>
      <c r="AH480" s="55">
        <v>0</v>
      </c>
      <c r="AI480" s="55">
        <v>0</v>
      </c>
      <c r="AJ480" s="55" t="s">
        <v>979</v>
      </c>
      <c r="AK480" s="55" t="s">
        <v>169</v>
      </c>
    </row>
    <row r="481" spans="1:37" x14ac:dyDescent="0.25">
      <c r="A481" s="54" t="str">
        <f t="shared" si="7"/>
        <v>NH</v>
      </c>
      <c r="B481" s="54" t="str">
        <f t="shared" si="7"/>
        <v>BDEQ-BDESC-rural-residential</v>
      </c>
      <c r="C481" s="55">
        <v>15</v>
      </c>
      <c r="D481" s="55" t="s">
        <v>160</v>
      </c>
      <c r="E481" s="55">
        <v>0</v>
      </c>
      <c r="F481" s="55">
        <v>0</v>
      </c>
      <c r="G481" s="55">
        <v>0</v>
      </c>
      <c r="H481" s="55">
        <v>0</v>
      </c>
      <c r="I481" s="55">
        <v>0</v>
      </c>
      <c r="J481" s="55">
        <v>0</v>
      </c>
      <c r="K481" s="55">
        <v>0</v>
      </c>
      <c r="L481" s="55">
        <v>0</v>
      </c>
      <c r="M481" s="55">
        <v>0</v>
      </c>
      <c r="N481" s="55">
        <v>0</v>
      </c>
      <c r="O481" s="55">
        <v>0</v>
      </c>
      <c r="P481" s="55">
        <v>0</v>
      </c>
      <c r="Q481" s="55">
        <v>0</v>
      </c>
      <c r="R481" s="55">
        <v>0</v>
      </c>
      <c r="S481" s="55">
        <v>0</v>
      </c>
      <c r="T481" s="55">
        <v>0</v>
      </c>
      <c r="U481" s="55">
        <v>0</v>
      </c>
      <c r="V481" s="55">
        <v>0</v>
      </c>
      <c r="W481" s="55">
        <v>0</v>
      </c>
      <c r="X481" s="55">
        <v>0</v>
      </c>
      <c r="Y481" s="55">
        <v>0</v>
      </c>
      <c r="Z481" s="55">
        <v>0</v>
      </c>
      <c r="AA481" s="55">
        <v>0</v>
      </c>
      <c r="AB481" s="55">
        <v>0</v>
      </c>
      <c r="AC481" s="55">
        <v>0</v>
      </c>
      <c r="AD481" s="55">
        <v>0</v>
      </c>
      <c r="AE481" s="55">
        <v>0</v>
      </c>
      <c r="AF481" s="55">
        <v>0</v>
      </c>
      <c r="AG481" s="55">
        <v>0</v>
      </c>
      <c r="AH481" s="55">
        <v>0</v>
      </c>
      <c r="AI481" s="55">
        <v>0</v>
      </c>
      <c r="AJ481" s="55" t="s">
        <v>979</v>
      </c>
      <c r="AK481" s="55" t="s">
        <v>169</v>
      </c>
    </row>
    <row r="482" spans="1:37" x14ac:dyDescent="0.25">
      <c r="A482" s="54" t="str">
        <f t="shared" si="7"/>
        <v>NJ</v>
      </c>
      <c r="B482" s="54" t="str">
        <f t="shared" si="7"/>
        <v>BDEQ-BDESC-rural-residential</v>
      </c>
      <c r="C482" s="55">
        <v>0</v>
      </c>
      <c r="D482" s="55" t="s">
        <v>58</v>
      </c>
      <c r="E482" s="55">
        <v>0</v>
      </c>
      <c r="F482" s="55">
        <v>0</v>
      </c>
      <c r="G482" s="55">
        <v>0</v>
      </c>
      <c r="H482" s="55">
        <v>0</v>
      </c>
      <c r="I482" s="55">
        <v>0</v>
      </c>
      <c r="J482" s="55">
        <v>0</v>
      </c>
      <c r="K482" s="55">
        <v>0</v>
      </c>
      <c r="L482" s="55">
        <v>0</v>
      </c>
      <c r="M482" s="55">
        <v>0</v>
      </c>
      <c r="N482" s="55">
        <v>0</v>
      </c>
      <c r="O482" s="55">
        <v>0</v>
      </c>
      <c r="P482" s="55">
        <v>0</v>
      </c>
      <c r="Q482" s="55">
        <v>0</v>
      </c>
      <c r="R482" s="55">
        <v>0</v>
      </c>
      <c r="S482" s="55">
        <v>0</v>
      </c>
      <c r="T482" s="55">
        <v>0</v>
      </c>
      <c r="U482" s="55">
        <v>0</v>
      </c>
      <c r="V482" s="55">
        <v>0</v>
      </c>
      <c r="W482" s="55">
        <v>0</v>
      </c>
      <c r="X482" s="55">
        <v>0</v>
      </c>
      <c r="Y482" s="55">
        <v>0</v>
      </c>
      <c r="Z482" s="55">
        <v>0</v>
      </c>
      <c r="AA482" s="55">
        <v>0</v>
      </c>
      <c r="AB482" s="55">
        <v>0</v>
      </c>
      <c r="AC482" s="55">
        <v>0</v>
      </c>
      <c r="AD482" s="55">
        <v>0</v>
      </c>
      <c r="AE482" s="55">
        <v>0</v>
      </c>
      <c r="AF482" s="55">
        <v>0</v>
      </c>
      <c r="AG482" s="55">
        <v>0</v>
      </c>
      <c r="AH482" s="55">
        <v>0</v>
      </c>
      <c r="AI482" s="55">
        <v>0</v>
      </c>
      <c r="AJ482" s="55" t="s">
        <v>980</v>
      </c>
      <c r="AK482" s="55" t="s">
        <v>169</v>
      </c>
    </row>
    <row r="483" spans="1:37" x14ac:dyDescent="0.25">
      <c r="A483" s="54" t="str">
        <f t="shared" si="7"/>
        <v>NJ</v>
      </c>
      <c r="B483" s="54" t="str">
        <f t="shared" si="7"/>
        <v>BDEQ-BDESC-rural-residential</v>
      </c>
      <c r="C483" s="55">
        <v>1</v>
      </c>
      <c r="D483" s="55" t="s">
        <v>7</v>
      </c>
      <c r="E483" s="55">
        <v>0</v>
      </c>
      <c r="F483" s="55">
        <v>0</v>
      </c>
      <c r="G483" s="55">
        <v>0</v>
      </c>
      <c r="H483" s="55">
        <v>0</v>
      </c>
      <c r="I483" s="55">
        <v>0</v>
      </c>
      <c r="J483" s="55">
        <v>0</v>
      </c>
      <c r="K483" s="55">
        <v>0</v>
      </c>
      <c r="L483" s="55">
        <v>0</v>
      </c>
      <c r="M483" s="55">
        <v>0</v>
      </c>
      <c r="N483" s="55">
        <v>0</v>
      </c>
      <c r="O483" s="55">
        <v>0</v>
      </c>
      <c r="P483" s="55">
        <v>0</v>
      </c>
      <c r="Q483" s="55">
        <v>0</v>
      </c>
      <c r="R483" s="55">
        <v>0</v>
      </c>
      <c r="S483" s="55">
        <v>0</v>
      </c>
      <c r="T483" s="56">
        <v>1.0000000000000001E-5</v>
      </c>
      <c r="U483" s="56">
        <v>2.0000000000000002E-5</v>
      </c>
      <c r="V483" s="56">
        <v>5.0000000000000002E-5</v>
      </c>
      <c r="W483" s="56">
        <v>9.0000000000000006E-5</v>
      </c>
      <c r="X483" s="55">
        <v>1.7000000000000001E-4</v>
      </c>
      <c r="Y483" s="55">
        <v>3.3E-4</v>
      </c>
      <c r="Z483" s="55">
        <v>5.9999999999999995E-4</v>
      </c>
      <c r="AA483" s="55">
        <v>8.8000000000000003E-4</v>
      </c>
      <c r="AB483" s="55">
        <v>1.16E-3</v>
      </c>
      <c r="AC483" s="55">
        <v>1.4400000000000001E-3</v>
      </c>
      <c r="AD483" s="55">
        <v>1.72E-3</v>
      </c>
      <c r="AE483" s="55">
        <v>2E-3</v>
      </c>
      <c r="AF483" s="55">
        <v>2.2899999999999999E-3</v>
      </c>
      <c r="AG483" s="55">
        <v>2.5699999999999998E-3</v>
      </c>
      <c r="AH483" s="55">
        <v>2.8600000000000001E-3</v>
      </c>
      <c r="AI483" s="55">
        <v>3.14E-3</v>
      </c>
      <c r="AJ483" s="55" t="s">
        <v>980</v>
      </c>
      <c r="AK483" s="55" t="s">
        <v>169</v>
      </c>
    </row>
    <row r="484" spans="1:37" x14ac:dyDescent="0.25">
      <c r="A484" s="54" t="str">
        <f t="shared" si="7"/>
        <v>NJ</v>
      </c>
      <c r="B484" s="54" t="str">
        <f t="shared" si="7"/>
        <v>BDEQ-BDESC-rural-residential</v>
      </c>
      <c r="C484" s="55">
        <v>2</v>
      </c>
      <c r="D484" s="55" t="s">
        <v>8</v>
      </c>
      <c r="E484" s="55">
        <v>0</v>
      </c>
      <c r="F484" s="55">
        <v>0</v>
      </c>
      <c r="G484" s="55">
        <v>0</v>
      </c>
      <c r="H484" s="55">
        <v>0</v>
      </c>
      <c r="I484" s="55">
        <v>0</v>
      </c>
      <c r="J484" s="55">
        <v>0</v>
      </c>
      <c r="K484" s="55">
        <v>0</v>
      </c>
      <c r="L484" s="55">
        <v>0</v>
      </c>
      <c r="M484" s="55">
        <v>0</v>
      </c>
      <c r="N484" s="55">
        <v>0</v>
      </c>
      <c r="O484" s="55">
        <v>0</v>
      </c>
      <c r="P484" s="55">
        <v>0</v>
      </c>
      <c r="Q484" s="55">
        <v>0</v>
      </c>
      <c r="R484" s="55">
        <v>0</v>
      </c>
      <c r="S484" s="55">
        <v>0</v>
      </c>
      <c r="T484" s="55">
        <v>0</v>
      </c>
      <c r="U484" s="55">
        <v>0</v>
      </c>
      <c r="V484" s="55">
        <v>0</v>
      </c>
      <c r="W484" s="55">
        <v>0</v>
      </c>
      <c r="X484" s="55">
        <v>0</v>
      </c>
      <c r="Y484" s="55">
        <v>0</v>
      </c>
      <c r="Z484" s="55">
        <v>0</v>
      </c>
      <c r="AA484" s="55">
        <v>0</v>
      </c>
      <c r="AB484" s="55">
        <v>0</v>
      </c>
      <c r="AC484" s="55">
        <v>0</v>
      </c>
      <c r="AD484" s="55">
        <v>0</v>
      </c>
      <c r="AE484" s="55">
        <v>0</v>
      </c>
      <c r="AF484" s="55">
        <v>0</v>
      </c>
      <c r="AG484" s="55">
        <v>0</v>
      </c>
      <c r="AH484" s="55">
        <v>0</v>
      </c>
      <c r="AI484" s="55">
        <v>0</v>
      </c>
      <c r="AJ484" s="55" t="s">
        <v>980</v>
      </c>
      <c r="AK484" s="55" t="s">
        <v>169</v>
      </c>
    </row>
    <row r="485" spans="1:37" x14ac:dyDescent="0.25">
      <c r="A485" s="54" t="str">
        <f t="shared" si="7"/>
        <v>NJ</v>
      </c>
      <c r="B485" s="54" t="str">
        <f t="shared" si="7"/>
        <v>BDEQ-BDESC-rural-residential</v>
      </c>
      <c r="C485" s="55">
        <v>3</v>
      </c>
      <c r="D485" s="55" t="s">
        <v>9</v>
      </c>
      <c r="E485" s="55">
        <v>0</v>
      </c>
      <c r="F485" s="55">
        <v>0</v>
      </c>
      <c r="G485" s="55">
        <v>0</v>
      </c>
      <c r="H485" s="55">
        <v>0</v>
      </c>
      <c r="I485" s="55">
        <v>0</v>
      </c>
      <c r="J485" s="55">
        <v>0</v>
      </c>
      <c r="K485" s="55">
        <v>0</v>
      </c>
      <c r="L485" s="55">
        <v>0</v>
      </c>
      <c r="M485" s="55">
        <v>0</v>
      </c>
      <c r="N485" s="55">
        <v>0</v>
      </c>
      <c r="O485" s="55">
        <v>0</v>
      </c>
      <c r="P485" s="55">
        <v>0</v>
      </c>
      <c r="Q485" s="55">
        <v>0</v>
      </c>
      <c r="R485" s="55">
        <v>0</v>
      </c>
      <c r="S485" s="55">
        <v>0</v>
      </c>
      <c r="T485" s="55">
        <v>0</v>
      </c>
      <c r="U485" s="55">
        <v>0</v>
      </c>
      <c r="V485" s="55">
        <v>0</v>
      </c>
      <c r="W485" s="55">
        <v>0</v>
      </c>
      <c r="X485" s="55">
        <v>0</v>
      </c>
      <c r="Y485" s="55">
        <v>0</v>
      </c>
      <c r="Z485" s="55">
        <v>0</v>
      </c>
      <c r="AA485" s="55">
        <v>0</v>
      </c>
      <c r="AB485" s="55">
        <v>0</v>
      </c>
      <c r="AC485" s="55">
        <v>0</v>
      </c>
      <c r="AD485" s="55">
        <v>0</v>
      </c>
      <c r="AE485" s="55">
        <v>0</v>
      </c>
      <c r="AF485" s="55">
        <v>0</v>
      </c>
      <c r="AG485" s="55">
        <v>0</v>
      </c>
      <c r="AH485" s="55">
        <v>0</v>
      </c>
      <c r="AI485" s="55">
        <v>0</v>
      </c>
      <c r="AJ485" s="55" t="s">
        <v>980</v>
      </c>
      <c r="AK485" s="55" t="s">
        <v>169</v>
      </c>
    </row>
    <row r="486" spans="1:37" x14ac:dyDescent="0.25">
      <c r="A486" s="54" t="str">
        <f t="shared" si="7"/>
        <v>NJ</v>
      </c>
      <c r="B486" s="54" t="str">
        <f t="shared" si="7"/>
        <v>BDEQ-BDESC-rural-residential</v>
      </c>
      <c r="C486" s="55">
        <v>4</v>
      </c>
      <c r="D486" s="55" t="s">
        <v>59</v>
      </c>
      <c r="E486" s="55">
        <v>2.3500000000000001E-3</v>
      </c>
      <c r="F486" s="55">
        <v>2.0600000000000002E-3</v>
      </c>
      <c r="G486" s="55">
        <v>2.0799999999999998E-3</v>
      </c>
      <c r="H486" s="55">
        <v>2.0799999999999998E-3</v>
      </c>
      <c r="I486" s="55">
        <v>2.0799999999999998E-3</v>
      </c>
      <c r="J486" s="55">
        <v>2.0799999999999998E-3</v>
      </c>
      <c r="K486" s="55">
        <v>2.0799999999999998E-3</v>
      </c>
      <c r="L486" s="55">
        <v>2.0899999999999998E-3</v>
      </c>
      <c r="M486" s="55">
        <v>2.0899999999999998E-3</v>
      </c>
      <c r="N486" s="55">
        <v>2.0899999999999998E-3</v>
      </c>
      <c r="O486" s="55">
        <v>2.0899999999999998E-3</v>
      </c>
      <c r="P486" s="55">
        <v>2.0999999999999999E-3</v>
      </c>
      <c r="Q486" s="55">
        <v>2.0999999999999999E-3</v>
      </c>
      <c r="R486" s="55">
        <v>2.0999999999999999E-3</v>
      </c>
      <c r="S486" s="55">
        <v>2.1099999999999999E-3</v>
      </c>
      <c r="T486" s="55">
        <v>2.1099999999999999E-3</v>
      </c>
      <c r="U486" s="55">
        <v>2.1099999999999999E-3</v>
      </c>
      <c r="V486" s="55">
        <v>2.1099999999999999E-3</v>
      </c>
      <c r="W486" s="55">
        <v>2.1099999999999999E-3</v>
      </c>
      <c r="X486" s="55">
        <v>2.1099999999999999E-3</v>
      </c>
      <c r="Y486" s="55">
        <v>2.1099999999999999E-3</v>
      </c>
      <c r="Z486" s="55">
        <v>2.1099999999999999E-3</v>
      </c>
      <c r="AA486" s="55">
        <v>2.1199999999999999E-3</v>
      </c>
      <c r="AB486" s="55">
        <v>2.1199999999999999E-3</v>
      </c>
      <c r="AC486" s="55">
        <v>2.1199999999999999E-3</v>
      </c>
      <c r="AD486" s="55">
        <v>2.1199999999999999E-3</v>
      </c>
      <c r="AE486" s="55">
        <v>2.1299999999999999E-3</v>
      </c>
      <c r="AF486" s="55">
        <v>2.1299999999999999E-3</v>
      </c>
      <c r="AG486" s="55">
        <v>2.1299999999999999E-3</v>
      </c>
      <c r="AH486" s="55">
        <v>2.1299999999999999E-3</v>
      </c>
      <c r="AI486" s="55">
        <v>2.1299999999999999E-3</v>
      </c>
      <c r="AJ486" s="55" t="s">
        <v>980</v>
      </c>
      <c r="AK486" s="55" t="s">
        <v>169</v>
      </c>
    </row>
    <row r="487" spans="1:37" x14ac:dyDescent="0.25">
      <c r="A487" s="54" t="str">
        <f t="shared" si="7"/>
        <v>NJ</v>
      </c>
      <c r="B487" s="54" t="str">
        <f t="shared" si="7"/>
        <v>BDEQ-BDESC-rural-residential</v>
      </c>
      <c r="C487" s="55">
        <v>5</v>
      </c>
      <c r="D487" s="55" t="s">
        <v>10</v>
      </c>
      <c r="E487" s="55">
        <v>38.394910000000003</v>
      </c>
      <c r="F487" s="55">
        <v>40.410299999999999</v>
      </c>
      <c r="G487" s="55">
        <v>46.058340000000001</v>
      </c>
      <c r="H487" s="55">
        <v>51.821269999999998</v>
      </c>
      <c r="I487" s="55">
        <v>57.484529999999999</v>
      </c>
      <c r="J487" s="55">
        <v>61.404200000000003</v>
      </c>
      <c r="K487" s="55">
        <v>65.819900000000004</v>
      </c>
      <c r="L487" s="55">
        <v>69.561670000000007</v>
      </c>
      <c r="M487" s="55">
        <v>72.312830000000005</v>
      </c>
      <c r="N487" s="55">
        <v>75.896960000000007</v>
      </c>
      <c r="O487" s="55">
        <v>78.044989999999999</v>
      </c>
      <c r="P487" s="55">
        <v>81.42183</v>
      </c>
      <c r="Q487" s="55">
        <v>83.694220000000001</v>
      </c>
      <c r="R487" s="55">
        <v>87.120509999999996</v>
      </c>
      <c r="S487" s="55">
        <v>90.122299999999996</v>
      </c>
      <c r="T487" s="55">
        <v>91.343180000000004</v>
      </c>
      <c r="U487" s="55">
        <v>94.700479999999999</v>
      </c>
      <c r="V487" s="55">
        <v>98.042829999999995</v>
      </c>
      <c r="W487" s="55">
        <v>101.04852</v>
      </c>
      <c r="X487" s="55">
        <v>105.75624000000001</v>
      </c>
      <c r="Y487" s="55">
        <v>110.06475</v>
      </c>
      <c r="Z487" s="55">
        <v>113.55628</v>
      </c>
      <c r="AA487" s="55">
        <v>117.77216</v>
      </c>
      <c r="AB487" s="55">
        <v>122.46102999999999</v>
      </c>
      <c r="AC487" s="55">
        <v>125.25067</v>
      </c>
      <c r="AD487" s="55">
        <v>130.10838000000001</v>
      </c>
      <c r="AE487" s="55">
        <v>136.37548000000001</v>
      </c>
      <c r="AF487" s="55">
        <v>139.90055000000001</v>
      </c>
      <c r="AG487" s="55">
        <v>145.29119</v>
      </c>
      <c r="AH487" s="55">
        <v>149.70137</v>
      </c>
      <c r="AI487" s="55">
        <v>152.78595999999999</v>
      </c>
      <c r="AJ487" s="55" t="s">
        <v>980</v>
      </c>
      <c r="AK487" s="55" t="s">
        <v>169</v>
      </c>
    </row>
    <row r="488" spans="1:37" x14ac:dyDescent="0.25">
      <c r="A488" s="54" t="str">
        <f t="shared" si="7"/>
        <v>NJ</v>
      </c>
      <c r="B488" s="54" t="str">
        <f t="shared" si="7"/>
        <v>BDEQ-BDESC-rural-residential</v>
      </c>
      <c r="C488" s="55">
        <v>6</v>
      </c>
      <c r="D488" s="55" t="s">
        <v>11</v>
      </c>
      <c r="E488" s="55">
        <v>0</v>
      </c>
      <c r="F488" s="55">
        <v>0</v>
      </c>
      <c r="G488" s="55">
        <v>0</v>
      </c>
      <c r="H488" s="55">
        <v>0</v>
      </c>
      <c r="I488" s="55">
        <v>0</v>
      </c>
      <c r="J488" s="55">
        <v>0</v>
      </c>
      <c r="K488" s="55">
        <v>0</v>
      </c>
      <c r="L488" s="55">
        <v>0</v>
      </c>
      <c r="M488" s="55">
        <v>0</v>
      </c>
      <c r="N488" s="55">
        <v>0</v>
      </c>
      <c r="O488" s="55">
        <v>0</v>
      </c>
      <c r="P488" s="55">
        <v>0</v>
      </c>
      <c r="Q488" s="55">
        <v>0</v>
      </c>
      <c r="R488" s="55">
        <v>0</v>
      </c>
      <c r="S488" s="55">
        <v>0</v>
      </c>
      <c r="T488" s="55">
        <v>0</v>
      </c>
      <c r="U488" s="55">
        <v>0</v>
      </c>
      <c r="V488" s="55">
        <v>0</v>
      </c>
      <c r="W488" s="55">
        <v>0</v>
      </c>
      <c r="X488" s="55">
        <v>0</v>
      </c>
      <c r="Y488" s="55">
        <v>0</v>
      </c>
      <c r="Z488" s="55">
        <v>0</v>
      </c>
      <c r="AA488" s="55">
        <v>0</v>
      </c>
      <c r="AB488" s="55">
        <v>0</v>
      </c>
      <c r="AC488" s="55">
        <v>0</v>
      </c>
      <c r="AD488" s="55">
        <v>0</v>
      </c>
      <c r="AE488" s="55">
        <v>0</v>
      </c>
      <c r="AF488" s="55">
        <v>0</v>
      </c>
      <c r="AG488" s="55">
        <v>0</v>
      </c>
      <c r="AH488" s="55">
        <v>0</v>
      </c>
      <c r="AI488" s="55">
        <v>0</v>
      </c>
      <c r="AJ488" s="55" t="s">
        <v>980</v>
      </c>
      <c r="AK488" s="55" t="s">
        <v>169</v>
      </c>
    </row>
    <row r="489" spans="1:37" x14ac:dyDescent="0.25">
      <c r="A489" s="54" t="str">
        <f t="shared" si="7"/>
        <v>NJ</v>
      </c>
      <c r="B489" s="54" t="str">
        <f t="shared" si="7"/>
        <v>BDEQ-BDESC-rural-residential</v>
      </c>
      <c r="C489" s="55">
        <v>7</v>
      </c>
      <c r="D489" s="55" t="s">
        <v>12</v>
      </c>
      <c r="E489" s="55">
        <v>0</v>
      </c>
      <c r="F489" s="55">
        <v>0</v>
      </c>
      <c r="G489" s="55">
        <v>0</v>
      </c>
      <c r="H489" s="55">
        <v>0</v>
      </c>
      <c r="I489" s="55">
        <v>0</v>
      </c>
      <c r="J489" s="55">
        <v>0</v>
      </c>
      <c r="K489" s="55">
        <v>0</v>
      </c>
      <c r="L489" s="55">
        <v>0</v>
      </c>
      <c r="M489" s="55">
        <v>0</v>
      </c>
      <c r="N489" s="55">
        <v>0</v>
      </c>
      <c r="O489" s="55">
        <v>0</v>
      </c>
      <c r="P489" s="55">
        <v>0</v>
      </c>
      <c r="Q489" s="55">
        <v>0</v>
      </c>
      <c r="R489" s="55">
        <v>0</v>
      </c>
      <c r="S489" s="55">
        <v>0</v>
      </c>
      <c r="T489" s="55">
        <v>0</v>
      </c>
      <c r="U489" s="55">
        <v>0</v>
      </c>
      <c r="V489" s="55">
        <v>0</v>
      </c>
      <c r="W489" s="55">
        <v>0</v>
      </c>
      <c r="X489" s="55">
        <v>0</v>
      </c>
      <c r="Y489" s="55">
        <v>0</v>
      </c>
      <c r="Z489" s="55">
        <v>0</v>
      </c>
      <c r="AA489" s="55">
        <v>0</v>
      </c>
      <c r="AB489" s="55">
        <v>0</v>
      </c>
      <c r="AC489" s="55">
        <v>0</v>
      </c>
      <c r="AD489" s="55">
        <v>0</v>
      </c>
      <c r="AE489" s="55">
        <v>0</v>
      </c>
      <c r="AF489" s="55">
        <v>0</v>
      </c>
      <c r="AG489" s="55">
        <v>0</v>
      </c>
      <c r="AH489" s="55">
        <v>0</v>
      </c>
      <c r="AI489" s="55">
        <v>0</v>
      </c>
      <c r="AJ489" s="55" t="s">
        <v>980</v>
      </c>
      <c r="AK489" s="55" t="s">
        <v>169</v>
      </c>
    </row>
    <row r="490" spans="1:37" x14ac:dyDescent="0.25">
      <c r="A490" s="54" t="str">
        <f t="shared" si="7"/>
        <v>NJ</v>
      </c>
      <c r="B490" s="54" t="str">
        <f t="shared" si="7"/>
        <v>BDEQ-BDESC-rural-residential</v>
      </c>
      <c r="C490" s="55">
        <v>8</v>
      </c>
      <c r="D490" s="55" t="s">
        <v>13</v>
      </c>
      <c r="E490" s="55">
        <v>0</v>
      </c>
      <c r="F490" s="55">
        <v>0</v>
      </c>
      <c r="G490" s="55">
        <v>0</v>
      </c>
      <c r="H490" s="55">
        <v>0</v>
      </c>
      <c r="I490" s="55">
        <v>0</v>
      </c>
      <c r="J490" s="55">
        <v>0</v>
      </c>
      <c r="K490" s="55">
        <v>0</v>
      </c>
      <c r="L490" s="55">
        <v>0</v>
      </c>
      <c r="M490" s="55">
        <v>0</v>
      </c>
      <c r="N490" s="55">
        <v>0</v>
      </c>
      <c r="O490" s="55">
        <v>0</v>
      </c>
      <c r="P490" s="55">
        <v>0</v>
      </c>
      <c r="Q490" s="55">
        <v>0</v>
      </c>
      <c r="R490" s="55">
        <v>0</v>
      </c>
      <c r="S490" s="55">
        <v>0</v>
      </c>
      <c r="T490" s="55">
        <v>0</v>
      </c>
      <c r="U490" s="55">
        <v>0</v>
      </c>
      <c r="V490" s="55">
        <v>0</v>
      </c>
      <c r="W490" s="55">
        <v>0</v>
      </c>
      <c r="X490" s="55">
        <v>0</v>
      </c>
      <c r="Y490" s="55">
        <v>0</v>
      </c>
      <c r="Z490" s="55">
        <v>0</v>
      </c>
      <c r="AA490" s="55">
        <v>0</v>
      </c>
      <c r="AB490" s="55">
        <v>0</v>
      </c>
      <c r="AC490" s="55">
        <v>0</v>
      </c>
      <c r="AD490" s="55">
        <v>0</v>
      </c>
      <c r="AE490" s="55">
        <v>0</v>
      </c>
      <c r="AF490" s="55">
        <v>0</v>
      </c>
      <c r="AG490" s="55">
        <v>0</v>
      </c>
      <c r="AH490" s="55">
        <v>0</v>
      </c>
      <c r="AI490" s="55">
        <v>0</v>
      </c>
      <c r="AJ490" s="55" t="s">
        <v>980</v>
      </c>
      <c r="AK490" s="55" t="s">
        <v>169</v>
      </c>
    </row>
    <row r="491" spans="1:37" x14ac:dyDescent="0.25">
      <c r="A491" s="54" t="str">
        <f t="shared" si="7"/>
        <v>NJ</v>
      </c>
      <c r="B491" s="54" t="str">
        <f t="shared" si="7"/>
        <v>BDEQ-BDESC-rural-residential</v>
      </c>
      <c r="C491" s="55">
        <v>9</v>
      </c>
      <c r="D491" s="55" t="s">
        <v>14</v>
      </c>
      <c r="E491" s="55">
        <v>0</v>
      </c>
      <c r="F491" s="55">
        <v>0</v>
      </c>
      <c r="G491" s="55">
        <v>0</v>
      </c>
      <c r="H491" s="55">
        <v>0</v>
      </c>
      <c r="I491" s="55">
        <v>0</v>
      </c>
      <c r="J491" s="55">
        <v>0</v>
      </c>
      <c r="K491" s="55">
        <v>0</v>
      </c>
      <c r="L491" s="55">
        <v>0</v>
      </c>
      <c r="M491" s="55">
        <v>0</v>
      </c>
      <c r="N491" s="55">
        <v>0</v>
      </c>
      <c r="O491" s="55">
        <v>0</v>
      </c>
      <c r="P491" s="55">
        <v>0</v>
      </c>
      <c r="Q491" s="55">
        <v>0</v>
      </c>
      <c r="R491" s="55">
        <v>0</v>
      </c>
      <c r="S491" s="55">
        <v>0</v>
      </c>
      <c r="T491" s="55">
        <v>0</v>
      </c>
      <c r="U491" s="55">
        <v>0</v>
      </c>
      <c r="V491" s="55">
        <v>0</v>
      </c>
      <c r="W491" s="55">
        <v>0</v>
      </c>
      <c r="X491" s="55">
        <v>0</v>
      </c>
      <c r="Y491" s="55">
        <v>0</v>
      </c>
      <c r="Z491" s="55">
        <v>0</v>
      </c>
      <c r="AA491" s="55">
        <v>0</v>
      </c>
      <c r="AB491" s="55">
        <v>0</v>
      </c>
      <c r="AC491" s="55">
        <v>0</v>
      </c>
      <c r="AD491" s="55">
        <v>0</v>
      </c>
      <c r="AE491" s="55">
        <v>0</v>
      </c>
      <c r="AF491" s="55">
        <v>0</v>
      </c>
      <c r="AG491" s="55">
        <v>0</v>
      </c>
      <c r="AH491" s="55">
        <v>0</v>
      </c>
      <c r="AI491" s="55">
        <v>0</v>
      </c>
      <c r="AJ491" s="55" t="s">
        <v>980</v>
      </c>
      <c r="AK491" s="55" t="s">
        <v>169</v>
      </c>
    </row>
    <row r="492" spans="1:37" x14ac:dyDescent="0.25">
      <c r="A492" s="54" t="str">
        <f t="shared" si="7"/>
        <v>NJ</v>
      </c>
      <c r="B492" s="54" t="str">
        <f t="shared" si="7"/>
        <v>BDEQ-BDESC-rural-residential</v>
      </c>
      <c r="C492" s="55">
        <v>10</v>
      </c>
      <c r="D492" s="55" t="s">
        <v>15</v>
      </c>
      <c r="E492" s="55">
        <v>0</v>
      </c>
      <c r="F492" s="55">
        <v>0</v>
      </c>
      <c r="G492" s="55">
        <v>0</v>
      </c>
      <c r="H492" s="55">
        <v>0</v>
      </c>
      <c r="I492" s="55">
        <v>0</v>
      </c>
      <c r="J492" s="55">
        <v>0</v>
      </c>
      <c r="K492" s="55">
        <v>0</v>
      </c>
      <c r="L492" s="55">
        <v>0</v>
      </c>
      <c r="M492" s="55">
        <v>0</v>
      </c>
      <c r="N492" s="55">
        <v>0</v>
      </c>
      <c r="O492" s="55">
        <v>0</v>
      </c>
      <c r="P492" s="55">
        <v>0</v>
      </c>
      <c r="Q492" s="55">
        <v>0</v>
      </c>
      <c r="R492" s="55">
        <v>0</v>
      </c>
      <c r="S492" s="55">
        <v>0</v>
      </c>
      <c r="T492" s="55">
        <v>0</v>
      </c>
      <c r="U492" s="55">
        <v>0</v>
      </c>
      <c r="V492" s="55">
        <v>0</v>
      </c>
      <c r="W492" s="55">
        <v>0</v>
      </c>
      <c r="X492" s="55">
        <v>0</v>
      </c>
      <c r="Y492" s="55">
        <v>0</v>
      </c>
      <c r="Z492" s="55">
        <v>0</v>
      </c>
      <c r="AA492" s="55">
        <v>0</v>
      </c>
      <c r="AB492" s="55">
        <v>0</v>
      </c>
      <c r="AC492" s="55">
        <v>0</v>
      </c>
      <c r="AD492" s="55">
        <v>0</v>
      </c>
      <c r="AE492" s="55">
        <v>0</v>
      </c>
      <c r="AF492" s="55">
        <v>0</v>
      </c>
      <c r="AG492" s="55">
        <v>0</v>
      </c>
      <c r="AH492" s="55">
        <v>0</v>
      </c>
      <c r="AI492" s="55">
        <v>0</v>
      </c>
      <c r="AJ492" s="55" t="s">
        <v>980</v>
      </c>
      <c r="AK492" s="55" t="s">
        <v>169</v>
      </c>
    </row>
    <row r="493" spans="1:37" x14ac:dyDescent="0.25">
      <c r="A493" s="54" t="str">
        <f t="shared" si="7"/>
        <v>NJ</v>
      </c>
      <c r="B493" s="54" t="str">
        <f t="shared" si="7"/>
        <v>BDEQ-BDESC-rural-residential</v>
      </c>
      <c r="C493" s="55">
        <v>11</v>
      </c>
      <c r="D493" s="55" t="s">
        <v>57</v>
      </c>
      <c r="E493" s="55">
        <v>0</v>
      </c>
      <c r="F493" s="55">
        <v>0</v>
      </c>
      <c r="G493" s="55">
        <v>0</v>
      </c>
      <c r="H493" s="55">
        <v>0</v>
      </c>
      <c r="I493" s="55">
        <v>0</v>
      </c>
      <c r="J493" s="55">
        <v>0</v>
      </c>
      <c r="K493" s="55">
        <v>0</v>
      </c>
      <c r="L493" s="55">
        <v>0</v>
      </c>
      <c r="M493" s="55">
        <v>0</v>
      </c>
      <c r="N493" s="55">
        <v>0</v>
      </c>
      <c r="O493" s="55">
        <v>0</v>
      </c>
      <c r="P493" s="55">
        <v>0</v>
      </c>
      <c r="Q493" s="55">
        <v>0</v>
      </c>
      <c r="R493" s="55">
        <v>0</v>
      </c>
      <c r="S493" s="55">
        <v>0</v>
      </c>
      <c r="T493" s="55">
        <v>0</v>
      </c>
      <c r="U493" s="55">
        <v>0</v>
      </c>
      <c r="V493" s="55">
        <v>0</v>
      </c>
      <c r="W493" s="55">
        <v>0</v>
      </c>
      <c r="X493" s="55">
        <v>0</v>
      </c>
      <c r="Y493" s="55">
        <v>0</v>
      </c>
      <c r="Z493" s="55">
        <v>0</v>
      </c>
      <c r="AA493" s="55">
        <v>0</v>
      </c>
      <c r="AB493" s="55">
        <v>0</v>
      </c>
      <c r="AC493" s="55">
        <v>0</v>
      </c>
      <c r="AD493" s="55">
        <v>0</v>
      </c>
      <c r="AE493" s="55">
        <v>0</v>
      </c>
      <c r="AF493" s="55">
        <v>0</v>
      </c>
      <c r="AG493" s="55">
        <v>0</v>
      </c>
      <c r="AH493" s="55">
        <v>0</v>
      </c>
      <c r="AI493" s="55">
        <v>0</v>
      </c>
      <c r="AJ493" s="55" t="s">
        <v>980</v>
      </c>
      <c r="AK493" s="55" t="s">
        <v>169</v>
      </c>
    </row>
    <row r="494" spans="1:37" x14ac:dyDescent="0.25">
      <c r="A494" s="54" t="str">
        <f t="shared" si="7"/>
        <v>NJ</v>
      </c>
      <c r="B494" s="54" t="str">
        <f t="shared" si="7"/>
        <v>BDEQ-BDESC-rural-residential</v>
      </c>
      <c r="C494" s="55">
        <v>12</v>
      </c>
      <c r="D494" s="55" t="s">
        <v>60</v>
      </c>
      <c r="E494" s="55">
        <v>0</v>
      </c>
      <c r="F494" s="55">
        <v>0</v>
      </c>
      <c r="G494" s="55">
        <v>0</v>
      </c>
      <c r="H494" s="55">
        <v>0</v>
      </c>
      <c r="I494" s="55">
        <v>0</v>
      </c>
      <c r="J494" s="55">
        <v>0</v>
      </c>
      <c r="K494" s="55">
        <v>0</v>
      </c>
      <c r="L494" s="55">
        <v>0</v>
      </c>
      <c r="M494" s="55">
        <v>0</v>
      </c>
      <c r="N494" s="55">
        <v>0</v>
      </c>
      <c r="O494" s="55">
        <v>0</v>
      </c>
      <c r="P494" s="55">
        <v>0</v>
      </c>
      <c r="Q494" s="55">
        <v>0</v>
      </c>
      <c r="R494" s="55">
        <v>0</v>
      </c>
      <c r="S494" s="55">
        <v>0</v>
      </c>
      <c r="T494" s="55">
        <v>0</v>
      </c>
      <c r="U494" s="55">
        <v>0</v>
      </c>
      <c r="V494" s="55">
        <v>0</v>
      </c>
      <c r="W494" s="55">
        <v>0</v>
      </c>
      <c r="X494" s="55">
        <v>0</v>
      </c>
      <c r="Y494" s="55">
        <v>0</v>
      </c>
      <c r="Z494" s="55">
        <v>0</v>
      </c>
      <c r="AA494" s="55">
        <v>0</v>
      </c>
      <c r="AB494" s="55">
        <v>0</v>
      </c>
      <c r="AC494" s="55">
        <v>0</v>
      </c>
      <c r="AD494" s="55">
        <v>0</v>
      </c>
      <c r="AE494" s="55">
        <v>0</v>
      </c>
      <c r="AF494" s="55">
        <v>0</v>
      </c>
      <c r="AG494" s="55">
        <v>0</v>
      </c>
      <c r="AH494" s="55">
        <v>0</v>
      </c>
      <c r="AI494" s="55">
        <v>0</v>
      </c>
      <c r="AJ494" s="55" t="s">
        <v>980</v>
      </c>
      <c r="AK494" s="55" t="s">
        <v>169</v>
      </c>
    </row>
    <row r="495" spans="1:37" x14ac:dyDescent="0.25">
      <c r="A495" s="54" t="str">
        <f t="shared" si="7"/>
        <v>NJ</v>
      </c>
      <c r="B495" s="54" t="str">
        <f t="shared" si="7"/>
        <v>BDEQ-BDESC-rural-residential</v>
      </c>
      <c r="C495" s="55">
        <v>13</v>
      </c>
      <c r="D495" s="55" t="s">
        <v>158</v>
      </c>
      <c r="E495" s="55">
        <v>0</v>
      </c>
      <c r="F495" s="55">
        <v>0</v>
      </c>
      <c r="G495" s="55">
        <v>0</v>
      </c>
      <c r="H495" s="55">
        <v>0</v>
      </c>
      <c r="I495" s="55">
        <v>0</v>
      </c>
      <c r="J495" s="55">
        <v>0</v>
      </c>
      <c r="K495" s="55">
        <v>0</v>
      </c>
      <c r="L495" s="55">
        <v>0</v>
      </c>
      <c r="M495" s="55">
        <v>0</v>
      </c>
      <c r="N495" s="55">
        <v>0</v>
      </c>
      <c r="O495" s="55">
        <v>0</v>
      </c>
      <c r="P495" s="55">
        <v>0</v>
      </c>
      <c r="Q495" s="55">
        <v>0</v>
      </c>
      <c r="R495" s="55">
        <v>0</v>
      </c>
      <c r="S495" s="55">
        <v>0</v>
      </c>
      <c r="T495" s="55">
        <v>0</v>
      </c>
      <c r="U495" s="55">
        <v>0</v>
      </c>
      <c r="V495" s="55">
        <v>0</v>
      </c>
      <c r="W495" s="55">
        <v>0</v>
      </c>
      <c r="X495" s="55">
        <v>0</v>
      </c>
      <c r="Y495" s="55">
        <v>0</v>
      </c>
      <c r="Z495" s="55">
        <v>0</v>
      </c>
      <c r="AA495" s="55">
        <v>0</v>
      </c>
      <c r="AB495" s="55">
        <v>0</v>
      </c>
      <c r="AC495" s="55">
        <v>0</v>
      </c>
      <c r="AD495" s="55">
        <v>0</v>
      </c>
      <c r="AE495" s="55">
        <v>0</v>
      </c>
      <c r="AF495" s="55">
        <v>0</v>
      </c>
      <c r="AG495" s="55">
        <v>0</v>
      </c>
      <c r="AH495" s="55">
        <v>0</v>
      </c>
      <c r="AI495" s="55">
        <v>0</v>
      </c>
      <c r="AJ495" s="55" t="s">
        <v>980</v>
      </c>
      <c r="AK495" s="55" t="s">
        <v>169</v>
      </c>
    </row>
    <row r="496" spans="1:37" x14ac:dyDescent="0.25">
      <c r="A496" s="54" t="str">
        <f t="shared" si="7"/>
        <v>NJ</v>
      </c>
      <c r="B496" s="54" t="str">
        <f t="shared" si="7"/>
        <v>BDEQ-BDESC-rural-residential</v>
      </c>
      <c r="C496" s="55">
        <v>14</v>
      </c>
      <c r="D496" s="55" t="s">
        <v>159</v>
      </c>
      <c r="E496" s="55">
        <v>0</v>
      </c>
      <c r="F496" s="55">
        <v>0</v>
      </c>
      <c r="G496" s="55">
        <v>0</v>
      </c>
      <c r="H496" s="55">
        <v>0</v>
      </c>
      <c r="I496" s="55">
        <v>0</v>
      </c>
      <c r="J496" s="55">
        <v>0</v>
      </c>
      <c r="K496" s="55">
        <v>0</v>
      </c>
      <c r="L496" s="55">
        <v>0</v>
      </c>
      <c r="M496" s="55">
        <v>0</v>
      </c>
      <c r="N496" s="55">
        <v>0</v>
      </c>
      <c r="O496" s="55">
        <v>0</v>
      </c>
      <c r="P496" s="55">
        <v>0</v>
      </c>
      <c r="Q496" s="55">
        <v>0</v>
      </c>
      <c r="R496" s="55">
        <v>0</v>
      </c>
      <c r="S496" s="55">
        <v>0</v>
      </c>
      <c r="T496" s="55">
        <v>0</v>
      </c>
      <c r="U496" s="55">
        <v>0</v>
      </c>
      <c r="V496" s="55">
        <v>0</v>
      </c>
      <c r="W496" s="55">
        <v>0</v>
      </c>
      <c r="X496" s="55">
        <v>0</v>
      </c>
      <c r="Y496" s="55">
        <v>0</v>
      </c>
      <c r="Z496" s="55">
        <v>0</v>
      </c>
      <c r="AA496" s="55">
        <v>0</v>
      </c>
      <c r="AB496" s="55">
        <v>0</v>
      </c>
      <c r="AC496" s="55">
        <v>0</v>
      </c>
      <c r="AD496" s="55">
        <v>0</v>
      </c>
      <c r="AE496" s="55">
        <v>0</v>
      </c>
      <c r="AF496" s="55">
        <v>0</v>
      </c>
      <c r="AG496" s="55">
        <v>0</v>
      </c>
      <c r="AH496" s="55">
        <v>0</v>
      </c>
      <c r="AI496" s="55">
        <v>0</v>
      </c>
      <c r="AJ496" s="55" t="s">
        <v>980</v>
      </c>
      <c r="AK496" s="55" t="s">
        <v>169</v>
      </c>
    </row>
    <row r="497" spans="1:37" x14ac:dyDescent="0.25">
      <c r="A497" s="54" t="str">
        <f t="shared" si="7"/>
        <v>NJ</v>
      </c>
      <c r="B497" s="54" t="str">
        <f t="shared" si="7"/>
        <v>BDEQ-BDESC-rural-residential</v>
      </c>
      <c r="C497" s="55">
        <v>15</v>
      </c>
      <c r="D497" s="55" t="s">
        <v>160</v>
      </c>
      <c r="E497" s="55">
        <v>0</v>
      </c>
      <c r="F497" s="55">
        <v>0</v>
      </c>
      <c r="G497" s="55">
        <v>0</v>
      </c>
      <c r="H497" s="55">
        <v>0</v>
      </c>
      <c r="I497" s="55">
        <v>0</v>
      </c>
      <c r="J497" s="55">
        <v>0</v>
      </c>
      <c r="K497" s="55">
        <v>0</v>
      </c>
      <c r="L497" s="55">
        <v>0</v>
      </c>
      <c r="M497" s="55">
        <v>0</v>
      </c>
      <c r="N497" s="55">
        <v>0</v>
      </c>
      <c r="O497" s="55">
        <v>0</v>
      </c>
      <c r="P497" s="55">
        <v>0</v>
      </c>
      <c r="Q497" s="55">
        <v>0</v>
      </c>
      <c r="R497" s="55">
        <v>0</v>
      </c>
      <c r="S497" s="55">
        <v>0</v>
      </c>
      <c r="T497" s="55">
        <v>0</v>
      </c>
      <c r="U497" s="55">
        <v>0</v>
      </c>
      <c r="V497" s="55">
        <v>0</v>
      </c>
      <c r="W497" s="55">
        <v>0</v>
      </c>
      <c r="X497" s="55">
        <v>0</v>
      </c>
      <c r="Y497" s="55">
        <v>0</v>
      </c>
      <c r="Z497" s="55">
        <v>0</v>
      </c>
      <c r="AA497" s="55">
        <v>0</v>
      </c>
      <c r="AB497" s="55">
        <v>0</v>
      </c>
      <c r="AC497" s="55">
        <v>0</v>
      </c>
      <c r="AD497" s="55">
        <v>0</v>
      </c>
      <c r="AE497" s="55">
        <v>0</v>
      </c>
      <c r="AF497" s="55">
        <v>0</v>
      </c>
      <c r="AG497" s="55">
        <v>0</v>
      </c>
      <c r="AH497" s="55">
        <v>0</v>
      </c>
      <c r="AI497" s="55">
        <v>0</v>
      </c>
      <c r="AJ497" s="55" t="s">
        <v>980</v>
      </c>
      <c r="AK497" s="55" t="s">
        <v>169</v>
      </c>
    </row>
    <row r="498" spans="1:37" x14ac:dyDescent="0.25">
      <c r="A498" s="54" t="str">
        <f t="shared" si="7"/>
        <v>NM</v>
      </c>
      <c r="B498" s="54" t="str">
        <f t="shared" si="7"/>
        <v>BDEQ-BDESC-rural-residential</v>
      </c>
      <c r="C498" s="55">
        <v>0</v>
      </c>
      <c r="D498" s="55" t="s">
        <v>58</v>
      </c>
      <c r="E498" s="55">
        <v>0</v>
      </c>
      <c r="F498" s="55">
        <v>0</v>
      </c>
      <c r="G498" s="55">
        <v>0</v>
      </c>
      <c r="H498" s="55">
        <v>0</v>
      </c>
      <c r="I498" s="55">
        <v>0</v>
      </c>
      <c r="J498" s="55">
        <v>0</v>
      </c>
      <c r="K498" s="55">
        <v>0</v>
      </c>
      <c r="L498" s="55">
        <v>0</v>
      </c>
      <c r="M498" s="55">
        <v>0</v>
      </c>
      <c r="N498" s="55">
        <v>0</v>
      </c>
      <c r="O498" s="55">
        <v>0</v>
      </c>
      <c r="P498" s="55">
        <v>0</v>
      </c>
      <c r="Q498" s="55">
        <v>0</v>
      </c>
      <c r="R498" s="55">
        <v>0</v>
      </c>
      <c r="S498" s="55">
        <v>0</v>
      </c>
      <c r="T498" s="55">
        <v>0</v>
      </c>
      <c r="U498" s="55">
        <v>0</v>
      </c>
      <c r="V498" s="55">
        <v>0</v>
      </c>
      <c r="W498" s="55">
        <v>0</v>
      </c>
      <c r="X498" s="55">
        <v>0</v>
      </c>
      <c r="Y498" s="55">
        <v>0</v>
      </c>
      <c r="Z498" s="55">
        <v>0</v>
      </c>
      <c r="AA498" s="55">
        <v>0</v>
      </c>
      <c r="AB498" s="55">
        <v>0</v>
      </c>
      <c r="AC498" s="55">
        <v>0</v>
      </c>
      <c r="AD498" s="55">
        <v>0</v>
      </c>
      <c r="AE498" s="55">
        <v>0</v>
      </c>
      <c r="AF498" s="55">
        <v>0</v>
      </c>
      <c r="AG498" s="55">
        <v>0</v>
      </c>
      <c r="AH498" s="55">
        <v>0</v>
      </c>
      <c r="AI498" s="55">
        <v>0</v>
      </c>
      <c r="AJ498" s="55" t="s">
        <v>981</v>
      </c>
      <c r="AK498" s="55" t="s">
        <v>169</v>
      </c>
    </row>
    <row r="499" spans="1:37" x14ac:dyDescent="0.25">
      <c r="A499" s="54" t="str">
        <f t="shared" si="7"/>
        <v>NM</v>
      </c>
      <c r="B499" s="54" t="str">
        <f t="shared" si="7"/>
        <v>BDEQ-BDESC-rural-residential</v>
      </c>
      <c r="C499" s="55">
        <v>1</v>
      </c>
      <c r="D499" s="55" t="s">
        <v>7</v>
      </c>
      <c r="E499" s="55">
        <v>0</v>
      </c>
      <c r="F499" s="55">
        <v>0</v>
      </c>
      <c r="G499" s="55">
        <v>0</v>
      </c>
      <c r="H499" s="55">
        <v>0</v>
      </c>
      <c r="I499" s="55">
        <v>0</v>
      </c>
      <c r="J499" s="55">
        <v>0</v>
      </c>
      <c r="K499" s="55">
        <v>0</v>
      </c>
      <c r="L499" s="55">
        <v>0</v>
      </c>
      <c r="M499" s="55">
        <v>0</v>
      </c>
      <c r="N499" s="55">
        <v>0</v>
      </c>
      <c r="O499" s="55">
        <v>0</v>
      </c>
      <c r="P499" s="55">
        <v>0</v>
      </c>
      <c r="Q499" s="55">
        <v>0</v>
      </c>
      <c r="R499" s="55">
        <v>0</v>
      </c>
      <c r="S499" s="55">
        <v>0</v>
      </c>
      <c r="T499" s="56">
        <v>1.0000000000000001E-5</v>
      </c>
      <c r="U499" s="56">
        <v>1.0000000000000001E-5</v>
      </c>
      <c r="V499" s="56">
        <v>2.0000000000000002E-5</v>
      </c>
      <c r="W499" s="56">
        <v>5.0000000000000002E-5</v>
      </c>
      <c r="X499" s="56">
        <v>9.0000000000000006E-5</v>
      </c>
      <c r="Y499" s="55">
        <v>1.7000000000000001E-4</v>
      </c>
      <c r="Z499" s="55">
        <v>3.1E-4</v>
      </c>
      <c r="AA499" s="55">
        <v>4.4999999999999999E-4</v>
      </c>
      <c r="AB499" s="55">
        <v>5.9000000000000003E-4</v>
      </c>
      <c r="AC499" s="55">
        <v>7.3999999999999999E-4</v>
      </c>
      <c r="AD499" s="55">
        <v>8.8000000000000003E-4</v>
      </c>
      <c r="AE499" s="55">
        <v>1.0300000000000001E-3</v>
      </c>
      <c r="AF499" s="55">
        <v>1.17E-3</v>
      </c>
      <c r="AG499" s="55">
        <v>1.32E-3</v>
      </c>
      <c r="AH499" s="55">
        <v>1.4599999999999999E-3</v>
      </c>
      <c r="AI499" s="55">
        <v>1.6100000000000001E-3</v>
      </c>
      <c r="AJ499" s="55" t="s">
        <v>981</v>
      </c>
      <c r="AK499" s="55" t="s">
        <v>169</v>
      </c>
    </row>
    <row r="500" spans="1:37" x14ac:dyDescent="0.25">
      <c r="A500" s="54" t="str">
        <f t="shared" si="7"/>
        <v>NM</v>
      </c>
      <c r="B500" s="54" t="str">
        <f t="shared" si="7"/>
        <v>BDEQ-BDESC-rural-residential</v>
      </c>
      <c r="C500" s="55">
        <v>2</v>
      </c>
      <c r="D500" s="55" t="s">
        <v>8</v>
      </c>
      <c r="E500" s="55">
        <v>0</v>
      </c>
      <c r="F500" s="55">
        <v>0</v>
      </c>
      <c r="G500" s="55">
        <v>0</v>
      </c>
      <c r="H500" s="55">
        <v>0</v>
      </c>
      <c r="I500" s="55">
        <v>0</v>
      </c>
      <c r="J500" s="55">
        <v>0</v>
      </c>
      <c r="K500" s="55">
        <v>0</v>
      </c>
      <c r="L500" s="55">
        <v>0</v>
      </c>
      <c r="M500" s="55">
        <v>0</v>
      </c>
      <c r="N500" s="55">
        <v>0</v>
      </c>
      <c r="O500" s="55">
        <v>0</v>
      </c>
      <c r="P500" s="55">
        <v>0</v>
      </c>
      <c r="Q500" s="55">
        <v>0</v>
      </c>
      <c r="R500" s="55">
        <v>0</v>
      </c>
      <c r="S500" s="55">
        <v>0</v>
      </c>
      <c r="T500" s="55">
        <v>0</v>
      </c>
      <c r="U500" s="55">
        <v>0</v>
      </c>
      <c r="V500" s="55">
        <v>0</v>
      </c>
      <c r="W500" s="55">
        <v>0</v>
      </c>
      <c r="X500" s="55">
        <v>0</v>
      </c>
      <c r="Y500" s="55">
        <v>0</v>
      </c>
      <c r="Z500" s="55">
        <v>0</v>
      </c>
      <c r="AA500" s="55">
        <v>0</v>
      </c>
      <c r="AB500" s="55">
        <v>0</v>
      </c>
      <c r="AC500" s="55">
        <v>0</v>
      </c>
      <c r="AD500" s="55">
        <v>0</v>
      </c>
      <c r="AE500" s="55">
        <v>0</v>
      </c>
      <c r="AF500" s="55">
        <v>0</v>
      </c>
      <c r="AG500" s="55">
        <v>0</v>
      </c>
      <c r="AH500" s="55">
        <v>0</v>
      </c>
      <c r="AI500" s="55">
        <v>0</v>
      </c>
      <c r="AJ500" s="55" t="s">
        <v>981</v>
      </c>
      <c r="AK500" s="55" t="s">
        <v>169</v>
      </c>
    </row>
    <row r="501" spans="1:37" x14ac:dyDescent="0.25">
      <c r="A501" s="54" t="str">
        <f t="shared" si="7"/>
        <v>NM</v>
      </c>
      <c r="B501" s="54" t="str">
        <f t="shared" si="7"/>
        <v>BDEQ-BDESC-rural-residential</v>
      </c>
      <c r="C501" s="55">
        <v>3</v>
      </c>
      <c r="D501" s="55" t="s">
        <v>9</v>
      </c>
      <c r="E501" s="55">
        <v>0</v>
      </c>
      <c r="F501" s="55">
        <v>0</v>
      </c>
      <c r="G501" s="55">
        <v>0</v>
      </c>
      <c r="H501" s="55">
        <v>0</v>
      </c>
      <c r="I501" s="55">
        <v>0</v>
      </c>
      <c r="J501" s="55">
        <v>0</v>
      </c>
      <c r="K501" s="55">
        <v>0</v>
      </c>
      <c r="L501" s="55">
        <v>0</v>
      </c>
      <c r="M501" s="55">
        <v>0</v>
      </c>
      <c r="N501" s="55">
        <v>0</v>
      </c>
      <c r="O501" s="55">
        <v>0</v>
      </c>
      <c r="P501" s="55">
        <v>0</v>
      </c>
      <c r="Q501" s="55">
        <v>0</v>
      </c>
      <c r="R501" s="55">
        <v>0</v>
      </c>
      <c r="S501" s="55">
        <v>0</v>
      </c>
      <c r="T501" s="55">
        <v>0</v>
      </c>
      <c r="U501" s="55">
        <v>0</v>
      </c>
      <c r="V501" s="55">
        <v>0</v>
      </c>
      <c r="W501" s="55">
        <v>0</v>
      </c>
      <c r="X501" s="55">
        <v>0</v>
      </c>
      <c r="Y501" s="55">
        <v>0</v>
      </c>
      <c r="Z501" s="55">
        <v>0</v>
      </c>
      <c r="AA501" s="55">
        <v>0</v>
      </c>
      <c r="AB501" s="55">
        <v>0</v>
      </c>
      <c r="AC501" s="55">
        <v>0</v>
      </c>
      <c r="AD501" s="55">
        <v>0</v>
      </c>
      <c r="AE501" s="55">
        <v>0</v>
      </c>
      <c r="AF501" s="55">
        <v>0</v>
      </c>
      <c r="AG501" s="55">
        <v>0</v>
      </c>
      <c r="AH501" s="55">
        <v>0</v>
      </c>
      <c r="AI501" s="55">
        <v>0</v>
      </c>
      <c r="AJ501" s="55" t="s">
        <v>981</v>
      </c>
      <c r="AK501" s="55" t="s">
        <v>169</v>
      </c>
    </row>
    <row r="502" spans="1:37" x14ac:dyDescent="0.25">
      <c r="A502" s="54" t="str">
        <f t="shared" si="7"/>
        <v>NM</v>
      </c>
      <c r="B502" s="54" t="str">
        <f t="shared" si="7"/>
        <v>BDEQ-BDESC-rural-residential</v>
      </c>
      <c r="C502" s="55">
        <v>4</v>
      </c>
      <c r="D502" s="55" t="s">
        <v>59</v>
      </c>
      <c r="E502" s="55">
        <v>3.1802199999999998</v>
      </c>
      <c r="F502" s="55">
        <v>3.3607999999999998</v>
      </c>
      <c r="G502" s="55">
        <v>3.3919299999999999</v>
      </c>
      <c r="H502" s="55">
        <v>3.3919299999999999</v>
      </c>
      <c r="I502" s="55">
        <v>3.3919299999999999</v>
      </c>
      <c r="J502" s="55">
        <v>3.3944899999999998</v>
      </c>
      <c r="K502" s="55">
        <v>3.3994</v>
      </c>
      <c r="L502" s="55">
        <v>3.4085999999999999</v>
      </c>
      <c r="M502" s="55">
        <v>3.4106399999999999</v>
      </c>
      <c r="N502" s="55">
        <v>3.4148000000000001</v>
      </c>
      <c r="O502" s="55">
        <v>3.4152399999999998</v>
      </c>
      <c r="P502" s="55">
        <v>3.4208699999999999</v>
      </c>
      <c r="Q502" s="55">
        <v>3.42164</v>
      </c>
      <c r="R502" s="55">
        <v>3.4302700000000002</v>
      </c>
      <c r="S502" s="55">
        <v>3.4412699999999998</v>
      </c>
      <c r="T502" s="55">
        <v>3.4412699999999998</v>
      </c>
      <c r="U502" s="55">
        <v>3.4412699999999998</v>
      </c>
      <c r="V502" s="55">
        <v>3.4417800000000001</v>
      </c>
      <c r="W502" s="55">
        <v>3.4430299999999998</v>
      </c>
      <c r="X502" s="55">
        <v>3.4484599999999999</v>
      </c>
      <c r="Y502" s="55">
        <v>3.4495499999999999</v>
      </c>
      <c r="Z502" s="55">
        <v>3.4507599999999998</v>
      </c>
      <c r="AA502" s="55">
        <v>3.4617499999999999</v>
      </c>
      <c r="AB502" s="55">
        <v>3.4661599999999999</v>
      </c>
      <c r="AC502" s="55">
        <v>3.4662799999999998</v>
      </c>
      <c r="AD502" s="55">
        <v>3.4690599999999998</v>
      </c>
      <c r="AE502" s="55">
        <v>3.4703900000000001</v>
      </c>
      <c r="AF502" s="55">
        <v>3.4706100000000002</v>
      </c>
      <c r="AG502" s="55">
        <v>3.4772099999999999</v>
      </c>
      <c r="AH502" s="55">
        <v>3.47831</v>
      </c>
      <c r="AI502" s="55">
        <v>3.4785300000000001</v>
      </c>
      <c r="AJ502" s="55" t="s">
        <v>981</v>
      </c>
      <c r="AK502" s="55" t="s">
        <v>169</v>
      </c>
    </row>
    <row r="503" spans="1:37" x14ac:dyDescent="0.25">
      <c r="A503" s="54" t="str">
        <f t="shared" si="7"/>
        <v>NM</v>
      </c>
      <c r="B503" s="54" t="str">
        <f t="shared" si="7"/>
        <v>BDEQ-BDESC-rural-residential</v>
      </c>
      <c r="C503" s="55">
        <v>5</v>
      </c>
      <c r="D503" s="55" t="s">
        <v>10</v>
      </c>
      <c r="E503" s="55">
        <v>38.09064</v>
      </c>
      <c r="F503" s="55">
        <v>48.645760000000003</v>
      </c>
      <c r="G503" s="55">
        <v>55.444850000000002</v>
      </c>
      <c r="H503" s="55">
        <v>62.382240000000003</v>
      </c>
      <c r="I503" s="55">
        <v>69.199650000000005</v>
      </c>
      <c r="J503" s="55">
        <v>73.918139999999994</v>
      </c>
      <c r="K503" s="55">
        <v>79.233739999999997</v>
      </c>
      <c r="L503" s="55">
        <v>83.738060000000004</v>
      </c>
      <c r="M503" s="55">
        <v>87.049899999999994</v>
      </c>
      <c r="N503" s="55">
        <v>91.364469999999997</v>
      </c>
      <c r="O503" s="55">
        <v>93.95026</v>
      </c>
      <c r="P503" s="55">
        <v>98.015280000000004</v>
      </c>
      <c r="Q503" s="55">
        <v>100.75077</v>
      </c>
      <c r="R503" s="55">
        <v>104.87533000000001</v>
      </c>
      <c r="S503" s="55">
        <v>108.48887000000001</v>
      </c>
      <c r="T503" s="55">
        <v>109.95856999999999</v>
      </c>
      <c r="U503" s="55">
        <v>114.00006999999999</v>
      </c>
      <c r="V503" s="55">
        <v>118.02358</v>
      </c>
      <c r="W503" s="55">
        <v>121.64181000000001</v>
      </c>
      <c r="X503" s="55">
        <v>127.30895</v>
      </c>
      <c r="Y503" s="55">
        <v>132.49552</v>
      </c>
      <c r="Z503" s="55">
        <v>136.6986</v>
      </c>
      <c r="AA503" s="55">
        <v>141.77367000000001</v>
      </c>
      <c r="AB503" s="55">
        <v>147.41811000000001</v>
      </c>
      <c r="AC503" s="55">
        <v>150.77626000000001</v>
      </c>
      <c r="AD503" s="55">
        <v>156.62396000000001</v>
      </c>
      <c r="AE503" s="55">
        <v>164.16827000000001</v>
      </c>
      <c r="AF503" s="55">
        <v>168.41174000000001</v>
      </c>
      <c r="AG503" s="55">
        <v>174.90097</v>
      </c>
      <c r="AH503" s="55">
        <v>180.20992000000001</v>
      </c>
      <c r="AI503" s="55">
        <v>183.92313999999999</v>
      </c>
      <c r="AJ503" s="55" t="s">
        <v>981</v>
      </c>
      <c r="AK503" s="55" t="s">
        <v>169</v>
      </c>
    </row>
    <row r="504" spans="1:37" x14ac:dyDescent="0.25">
      <c r="A504" s="54" t="str">
        <f t="shared" si="7"/>
        <v>NM</v>
      </c>
      <c r="B504" s="54" t="str">
        <f t="shared" si="7"/>
        <v>BDEQ-BDESC-rural-residential</v>
      </c>
      <c r="C504" s="55">
        <v>6</v>
      </c>
      <c r="D504" s="55" t="s">
        <v>11</v>
      </c>
      <c r="E504" s="55">
        <v>0</v>
      </c>
      <c r="F504" s="55">
        <v>0</v>
      </c>
      <c r="G504" s="55">
        <v>0</v>
      </c>
      <c r="H504" s="55">
        <v>0</v>
      </c>
      <c r="I504" s="55">
        <v>0</v>
      </c>
      <c r="J504" s="55">
        <v>0</v>
      </c>
      <c r="K504" s="55">
        <v>0</v>
      </c>
      <c r="L504" s="55">
        <v>0</v>
      </c>
      <c r="M504" s="55">
        <v>0</v>
      </c>
      <c r="N504" s="55">
        <v>0</v>
      </c>
      <c r="O504" s="55">
        <v>0</v>
      </c>
      <c r="P504" s="55">
        <v>0</v>
      </c>
      <c r="Q504" s="55">
        <v>0</v>
      </c>
      <c r="R504" s="55">
        <v>0</v>
      </c>
      <c r="S504" s="55">
        <v>0</v>
      </c>
      <c r="T504" s="55">
        <v>0</v>
      </c>
      <c r="U504" s="55">
        <v>0</v>
      </c>
      <c r="V504" s="55">
        <v>0</v>
      </c>
      <c r="W504" s="55">
        <v>0</v>
      </c>
      <c r="X504" s="55">
        <v>0</v>
      </c>
      <c r="Y504" s="55">
        <v>0</v>
      </c>
      <c r="Z504" s="55">
        <v>0</v>
      </c>
      <c r="AA504" s="55">
        <v>0</v>
      </c>
      <c r="AB504" s="55">
        <v>0</v>
      </c>
      <c r="AC504" s="55">
        <v>0</v>
      </c>
      <c r="AD504" s="55">
        <v>0</v>
      </c>
      <c r="AE504" s="55">
        <v>0</v>
      </c>
      <c r="AF504" s="55">
        <v>0</v>
      </c>
      <c r="AG504" s="55">
        <v>0</v>
      </c>
      <c r="AH504" s="55">
        <v>0</v>
      </c>
      <c r="AI504" s="55">
        <v>0</v>
      </c>
      <c r="AJ504" s="55" t="s">
        <v>981</v>
      </c>
      <c r="AK504" s="55" t="s">
        <v>169</v>
      </c>
    </row>
    <row r="505" spans="1:37" x14ac:dyDescent="0.25">
      <c r="A505" s="54" t="str">
        <f t="shared" si="7"/>
        <v>NM</v>
      </c>
      <c r="B505" s="54" t="str">
        <f t="shared" si="7"/>
        <v>BDEQ-BDESC-rural-residential</v>
      </c>
      <c r="C505" s="55">
        <v>7</v>
      </c>
      <c r="D505" s="55" t="s">
        <v>12</v>
      </c>
      <c r="E505" s="55">
        <v>0</v>
      </c>
      <c r="F505" s="55">
        <v>0</v>
      </c>
      <c r="G505" s="55">
        <v>0</v>
      </c>
      <c r="H505" s="55">
        <v>0</v>
      </c>
      <c r="I505" s="55">
        <v>0</v>
      </c>
      <c r="J505" s="55">
        <v>0</v>
      </c>
      <c r="K505" s="55">
        <v>0</v>
      </c>
      <c r="L505" s="55">
        <v>0</v>
      </c>
      <c r="M505" s="55">
        <v>0</v>
      </c>
      <c r="N505" s="55">
        <v>0</v>
      </c>
      <c r="O505" s="55">
        <v>0</v>
      </c>
      <c r="P505" s="55">
        <v>0</v>
      </c>
      <c r="Q505" s="55">
        <v>0</v>
      </c>
      <c r="R505" s="55">
        <v>0</v>
      </c>
      <c r="S505" s="55">
        <v>0</v>
      </c>
      <c r="T505" s="55">
        <v>0</v>
      </c>
      <c r="U505" s="55">
        <v>0</v>
      </c>
      <c r="V505" s="55">
        <v>0</v>
      </c>
      <c r="W505" s="55">
        <v>0</v>
      </c>
      <c r="X505" s="55">
        <v>0</v>
      </c>
      <c r="Y505" s="55">
        <v>0</v>
      </c>
      <c r="Z505" s="55">
        <v>0</v>
      </c>
      <c r="AA505" s="55">
        <v>0</v>
      </c>
      <c r="AB505" s="55">
        <v>0</v>
      </c>
      <c r="AC505" s="55">
        <v>0</v>
      </c>
      <c r="AD505" s="55">
        <v>0</v>
      </c>
      <c r="AE505" s="55">
        <v>0</v>
      </c>
      <c r="AF505" s="55">
        <v>0</v>
      </c>
      <c r="AG505" s="55">
        <v>0</v>
      </c>
      <c r="AH505" s="55">
        <v>0</v>
      </c>
      <c r="AI505" s="55">
        <v>0</v>
      </c>
      <c r="AJ505" s="55" t="s">
        <v>981</v>
      </c>
      <c r="AK505" s="55" t="s">
        <v>169</v>
      </c>
    </row>
    <row r="506" spans="1:37" x14ac:dyDescent="0.25">
      <c r="A506" s="54" t="str">
        <f t="shared" si="7"/>
        <v>NM</v>
      </c>
      <c r="B506" s="54" t="str">
        <f t="shared" si="7"/>
        <v>BDEQ-BDESC-rural-residential</v>
      </c>
      <c r="C506" s="55">
        <v>8</v>
      </c>
      <c r="D506" s="55" t="s">
        <v>13</v>
      </c>
      <c r="E506" s="55">
        <v>0</v>
      </c>
      <c r="F506" s="55">
        <v>0</v>
      </c>
      <c r="G506" s="55">
        <v>0</v>
      </c>
      <c r="H506" s="55">
        <v>0</v>
      </c>
      <c r="I506" s="55">
        <v>0</v>
      </c>
      <c r="J506" s="55">
        <v>0</v>
      </c>
      <c r="K506" s="55">
        <v>0</v>
      </c>
      <c r="L506" s="55">
        <v>0</v>
      </c>
      <c r="M506" s="55">
        <v>0</v>
      </c>
      <c r="N506" s="55">
        <v>0</v>
      </c>
      <c r="O506" s="55">
        <v>0</v>
      </c>
      <c r="P506" s="55">
        <v>0</v>
      </c>
      <c r="Q506" s="55">
        <v>0</v>
      </c>
      <c r="R506" s="55">
        <v>0</v>
      </c>
      <c r="S506" s="55">
        <v>0</v>
      </c>
      <c r="T506" s="55">
        <v>0</v>
      </c>
      <c r="U506" s="55">
        <v>0</v>
      </c>
      <c r="V506" s="55">
        <v>0</v>
      </c>
      <c r="W506" s="55">
        <v>0</v>
      </c>
      <c r="X506" s="55">
        <v>0</v>
      </c>
      <c r="Y506" s="55">
        <v>0</v>
      </c>
      <c r="Z506" s="55">
        <v>0</v>
      </c>
      <c r="AA506" s="55">
        <v>0</v>
      </c>
      <c r="AB506" s="55">
        <v>0</v>
      </c>
      <c r="AC506" s="55">
        <v>0</v>
      </c>
      <c r="AD506" s="55">
        <v>0</v>
      </c>
      <c r="AE506" s="55">
        <v>0</v>
      </c>
      <c r="AF506" s="55">
        <v>0</v>
      </c>
      <c r="AG506" s="55">
        <v>0</v>
      </c>
      <c r="AH506" s="55">
        <v>0</v>
      </c>
      <c r="AI506" s="55">
        <v>0</v>
      </c>
      <c r="AJ506" s="55" t="s">
        <v>981</v>
      </c>
      <c r="AK506" s="55" t="s">
        <v>169</v>
      </c>
    </row>
    <row r="507" spans="1:37" x14ac:dyDescent="0.25">
      <c r="A507" s="54" t="str">
        <f t="shared" si="7"/>
        <v>NM</v>
      </c>
      <c r="B507" s="54" t="str">
        <f t="shared" si="7"/>
        <v>BDEQ-BDESC-rural-residential</v>
      </c>
      <c r="C507" s="55">
        <v>9</v>
      </c>
      <c r="D507" s="55" t="s">
        <v>14</v>
      </c>
      <c r="E507" s="55">
        <v>0</v>
      </c>
      <c r="F507" s="55">
        <v>0</v>
      </c>
      <c r="G507" s="55">
        <v>0</v>
      </c>
      <c r="H507" s="55">
        <v>0</v>
      </c>
      <c r="I507" s="55">
        <v>0</v>
      </c>
      <c r="J507" s="55">
        <v>0</v>
      </c>
      <c r="K507" s="55">
        <v>0</v>
      </c>
      <c r="L507" s="55">
        <v>0</v>
      </c>
      <c r="M507" s="55">
        <v>0</v>
      </c>
      <c r="N507" s="55">
        <v>0</v>
      </c>
      <c r="O507" s="55">
        <v>0</v>
      </c>
      <c r="P507" s="55">
        <v>0</v>
      </c>
      <c r="Q507" s="55">
        <v>0</v>
      </c>
      <c r="R507" s="55">
        <v>0</v>
      </c>
      <c r="S507" s="55">
        <v>0</v>
      </c>
      <c r="T507" s="55">
        <v>0</v>
      </c>
      <c r="U507" s="55">
        <v>0</v>
      </c>
      <c r="V507" s="55">
        <v>0</v>
      </c>
      <c r="W507" s="55">
        <v>0</v>
      </c>
      <c r="X507" s="55">
        <v>0</v>
      </c>
      <c r="Y507" s="55">
        <v>0</v>
      </c>
      <c r="Z507" s="55">
        <v>0</v>
      </c>
      <c r="AA507" s="55">
        <v>0</v>
      </c>
      <c r="AB507" s="55">
        <v>0</v>
      </c>
      <c r="AC507" s="55">
        <v>0</v>
      </c>
      <c r="AD507" s="55">
        <v>0</v>
      </c>
      <c r="AE507" s="55">
        <v>0</v>
      </c>
      <c r="AF507" s="55">
        <v>0</v>
      </c>
      <c r="AG507" s="55">
        <v>0</v>
      </c>
      <c r="AH507" s="55">
        <v>0</v>
      </c>
      <c r="AI507" s="55">
        <v>0</v>
      </c>
      <c r="AJ507" s="55" t="s">
        <v>981</v>
      </c>
      <c r="AK507" s="55" t="s">
        <v>169</v>
      </c>
    </row>
    <row r="508" spans="1:37" x14ac:dyDescent="0.25">
      <c r="A508" s="54" t="str">
        <f t="shared" si="7"/>
        <v>NM</v>
      </c>
      <c r="B508" s="54" t="str">
        <f t="shared" si="7"/>
        <v>BDEQ-BDESC-rural-residential</v>
      </c>
      <c r="C508" s="55">
        <v>10</v>
      </c>
      <c r="D508" s="55" t="s">
        <v>15</v>
      </c>
      <c r="E508" s="55">
        <v>0</v>
      </c>
      <c r="F508" s="55">
        <v>0</v>
      </c>
      <c r="G508" s="55">
        <v>0</v>
      </c>
      <c r="H508" s="55">
        <v>0</v>
      </c>
      <c r="I508" s="55">
        <v>0</v>
      </c>
      <c r="J508" s="55">
        <v>0</v>
      </c>
      <c r="K508" s="55">
        <v>0</v>
      </c>
      <c r="L508" s="55">
        <v>0</v>
      </c>
      <c r="M508" s="55">
        <v>0</v>
      </c>
      <c r="N508" s="55">
        <v>0</v>
      </c>
      <c r="O508" s="55">
        <v>0</v>
      </c>
      <c r="P508" s="55">
        <v>0</v>
      </c>
      <c r="Q508" s="55">
        <v>0</v>
      </c>
      <c r="R508" s="55">
        <v>0</v>
      </c>
      <c r="S508" s="55">
        <v>0</v>
      </c>
      <c r="T508" s="55">
        <v>0</v>
      </c>
      <c r="U508" s="55">
        <v>0</v>
      </c>
      <c r="V508" s="55">
        <v>0</v>
      </c>
      <c r="W508" s="55">
        <v>0</v>
      </c>
      <c r="X508" s="55">
        <v>0</v>
      </c>
      <c r="Y508" s="55">
        <v>0</v>
      </c>
      <c r="Z508" s="55">
        <v>0</v>
      </c>
      <c r="AA508" s="55">
        <v>0</v>
      </c>
      <c r="AB508" s="55">
        <v>0</v>
      </c>
      <c r="AC508" s="55">
        <v>0</v>
      </c>
      <c r="AD508" s="55">
        <v>0</v>
      </c>
      <c r="AE508" s="55">
        <v>0</v>
      </c>
      <c r="AF508" s="55">
        <v>0</v>
      </c>
      <c r="AG508" s="55">
        <v>0</v>
      </c>
      <c r="AH508" s="55">
        <v>0</v>
      </c>
      <c r="AI508" s="55">
        <v>0</v>
      </c>
      <c r="AJ508" s="55" t="s">
        <v>981</v>
      </c>
      <c r="AK508" s="55" t="s">
        <v>169</v>
      </c>
    </row>
    <row r="509" spans="1:37" x14ac:dyDescent="0.25">
      <c r="A509" s="54" t="str">
        <f t="shared" si="7"/>
        <v>NM</v>
      </c>
      <c r="B509" s="54" t="str">
        <f t="shared" si="7"/>
        <v>BDEQ-BDESC-rural-residential</v>
      </c>
      <c r="C509" s="55">
        <v>11</v>
      </c>
      <c r="D509" s="55" t="s">
        <v>57</v>
      </c>
      <c r="E509" s="55">
        <v>0</v>
      </c>
      <c r="F509" s="55">
        <v>0</v>
      </c>
      <c r="G509" s="55">
        <v>0</v>
      </c>
      <c r="H509" s="55">
        <v>0</v>
      </c>
      <c r="I509" s="55">
        <v>0</v>
      </c>
      <c r="J509" s="55">
        <v>0</v>
      </c>
      <c r="K509" s="55">
        <v>0</v>
      </c>
      <c r="L509" s="55">
        <v>0</v>
      </c>
      <c r="M509" s="55">
        <v>0</v>
      </c>
      <c r="N509" s="55">
        <v>0</v>
      </c>
      <c r="O509" s="55">
        <v>0</v>
      </c>
      <c r="P509" s="55">
        <v>0</v>
      </c>
      <c r="Q509" s="55">
        <v>0</v>
      </c>
      <c r="R509" s="55">
        <v>0</v>
      </c>
      <c r="S509" s="55">
        <v>0</v>
      </c>
      <c r="T509" s="55">
        <v>0</v>
      </c>
      <c r="U509" s="55">
        <v>0</v>
      </c>
      <c r="V509" s="55">
        <v>0</v>
      </c>
      <c r="W509" s="55">
        <v>0</v>
      </c>
      <c r="X509" s="55">
        <v>0</v>
      </c>
      <c r="Y509" s="55">
        <v>0</v>
      </c>
      <c r="Z509" s="55">
        <v>0</v>
      </c>
      <c r="AA509" s="55">
        <v>0</v>
      </c>
      <c r="AB509" s="55">
        <v>0</v>
      </c>
      <c r="AC509" s="55">
        <v>0</v>
      </c>
      <c r="AD509" s="55">
        <v>0</v>
      </c>
      <c r="AE509" s="55">
        <v>0</v>
      </c>
      <c r="AF509" s="55">
        <v>0</v>
      </c>
      <c r="AG509" s="55">
        <v>0</v>
      </c>
      <c r="AH509" s="55">
        <v>0</v>
      </c>
      <c r="AI509" s="55">
        <v>0</v>
      </c>
      <c r="AJ509" s="55" t="s">
        <v>981</v>
      </c>
      <c r="AK509" s="55" t="s">
        <v>169</v>
      </c>
    </row>
    <row r="510" spans="1:37" x14ac:dyDescent="0.25">
      <c r="A510" s="54" t="str">
        <f t="shared" si="7"/>
        <v>NM</v>
      </c>
      <c r="B510" s="54" t="str">
        <f t="shared" si="7"/>
        <v>BDEQ-BDESC-rural-residential</v>
      </c>
      <c r="C510" s="55">
        <v>12</v>
      </c>
      <c r="D510" s="55" t="s">
        <v>60</v>
      </c>
      <c r="E510" s="55">
        <v>0</v>
      </c>
      <c r="F510" s="55">
        <v>0</v>
      </c>
      <c r="G510" s="55">
        <v>0</v>
      </c>
      <c r="H510" s="55">
        <v>0</v>
      </c>
      <c r="I510" s="55">
        <v>0</v>
      </c>
      <c r="J510" s="55">
        <v>0</v>
      </c>
      <c r="K510" s="55">
        <v>0</v>
      </c>
      <c r="L510" s="55">
        <v>0</v>
      </c>
      <c r="M510" s="55">
        <v>0</v>
      </c>
      <c r="N510" s="55">
        <v>0</v>
      </c>
      <c r="O510" s="55">
        <v>0</v>
      </c>
      <c r="P510" s="55">
        <v>0</v>
      </c>
      <c r="Q510" s="55">
        <v>0</v>
      </c>
      <c r="R510" s="55">
        <v>0</v>
      </c>
      <c r="S510" s="55">
        <v>0</v>
      </c>
      <c r="T510" s="55">
        <v>0</v>
      </c>
      <c r="U510" s="55">
        <v>0</v>
      </c>
      <c r="V510" s="55">
        <v>0</v>
      </c>
      <c r="W510" s="55">
        <v>0</v>
      </c>
      <c r="X510" s="55">
        <v>0</v>
      </c>
      <c r="Y510" s="55">
        <v>0</v>
      </c>
      <c r="Z510" s="55">
        <v>0</v>
      </c>
      <c r="AA510" s="55">
        <v>0</v>
      </c>
      <c r="AB510" s="55">
        <v>0</v>
      </c>
      <c r="AC510" s="55">
        <v>0</v>
      </c>
      <c r="AD510" s="55">
        <v>0</v>
      </c>
      <c r="AE510" s="55">
        <v>0</v>
      </c>
      <c r="AF510" s="55">
        <v>0</v>
      </c>
      <c r="AG510" s="55">
        <v>0</v>
      </c>
      <c r="AH510" s="55">
        <v>0</v>
      </c>
      <c r="AI510" s="55">
        <v>0</v>
      </c>
      <c r="AJ510" s="55" t="s">
        <v>981</v>
      </c>
      <c r="AK510" s="55" t="s">
        <v>169</v>
      </c>
    </row>
    <row r="511" spans="1:37" x14ac:dyDescent="0.25">
      <c r="A511" s="54" t="str">
        <f t="shared" si="7"/>
        <v>NM</v>
      </c>
      <c r="B511" s="54" t="str">
        <f t="shared" si="7"/>
        <v>BDEQ-BDESC-rural-residential</v>
      </c>
      <c r="C511" s="55">
        <v>13</v>
      </c>
      <c r="D511" s="55" t="s">
        <v>158</v>
      </c>
      <c r="E511" s="55">
        <v>0</v>
      </c>
      <c r="F511" s="55">
        <v>0</v>
      </c>
      <c r="G511" s="55">
        <v>0</v>
      </c>
      <c r="H511" s="55">
        <v>0</v>
      </c>
      <c r="I511" s="55">
        <v>0</v>
      </c>
      <c r="J511" s="55">
        <v>0</v>
      </c>
      <c r="K511" s="55">
        <v>0</v>
      </c>
      <c r="L511" s="55">
        <v>0</v>
      </c>
      <c r="M511" s="55">
        <v>0</v>
      </c>
      <c r="N511" s="55">
        <v>0</v>
      </c>
      <c r="O511" s="55">
        <v>0</v>
      </c>
      <c r="P511" s="55">
        <v>0</v>
      </c>
      <c r="Q511" s="55">
        <v>0</v>
      </c>
      <c r="R511" s="55">
        <v>0</v>
      </c>
      <c r="S511" s="55">
        <v>0</v>
      </c>
      <c r="T511" s="55">
        <v>0</v>
      </c>
      <c r="U511" s="55">
        <v>0</v>
      </c>
      <c r="V511" s="55">
        <v>0</v>
      </c>
      <c r="W511" s="55">
        <v>0</v>
      </c>
      <c r="X511" s="55">
        <v>0</v>
      </c>
      <c r="Y511" s="55">
        <v>0</v>
      </c>
      <c r="Z511" s="55">
        <v>0</v>
      </c>
      <c r="AA511" s="55">
        <v>0</v>
      </c>
      <c r="AB511" s="55">
        <v>0</v>
      </c>
      <c r="AC511" s="55">
        <v>0</v>
      </c>
      <c r="AD511" s="55">
        <v>0</v>
      </c>
      <c r="AE511" s="55">
        <v>0</v>
      </c>
      <c r="AF511" s="55">
        <v>0</v>
      </c>
      <c r="AG511" s="55">
        <v>0</v>
      </c>
      <c r="AH511" s="55">
        <v>0</v>
      </c>
      <c r="AI511" s="55">
        <v>0</v>
      </c>
      <c r="AJ511" s="55" t="s">
        <v>981</v>
      </c>
      <c r="AK511" s="55" t="s">
        <v>169</v>
      </c>
    </row>
    <row r="512" spans="1:37" x14ac:dyDescent="0.25">
      <c r="A512" s="54" t="str">
        <f t="shared" si="7"/>
        <v>NM</v>
      </c>
      <c r="B512" s="54" t="str">
        <f t="shared" si="7"/>
        <v>BDEQ-BDESC-rural-residential</v>
      </c>
      <c r="C512" s="55">
        <v>14</v>
      </c>
      <c r="D512" s="55" t="s">
        <v>159</v>
      </c>
      <c r="E512" s="55">
        <v>0</v>
      </c>
      <c r="F512" s="55">
        <v>0</v>
      </c>
      <c r="G512" s="55">
        <v>0</v>
      </c>
      <c r="H512" s="55">
        <v>0</v>
      </c>
      <c r="I512" s="55">
        <v>0</v>
      </c>
      <c r="J512" s="55">
        <v>0</v>
      </c>
      <c r="K512" s="55">
        <v>0</v>
      </c>
      <c r="L512" s="55">
        <v>0</v>
      </c>
      <c r="M512" s="55">
        <v>0</v>
      </c>
      <c r="N512" s="55">
        <v>0</v>
      </c>
      <c r="O512" s="55">
        <v>0</v>
      </c>
      <c r="P512" s="55">
        <v>0</v>
      </c>
      <c r="Q512" s="55">
        <v>0</v>
      </c>
      <c r="R512" s="55">
        <v>0</v>
      </c>
      <c r="S512" s="55">
        <v>0</v>
      </c>
      <c r="T512" s="55">
        <v>0</v>
      </c>
      <c r="U512" s="55">
        <v>0</v>
      </c>
      <c r="V512" s="55">
        <v>0</v>
      </c>
      <c r="W512" s="55">
        <v>0</v>
      </c>
      <c r="X512" s="55">
        <v>0</v>
      </c>
      <c r="Y512" s="55">
        <v>0</v>
      </c>
      <c r="Z512" s="55">
        <v>0</v>
      </c>
      <c r="AA512" s="55">
        <v>0</v>
      </c>
      <c r="AB512" s="55">
        <v>0</v>
      </c>
      <c r="AC512" s="55">
        <v>0</v>
      </c>
      <c r="AD512" s="55">
        <v>0</v>
      </c>
      <c r="AE512" s="55">
        <v>0</v>
      </c>
      <c r="AF512" s="55">
        <v>0</v>
      </c>
      <c r="AG512" s="55">
        <v>0</v>
      </c>
      <c r="AH512" s="55">
        <v>0</v>
      </c>
      <c r="AI512" s="55">
        <v>0</v>
      </c>
      <c r="AJ512" s="55" t="s">
        <v>981</v>
      </c>
      <c r="AK512" s="55" t="s">
        <v>169</v>
      </c>
    </row>
    <row r="513" spans="1:37" x14ac:dyDescent="0.25">
      <c r="A513" s="54" t="str">
        <f t="shared" si="7"/>
        <v>NM</v>
      </c>
      <c r="B513" s="54" t="str">
        <f t="shared" si="7"/>
        <v>BDEQ-BDESC-rural-residential</v>
      </c>
      <c r="C513" s="55">
        <v>15</v>
      </c>
      <c r="D513" s="55" t="s">
        <v>160</v>
      </c>
      <c r="E513" s="55">
        <v>0</v>
      </c>
      <c r="F513" s="55">
        <v>0</v>
      </c>
      <c r="G513" s="55">
        <v>0</v>
      </c>
      <c r="H513" s="55">
        <v>0</v>
      </c>
      <c r="I513" s="55">
        <v>0</v>
      </c>
      <c r="J513" s="55">
        <v>0</v>
      </c>
      <c r="K513" s="55">
        <v>0</v>
      </c>
      <c r="L513" s="55">
        <v>0</v>
      </c>
      <c r="M513" s="55">
        <v>0</v>
      </c>
      <c r="N513" s="55">
        <v>0</v>
      </c>
      <c r="O513" s="55">
        <v>0</v>
      </c>
      <c r="P513" s="55">
        <v>0</v>
      </c>
      <c r="Q513" s="55">
        <v>0</v>
      </c>
      <c r="R513" s="55">
        <v>0</v>
      </c>
      <c r="S513" s="55">
        <v>0</v>
      </c>
      <c r="T513" s="55">
        <v>0</v>
      </c>
      <c r="U513" s="55">
        <v>0</v>
      </c>
      <c r="V513" s="55">
        <v>0</v>
      </c>
      <c r="W513" s="55">
        <v>0</v>
      </c>
      <c r="X513" s="55">
        <v>0</v>
      </c>
      <c r="Y513" s="55">
        <v>0</v>
      </c>
      <c r="Z513" s="55">
        <v>0</v>
      </c>
      <c r="AA513" s="55">
        <v>0</v>
      </c>
      <c r="AB513" s="55">
        <v>0</v>
      </c>
      <c r="AC513" s="55">
        <v>0</v>
      </c>
      <c r="AD513" s="55">
        <v>0</v>
      </c>
      <c r="AE513" s="55">
        <v>0</v>
      </c>
      <c r="AF513" s="55">
        <v>0</v>
      </c>
      <c r="AG513" s="55">
        <v>0</v>
      </c>
      <c r="AH513" s="55">
        <v>0</v>
      </c>
      <c r="AI513" s="55">
        <v>0</v>
      </c>
      <c r="AJ513" s="55" t="s">
        <v>981</v>
      </c>
      <c r="AK513" s="55" t="s">
        <v>169</v>
      </c>
    </row>
    <row r="514" spans="1:37" x14ac:dyDescent="0.25">
      <c r="A514" s="54" t="str">
        <f t="shared" si="7"/>
        <v>NV</v>
      </c>
      <c r="B514" s="54" t="str">
        <f t="shared" si="7"/>
        <v>BDEQ-BDESC-rural-residential</v>
      </c>
      <c r="C514" s="55">
        <v>0</v>
      </c>
      <c r="D514" s="55" t="s">
        <v>58</v>
      </c>
      <c r="E514" s="55">
        <v>0</v>
      </c>
      <c r="F514" s="55">
        <v>0</v>
      </c>
      <c r="G514" s="55">
        <v>0</v>
      </c>
      <c r="H514" s="55">
        <v>0</v>
      </c>
      <c r="I514" s="55">
        <v>0</v>
      </c>
      <c r="J514" s="55">
        <v>0</v>
      </c>
      <c r="K514" s="55">
        <v>0</v>
      </c>
      <c r="L514" s="55">
        <v>0</v>
      </c>
      <c r="M514" s="55">
        <v>0</v>
      </c>
      <c r="N514" s="55">
        <v>0</v>
      </c>
      <c r="O514" s="55">
        <v>0</v>
      </c>
      <c r="P514" s="55">
        <v>0</v>
      </c>
      <c r="Q514" s="55">
        <v>0</v>
      </c>
      <c r="R514" s="55">
        <v>0</v>
      </c>
      <c r="S514" s="55">
        <v>0</v>
      </c>
      <c r="T514" s="55">
        <v>0</v>
      </c>
      <c r="U514" s="55">
        <v>0</v>
      </c>
      <c r="V514" s="55">
        <v>0</v>
      </c>
      <c r="W514" s="55">
        <v>0</v>
      </c>
      <c r="X514" s="55">
        <v>0</v>
      </c>
      <c r="Y514" s="55">
        <v>0</v>
      </c>
      <c r="Z514" s="55">
        <v>0</v>
      </c>
      <c r="AA514" s="55">
        <v>0</v>
      </c>
      <c r="AB514" s="55">
        <v>0</v>
      </c>
      <c r="AC514" s="55">
        <v>0</v>
      </c>
      <c r="AD514" s="55">
        <v>0</v>
      </c>
      <c r="AE514" s="55">
        <v>0</v>
      </c>
      <c r="AF514" s="55">
        <v>0</v>
      </c>
      <c r="AG514" s="55">
        <v>0</v>
      </c>
      <c r="AH514" s="55">
        <v>0</v>
      </c>
      <c r="AI514" s="55">
        <v>0</v>
      </c>
      <c r="AJ514" s="55" t="s">
        <v>982</v>
      </c>
      <c r="AK514" s="55" t="s">
        <v>169</v>
      </c>
    </row>
    <row r="515" spans="1:37" x14ac:dyDescent="0.25">
      <c r="A515" s="54" t="str">
        <f t="shared" ref="A515:B578" si="8">AJ515</f>
        <v>NV</v>
      </c>
      <c r="B515" s="54" t="str">
        <f t="shared" si="8"/>
        <v>BDEQ-BDESC-rural-residential</v>
      </c>
      <c r="C515" s="55">
        <v>1</v>
      </c>
      <c r="D515" s="55" t="s">
        <v>7</v>
      </c>
      <c r="E515" s="55">
        <v>0</v>
      </c>
      <c r="F515" s="55">
        <v>0</v>
      </c>
      <c r="G515" s="55">
        <v>0</v>
      </c>
      <c r="H515" s="55">
        <v>0</v>
      </c>
      <c r="I515" s="55">
        <v>0</v>
      </c>
      <c r="J515" s="55">
        <v>0</v>
      </c>
      <c r="K515" s="55">
        <v>0</v>
      </c>
      <c r="L515" s="55">
        <v>0</v>
      </c>
      <c r="M515" s="55">
        <v>0</v>
      </c>
      <c r="N515" s="55">
        <v>0</v>
      </c>
      <c r="O515" s="55">
        <v>0</v>
      </c>
      <c r="P515" s="55">
        <v>0</v>
      </c>
      <c r="Q515" s="55">
        <v>0</v>
      </c>
      <c r="R515" s="55">
        <v>0</v>
      </c>
      <c r="S515" s="55">
        <v>0</v>
      </c>
      <c r="T515" s="55">
        <v>0</v>
      </c>
      <c r="U515" s="55">
        <v>0</v>
      </c>
      <c r="V515" s="55">
        <v>0</v>
      </c>
      <c r="W515" s="56">
        <v>1.0000000000000001E-5</v>
      </c>
      <c r="X515" s="56">
        <v>1.0000000000000001E-5</v>
      </c>
      <c r="Y515" s="56">
        <v>3.0000000000000001E-5</v>
      </c>
      <c r="Z515" s="56">
        <v>5.0000000000000002E-5</v>
      </c>
      <c r="AA515" s="56">
        <v>6.9999999999999994E-5</v>
      </c>
      <c r="AB515" s="55">
        <v>1E-4</v>
      </c>
      <c r="AC515" s="55">
        <v>1.2E-4</v>
      </c>
      <c r="AD515" s="55">
        <v>1.3999999999999999E-4</v>
      </c>
      <c r="AE515" s="55">
        <v>1.7000000000000001E-4</v>
      </c>
      <c r="AF515" s="55">
        <v>1.9000000000000001E-4</v>
      </c>
      <c r="AG515" s="55">
        <v>2.1000000000000001E-4</v>
      </c>
      <c r="AH515" s="55">
        <v>2.4000000000000001E-4</v>
      </c>
      <c r="AI515" s="55">
        <v>2.5999999999999998E-4</v>
      </c>
      <c r="AJ515" s="55" t="s">
        <v>982</v>
      </c>
      <c r="AK515" s="55" t="s">
        <v>169</v>
      </c>
    </row>
    <row r="516" spans="1:37" x14ac:dyDescent="0.25">
      <c r="A516" s="54" t="str">
        <f t="shared" si="8"/>
        <v>NV</v>
      </c>
      <c r="B516" s="54" t="str">
        <f t="shared" si="8"/>
        <v>BDEQ-BDESC-rural-residential</v>
      </c>
      <c r="C516" s="55">
        <v>2</v>
      </c>
      <c r="D516" s="55" t="s">
        <v>8</v>
      </c>
      <c r="E516" s="55">
        <v>0</v>
      </c>
      <c r="F516" s="55">
        <v>0</v>
      </c>
      <c r="G516" s="55">
        <v>0</v>
      </c>
      <c r="H516" s="55">
        <v>0</v>
      </c>
      <c r="I516" s="55">
        <v>0</v>
      </c>
      <c r="J516" s="55">
        <v>0</v>
      </c>
      <c r="K516" s="55">
        <v>0</v>
      </c>
      <c r="L516" s="55">
        <v>0</v>
      </c>
      <c r="M516" s="55">
        <v>0</v>
      </c>
      <c r="N516" s="55">
        <v>0</v>
      </c>
      <c r="O516" s="55">
        <v>0</v>
      </c>
      <c r="P516" s="55">
        <v>0</v>
      </c>
      <c r="Q516" s="55">
        <v>0</v>
      </c>
      <c r="R516" s="55">
        <v>0</v>
      </c>
      <c r="S516" s="55">
        <v>0</v>
      </c>
      <c r="T516" s="55">
        <v>0</v>
      </c>
      <c r="U516" s="55">
        <v>0</v>
      </c>
      <c r="V516" s="55">
        <v>0</v>
      </c>
      <c r="W516" s="55">
        <v>0</v>
      </c>
      <c r="X516" s="55">
        <v>0</v>
      </c>
      <c r="Y516" s="55">
        <v>0</v>
      </c>
      <c r="Z516" s="55">
        <v>0</v>
      </c>
      <c r="AA516" s="55">
        <v>0</v>
      </c>
      <c r="AB516" s="55">
        <v>0</v>
      </c>
      <c r="AC516" s="55">
        <v>0</v>
      </c>
      <c r="AD516" s="55">
        <v>0</v>
      </c>
      <c r="AE516" s="55">
        <v>0</v>
      </c>
      <c r="AF516" s="55">
        <v>0</v>
      </c>
      <c r="AG516" s="55">
        <v>0</v>
      </c>
      <c r="AH516" s="55">
        <v>0</v>
      </c>
      <c r="AI516" s="55">
        <v>0</v>
      </c>
      <c r="AJ516" s="55" t="s">
        <v>982</v>
      </c>
      <c r="AK516" s="55" t="s">
        <v>169</v>
      </c>
    </row>
    <row r="517" spans="1:37" x14ac:dyDescent="0.25">
      <c r="A517" s="54" t="str">
        <f t="shared" si="8"/>
        <v>NV</v>
      </c>
      <c r="B517" s="54" t="str">
        <f t="shared" si="8"/>
        <v>BDEQ-BDESC-rural-residential</v>
      </c>
      <c r="C517" s="55">
        <v>3</v>
      </c>
      <c r="D517" s="55" t="s">
        <v>9</v>
      </c>
      <c r="E517" s="55">
        <v>0</v>
      </c>
      <c r="F517" s="55">
        <v>0</v>
      </c>
      <c r="G517" s="55">
        <v>0</v>
      </c>
      <c r="H517" s="55">
        <v>0</v>
      </c>
      <c r="I517" s="55">
        <v>0</v>
      </c>
      <c r="J517" s="55">
        <v>0</v>
      </c>
      <c r="K517" s="55">
        <v>0</v>
      </c>
      <c r="L517" s="55">
        <v>0</v>
      </c>
      <c r="M517" s="55">
        <v>0</v>
      </c>
      <c r="N517" s="55">
        <v>0</v>
      </c>
      <c r="O517" s="55">
        <v>0</v>
      </c>
      <c r="P517" s="55">
        <v>0</v>
      </c>
      <c r="Q517" s="55">
        <v>0</v>
      </c>
      <c r="R517" s="55">
        <v>0</v>
      </c>
      <c r="S517" s="55">
        <v>0</v>
      </c>
      <c r="T517" s="55">
        <v>0</v>
      </c>
      <c r="U517" s="55">
        <v>0</v>
      </c>
      <c r="V517" s="55">
        <v>0</v>
      </c>
      <c r="W517" s="55">
        <v>0</v>
      </c>
      <c r="X517" s="55">
        <v>0</v>
      </c>
      <c r="Y517" s="55">
        <v>0</v>
      </c>
      <c r="Z517" s="55">
        <v>0</v>
      </c>
      <c r="AA517" s="55">
        <v>0</v>
      </c>
      <c r="AB517" s="55">
        <v>0</v>
      </c>
      <c r="AC517" s="55">
        <v>0</v>
      </c>
      <c r="AD517" s="55">
        <v>0</v>
      </c>
      <c r="AE517" s="55">
        <v>0</v>
      </c>
      <c r="AF517" s="55">
        <v>0</v>
      </c>
      <c r="AG517" s="55">
        <v>0</v>
      </c>
      <c r="AH517" s="55">
        <v>0</v>
      </c>
      <c r="AI517" s="55">
        <v>0</v>
      </c>
      <c r="AJ517" s="55" t="s">
        <v>982</v>
      </c>
      <c r="AK517" s="55" t="s">
        <v>169</v>
      </c>
    </row>
    <row r="518" spans="1:37" x14ac:dyDescent="0.25">
      <c r="A518" s="54" t="str">
        <f t="shared" si="8"/>
        <v>NV</v>
      </c>
      <c r="B518" s="54" t="str">
        <f t="shared" si="8"/>
        <v>BDEQ-BDESC-rural-residential</v>
      </c>
      <c r="C518" s="55">
        <v>4</v>
      </c>
      <c r="D518" s="55" t="s">
        <v>59</v>
      </c>
      <c r="E518" s="55">
        <v>3.669E-2</v>
      </c>
      <c r="F518" s="55">
        <v>3.5400000000000001E-2</v>
      </c>
      <c r="G518" s="55">
        <v>3.5729999999999998E-2</v>
      </c>
      <c r="H518" s="55">
        <v>3.5729999999999998E-2</v>
      </c>
      <c r="I518" s="55">
        <v>3.5729999999999998E-2</v>
      </c>
      <c r="J518" s="55">
        <v>3.576E-2</v>
      </c>
      <c r="K518" s="55">
        <v>3.5810000000000002E-2</v>
      </c>
      <c r="L518" s="55">
        <v>3.5900000000000001E-2</v>
      </c>
      <c r="M518" s="55">
        <v>3.5929999999999997E-2</v>
      </c>
      <c r="N518" s="55">
        <v>3.5970000000000002E-2</v>
      </c>
      <c r="O518" s="55">
        <v>3.5970000000000002E-2</v>
      </c>
      <c r="P518" s="55">
        <v>3.603E-2</v>
      </c>
      <c r="Q518" s="55">
        <v>3.6040000000000003E-2</v>
      </c>
      <c r="R518" s="55">
        <v>3.6130000000000002E-2</v>
      </c>
      <c r="S518" s="55">
        <v>3.6249999999999998E-2</v>
      </c>
      <c r="T518" s="55">
        <v>3.6249999999999998E-2</v>
      </c>
      <c r="U518" s="55">
        <v>3.6249999999999998E-2</v>
      </c>
      <c r="V518" s="55">
        <v>3.6249999999999998E-2</v>
      </c>
      <c r="W518" s="55">
        <v>3.6269999999999997E-2</v>
      </c>
      <c r="X518" s="55">
        <v>3.6319999999999998E-2</v>
      </c>
      <c r="Y518" s="55">
        <v>3.6339999999999997E-2</v>
      </c>
      <c r="Z518" s="55">
        <v>3.635E-2</v>
      </c>
      <c r="AA518" s="55">
        <v>3.6459999999999999E-2</v>
      </c>
      <c r="AB518" s="55">
        <v>3.6510000000000001E-2</v>
      </c>
      <c r="AC518" s="55">
        <v>3.6510000000000001E-2</v>
      </c>
      <c r="AD518" s="55">
        <v>3.6540000000000003E-2</v>
      </c>
      <c r="AE518" s="55">
        <v>3.6560000000000002E-2</v>
      </c>
      <c r="AF518" s="55">
        <v>3.6560000000000002E-2</v>
      </c>
      <c r="AG518" s="55">
        <v>3.6630000000000003E-2</v>
      </c>
      <c r="AH518" s="55">
        <v>3.6639999999999999E-2</v>
      </c>
      <c r="AI518" s="55">
        <v>3.6639999999999999E-2</v>
      </c>
      <c r="AJ518" s="55" t="s">
        <v>982</v>
      </c>
      <c r="AK518" s="55" t="s">
        <v>169</v>
      </c>
    </row>
    <row r="519" spans="1:37" x14ac:dyDescent="0.25">
      <c r="A519" s="54" t="str">
        <f t="shared" si="8"/>
        <v>NV</v>
      </c>
      <c r="B519" s="54" t="str">
        <f t="shared" si="8"/>
        <v>BDEQ-BDESC-rural-residential</v>
      </c>
      <c r="C519" s="55">
        <v>5</v>
      </c>
      <c r="D519" s="55" t="s">
        <v>10</v>
      </c>
      <c r="E519" s="55">
        <v>26.144570000000002</v>
      </c>
      <c r="F519" s="55">
        <v>33.112000000000002</v>
      </c>
      <c r="G519" s="55">
        <v>37.73997</v>
      </c>
      <c r="H519" s="55">
        <v>42.46208</v>
      </c>
      <c r="I519" s="55">
        <v>47.102530000000002</v>
      </c>
      <c r="J519" s="55">
        <v>50.31429</v>
      </c>
      <c r="K519" s="55">
        <v>53.932490000000001</v>
      </c>
      <c r="L519" s="55">
        <v>56.998480000000001</v>
      </c>
      <c r="M519" s="55">
        <v>59.252769999999998</v>
      </c>
      <c r="N519" s="55">
        <v>62.189590000000003</v>
      </c>
      <c r="O519" s="55">
        <v>63.949669999999998</v>
      </c>
      <c r="P519" s="55">
        <v>66.716639999999998</v>
      </c>
      <c r="Q519" s="55">
        <v>68.578620000000001</v>
      </c>
      <c r="R519" s="55">
        <v>71.386110000000002</v>
      </c>
      <c r="S519" s="55">
        <v>73.845759999999999</v>
      </c>
      <c r="T519" s="55">
        <v>74.846140000000005</v>
      </c>
      <c r="U519" s="55">
        <v>77.597099999999998</v>
      </c>
      <c r="V519" s="55">
        <v>80.335800000000006</v>
      </c>
      <c r="W519" s="55">
        <v>82.798649999999995</v>
      </c>
      <c r="X519" s="55">
        <v>86.656130000000005</v>
      </c>
      <c r="Y519" s="55">
        <v>90.186499999999995</v>
      </c>
      <c r="Z519" s="55">
        <v>93.047439999999995</v>
      </c>
      <c r="AA519" s="55">
        <v>96.501909999999995</v>
      </c>
      <c r="AB519" s="55">
        <v>100.34395000000001</v>
      </c>
      <c r="AC519" s="55">
        <v>102.62976</v>
      </c>
      <c r="AD519" s="55">
        <v>106.61015</v>
      </c>
      <c r="AE519" s="55">
        <v>111.74538</v>
      </c>
      <c r="AF519" s="55">
        <v>114.63381</v>
      </c>
      <c r="AG519" s="55">
        <v>119.05087</v>
      </c>
      <c r="AH519" s="55">
        <v>122.66454</v>
      </c>
      <c r="AI519" s="55">
        <v>125.19204000000001</v>
      </c>
      <c r="AJ519" s="55" t="s">
        <v>982</v>
      </c>
      <c r="AK519" s="55" t="s">
        <v>169</v>
      </c>
    </row>
    <row r="520" spans="1:37" x14ac:dyDescent="0.25">
      <c r="A520" s="54" t="str">
        <f t="shared" si="8"/>
        <v>NV</v>
      </c>
      <c r="B520" s="54" t="str">
        <f t="shared" si="8"/>
        <v>BDEQ-BDESC-rural-residential</v>
      </c>
      <c r="C520" s="55">
        <v>6</v>
      </c>
      <c r="D520" s="55" t="s">
        <v>11</v>
      </c>
      <c r="E520" s="55">
        <v>0</v>
      </c>
      <c r="F520" s="55">
        <v>0</v>
      </c>
      <c r="G520" s="55">
        <v>0</v>
      </c>
      <c r="H520" s="55">
        <v>0</v>
      </c>
      <c r="I520" s="55">
        <v>0</v>
      </c>
      <c r="J520" s="55">
        <v>0</v>
      </c>
      <c r="K520" s="55">
        <v>0</v>
      </c>
      <c r="L520" s="55">
        <v>0</v>
      </c>
      <c r="M520" s="55">
        <v>0</v>
      </c>
      <c r="N520" s="55">
        <v>0</v>
      </c>
      <c r="O520" s="55">
        <v>0</v>
      </c>
      <c r="P520" s="55">
        <v>0</v>
      </c>
      <c r="Q520" s="55">
        <v>0</v>
      </c>
      <c r="R520" s="55">
        <v>0</v>
      </c>
      <c r="S520" s="55">
        <v>0</v>
      </c>
      <c r="T520" s="55">
        <v>0</v>
      </c>
      <c r="U520" s="55">
        <v>0</v>
      </c>
      <c r="V520" s="55">
        <v>0</v>
      </c>
      <c r="W520" s="55">
        <v>0</v>
      </c>
      <c r="X520" s="55">
        <v>0</v>
      </c>
      <c r="Y520" s="55">
        <v>0</v>
      </c>
      <c r="Z520" s="55">
        <v>0</v>
      </c>
      <c r="AA520" s="55">
        <v>0</v>
      </c>
      <c r="AB520" s="55">
        <v>0</v>
      </c>
      <c r="AC520" s="55">
        <v>0</v>
      </c>
      <c r="AD520" s="55">
        <v>0</v>
      </c>
      <c r="AE520" s="55">
        <v>0</v>
      </c>
      <c r="AF520" s="55">
        <v>0</v>
      </c>
      <c r="AG520" s="55">
        <v>0</v>
      </c>
      <c r="AH520" s="55">
        <v>0</v>
      </c>
      <c r="AI520" s="55">
        <v>0</v>
      </c>
      <c r="AJ520" s="55" t="s">
        <v>982</v>
      </c>
      <c r="AK520" s="55" t="s">
        <v>169</v>
      </c>
    </row>
    <row r="521" spans="1:37" x14ac:dyDescent="0.25">
      <c r="A521" s="54" t="str">
        <f t="shared" si="8"/>
        <v>NV</v>
      </c>
      <c r="B521" s="54" t="str">
        <f t="shared" si="8"/>
        <v>BDEQ-BDESC-rural-residential</v>
      </c>
      <c r="C521" s="55">
        <v>7</v>
      </c>
      <c r="D521" s="55" t="s">
        <v>12</v>
      </c>
      <c r="E521" s="55">
        <v>0</v>
      </c>
      <c r="F521" s="55">
        <v>0</v>
      </c>
      <c r="G521" s="55">
        <v>0</v>
      </c>
      <c r="H521" s="55">
        <v>0</v>
      </c>
      <c r="I521" s="55">
        <v>0</v>
      </c>
      <c r="J521" s="55">
        <v>0</v>
      </c>
      <c r="K521" s="55">
        <v>0</v>
      </c>
      <c r="L521" s="55">
        <v>0</v>
      </c>
      <c r="M521" s="55">
        <v>0</v>
      </c>
      <c r="N521" s="55">
        <v>0</v>
      </c>
      <c r="O521" s="55">
        <v>0</v>
      </c>
      <c r="P521" s="55">
        <v>0</v>
      </c>
      <c r="Q521" s="55">
        <v>0</v>
      </c>
      <c r="R521" s="55">
        <v>0</v>
      </c>
      <c r="S521" s="55">
        <v>0</v>
      </c>
      <c r="T521" s="55">
        <v>0</v>
      </c>
      <c r="U521" s="55">
        <v>0</v>
      </c>
      <c r="V521" s="55">
        <v>0</v>
      </c>
      <c r="W521" s="55">
        <v>0</v>
      </c>
      <c r="X521" s="55">
        <v>0</v>
      </c>
      <c r="Y521" s="55">
        <v>0</v>
      </c>
      <c r="Z521" s="55">
        <v>0</v>
      </c>
      <c r="AA521" s="55">
        <v>0</v>
      </c>
      <c r="AB521" s="55">
        <v>0</v>
      </c>
      <c r="AC521" s="55">
        <v>0</v>
      </c>
      <c r="AD521" s="55">
        <v>0</v>
      </c>
      <c r="AE521" s="55">
        <v>0</v>
      </c>
      <c r="AF521" s="55">
        <v>0</v>
      </c>
      <c r="AG521" s="55">
        <v>0</v>
      </c>
      <c r="AH521" s="55">
        <v>0</v>
      </c>
      <c r="AI521" s="55">
        <v>0</v>
      </c>
      <c r="AJ521" s="55" t="s">
        <v>982</v>
      </c>
      <c r="AK521" s="55" t="s">
        <v>169</v>
      </c>
    </row>
    <row r="522" spans="1:37" x14ac:dyDescent="0.25">
      <c r="A522" s="54" t="str">
        <f t="shared" si="8"/>
        <v>NV</v>
      </c>
      <c r="B522" s="54" t="str">
        <f t="shared" si="8"/>
        <v>BDEQ-BDESC-rural-residential</v>
      </c>
      <c r="C522" s="55">
        <v>8</v>
      </c>
      <c r="D522" s="55" t="s">
        <v>13</v>
      </c>
      <c r="E522" s="55">
        <v>0</v>
      </c>
      <c r="F522" s="55">
        <v>0</v>
      </c>
      <c r="G522" s="55">
        <v>0</v>
      </c>
      <c r="H522" s="55">
        <v>0</v>
      </c>
      <c r="I522" s="55">
        <v>0</v>
      </c>
      <c r="J522" s="55">
        <v>0</v>
      </c>
      <c r="K522" s="55">
        <v>0</v>
      </c>
      <c r="L522" s="55">
        <v>0</v>
      </c>
      <c r="M522" s="55">
        <v>0</v>
      </c>
      <c r="N522" s="55">
        <v>0</v>
      </c>
      <c r="O522" s="55">
        <v>0</v>
      </c>
      <c r="P522" s="55">
        <v>0</v>
      </c>
      <c r="Q522" s="55">
        <v>0</v>
      </c>
      <c r="R522" s="55">
        <v>0</v>
      </c>
      <c r="S522" s="55">
        <v>0</v>
      </c>
      <c r="T522" s="55">
        <v>0</v>
      </c>
      <c r="U522" s="55">
        <v>0</v>
      </c>
      <c r="V522" s="55">
        <v>0</v>
      </c>
      <c r="W522" s="55">
        <v>0</v>
      </c>
      <c r="X522" s="55">
        <v>0</v>
      </c>
      <c r="Y522" s="55">
        <v>0</v>
      </c>
      <c r="Z522" s="55">
        <v>0</v>
      </c>
      <c r="AA522" s="55">
        <v>0</v>
      </c>
      <c r="AB522" s="55">
        <v>0</v>
      </c>
      <c r="AC522" s="55">
        <v>0</v>
      </c>
      <c r="AD522" s="55">
        <v>0</v>
      </c>
      <c r="AE522" s="55">
        <v>0</v>
      </c>
      <c r="AF522" s="55">
        <v>0</v>
      </c>
      <c r="AG522" s="55">
        <v>0</v>
      </c>
      <c r="AH522" s="55">
        <v>0</v>
      </c>
      <c r="AI522" s="55">
        <v>0</v>
      </c>
      <c r="AJ522" s="55" t="s">
        <v>982</v>
      </c>
      <c r="AK522" s="55" t="s">
        <v>169</v>
      </c>
    </row>
    <row r="523" spans="1:37" x14ac:dyDescent="0.25">
      <c r="A523" s="54" t="str">
        <f t="shared" si="8"/>
        <v>NV</v>
      </c>
      <c r="B523" s="54" t="str">
        <f t="shared" si="8"/>
        <v>BDEQ-BDESC-rural-residential</v>
      </c>
      <c r="C523" s="55">
        <v>9</v>
      </c>
      <c r="D523" s="55" t="s">
        <v>14</v>
      </c>
      <c r="E523" s="55">
        <v>0</v>
      </c>
      <c r="F523" s="55">
        <v>0</v>
      </c>
      <c r="G523" s="55">
        <v>0</v>
      </c>
      <c r="H523" s="55">
        <v>0</v>
      </c>
      <c r="I523" s="55">
        <v>0</v>
      </c>
      <c r="J523" s="55">
        <v>0</v>
      </c>
      <c r="K523" s="55">
        <v>0</v>
      </c>
      <c r="L523" s="55">
        <v>0</v>
      </c>
      <c r="M523" s="55">
        <v>0</v>
      </c>
      <c r="N523" s="55">
        <v>0</v>
      </c>
      <c r="O523" s="55">
        <v>0</v>
      </c>
      <c r="P523" s="55">
        <v>0</v>
      </c>
      <c r="Q523" s="55">
        <v>0</v>
      </c>
      <c r="R523" s="55">
        <v>0</v>
      </c>
      <c r="S523" s="55">
        <v>0</v>
      </c>
      <c r="T523" s="55">
        <v>0</v>
      </c>
      <c r="U523" s="55">
        <v>0</v>
      </c>
      <c r="V523" s="55">
        <v>0</v>
      </c>
      <c r="W523" s="55">
        <v>0</v>
      </c>
      <c r="X523" s="55">
        <v>0</v>
      </c>
      <c r="Y523" s="55">
        <v>0</v>
      </c>
      <c r="Z523" s="55">
        <v>0</v>
      </c>
      <c r="AA523" s="55">
        <v>0</v>
      </c>
      <c r="AB523" s="55">
        <v>0</v>
      </c>
      <c r="AC523" s="55">
        <v>0</v>
      </c>
      <c r="AD523" s="55">
        <v>0</v>
      </c>
      <c r="AE523" s="55">
        <v>0</v>
      </c>
      <c r="AF523" s="55">
        <v>0</v>
      </c>
      <c r="AG523" s="55">
        <v>0</v>
      </c>
      <c r="AH523" s="55">
        <v>0</v>
      </c>
      <c r="AI523" s="55">
        <v>0</v>
      </c>
      <c r="AJ523" s="55" t="s">
        <v>982</v>
      </c>
      <c r="AK523" s="55" t="s">
        <v>169</v>
      </c>
    </row>
    <row r="524" spans="1:37" x14ac:dyDescent="0.25">
      <c r="A524" s="54" t="str">
        <f t="shared" si="8"/>
        <v>NV</v>
      </c>
      <c r="B524" s="54" t="str">
        <f t="shared" si="8"/>
        <v>BDEQ-BDESC-rural-residential</v>
      </c>
      <c r="C524" s="55">
        <v>10</v>
      </c>
      <c r="D524" s="55" t="s">
        <v>15</v>
      </c>
      <c r="E524" s="55">
        <v>0</v>
      </c>
      <c r="F524" s="55">
        <v>0</v>
      </c>
      <c r="G524" s="55">
        <v>0</v>
      </c>
      <c r="H524" s="55">
        <v>0</v>
      </c>
      <c r="I524" s="55">
        <v>0</v>
      </c>
      <c r="J524" s="55">
        <v>0</v>
      </c>
      <c r="K524" s="55">
        <v>0</v>
      </c>
      <c r="L524" s="55">
        <v>0</v>
      </c>
      <c r="M524" s="55">
        <v>0</v>
      </c>
      <c r="N524" s="55">
        <v>0</v>
      </c>
      <c r="O524" s="55">
        <v>0</v>
      </c>
      <c r="P524" s="55">
        <v>0</v>
      </c>
      <c r="Q524" s="55">
        <v>0</v>
      </c>
      <c r="R524" s="55">
        <v>0</v>
      </c>
      <c r="S524" s="55">
        <v>0</v>
      </c>
      <c r="T524" s="55">
        <v>0</v>
      </c>
      <c r="U524" s="55">
        <v>0</v>
      </c>
      <c r="V524" s="55">
        <v>0</v>
      </c>
      <c r="W524" s="55">
        <v>0</v>
      </c>
      <c r="X524" s="55">
        <v>0</v>
      </c>
      <c r="Y524" s="55">
        <v>0</v>
      </c>
      <c r="Z524" s="55">
        <v>0</v>
      </c>
      <c r="AA524" s="55">
        <v>0</v>
      </c>
      <c r="AB524" s="55">
        <v>0</v>
      </c>
      <c r="AC524" s="55">
        <v>0</v>
      </c>
      <c r="AD524" s="55">
        <v>0</v>
      </c>
      <c r="AE524" s="55">
        <v>0</v>
      </c>
      <c r="AF524" s="55">
        <v>0</v>
      </c>
      <c r="AG524" s="55">
        <v>0</v>
      </c>
      <c r="AH524" s="55">
        <v>0</v>
      </c>
      <c r="AI524" s="55">
        <v>0</v>
      </c>
      <c r="AJ524" s="55" t="s">
        <v>982</v>
      </c>
      <c r="AK524" s="55" t="s">
        <v>169</v>
      </c>
    </row>
    <row r="525" spans="1:37" x14ac:dyDescent="0.25">
      <c r="A525" s="54" t="str">
        <f t="shared" si="8"/>
        <v>NV</v>
      </c>
      <c r="B525" s="54" t="str">
        <f t="shared" si="8"/>
        <v>BDEQ-BDESC-rural-residential</v>
      </c>
      <c r="C525" s="55">
        <v>11</v>
      </c>
      <c r="D525" s="55" t="s">
        <v>57</v>
      </c>
      <c r="E525" s="55">
        <v>0</v>
      </c>
      <c r="F525" s="55">
        <v>0</v>
      </c>
      <c r="G525" s="55">
        <v>0</v>
      </c>
      <c r="H525" s="55">
        <v>0</v>
      </c>
      <c r="I525" s="55">
        <v>0</v>
      </c>
      <c r="J525" s="55">
        <v>0</v>
      </c>
      <c r="K525" s="55">
        <v>0</v>
      </c>
      <c r="L525" s="55">
        <v>0</v>
      </c>
      <c r="M525" s="55">
        <v>0</v>
      </c>
      <c r="N525" s="55">
        <v>0</v>
      </c>
      <c r="O525" s="55">
        <v>0</v>
      </c>
      <c r="P525" s="55">
        <v>0</v>
      </c>
      <c r="Q525" s="55">
        <v>0</v>
      </c>
      <c r="R525" s="55">
        <v>0</v>
      </c>
      <c r="S525" s="55">
        <v>0</v>
      </c>
      <c r="T525" s="55">
        <v>0</v>
      </c>
      <c r="U525" s="55">
        <v>0</v>
      </c>
      <c r="V525" s="55">
        <v>0</v>
      </c>
      <c r="W525" s="55">
        <v>0</v>
      </c>
      <c r="X525" s="55">
        <v>0</v>
      </c>
      <c r="Y525" s="55">
        <v>0</v>
      </c>
      <c r="Z525" s="55">
        <v>0</v>
      </c>
      <c r="AA525" s="55">
        <v>0</v>
      </c>
      <c r="AB525" s="55">
        <v>0</v>
      </c>
      <c r="AC525" s="55">
        <v>0</v>
      </c>
      <c r="AD525" s="55">
        <v>0</v>
      </c>
      <c r="AE525" s="55">
        <v>0</v>
      </c>
      <c r="AF525" s="55">
        <v>0</v>
      </c>
      <c r="AG525" s="55">
        <v>0</v>
      </c>
      <c r="AH525" s="55">
        <v>0</v>
      </c>
      <c r="AI525" s="55">
        <v>0</v>
      </c>
      <c r="AJ525" s="55" t="s">
        <v>982</v>
      </c>
      <c r="AK525" s="55" t="s">
        <v>169</v>
      </c>
    </row>
    <row r="526" spans="1:37" x14ac:dyDescent="0.25">
      <c r="A526" s="54" t="str">
        <f t="shared" si="8"/>
        <v>NV</v>
      </c>
      <c r="B526" s="54" t="str">
        <f t="shared" si="8"/>
        <v>BDEQ-BDESC-rural-residential</v>
      </c>
      <c r="C526" s="55">
        <v>12</v>
      </c>
      <c r="D526" s="55" t="s">
        <v>60</v>
      </c>
      <c r="E526" s="55">
        <v>0</v>
      </c>
      <c r="F526" s="55">
        <v>0</v>
      </c>
      <c r="G526" s="55">
        <v>0</v>
      </c>
      <c r="H526" s="55">
        <v>0</v>
      </c>
      <c r="I526" s="55">
        <v>0</v>
      </c>
      <c r="J526" s="55">
        <v>0</v>
      </c>
      <c r="K526" s="55">
        <v>0</v>
      </c>
      <c r="L526" s="55">
        <v>0</v>
      </c>
      <c r="M526" s="55">
        <v>0</v>
      </c>
      <c r="N526" s="55">
        <v>0</v>
      </c>
      <c r="O526" s="55">
        <v>0</v>
      </c>
      <c r="P526" s="55">
        <v>0</v>
      </c>
      <c r="Q526" s="55">
        <v>0</v>
      </c>
      <c r="R526" s="55">
        <v>0</v>
      </c>
      <c r="S526" s="55">
        <v>0</v>
      </c>
      <c r="T526" s="55">
        <v>0</v>
      </c>
      <c r="U526" s="55">
        <v>0</v>
      </c>
      <c r="V526" s="55">
        <v>0</v>
      </c>
      <c r="W526" s="55">
        <v>0</v>
      </c>
      <c r="X526" s="55">
        <v>0</v>
      </c>
      <c r="Y526" s="55">
        <v>0</v>
      </c>
      <c r="Z526" s="55">
        <v>0</v>
      </c>
      <c r="AA526" s="55">
        <v>0</v>
      </c>
      <c r="AB526" s="55">
        <v>0</v>
      </c>
      <c r="AC526" s="55">
        <v>0</v>
      </c>
      <c r="AD526" s="55">
        <v>0</v>
      </c>
      <c r="AE526" s="55">
        <v>0</v>
      </c>
      <c r="AF526" s="55">
        <v>0</v>
      </c>
      <c r="AG526" s="55">
        <v>0</v>
      </c>
      <c r="AH526" s="55">
        <v>0</v>
      </c>
      <c r="AI526" s="55">
        <v>0</v>
      </c>
      <c r="AJ526" s="55" t="s">
        <v>982</v>
      </c>
      <c r="AK526" s="55" t="s">
        <v>169</v>
      </c>
    </row>
    <row r="527" spans="1:37" x14ac:dyDescent="0.25">
      <c r="A527" s="54" t="str">
        <f t="shared" si="8"/>
        <v>NV</v>
      </c>
      <c r="B527" s="54" t="str">
        <f t="shared" si="8"/>
        <v>BDEQ-BDESC-rural-residential</v>
      </c>
      <c r="C527" s="55">
        <v>13</v>
      </c>
      <c r="D527" s="55" t="s">
        <v>158</v>
      </c>
      <c r="E527" s="55">
        <v>0</v>
      </c>
      <c r="F527" s="55">
        <v>0</v>
      </c>
      <c r="G527" s="55">
        <v>0</v>
      </c>
      <c r="H527" s="55">
        <v>0</v>
      </c>
      <c r="I527" s="55">
        <v>0</v>
      </c>
      <c r="J527" s="55">
        <v>0</v>
      </c>
      <c r="K527" s="55">
        <v>0</v>
      </c>
      <c r="L527" s="55">
        <v>0</v>
      </c>
      <c r="M527" s="55">
        <v>0</v>
      </c>
      <c r="N527" s="55">
        <v>0</v>
      </c>
      <c r="O527" s="55">
        <v>0</v>
      </c>
      <c r="P527" s="55">
        <v>0</v>
      </c>
      <c r="Q527" s="55">
        <v>0</v>
      </c>
      <c r="R527" s="55">
        <v>0</v>
      </c>
      <c r="S527" s="55">
        <v>0</v>
      </c>
      <c r="T527" s="55">
        <v>0</v>
      </c>
      <c r="U527" s="55">
        <v>0</v>
      </c>
      <c r="V527" s="55">
        <v>0</v>
      </c>
      <c r="W527" s="55">
        <v>0</v>
      </c>
      <c r="X527" s="55">
        <v>0</v>
      </c>
      <c r="Y527" s="55">
        <v>0</v>
      </c>
      <c r="Z527" s="55">
        <v>0</v>
      </c>
      <c r="AA527" s="55">
        <v>0</v>
      </c>
      <c r="AB527" s="55">
        <v>0</v>
      </c>
      <c r="AC527" s="55">
        <v>0</v>
      </c>
      <c r="AD527" s="55">
        <v>0</v>
      </c>
      <c r="AE527" s="55">
        <v>0</v>
      </c>
      <c r="AF527" s="55">
        <v>0</v>
      </c>
      <c r="AG527" s="55">
        <v>0</v>
      </c>
      <c r="AH527" s="55">
        <v>0</v>
      </c>
      <c r="AI527" s="55">
        <v>0</v>
      </c>
      <c r="AJ527" s="55" t="s">
        <v>982</v>
      </c>
      <c r="AK527" s="55" t="s">
        <v>169</v>
      </c>
    </row>
    <row r="528" spans="1:37" x14ac:dyDescent="0.25">
      <c r="A528" s="54" t="str">
        <f t="shared" si="8"/>
        <v>NV</v>
      </c>
      <c r="B528" s="54" t="str">
        <f t="shared" si="8"/>
        <v>BDEQ-BDESC-rural-residential</v>
      </c>
      <c r="C528" s="55">
        <v>14</v>
      </c>
      <c r="D528" s="55" t="s">
        <v>159</v>
      </c>
      <c r="E528" s="55">
        <v>0</v>
      </c>
      <c r="F528" s="55">
        <v>0</v>
      </c>
      <c r="G528" s="55">
        <v>0</v>
      </c>
      <c r="H528" s="55">
        <v>0</v>
      </c>
      <c r="I528" s="55">
        <v>0</v>
      </c>
      <c r="J528" s="55">
        <v>0</v>
      </c>
      <c r="K528" s="55">
        <v>0</v>
      </c>
      <c r="L528" s="55">
        <v>0</v>
      </c>
      <c r="M528" s="55">
        <v>0</v>
      </c>
      <c r="N528" s="55">
        <v>0</v>
      </c>
      <c r="O528" s="55">
        <v>0</v>
      </c>
      <c r="P528" s="55">
        <v>0</v>
      </c>
      <c r="Q528" s="55">
        <v>0</v>
      </c>
      <c r="R528" s="55">
        <v>0</v>
      </c>
      <c r="S528" s="55">
        <v>0</v>
      </c>
      <c r="T528" s="55">
        <v>0</v>
      </c>
      <c r="U528" s="55">
        <v>0</v>
      </c>
      <c r="V528" s="55">
        <v>0</v>
      </c>
      <c r="W528" s="55">
        <v>0</v>
      </c>
      <c r="X528" s="55">
        <v>0</v>
      </c>
      <c r="Y528" s="55">
        <v>0</v>
      </c>
      <c r="Z528" s="55">
        <v>0</v>
      </c>
      <c r="AA528" s="55">
        <v>0</v>
      </c>
      <c r="AB528" s="55">
        <v>0</v>
      </c>
      <c r="AC528" s="55">
        <v>0</v>
      </c>
      <c r="AD528" s="55">
        <v>0</v>
      </c>
      <c r="AE528" s="55">
        <v>0</v>
      </c>
      <c r="AF528" s="55">
        <v>0</v>
      </c>
      <c r="AG528" s="55">
        <v>0</v>
      </c>
      <c r="AH528" s="55">
        <v>0</v>
      </c>
      <c r="AI528" s="55">
        <v>0</v>
      </c>
      <c r="AJ528" s="55" t="s">
        <v>982</v>
      </c>
      <c r="AK528" s="55" t="s">
        <v>169</v>
      </c>
    </row>
    <row r="529" spans="1:37" x14ac:dyDescent="0.25">
      <c r="A529" s="54" t="str">
        <f t="shared" si="8"/>
        <v>NV</v>
      </c>
      <c r="B529" s="54" t="str">
        <f t="shared" si="8"/>
        <v>BDEQ-BDESC-rural-residential</v>
      </c>
      <c r="C529" s="55">
        <v>15</v>
      </c>
      <c r="D529" s="55" t="s">
        <v>160</v>
      </c>
      <c r="E529" s="55">
        <v>0</v>
      </c>
      <c r="F529" s="55">
        <v>0</v>
      </c>
      <c r="G529" s="55">
        <v>0</v>
      </c>
      <c r="H529" s="55">
        <v>0</v>
      </c>
      <c r="I529" s="55">
        <v>0</v>
      </c>
      <c r="J529" s="55">
        <v>0</v>
      </c>
      <c r="K529" s="55">
        <v>0</v>
      </c>
      <c r="L529" s="55">
        <v>0</v>
      </c>
      <c r="M529" s="55">
        <v>0</v>
      </c>
      <c r="N529" s="55">
        <v>0</v>
      </c>
      <c r="O529" s="55">
        <v>0</v>
      </c>
      <c r="P529" s="55">
        <v>0</v>
      </c>
      <c r="Q529" s="55">
        <v>0</v>
      </c>
      <c r="R529" s="55">
        <v>0</v>
      </c>
      <c r="S529" s="55">
        <v>0</v>
      </c>
      <c r="T529" s="55">
        <v>0</v>
      </c>
      <c r="U529" s="55">
        <v>0</v>
      </c>
      <c r="V529" s="55">
        <v>0</v>
      </c>
      <c r="W529" s="55">
        <v>0</v>
      </c>
      <c r="X529" s="55">
        <v>0</v>
      </c>
      <c r="Y529" s="55">
        <v>0</v>
      </c>
      <c r="Z529" s="55">
        <v>0</v>
      </c>
      <c r="AA529" s="55">
        <v>0</v>
      </c>
      <c r="AB529" s="55">
        <v>0</v>
      </c>
      <c r="AC529" s="55">
        <v>0</v>
      </c>
      <c r="AD529" s="55">
        <v>0</v>
      </c>
      <c r="AE529" s="55">
        <v>0</v>
      </c>
      <c r="AF529" s="55">
        <v>0</v>
      </c>
      <c r="AG529" s="55">
        <v>0</v>
      </c>
      <c r="AH529" s="55">
        <v>0</v>
      </c>
      <c r="AI529" s="55">
        <v>0</v>
      </c>
      <c r="AJ529" s="55" t="s">
        <v>982</v>
      </c>
      <c r="AK529" s="55" t="s">
        <v>169</v>
      </c>
    </row>
    <row r="530" spans="1:37" x14ac:dyDescent="0.25">
      <c r="A530" s="54" t="str">
        <f t="shared" si="8"/>
        <v>NY</v>
      </c>
      <c r="B530" s="54" t="str">
        <f t="shared" si="8"/>
        <v>BDEQ-BDESC-rural-residential</v>
      </c>
      <c r="C530" s="55">
        <v>0</v>
      </c>
      <c r="D530" s="55" t="s">
        <v>58</v>
      </c>
      <c r="E530" s="55">
        <v>0</v>
      </c>
      <c r="F530" s="55">
        <v>0</v>
      </c>
      <c r="G530" s="55">
        <v>0</v>
      </c>
      <c r="H530" s="55">
        <v>0</v>
      </c>
      <c r="I530" s="55">
        <v>0</v>
      </c>
      <c r="J530" s="55">
        <v>0</v>
      </c>
      <c r="K530" s="55">
        <v>0</v>
      </c>
      <c r="L530" s="55">
        <v>0</v>
      </c>
      <c r="M530" s="55">
        <v>0</v>
      </c>
      <c r="N530" s="55">
        <v>0</v>
      </c>
      <c r="O530" s="55">
        <v>0</v>
      </c>
      <c r="P530" s="55">
        <v>0</v>
      </c>
      <c r="Q530" s="55">
        <v>0</v>
      </c>
      <c r="R530" s="55">
        <v>0</v>
      </c>
      <c r="S530" s="55">
        <v>0</v>
      </c>
      <c r="T530" s="55">
        <v>0</v>
      </c>
      <c r="U530" s="55">
        <v>0</v>
      </c>
      <c r="V530" s="55">
        <v>0</v>
      </c>
      <c r="W530" s="55">
        <v>0</v>
      </c>
      <c r="X530" s="55">
        <v>0</v>
      </c>
      <c r="Y530" s="55">
        <v>0</v>
      </c>
      <c r="Z530" s="55">
        <v>0</v>
      </c>
      <c r="AA530" s="55">
        <v>0</v>
      </c>
      <c r="AB530" s="55">
        <v>0</v>
      </c>
      <c r="AC530" s="55">
        <v>0</v>
      </c>
      <c r="AD530" s="55">
        <v>0</v>
      </c>
      <c r="AE530" s="55">
        <v>0</v>
      </c>
      <c r="AF530" s="55">
        <v>0</v>
      </c>
      <c r="AG530" s="55">
        <v>0</v>
      </c>
      <c r="AH530" s="55">
        <v>0</v>
      </c>
      <c r="AI530" s="55">
        <v>0</v>
      </c>
      <c r="AJ530" s="55" t="s">
        <v>983</v>
      </c>
      <c r="AK530" s="55" t="s">
        <v>169</v>
      </c>
    </row>
    <row r="531" spans="1:37" x14ac:dyDescent="0.25">
      <c r="A531" s="54" t="str">
        <f t="shared" si="8"/>
        <v>NY</v>
      </c>
      <c r="B531" s="54" t="str">
        <f t="shared" si="8"/>
        <v>BDEQ-BDESC-rural-residential</v>
      </c>
      <c r="C531" s="55">
        <v>1</v>
      </c>
      <c r="D531" s="55" t="s">
        <v>7</v>
      </c>
      <c r="E531" s="55">
        <v>0</v>
      </c>
      <c r="F531" s="55">
        <v>0</v>
      </c>
      <c r="G531" s="55">
        <v>0</v>
      </c>
      <c r="H531" s="55">
        <v>0</v>
      </c>
      <c r="I531" s="55">
        <v>0</v>
      </c>
      <c r="J531" s="55">
        <v>0</v>
      </c>
      <c r="K531" s="55">
        <v>0</v>
      </c>
      <c r="L531" s="55">
        <v>0</v>
      </c>
      <c r="M531" s="55">
        <v>0</v>
      </c>
      <c r="N531" s="55">
        <v>0</v>
      </c>
      <c r="O531" s="55">
        <v>0</v>
      </c>
      <c r="P531" s="55">
        <v>0</v>
      </c>
      <c r="Q531" s="55">
        <v>0</v>
      </c>
      <c r="R531" s="55">
        <v>0</v>
      </c>
      <c r="S531" s="56">
        <v>1.0000000000000001E-5</v>
      </c>
      <c r="T531" s="56">
        <v>4.0000000000000003E-5</v>
      </c>
      <c r="U531" s="56">
        <v>8.0000000000000007E-5</v>
      </c>
      <c r="V531" s="55">
        <v>1.6000000000000001E-4</v>
      </c>
      <c r="W531" s="55">
        <v>3.2000000000000003E-4</v>
      </c>
      <c r="X531" s="55">
        <v>5.9000000000000003E-4</v>
      </c>
      <c r="Y531" s="55">
        <v>1.1100000000000001E-3</v>
      </c>
      <c r="Z531" s="55">
        <v>2.0600000000000002E-3</v>
      </c>
      <c r="AA531" s="55">
        <v>3.0100000000000001E-3</v>
      </c>
      <c r="AB531" s="55">
        <v>3.96E-3</v>
      </c>
      <c r="AC531" s="55">
        <v>4.9199999999999999E-3</v>
      </c>
      <c r="AD531" s="55">
        <v>5.8799999999999998E-3</v>
      </c>
      <c r="AE531" s="55">
        <v>6.8399999999999997E-3</v>
      </c>
      <c r="AF531" s="55">
        <v>7.8200000000000006E-3</v>
      </c>
      <c r="AG531" s="55">
        <v>8.7799999999999996E-3</v>
      </c>
      <c r="AH531" s="55">
        <v>9.75E-3</v>
      </c>
      <c r="AI531" s="55">
        <v>1.073E-2</v>
      </c>
      <c r="AJ531" s="55" t="s">
        <v>983</v>
      </c>
      <c r="AK531" s="55" t="s">
        <v>169</v>
      </c>
    </row>
    <row r="532" spans="1:37" x14ac:dyDescent="0.25">
      <c r="A532" s="54" t="str">
        <f t="shared" si="8"/>
        <v>NY</v>
      </c>
      <c r="B532" s="54" t="str">
        <f t="shared" si="8"/>
        <v>BDEQ-BDESC-rural-residential</v>
      </c>
      <c r="C532" s="55">
        <v>2</v>
      </c>
      <c r="D532" s="55" t="s">
        <v>8</v>
      </c>
      <c r="E532" s="55">
        <v>0</v>
      </c>
      <c r="F532" s="55">
        <v>0</v>
      </c>
      <c r="G532" s="55">
        <v>0</v>
      </c>
      <c r="H532" s="55">
        <v>0</v>
      </c>
      <c r="I532" s="55">
        <v>0</v>
      </c>
      <c r="J532" s="55">
        <v>0</v>
      </c>
      <c r="K532" s="55">
        <v>0</v>
      </c>
      <c r="L532" s="55">
        <v>0</v>
      </c>
      <c r="M532" s="55">
        <v>0</v>
      </c>
      <c r="N532" s="55">
        <v>0</v>
      </c>
      <c r="O532" s="55">
        <v>0</v>
      </c>
      <c r="P532" s="55">
        <v>0</v>
      </c>
      <c r="Q532" s="55">
        <v>0</v>
      </c>
      <c r="R532" s="55">
        <v>0</v>
      </c>
      <c r="S532" s="55">
        <v>0</v>
      </c>
      <c r="T532" s="55">
        <v>0</v>
      </c>
      <c r="U532" s="55">
        <v>0</v>
      </c>
      <c r="V532" s="55">
        <v>0</v>
      </c>
      <c r="W532" s="55">
        <v>0</v>
      </c>
      <c r="X532" s="55">
        <v>0</v>
      </c>
      <c r="Y532" s="55">
        <v>0</v>
      </c>
      <c r="Z532" s="55">
        <v>0</v>
      </c>
      <c r="AA532" s="55">
        <v>0</v>
      </c>
      <c r="AB532" s="55">
        <v>0</v>
      </c>
      <c r="AC532" s="55">
        <v>0</v>
      </c>
      <c r="AD532" s="55">
        <v>0</v>
      </c>
      <c r="AE532" s="55">
        <v>0</v>
      </c>
      <c r="AF532" s="55">
        <v>0</v>
      </c>
      <c r="AG532" s="55">
        <v>0</v>
      </c>
      <c r="AH532" s="55">
        <v>0</v>
      </c>
      <c r="AI532" s="55">
        <v>0</v>
      </c>
      <c r="AJ532" s="55" t="s">
        <v>983</v>
      </c>
      <c r="AK532" s="55" t="s">
        <v>169</v>
      </c>
    </row>
    <row r="533" spans="1:37" x14ac:dyDescent="0.25">
      <c r="A533" s="54" t="str">
        <f t="shared" si="8"/>
        <v>NY</v>
      </c>
      <c r="B533" s="54" t="str">
        <f t="shared" si="8"/>
        <v>BDEQ-BDESC-rural-residential</v>
      </c>
      <c r="C533" s="55">
        <v>3</v>
      </c>
      <c r="D533" s="55" t="s">
        <v>9</v>
      </c>
      <c r="E533" s="55">
        <v>0</v>
      </c>
      <c r="F533" s="55">
        <v>0</v>
      </c>
      <c r="G533" s="55">
        <v>0</v>
      </c>
      <c r="H533" s="55">
        <v>0</v>
      </c>
      <c r="I533" s="55">
        <v>0</v>
      </c>
      <c r="J533" s="55">
        <v>0</v>
      </c>
      <c r="K533" s="55">
        <v>0</v>
      </c>
      <c r="L533" s="55">
        <v>0</v>
      </c>
      <c r="M533" s="55">
        <v>0</v>
      </c>
      <c r="N533" s="55">
        <v>0</v>
      </c>
      <c r="O533" s="55">
        <v>0</v>
      </c>
      <c r="P533" s="55">
        <v>0</v>
      </c>
      <c r="Q533" s="55">
        <v>0</v>
      </c>
      <c r="R533" s="55">
        <v>0</v>
      </c>
      <c r="S533" s="55">
        <v>0</v>
      </c>
      <c r="T533" s="55">
        <v>0</v>
      </c>
      <c r="U533" s="55">
        <v>0</v>
      </c>
      <c r="V533" s="55">
        <v>0</v>
      </c>
      <c r="W533" s="55">
        <v>0</v>
      </c>
      <c r="X533" s="55">
        <v>0</v>
      </c>
      <c r="Y533" s="55">
        <v>0</v>
      </c>
      <c r="Z533" s="55">
        <v>0</v>
      </c>
      <c r="AA533" s="55">
        <v>0</v>
      </c>
      <c r="AB533" s="55">
        <v>0</v>
      </c>
      <c r="AC533" s="55">
        <v>0</v>
      </c>
      <c r="AD533" s="55">
        <v>0</v>
      </c>
      <c r="AE533" s="55">
        <v>0</v>
      </c>
      <c r="AF533" s="55">
        <v>0</v>
      </c>
      <c r="AG533" s="55">
        <v>0</v>
      </c>
      <c r="AH533" s="55">
        <v>0</v>
      </c>
      <c r="AI533" s="55">
        <v>0</v>
      </c>
      <c r="AJ533" s="55" t="s">
        <v>983</v>
      </c>
      <c r="AK533" s="55" t="s">
        <v>169</v>
      </c>
    </row>
    <row r="534" spans="1:37" x14ac:dyDescent="0.25">
      <c r="A534" s="54" t="str">
        <f t="shared" si="8"/>
        <v>NY</v>
      </c>
      <c r="B534" s="54" t="str">
        <f t="shared" si="8"/>
        <v>BDEQ-BDESC-rural-residential</v>
      </c>
      <c r="C534" s="55">
        <v>4</v>
      </c>
      <c r="D534" s="55" t="s">
        <v>59</v>
      </c>
      <c r="E534" s="55">
        <v>1.1716</v>
      </c>
      <c r="F534" s="55">
        <v>0.94869999999999999</v>
      </c>
      <c r="G534" s="55">
        <v>0.95748</v>
      </c>
      <c r="H534" s="55">
        <v>0.95748</v>
      </c>
      <c r="I534" s="55">
        <v>0.95748</v>
      </c>
      <c r="J534" s="55">
        <v>0.95820000000000005</v>
      </c>
      <c r="K534" s="55">
        <v>0.95959000000000005</v>
      </c>
      <c r="L534" s="55">
        <v>0.96218999999999999</v>
      </c>
      <c r="M534" s="55">
        <v>0.96277000000000001</v>
      </c>
      <c r="N534" s="55">
        <v>0.96394000000000002</v>
      </c>
      <c r="O534" s="55">
        <v>0.96406000000000003</v>
      </c>
      <c r="P534" s="55">
        <v>0.96565000000000001</v>
      </c>
      <c r="Q534" s="55">
        <v>0.96587000000000001</v>
      </c>
      <c r="R534" s="55">
        <v>0.96831</v>
      </c>
      <c r="S534" s="55">
        <v>0.97141</v>
      </c>
      <c r="T534" s="55">
        <v>0.97141</v>
      </c>
      <c r="U534" s="55">
        <v>0.97141</v>
      </c>
      <c r="V534" s="55">
        <v>0.97155999999999998</v>
      </c>
      <c r="W534" s="55">
        <v>0.97191000000000005</v>
      </c>
      <c r="X534" s="55">
        <v>0.97343999999999997</v>
      </c>
      <c r="Y534" s="55">
        <v>0.97375</v>
      </c>
      <c r="Z534" s="55">
        <v>0.97409000000000001</v>
      </c>
      <c r="AA534" s="55">
        <v>0.97719</v>
      </c>
      <c r="AB534" s="55">
        <v>0.97843999999999998</v>
      </c>
      <c r="AC534" s="55">
        <v>0.97846999999999995</v>
      </c>
      <c r="AD534" s="55">
        <v>0.97924999999999995</v>
      </c>
      <c r="AE534" s="55">
        <v>0.97963</v>
      </c>
      <c r="AF534" s="55">
        <v>0.97968999999999995</v>
      </c>
      <c r="AG534" s="55">
        <v>0.98155999999999999</v>
      </c>
      <c r="AH534" s="55">
        <v>0.98187000000000002</v>
      </c>
      <c r="AI534" s="55">
        <v>0.98192999999999997</v>
      </c>
      <c r="AJ534" s="55" t="s">
        <v>983</v>
      </c>
      <c r="AK534" s="55" t="s">
        <v>169</v>
      </c>
    </row>
    <row r="535" spans="1:37" x14ac:dyDescent="0.25">
      <c r="A535" s="54" t="str">
        <f t="shared" si="8"/>
        <v>NY</v>
      </c>
      <c r="B535" s="54" t="str">
        <f t="shared" si="8"/>
        <v>BDEQ-BDESC-rural-residential</v>
      </c>
      <c r="C535" s="55">
        <v>5</v>
      </c>
      <c r="D535" s="55" t="s">
        <v>10</v>
      </c>
      <c r="E535" s="55">
        <v>86.6203</v>
      </c>
      <c r="F535" s="55">
        <v>93.495530000000002</v>
      </c>
      <c r="G535" s="55">
        <v>106.56314</v>
      </c>
      <c r="H535" s="55">
        <v>119.89657</v>
      </c>
      <c r="I535" s="55">
        <v>132.99941000000001</v>
      </c>
      <c r="J535" s="55">
        <v>142.06818000000001</v>
      </c>
      <c r="K535" s="55">
        <v>152.28459000000001</v>
      </c>
      <c r="L535" s="55">
        <v>160.94175999999999</v>
      </c>
      <c r="M535" s="55">
        <v>167.30699999999999</v>
      </c>
      <c r="N535" s="55">
        <v>175.59944999999999</v>
      </c>
      <c r="O535" s="55">
        <v>180.56925000000001</v>
      </c>
      <c r="P535" s="55">
        <v>188.38210000000001</v>
      </c>
      <c r="Q535" s="55">
        <v>193.63961</v>
      </c>
      <c r="R535" s="55">
        <v>201.56686999999999</v>
      </c>
      <c r="S535" s="55">
        <v>208.51197999999999</v>
      </c>
      <c r="T535" s="55">
        <v>211.33668</v>
      </c>
      <c r="U535" s="55">
        <v>219.10432</v>
      </c>
      <c r="V535" s="55">
        <v>226.83736999999999</v>
      </c>
      <c r="W535" s="55">
        <v>233.79150000000001</v>
      </c>
      <c r="X535" s="55">
        <v>244.68353999999999</v>
      </c>
      <c r="Y535" s="55">
        <v>254.65195</v>
      </c>
      <c r="Z535" s="55">
        <v>262.73014000000001</v>
      </c>
      <c r="AA535" s="55">
        <v>272.48424999999997</v>
      </c>
      <c r="AB535" s="55">
        <v>283.33267000000001</v>
      </c>
      <c r="AC535" s="55">
        <v>289.78692999999998</v>
      </c>
      <c r="AD535" s="55">
        <v>301.02602000000002</v>
      </c>
      <c r="AE535" s="55">
        <v>315.52591000000001</v>
      </c>
      <c r="AF535" s="55">
        <v>323.68173000000002</v>
      </c>
      <c r="AG535" s="55">
        <v>336.15381000000002</v>
      </c>
      <c r="AH535" s="55">
        <v>346.35744</v>
      </c>
      <c r="AI535" s="55">
        <v>353.49412000000001</v>
      </c>
      <c r="AJ535" s="55" t="s">
        <v>983</v>
      </c>
      <c r="AK535" s="55" t="s">
        <v>169</v>
      </c>
    </row>
    <row r="536" spans="1:37" x14ac:dyDescent="0.25">
      <c r="A536" s="54" t="str">
        <f t="shared" si="8"/>
        <v>NY</v>
      </c>
      <c r="B536" s="54" t="str">
        <f t="shared" si="8"/>
        <v>BDEQ-BDESC-rural-residential</v>
      </c>
      <c r="C536" s="55">
        <v>6</v>
      </c>
      <c r="D536" s="55" t="s">
        <v>11</v>
      </c>
      <c r="E536" s="55">
        <v>0</v>
      </c>
      <c r="F536" s="55">
        <v>0</v>
      </c>
      <c r="G536" s="55">
        <v>0</v>
      </c>
      <c r="H536" s="55">
        <v>0</v>
      </c>
      <c r="I536" s="55">
        <v>0</v>
      </c>
      <c r="J536" s="55">
        <v>0</v>
      </c>
      <c r="K536" s="55">
        <v>0</v>
      </c>
      <c r="L536" s="55">
        <v>0</v>
      </c>
      <c r="M536" s="55">
        <v>0</v>
      </c>
      <c r="N536" s="55">
        <v>0</v>
      </c>
      <c r="O536" s="55">
        <v>0</v>
      </c>
      <c r="P536" s="55">
        <v>0</v>
      </c>
      <c r="Q536" s="55">
        <v>0</v>
      </c>
      <c r="R536" s="55">
        <v>0</v>
      </c>
      <c r="S536" s="55">
        <v>0</v>
      </c>
      <c r="T536" s="55">
        <v>0</v>
      </c>
      <c r="U536" s="55">
        <v>0</v>
      </c>
      <c r="V536" s="55">
        <v>0</v>
      </c>
      <c r="W536" s="55">
        <v>0</v>
      </c>
      <c r="X536" s="55">
        <v>0</v>
      </c>
      <c r="Y536" s="55">
        <v>0</v>
      </c>
      <c r="Z536" s="55">
        <v>0</v>
      </c>
      <c r="AA536" s="55">
        <v>0</v>
      </c>
      <c r="AB536" s="55">
        <v>0</v>
      </c>
      <c r="AC536" s="55">
        <v>0</v>
      </c>
      <c r="AD536" s="55">
        <v>0</v>
      </c>
      <c r="AE536" s="55">
        <v>0</v>
      </c>
      <c r="AF536" s="55">
        <v>0</v>
      </c>
      <c r="AG536" s="55">
        <v>0</v>
      </c>
      <c r="AH536" s="55">
        <v>0</v>
      </c>
      <c r="AI536" s="55">
        <v>0</v>
      </c>
      <c r="AJ536" s="55" t="s">
        <v>983</v>
      </c>
      <c r="AK536" s="55" t="s">
        <v>169</v>
      </c>
    </row>
    <row r="537" spans="1:37" x14ac:dyDescent="0.25">
      <c r="A537" s="54" t="str">
        <f t="shared" si="8"/>
        <v>NY</v>
      </c>
      <c r="B537" s="54" t="str">
        <f t="shared" si="8"/>
        <v>BDEQ-BDESC-rural-residential</v>
      </c>
      <c r="C537" s="55">
        <v>7</v>
      </c>
      <c r="D537" s="55" t="s">
        <v>12</v>
      </c>
      <c r="E537" s="55">
        <v>0</v>
      </c>
      <c r="F537" s="55">
        <v>0</v>
      </c>
      <c r="G537" s="55">
        <v>0</v>
      </c>
      <c r="H537" s="55">
        <v>0</v>
      </c>
      <c r="I537" s="55">
        <v>0</v>
      </c>
      <c r="J537" s="55">
        <v>0</v>
      </c>
      <c r="K537" s="55">
        <v>0</v>
      </c>
      <c r="L537" s="55">
        <v>0</v>
      </c>
      <c r="M537" s="55">
        <v>0</v>
      </c>
      <c r="N537" s="55">
        <v>0</v>
      </c>
      <c r="O537" s="55">
        <v>0</v>
      </c>
      <c r="P537" s="55">
        <v>0</v>
      </c>
      <c r="Q537" s="55">
        <v>0</v>
      </c>
      <c r="R537" s="55">
        <v>0</v>
      </c>
      <c r="S537" s="55">
        <v>0</v>
      </c>
      <c r="T537" s="55">
        <v>0</v>
      </c>
      <c r="U537" s="55">
        <v>0</v>
      </c>
      <c r="V537" s="55">
        <v>0</v>
      </c>
      <c r="W537" s="55">
        <v>0</v>
      </c>
      <c r="X537" s="55">
        <v>0</v>
      </c>
      <c r="Y537" s="55">
        <v>0</v>
      </c>
      <c r="Z537" s="55">
        <v>0</v>
      </c>
      <c r="AA537" s="55">
        <v>0</v>
      </c>
      <c r="AB537" s="55">
        <v>0</v>
      </c>
      <c r="AC537" s="55">
        <v>0</v>
      </c>
      <c r="AD537" s="55">
        <v>0</v>
      </c>
      <c r="AE537" s="55">
        <v>0</v>
      </c>
      <c r="AF537" s="55">
        <v>0</v>
      </c>
      <c r="AG537" s="55">
        <v>0</v>
      </c>
      <c r="AH537" s="55">
        <v>0</v>
      </c>
      <c r="AI537" s="55">
        <v>0</v>
      </c>
      <c r="AJ537" s="55" t="s">
        <v>983</v>
      </c>
      <c r="AK537" s="55" t="s">
        <v>169</v>
      </c>
    </row>
    <row r="538" spans="1:37" x14ac:dyDescent="0.25">
      <c r="A538" s="54" t="str">
        <f t="shared" si="8"/>
        <v>NY</v>
      </c>
      <c r="B538" s="54" t="str">
        <f t="shared" si="8"/>
        <v>BDEQ-BDESC-rural-residential</v>
      </c>
      <c r="C538" s="55">
        <v>8</v>
      </c>
      <c r="D538" s="55" t="s">
        <v>13</v>
      </c>
      <c r="E538" s="55">
        <v>0</v>
      </c>
      <c r="F538" s="55">
        <v>0</v>
      </c>
      <c r="G538" s="55">
        <v>0</v>
      </c>
      <c r="H538" s="55">
        <v>0</v>
      </c>
      <c r="I538" s="55">
        <v>0</v>
      </c>
      <c r="J538" s="55">
        <v>0</v>
      </c>
      <c r="K538" s="55">
        <v>0</v>
      </c>
      <c r="L538" s="55">
        <v>0</v>
      </c>
      <c r="M538" s="55">
        <v>0</v>
      </c>
      <c r="N538" s="55">
        <v>0</v>
      </c>
      <c r="O538" s="55">
        <v>0</v>
      </c>
      <c r="P538" s="55">
        <v>0</v>
      </c>
      <c r="Q538" s="55">
        <v>0</v>
      </c>
      <c r="R538" s="55">
        <v>0</v>
      </c>
      <c r="S538" s="55">
        <v>0</v>
      </c>
      <c r="T538" s="55">
        <v>0</v>
      </c>
      <c r="U538" s="55">
        <v>0</v>
      </c>
      <c r="V538" s="55">
        <v>0</v>
      </c>
      <c r="W538" s="55">
        <v>0</v>
      </c>
      <c r="X538" s="55">
        <v>0</v>
      </c>
      <c r="Y538" s="55">
        <v>0</v>
      </c>
      <c r="Z538" s="55">
        <v>0</v>
      </c>
      <c r="AA538" s="55">
        <v>0</v>
      </c>
      <c r="AB538" s="55">
        <v>0</v>
      </c>
      <c r="AC538" s="55">
        <v>0</v>
      </c>
      <c r="AD538" s="55">
        <v>0</v>
      </c>
      <c r="AE538" s="55">
        <v>0</v>
      </c>
      <c r="AF538" s="55">
        <v>0</v>
      </c>
      <c r="AG538" s="55">
        <v>0</v>
      </c>
      <c r="AH538" s="55">
        <v>0</v>
      </c>
      <c r="AI538" s="55">
        <v>0</v>
      </c>
      <c r="AJ538" s="55" t="s">
        <v>983</v>
      </c>
      <c r="AK538" s="55" t="s">
        <v>169</v>
      </c>
    </row>
    <row r="539" spans="1:37" x14ac:dyDescent="0.25">
      <c r="A539" s="54" t="str">
        <f t="shared" si="8"/>
        <v>NY</v>
      </c>
      <c r="B539" s="54" t="str">
        <f t="shared" si="8"/>
        <v>BDEQ-BDESC-rural-residential</v>
      </c>
      <c r="C539" s="55">
        <v>9</v>
      </c>
      <c r="D539" s="55" t="s">
        <v>14</v>
      </c>
      <c r="E539" s="55">
        <v>0</v>
      </c>
      <c r="F539" s="55">
        <v>0</v>
      </c>
      <c r="G539" s="55">
        <v>0</v>
      </c>
      <c r="H539" s="55">
        <v>0</v>
      </c>
      <c r="I539" s="55">
        <v>0</v>
      </c>
      <c r="J539" s="55">
        <v>0</v>
      </c>
      <c r="K539" s="55">
        <v>0</v>
      </c>
      <c r="L539" s="55">
        <v>0</v>
      </c>
      <c r="M539" s="55">
        <v>0</v>
      </c>
      <c r="N539" s="55">
        <v>0</v>
      </c>
      <c r="O539" s="55">
        <v>0</v>
      </c>
      <c r="P539" s="55">
        <v>0</v>
      </c>
      <c r="Q539" s="55">
        <v>0</v>
      </c>
      <c r="R539" s="55">
        <v>0</v>
      </c>
      <c r="S539" s="55">
        <v>0</v>
      </c>
      <c r="T539" s="55">
        <v>0</v>
      </c>
      <c r="U539" s="55">
        <v>0</v>
      </c>
      <c r="V539" s="55">
        <v>0</v>
      </c>
      <c r="W539" s="55">
        <v>0</v>
      </c>
      <c r="X539" s="55">
        <v>0</v>
      </c>
      <c r="Y539" s="55">
        <v>0</v>
      </c>
      <c r="Z539" s="55">
        <v>0</v>
      </c>
      <c r="AA539" s="55">
        <v>0</v>
      </c>
      <c r="AB539" s="55">
        <v>0</v>
      </c>
      <c r="AC539" s="55">
        <v>0</v>
      </c>
      <c r="AD539" s="55">
        <v>0</v>
      </c>
      <c r="AE539" s="55">
        <v>0</v>
      </c>
      <c r="AF539" s="55">
        <v>0</v>
      </c>
      <c r="AG539" s="55">
        <v>0</v>
      </c>
      <c r="AH539" s="55">
        <v>0</v>
      </c>
      <c r="AI539" s="55">
        <v>0</v>
      </c>
      <c r="AJ539" s="55" t="s">
        <v>983</v>
      </c>
      <c r="AK539" s="55" t="s">
        <v>169</v>
      </c>
    </row>
    <row r="540" spans="1:37" x14ac:dyDescent="0.25">
      <c r="A540" s="54" t="str">
        <f t="shared" si="8"/>
        <v>NY</v>
      </c>
      <c r="B540" s="54" t="str">
        <f t="shared" si="8"/>
        <v>BDEQ-BDESC-rural-residential</v>
      </c>
      <c r="C540" s="55">
        <v>10</v>
      </c>
      <c r="D540" s="55" t="s">
        <v>15</v>
      </c>
      <c r="E540" s="55">
        <v>0</v>
      </c>
      <c r="F540" s="55">
        <v>0</v>
      </c>
      <c r="G540" s="55">
        <v>0</v>
      </c>
      <c r="H540" s="55">
        <v>0</v>
      </c>
      <c r="I540" s="55">
        <v>0</v>
      </c>
      <c r="J540" s="55">
        <v>0</v>
      </c>
      <c r="K540" s="55">
        <v>0</v>
      </c>
      <c r="L540" s="55">
        <v>0</v>
      </c>
      <c r="M540" s="55">
        <v>0</v>
      </c>
      <c r="N540" s="55">
        <v>0</v>
      </c>
      <c r="O540" s="55">
        <v>0</v>
      </c>
      <c r="P540" s="55">
        <v>0</v>
      </c>
      <c r="Q540" s="55">
        <v>0</v>
      </c>
      <c r="R540" s="55">
        <v>0</v>
      </c>
      <c r="S540" s="55">
        <v>0</v>
      </c>
      <c r="T540" s="55">
        <v>0</v>
      </c>
      <c r="U540" s="55">
        <v>0</v>
      </c>
      <c r="V540" s="55">
        <v>0</v>
      </c>
      <c r="W540" s="55">
        <v>0</v>
      </c>
      <c r="X540" s="55">
        <v>0</v>
      </c>
      <c r="Y540" s="55">
        <v>0</v>
      </c>
      <c r="Z540" s="55">
        <v>0</v>
      </c>
      <c r="AA540" s="55">
        <v>0</v>
      </c>
      <c r="AB540" s="55">
        <v>0</v>
      </c>
      <c r="AC540" s="55">
        <v>0</v>
      </c>
      <c r="AD540" s="55">
        <v>0</v>
      </c>
      <c r="AE540" s="55">
        <v>0</v>
      </c>
      <c r="AF540" s="55">
        <v>0</v>
      </c>
      <c r="AG540" s="55">
        <v>0</v>
      </c>
      <c r="AH540" s="55">
        <v>0</v>
      </c>
      <c r="AI540" s="55">
        <v>0</v>
      </c>
      <c r="AJ540" s="55" t="s">
        <v>983</v>
      </c>
      <c r="AK540" s="55" t="s">
        <v>169</v>
      </c>
    </row>
    <row r="541" spans="1:37" x14ac:dyDescent="0.25">
      <c r="A541" s="54" t="str">
        <f t="shared" si="8"/>
        <v>NY</v>
      </c>
      <c r="B541" s="54" t="str">
        <f t="shared" si="8"/>
        <v>BDEQ-BDESC-rural-residential</v>
      </c>
      <c r="C541" s="55">
        <v>11</v>
      </c>
      <c r="D541" s="55" t="s">
        <v>57</v>
      </c>
      <c r="E541" s="55">
        <v>0</v>
      </c>
      <c r="F541" s="55">
        <v>0</v>
      </c>
      <c r="G541" s="55">
        <v>0</v>
      </c>
      <c r="H541" s="55">
        <v>0</v>
      </c>
      <c r="I541" s="55">
        <v>0</v>
      </c>
      <c r="J541" s="55">
        <v>0</v>
      </c>
      <c r="K541" s="55">
        <v>0</v>
      </c>
      <c r="L541" s="55">
        <v>0</v>
      </c>
      <c r="M541" s="55">
        <v>0</v>
      </c>
      <c r="N541" s="55">
        <v>0</v>
      </c>
      <c r="O541" s="55">
        <v>0</v>
      </c>
      <c r="P541" s="55">
        <v>0</v>
      </c>
      <c r="Q541" s="55">
        <v>0</v>
      </c>
      <c r="R541" s="55">
        <v>0</v>
      </c>
      <c r="S541" s="55">
        <v>0</v>
      </c>
      <c r="T541" s="55">
        <v>0</v>
      </c>
      <c r="U541" s="55">
        <v>0</v>
      </c>
      <c r="V541" s="55">
        <v>0</v>
      </c>
      <c r="W541" s="55">
        <v>0</v>
      </c>
      <c r="X541" s="55">
        <v>0</v>
      </c>
      <c r="Y541" s="55">
        <v>0</v>
      </c>
      <c r="Z541" s="55">
        <v>0</v>
      </c>
      <c r="AA541" s="55">
        <v>0</v>
      </c>
      <c r="AB541" s="55">
        <v>0</v>
      </c>
      <c r="AC541" s="55">
        <v>0</v>
      </c>
      <c r="AD541" s="55">
        <v>0</v>
      </c>
      <c r="AE541" s="55">
        <v>0</v>
      </c>
      <c r="AF541" s="55">
        <v>0</v>
      </c>
      <c r="AG541" s="55">
        <v>0</v>
      </c>
      <c r="AH541" s="55">
        <v>0</v>
      </c>
      <c r="AI541" s="55">
        <v>0</v>
      </c>
      <c r="AJ541" s="55" t="s">
        <v>983</v>
      </c>
      <c r="AK541" s="55" t="s">
        <v>169</v>
      </c>
    </row>
    <row r="542" spans="1:37" x14ac:dyDescent="0.25">
      <c r="A542" s="54" t="str">
        <f t="shared" si="8"/>
        <v>NY</v>
      </c>
      <c r="B542" s="54" t="str">
        <f t="shared" si="8"/>
        <v>BDEQ-BDESC-rural-residential</v>
      </c>
      <c r="C542" s="55">
        <v>12</v>
      </c>
      <c r="D542" s="55" t="s">
        <v>60</v>
      </c>
      <c r="E542" s="55">
        <v>0</v>
      </c>
      <c r="F542" s="55">
        <v>0</v>
      </c>
      <c r="G542" s="55">
        <v>0</v>
      </c>
      <c r="H542" s="55">
        <v>0</v>
      </c>
      <c r="I542" s="55">
        <v>0</v>
      </c>
      <c r="J542" s="55">
        <v>0</v>
      </c>
      <c r="K542" s="55">
        <v>0</v>
      </c>
      <c r="L542" s="55">
        <v>0</v>
      </c>
      <c r="M542" s="55">
        <v>0</v>
      </c>
      <c r="N542" s="55">
        <v>0</v>
      </c>
      <c r="O542" s="55">
        <v>0</v>
      </c>
      <c r="P542" s="55">
        <v>0</v>
      </c>
      <c r="Q542" s="55">
        <v>0</v>
      </c>
      <c r="R542" s="55">
        <v>0</v>
      </c>
      <c r="S542" s="55">
        <v>0</v>
      </c>
      <c r="T542" s="55">
        <v>0</v>
      </c>
      <c r="U542" s="55">
        <v>0</v>
      </c>
      <c r="V542" s="55">
        <v>0</v>
      </c>
      <c r="W542" s="55">
        <v>0</v>
      </c>
      <c r="X542" s="55">
        <v>0</v>
      </c>
      <c r="Y542" s="55">
        <v>0</v>
      </c>
      <c r="Z542" s="55">
        <v>0</v>
      </c>
      <c r="AA542" s="55">
        <v>0</v>
      </c>
      <c r="AB542" s="55">
        <v>0</v>
      </c>
      <c r="AC542" s="55">
        <v>0</v>
      </c>
      <c r="AD542" s="55">
        <v>0</v>
      </c>
      <c r="AE542" s="55">
        <v>0</v>
      </c>
      <c r="AF542" s="55">
        <v>0</v>
      </c>
      <c r="AG542" s="55">
        <v>0</v>
      </c>
      <c r="AH542" s="55">
        <v>0</v>
      </c>
      <c r="AI542" s="55">
        <v>0</v>
      </c>
      <c r="AJ542" s="55" t="s">
        <v>983</v>
      </c>
      <c r="AK542" s="55" t="s">
        <v>169</v>
      </c>
    </row>
    <row r="543" spans="1:37" x14ac:dyDescent="0.25">
      <c r="A543" s="54" t="str">
        <f t="shared" si="8"/>
        <v>NY</v>
      </c>
      <c r="B543" s="54" t="str">
        <f t="shared" si="8"/>
        <v>BDEQ-BDESC-rural-residential</v>
      </c>
      <c r="C543" s="55">
        <v>13</v>
      </c>
      <c r="D543" s="55" t="s">
        <v>158</v>
      </c>
      <c r="E543" s="55">
        <v>0</v>
      </c>
      <c r="F543" s="55">
        <v>0</v>
      </c>
      <c r="G543" s="55">
        <v>0</v>
      </c>
      <c r="H543" s="55">
        <v>0</v>
      </c>
      <c r="I543" s="55">
        <v>0</v>
      </c>
      <c r="J543" s="55">
        <v>0</v>
      </c>
      <c r="K543" s="55">
        <v>0</v>
      </c>
      <c r="L543" s="55">
        <v>0</v>
      </c>
      <c r="M543" s="55">
        <v>0</v>
      </c>
      <c r="N543" s="55">
        <v>0</v>
      </c>
      <c r="O543" s="55">
        <v>0</v>
      </c>
      <c r="P543" s="55">
        <v>0</v>
      </c>
      <c r="Q543" s="55">
        <v>0</v>
      </c>
      <c r="R543" s="55">
        <v>0</v>
      </c>
      <c r="S543" s="55">
        <v>0</v>
      </c>
      <c r="T543" s="55">
        <v>0</v>
      </c>
      <c r="U543" s="55">
        <v>0</v>
      </c>
      <c r="V543" s="55">
        <v>0</v>
      </c>
      <c r="W543" s="55">
        <v>0</v>
      </c>
      <c r="X543" s="55">
        <v>0</v>
      </c>
      <c r="Y543" s="55">
        <v>0</v>
      </c>
      <c r="Z543" s="55">
        <v>0</v>
      </c>
      <c r="AA543" s="55">
        <v>0</v>
      </c>
      <c r="AB543" s="55">
        <v>0</v>
      </c>
      <c r="AC543" s="55">
        <v>0</v>
      </c>
      <c r="AD543" s="55">
        <v>0</v>
      </c>
      <c r="AE543" s="55">
        <v>0</v>
      </c>
      <c r="AF543" s="55">
        <v>0</v>
      </c>
      <c r="AG543" s="55">
        <v>0</v>
      </c>
      <c r="AH543" s="55">
        <v>0</v>
      </c>
      <c r="AI543" s="55">
        <v>0</v>
      </c>
      <c r="AJ543" s="55" t="s">
        <v>983</v>
      </c>
      <c r="AK543" s="55" t="s">
        <v>169</v>
      </c>
    </row>
    <row r="544" spans="1:37" x14ac:dyDescent="0.25">
      <c r="A544" s="54" t="str">
        <f t="shared" si="8"/>
        <v>NY</v>
      </c>
      <c r="B544" s="54" t="str">
        <f t="shared" si="8"/>
        <v>BDEQ-BDESC-rural-residential</v>
      </c>
      <c r="C544" s="55">
        <v>14</v>
      </c>
      <c r="D544" s="55" t="s">
        <v>159</v>
      </c>
      <c r="E544" s="55">
        <v>0</v>
      </c>
      <c r="F544" s="55">
        <v>0</v>
      </c>
      <c r="G544" s="55">
        <v>0</v>
      </c>
      <c r="H544" s="55">
        <v>0</v>
      </c>
      <c r="I544" s="55">
        <v>0</v>
      </c>
      <c r="J544" s="55">
        <v>0</v>
      </c>
      <c r="K544" s="55">
        <v>0</v>
      </c>
      <c r="L544" s="55">
        <v>0</v>
      </c>
      <c r="M544" s="55">
        <v>0</v>
      </c>
      <c r="N544" s="55">
        <v>0</v>
      </c>
      <c r="O544" s="55">
        <v>0</v>
      </c>
      <c r="P544" s="55">
        <v>0</v>
      </c>
      <c r="Q544" s="55">
        <v>0</v>
      </c>
      <c r="R544" s="55">
        <v>0</v>
      </c>
      <c r="S544" s="55">
        <v>0</v>
      </c>
      <c r="T544" s="55">
        <v>0</v>
      </c>
      <c r="U544" s="55">
        <v>0</v>
      </c>
      <c r="V544" s="55">
        <v>0</v>
      </c>
      <c r="W544" s="55">
        <v>0</v>
      </c>
      <c r="X544" s="55">
        <v>0</v>
      </c>
      <c r="Y544" s="55">
        <v>0</v>
      </c>
      <c r="Z544" s="55">
        <v>0</v>
      </c>
      <c r="AA544" s="55">
        <v>0</v>
      </c>
      <c r="AB544" s="55">
        <v>0</v>
      </c>
      <c r="AC544" s="55">
        <v>0</v>
      </c>
      <c r="AD544" s="55">
        <v>0</v>
      </c>
      <c r="AE544" s="55">
        <v>0</v>
      </c>
      <c r="AF544" s="55">
        <v>0</v>
      </c>
      <c r="AG544" s="55">
        <v>0</v>
      </c>
      <c r="AH544" s="55">
        <v>0</v>
      </c>
      <c r="AI544" s="55">
        <v>0</v>
      </c>
      <c r="AJ544" s="55" t="s">
        <v>983</v>
      </c>
      <c r="AK544" s="55" t="s">
        <v>169</v>
      </c>
    </row>
    <row r="545" spans="1:37" x14ac:dyDescent="0.25">
      <c r="A545" s="54" t="str">
        <f t="shared" si="8"/>
        <v>NY</v>
      </c>
      <c r="B545" s="54" t="str">
        <f t="shared" si="8"/>
        <v>BDEQ-BDESC-rural-residential</v>
      </c>
      <c r="C545" s="55">
        <v>15</v>
      </c>
      <c r="D545" s="55" t="s">
        <v>160</v>
      </c>
      <c r="E545" s="55">
        <v>0</v>
      </c>
      <c r="F545" s="55">
        <v>0</v>
      </c>
      <c r="G545" s="55">
        <v>0</v>
      </c>
      <c r="H545" s="55">
        <v>0</v>
      </c>
      <c r="I545" s="55">
        <v>0</v>
      </c>
      <c r="J545" s="55">
        <v>0</v>
      </c>
      <c r="K545" s="55">
        <v>0</v>
      </c>
      <c r="L545" s="55">
        <v>0</v>
      </c>
      <c r="M545" s="55">
        <v>0</v>
      </c>
      <c r="N545" s="55">
        <v>0</v>
      </c>
      <c r="O545" s="55">
        <v>0</v>
      </c>
      <c r="P545" s="55">
        <v>0</v>
      </c>
      <c r="Q545" s="55">
        <v>0</v>
      </c>
      <c r="R545" s="55">
        <v>0</v>
      </c>
      <c r="S545" s="55">
        <v>0</v>
      </c>
      <c r="T545" s="55">
        <v>0</v>
      </c>
      <c r="U545" s="55">
        <v>0</v>
      </c>
      <c r="V545" s="55">
        <v>0</v>
      </c>
      <c r="W545" s="55">
        <v>0</v>
      </c>
      <c r="X545" s="55">
        <v>0</v>
      </c>
      <c r="Y545" s="55">
        <v>0</v>
      </c>
      <c r="Z545" s="55">
        <v>0</v>
      </c>
      <c r="AA545" s="55">
        <v>0</v>
      </c>
      <c r="AB545" s="55">
        <v>0</v>
      </c>
      <c r="AC545" s="55">
        <v>0</v>
      </c>
      <c r="AD545" s="55">
        <v>0</v>
      </c>
      <c r="AE545" s="55">
        <v>0</v>
      </c>
      <c r="AF545" s="55">
        <v>0</v>
      </c>
      <c r="AG545" s="55">
        <v>0</v>
      </c>
      <c r="AH545" s="55">
        <v>0</v>
      </c>
      <c r="AI545" s="55">
        <v>0</v>
      </c>
      <c r="AJ545" s="55" t="s">
        <v>983</v>
      </c>
      <c r="AK545" s="55" t="s">
        <v>169</v>
      </c>
    </row>
    <row r="546" spans="1:37" x14ac:dyDescent="0.25">
      <c r="A546" s="54" t="str">
        <f t="shared" si="8"/>
        <v>OH</v>
      </c>
      <c r="B546" s="54" t="str">
        <f t="shared" si="8"/>
        <v>BDEQ-BDESC-rural-residential</v>
      </c>
      <c r="C546" s="55">
        <v>0</v>
      </c>
      <c r="D546" s="55" t="s">
        <v>58</v>
      </c>
      <c r="E546" s="55">
        <v>0</v>
      </c>
      <c r="F546" s="55">
        <v>0</v>
      </c>
      <c r="G546" s="55">
        <v>0</v>
      </c>
      <c r="H546" s="55">
        <v>0</v>
      </c>
      <c r="I546" s="55">
        <v>0</v>
      </c>
      <c r="J546" s="55">
        <v>0</v>
      </c>
      <c r="K546" s="55">
        <v>0</v>
      </c>
      <c r="L546" s="55">
        <v>0</v>
      </c>
      <c r="M546" s="55">
        <v>0</v>
      </c>
      <c r="N546" s="55">
        <v>0</v>
      </c>
      <c r="O546" s="55">
        <v>0</v>
      </c>
      <c r="P546" s="55">
        <v>0</v>
      </c>
      <c r="Q546" s="55">
        <v>0</v>
      </c>
      <c r="R546" s="55">
        <v>0</v>
      </c>
      <c r="S546" s="55">
        <v>0</v>
      </c>
      <c r="T546" s="55">
        <v>0</v>
      </c>
      <c r="U546" s="55">
        <v>0</v>
      </c>
      <c r="V546" s="55">
        <v>0</v>
      </c>
      <c r="W546" s="55">
        <v>0</v>
      </c>
      <c r="X546" s="55">
        <v>0</v>
      </c>
      <c r="Y546" s="55">
        <v>0</v>
      </c>
      <c r="Z546" s="55">
        <v>0</v>
      </c>
      <c r="AA546" s="55">
        <v>0</v>
      </c>
      <c r="AB546" s="55">
        <v>0</v>
      </c>
      <c r="AC546" s="55">
        <v>0</v>
      </c>
      <c r="AD546" s="55">
        <v>0</v>
      </c>
      <c r="AE546" s="55">
        <v>0</v>
      </c>
      <c r="AF546" s="55">
        <v>0</v>
      </c>
      <c r="AG546" s="55">
        <v>0</v>
      </c>
      <c r="AH546" s="55">
        <v>0</v>
      </c>
      <c r="AI546" s="55">
        <v>0</v>
      </c>
      <c r="AJ546" s="55" t="s">
        <v>984</v>
      </c>
      <c r="AK546" s="55" t="s">
        <v>169</v>
      </c>
    </row>
    <row r="547" spans="1:37" x14ac:dyDescent="0.25">
      <c r="A547" s="54" t="str">
        <f t="shared" si="8"/>
        <v>OH</v>
      </c>
      <c r="B547" s="54" t="str">
        <f t="shared" si="8"/>
        <v>BDEQ-BDESC-rural-residential</v>
      </c>
      <c r="C547" s="55">
        <v>1</v>
      </c>
      <c r="D547" s="55" t="s">
        <v>7</v>
      </c>
      <c r="E547" s="55">
        <v>0</v>
      </c>
      <c r="F547" s="55">
        <v>0</v>
      </c>
      <c r="G547" s="55">
        <v>0</v>
      </c>
      <c r="H547" s="55">
        <v>0</v>
      </c>
      <c r="I547" s="55">
        <v>0</v>
      </c>
      <c r="J547" s="55">
        <v>0</v>
      </c>
      <c r="K547" s="55">
        <v>0</v>
      </c>
      <c r="L547" s="55">
        <v>0</v>
      </c>
      <c r="M547" s="55">
        <v>0</v>
      </c>
      <c r="N547" s="55">
        <v>0</v>
      </c>
      <c r="O547" s="55">
        <v>0</v>
      </c>
      <c r="P547" s="55">
        <v>0</v>
      </c>
      <c r="Q547" s="55">
        <v>0</v>
      </c>
      <c r="R547" s="55">
        <v>0</v>
      </c>
      <c r="S547" s="56">
        <v>3.0000000000000001E-5</v>
      </c>
      <c r="T547" s="56">
        <v>6.9999999999999994E-5</v>
      </c>
      <c r="U547" s="55">
        <v>1.6000000000000001E-4</v>
      </c>
      <c r="V547" s="55">
        <v>3.2000000000000003E-4</v>
      </c>
      <c r="W547" s="55">
        <v>6.3000000000000003E-4</v>
      </c>
      <c r="X547" s="55">
        <v>1.1800000000000001E-3</v>
      </c>
      <c r="Y547" s="55">
        <v>2.2000000000000001E-3</v>
      </c>
      <c r="Z547" s="55">
        <v>4.0899999999999999E-3</v>
      </c>
      <c r="AA547" s="55">
        <v>5.9699999999999996E-3</v>
      </c>
      <c r="AB547" s="55">
        <v>7.8499999999999993E-3</v>
      </c>
      <c r="AC547" s="55">
        <v>9.7400000000000004E-3</v>
      </c>
      <c r="AD547" s="55">
        <v>1.1639999999999999E-2</v>
      </c>
      <c r="AE547" s="55">
        <v>1.355E-2</v>
      </c>
      <c r="AF547" s="55">
        <v>1.5480000000000001E-2</v>
      </c>
      <c r="AG547" s="55">
        <v>1.7389999999999999E-2</v>
      </c>
      <c r="AH547" s="55">
        <v>1.9310000000000001E-2</v>
      </c>
      <c r="AI547" s="55">
        <v>2.1250000000000002E-2</v>
      </c>
      <c r="AJ547" s="55" t="s">
        <v>984</v>
      </c>
      <c r="AK547" s="55" t="s">
        <v>169</v>
      </c>
    </row>
    <row r="548" spans="1:37" x14ac:dyDescent="0.25">
      <c r="A548" s="54" t="str">
        <f t="shared" si="8"/>
        <v>OH</v>
      </c>
      <c r="B548" s="54" t="str">
        <f t="shared" si="8"/>
        <v>BDEQ-BDESC-rural-residential</v>
      </c>
      <c r="C548" s="55">
        <v>2</v>
      </c>
      <c r="D548" s="55" t="s">
        <v>8</v>
      </c>
      <c r="E548" s="55">
        <v>0</v>
      </c>
      <c r="F548" s="55">
        <v>0</v>
      </c>
      <c r="G548" s="55">
        <v>0</v>
      </c>
      <c r="H548" s="55">
        <v>0</v>
      </c>
      <c r="I548" s="55">
        <v>0</v>
      </c>
      <c r="J548" s="55">
        <v>0</v>
      </c>
      <c r="K548" s="55">
        <v>0</v>
      </c>
      <c r="L548" s="55">
        <v>0</v>
      </c>
      <c r="M548" s="55">
        <v>0</v>
      </c>
      <c r="N548" s="55">
        <v>0</v>
      </c>
      <c r="O548" s="55">
        <v>0</v>
      </c>
      <c r="P548" s="55">
        <v>0</v>
      </c>
      <c r="Q548" s="55">
        <v>0</v>
      </c>
      <c r="R548" s="55">
        <v>0</v>
      </c>
      <c r="S548" s="55">
        <v>0</v>
      </c>
      <c r="T548" s="55">
        <v>0</v>
      </c>
      <c r="U548" s="55">
        <v>0</v>
      </c>
      <c r="V548" s="55">
        <v>0</v>
      </c>
      <c r="W548" s="55">
        <v>0</v>
      </c>
      <c r="X548" s="55">
        <v>0</v>
      </c>
      <c r="Y548" s="55">
        <v>0</v>
      </c>
      <c r="Z548" s="55">
        <v>0</v>
      </c>
      <c r="AA548" s="55">
        <v>0</v>
      </c>
      <c r="AB548" s="55">
        <v>0</v>
      </c>
      <c r="AC548" s="55">
        <v>0</v>
      </c>
      <c r="AD548" s="55">
        <v>0</v>
      </c>
      <c r="AE548" s="55">
        <v>0</v>
      </c>
      <c r="AF548" s="55">
        <v>0</v>
      </c>
      <c r="AG548" s="55">
        <v>0</v>
      </c>
      <c r="AH548" s="55">
        <v>0</v>
      </c>
      <c r="AI548" s="55">
        <v>0</v>
      </c>
      <c r="AJ548" s="55" t="s">
        <v>984</v>
      </c>
      <c r="AK548" s="55" t="s">
        <v>169</v>
      </c>
    </row>
    <row r="549" spans="1:37" x14ac:dyDescent="0.25">
      <c r="A549" s="54" t="str">
        <f t="shared" si="8"/>
        <v>OH</v>
      </c>
      <c r="B549" s="54" t="str">
        <f t="shared" si="8"/>
        <v>BDEQ-BDESC-rural-residential</v>
      </c>
      <c r="C549" s="55">
        <v>3</v>
      </c>
      <c r="D549" s="55" t="s">
        <v>9</v>
      </c>
      <c r="E549" s="55">
        <v>0</v>
      </c>
      <c r="F549" s="55">
        <v>0</v>
      </c>
      <c r="G549" s="55">
        <v>0</v>
      </c>
      <c r="H549" s="55">
        <v>0</v>
      </c>
      <c r="I549" s="55">
        <v>0</v>
      </c>
      <c r="J549" s="55">
        <v>0</v>
      </c>
      <c r="K549" s="55">
        <v>0</v>
      </c>
      <c r="L549" s="55">
        <v>0</v>
      </c>
      <c r="M549" s="55">
        <v>0</v>
      </c>
      <c r="N549" s="55">
        <v>0</v>
      </c>
      <c r="O549" s="55">
        <v>0</v>
      </c>
      <c r="P549" s="55">
        <v>0</v>
      </c>
      <c r="Q549" s="55">
        <v>0</v>
      </c>
      <c r="R549" s="55">
        <v>0</v>
      </c>
      <c r="S549" s="55">
        <v>0</v>
      </c>
      <c r="T549" s="55">
        <v>0</v>
      </c>
      <c r="U549" s="55">
        <v>0</v>
      </c>
      <c r="V549" s="55">
        <v>0</v>
      </c>
      <c r="W549" s="55">
        <v>0</v>
      </c>
      <c r="X549" s="55">
        <v>0</v>
      </c>
      <c r="Y549" s="55">
        <v>0</v>
      </c>
      <c r="Z549" s="55">
        <v>0</v>
      </c>
      <c r="AA549" s="55">
        <v>0</v>
      </c>
      <c r="AB549" s="55">
        <v>0</v>
      </c>
      <c r="AC549" s="55">
        <v>0</v>
      </c>
      <c r="AD549" s="55">
        <v>0</v>
      </c>
      <c r="AE549" s="55">
        <v>0</v>
      </c>
      <c r="AF549" s="55">
        <v>0</v>
      </c>
      <c r="AG549" s="55">
        <v>0</v>
      </c>
      <c r="AH549" s="55">
        <v>0</v>
      </c>
      <c r="AI549" s="55">
        <v>0</v>
      </c>
      <c r="AJ549" s="55" t="s">
        <v>984</v>
      </c>
      <c r="AK549" s="55" t="s">
        <v>169</v>
      </c>
    </row>
    <row r="550" spans="1:37" x14ac:dyDescent="0.25">
      <c r="A550" s="54" t="str">
        <f t="shared" si="8"/>
        <v>OH</v>
      </c>
      <c r="B550" s="54" t="str">
        <f t="shared" si="8"/>
        <v>BDEQ-BDESC-rural-residential</v>
      </c>
      <c r="C550" s="55">
        <v>4</v>
      </c>
      <c r="D550" s="55" t="s">
        <v>59</v>
      </c>
      <c r="E550" s="55">
        <v>0.94791999999999998</v>
      </c>
      <c r="F550" s="55">
        <v>0.98470999999999997</v>
      </c>
      <c r="G550" s="55">
        <v>0.99382999999999999</v>
      </c>
      <c r="H550" s="55">
        <v>0.99382999999999999</v>
      </c>
      <c r="I550" s="55">
        <v>0.99382999999999999</v>
      </c>
      <c r="J550" s="55">
        <v>0.99458000000000002</v>
      </c>
      <c r="K550" s="55">
        <v>0.99602000000000002</v>
      </c>
      <c r="L550" s="55">
        <v>0.99870999999999999</v>
      </c>
      <c r="M550" s="55">
        <v>0.99931000000000003</v>
      </c>
      <c r="N550" s="55">
        <v>1.0005299999999999</v>
      </c>
      <c r="O550" s="55">
        <v>1.0006600000000001</v>
      </c>
      <c r="P550" s="55">
        <v>1.00231</v>
      </c>
      <c r="Q550" s="55">
        <v>1.0025299999999999</v>
      </c>
      <c r="R550" s="55">
        <v>1.0050600000000001</v>
      </c>
      <c r="S550" s="55">
        <v>1.0082800000000001</v>
      </c>
      <c r="T550" s="55">
        <v>1.0082800000000001</v>
      </c>
      <c r="U550" s="55">
        <v>1.0082800000000001</v>
      </c>
      <c r="V550" s="55">
        <v>1.00844</v>
      </c>
      <c r="W550" s="55">
        <v>1.0087999999999999</v>
      </c>
      <c r="X550" s="55">
        <v>1.0103899999999999</v>
      </c>
      <c r="Y550" s="55">
        <v>1.01071</v>
      </c>
      <c r="Z550" s="55">
        <v>1.0110699999999999</v>
      </c>
      <c r="AA550" s="55">
        <v>1.0142899999999999</v>
      </c>
      <c r="AB550" s="55">
        <v>1.0155799999999999</v>
      </c>
      <c r="AC550" s="55">
        <v>1.0156099999999999</v>
      </c>
      <c r="AD550" s="55">
        <v>1.0164299999999999</v>
      </c>
      <c r="AE550" s="55">
        <v>1.0168200000000001</v>
      </c>
      <c r="AF550" s="55">
        <v>1.01688</v>
      </c>
      <c r="AG550" s="55">
        <v>1.0188200000000001</v>
      </c>
      <c r="AH550" s="55">
        <v>1.0191399999999999</v>
      </c>
      <c r="AI550" s="55">
        <v>1.0192000000000001</v>
      </c>
      <c r="AJ550" s="55" t="s">
        <v>984</v>
      </c>
      <c r="AK550" s="55" t="s">
        <v>169</v>
      </c>
    </row>
    <row r="551" spans="1:37" x14ac:dyDescent="0.25">
      <c r="A551" s="54" t="str">
        <f t="shared" si="8"/>
        <v>OH</v>
      </c>
      <c r="B551" s="54" t="str">
        <f t="shared" si="8"/>
        <v>BDEQ-BDESC-rural-residential</v>
      </c>
      <c r="C551" s="55">
        <v>5</v>
      </c>
      <c r="D551" s="55" t="s">
        <v>10</v>
      </c>
      <c r="E551" s="55">
        <v>11.423159999999999</v>
      </c>
      <c r="F551" s="55">
        <v>16.247340000000001</v>
      </c>
      <c r="G551" s="55">
        <v>18.518180000000001</v>
      </c>
      <c r="H551" s="55">
        <v>20.83522</v>
      </c>
      <c r="I551" s="55">
        <v>23.112189999999998</v>
      </c>
      <c r="J551" s="55">
        <v>24.688130000000001</v>
      </c>
      <c r="K551" s="55">
        <v>26.4635</v>
      </c>
      <c r="L551" s="55">
        <v>27.967919999999999</v>
      </c>
      <c r="M551" s="55">
        <v>29.07405</v>
      </c>
      <c r="N551" s="55">
        <v>30.515080000000001</v>
      </c>
      <c r="O551" s="55">
        <v>31.378720000000001</v>
      </c>
      <c r="P551" s="55">
        <v>32.736409999999999</v>
      </c>
      <c r="Q551" s="55">
        <v>33.650039999999997</v>
      </c>
      <c r="R551" s="55">
        <v>35.027610000000003</v>
      </c>
      <c r="S551" s="55">
        <v>36.23451</v>
      </c>
      <c r="T551" s="55">
        <v>36.725380000000001</v>
      </c>
      <c r="U551" s="55">
        <v>38.075209999999998</v>
      </c>
      <c r="V551" s="55">
        <v>39.419040000000003</v>
      </c>
      <c r="W551" s="55">
        <v>40.627499999999998</v>
      </c>
      <c r="X551" s="55">
        <v>42.52028</v>
      </c>
      <c r="Y551" s="55">
        <v>44.252560000000003</v>
      </c>
      <c r="Z551" s="55">
        <v>45.656359999999999</v>
      </c>
      <c r="AA551" s="55">
        <v>47.351399999999998</v>
      </c>
      <c r="AB551" s="55">
        <v>49.236600000000003</v>
      </c>
      <c r="AC551" s="55">
        <v>50.358199999999997</v>
      </c>
      <c r="AD551" s="55">
        <v>52.31129</v>
      </c>
      <c r="AE551" s="55">
        <v>54.831029999999998</v>
      </c>
      <c r="AF551" s="55">
        <v>56.24832</v>
      </c>
      <c r="AG551" s="55">
        <v>58.415680000000002</v>
      </c>
      <c r="AH551" s="55">
        <v>60.188830000000003</v>
      </c>
      <c r="AI551" s="55">
        <v>61.429020000000001</v>
      </c>
      <c r="AJ551" s="55" t="s">
        <v>984</v>
      </c>
      <c r="AK551" s="55" t="s">
        <v>169</v>
      </c>
    </row>
    <row r="552" spans="1:37" x14ac:dyDescent="0.25">
      <c r="A552" s="54" t="str">
        <f t="shared" si="8"/>
        <v>OH</v>
      </c>
      <c r="B552" s="54" t="str">
        <f t="shared" si="8"/>
        <v>BDEQ-BDESC-rural-residential</v>
      </c>
      <c r="C552" s="55">
        <v>6</v>
      </c>
      <c r="D552" s="55" t="s">
        <v>11</v>
      </c>
      <c r="E552" s="55">
        <v>0</v>
      </c>
      <c r="F552" s="55">
        <v>0</v>
      </c>
      <c r="G552" s="55">
        <v>0</v>
      </c>
      <c r="H552" s="55">
        <v>0</v>
      </c>
      <c r="I552" s="55">
        <v>0</v>
      </c>
      <c r="J552" s="55">
        <v>0</v>
      </c>
      <c r="K552" s="55">
        <v>0</v>
      </c>
      <c r="L552" s="55">
        <v>0</v>
      </c>
      <c r="M552" s="55">
        <v>0</v>
      </c>
      <c r="N552" s="55">
        <v>0</v>
      </c>
      <c r="O552" s="55">
        <v>0</v>
      </c>
      <c r="P552" s="55">
        <v>0</v>
      </c>
      <c r="Q552" s="55">
        <v>0</v>
      </c>
      <c r="R552" s="55">
        <v>0</v>
      </c>
      <c r="S552" s="55">
        <v>0</v>
      </c>
      <c r="T552" s="55">
        <v>0</v>
      </c>
      <c r="U552" s="55">
        <v>0</v>
      </c>
      <c r="V552" s="55">
        <v>0</v>
      </c>
      <c r="W552" s="55">
        <v>0</v>
      </c>
      <c r="X552" s="55">
        <v>0</v>
      </c>
      <c r="Y552" s="55">
        <v>0</v>
      </c>
      <c r="Z552" s="55">
        <v>0</v>
      </c>
      <c r="AA552" s="55">
        <v>0</v>
      </c>
      <c r="AB552" s="55">
        <v>0</v>
      </c>
      <c r="AC552" s="55">
        <v>0</v>
      </c>
      <c r="AD552" s="55">
        <v>0</v>
      </c>
      <c r="AE552" s="55">
        <v>0</v>
      </c>
      <c r="AF552" s="55">
        <v>0</v>
      </c>
      <c r="AG552" s="55">
        <v>0</v>
      </c>
      <c r="AH552" s="55">
        <v>0</v>
      </c>
      <c r="AI552" s="55">
        <v>0</v>
      </c>
      <c r="AJ552" s="55" t="s">
        <v>984</v>
      </c>
      <c r="AK552" s="55" t="s">
        <v>169</v>
      </c>
    </row>
    <row r="553" spans="1:37" x14ac:dyDescent="0.25">
      <c r="A553" s="54" t="str">
        <f t="shared" si="8"/>
        <v>OH</v>
      </c>
      <c r="B553" s="54" t="str">
        <f t="shared" si="8"/>
        <v>BDEQ-BDESC-rural-residential</v>
      </c>
      <c r="C553" s="55">
        <v>7</v>
      </c>
      <c r="D553" s="55" t="s">
        <v>12</v>
      </c>
      <c r="E553" s="55">
        <v>0</v>
      </c>
      <c r="F553" s="55">
        <v>0</v>
      </c>
      <c r="G553" s="55">
        <v>0</v>
      </c>
      <c r="H553" s="55">
        <v>0</v>
      </c>
      <c r="I553" s="55">
        <v>0</v>
      </c>
      <c r="J553" s="55">
        <v>0</v>
      </c>
      <c r="K553" s="55">
        <v>0</v>
      </c>
      <c r="L553" s="55">
        <v>0</v>
      </c>
      <c r="M553" s="55">
        <v>0</v>
      </c>
      <c r="N553" s="55">
        <v>0</v>
      </c>
      <c r="O553" s="55">
        <v>0</v>
      </c>
      <c r="P553" s="55">
        <v>0</v>
      </c>
      <c r="Q553" s="55">
        <v>0</v>
      </c>
      <c r="R553" s="55">
        <v>0</v>
      </c>
      <c r="S553" s="55">
        <v>0</v>
      </c>
      <c r="T553" s="55">
        <v>0</v>
      </c>
      <c r="U553" s="55">
        <v>0</v>
      </c>
      <c r="V553" s="55">
        <v>0</v>
      </c>
      <c r="W553" s="55">
        <v>0</v>
      </c>
      <c r="X553" s="55">
        <v>0</v>
      </c>
      <c r="Y553" s="55">
        <v>0</v>
      </c>
      <c r="Z553" s="55">
        <v>0</v>
      </c>
      <c r="AA553" s="55">
        <v>0</v>
      </c>
      <c r="AB553" s="55">
        <v>0</v>
      </c>
      <c r="AC553" s="55">
        <v>0</v>
      </c>
      <c r="AD553" s="55">
        <v>0</v>
      </c>
      <c r="AE553" s="55">
        <v>0</v>
      </c>
      <c r="AF553" s="55">
        <v>0</v>
      </c>
      <c r="AG553" s="55">
        <v>0</v>
      </c>
      <c r="AH553" s="55">
        <v>0</v>
      </c>
      <c r="AI553" s="55">
        <v>0</v>
      </c>
      <c r="AJ553" s="55" t="s">
        <v>984</v>
      </c>
      <c r="AK553" s="55" t="s">
        <v>169</v>
      </c>
    </row>
    <row r="554" spans="1:37" x14ac:dyDescent="0.25">
      <c r="A554" s="54" t="str">
        <f t="shared" si="8"/>
        <v>OH</v>
      </c>
      <c r="B554" s="54" t="str">
        <f t="shared" si="8"/>
        <v>BDEQ-BDESC-rural-residential</v>
      </c>
      <c r="C554" s="55">
        <v>8</v>
      </c>
      <c r="D554" s="55" t="s">
        <v>13</v>
      </c>
      <c r="E554" s="55">
        <v>0</v>
      </c>
      <c r="F554" s="55">
        <v>0</v>
      </c>
      <c r="G554" s="55">
        <v>0</v>
      </c>
      <c r="H554" s="55">
        <v>0</v>
      </c>
      <c r="I554" s="55">
        <v>0</v>
      </c>
      <c r="J554" s="55">
        <v>0</v>
      </c>
      <c r="K554" s="55">
        <v>0</v>
      </c>
      <c r="L554" s="55">
        <v>0</v>
      </c>
      <c r="M554" s="55">
        <v>0</v>
      </c>
      <c r="N554" s="55">
        <v>0</v>
      </c>
      <c r="O554" s="55">
        <v>0</v>
      </c>
      <c r="P554" s="55">
        <v>0</v>
      </c>
      <c r="Q554" s="55">
        <v>0</v>
      </c>
      <c r="R554" s="55">
        <v>0</v>
      </c>
      <c r="S554" s="55">
        <v>0</v>
      </c>
      <c r="T554" s="55">
        <v>0</v>
      </c>
      <c r="U554" s="55">
        <v>0</v>
      </c>
      <c r="V554" s="55">
        <v>0</v>
      </c>
      <c r="W554" s="55">
        <v>0</v>
      </c>
      <c r="X554" s="55">
        <v>0</v>
      </c>
      <c r="Y554" s="55">
        <v>0</v>
      </c>
      <c r="Z554" s="55">
        <v>0</v>
      </c>
      <c r="AA554" s="55">
        <v>0</v>
      </c>
      <c r="AB554" s="55">
        <v>0</v>
      </c>
      <c r="AC554" s="55">
        <v>0</v>
      </c>
      <c r="AD554" s="55">
        <v>0</v>
      </c>
      <c r="AE554" s="55">
        <v>0</v>
      </c>
      <c r="AF554" s="55">
        <v>0</v>
      </c>
      <c r="AG554" s="55">
        <v>0</v>
      </c>
      <c r="AH554" s="55">
        <v>0</v>
      </c>
      <c r="AI554" s="55">
        <v>0</v>
      </c>
      <c r="AJ554" s="55" t="s">
        <v>984</v>
      </c>
      <c r="AK554" s="55" t="s">
        <v>169</v>
      </c>
    </row>
    <row r="555" spans="1:37" x14ac:dyDescent="0.25">
      <c r="A555" s="54" t="str">
        <f t="shared" si="8"/>
        <v>OH</v>
      </c>
      <c r="B555" s="54" t="str">
        <f t="shared" si="8"/>
        <v>BDEQ-BDESC-rural-residential</v>
      </c>
      <c r="C555" s="55">
        <v>9</v>
      </c>
      <c r="D555" s="55" t="s">
        <v>14</v>
      </c>
      <c r="E555" s="55">
        <v>0</v>
      </c>
      <c r="F555" s="55">
        <v>0</v>
      </c>
      <c r="G555" s="55">
        <v>0</v>
      </c>
      <c r="H555" s="55">
        <v>0</v>
      </c>
      <c r="I555" s="55">
        <v>0</v>
      </c>
      <c r="J555" s="55">
        <v>0</v>
      </c>
      <c r="K555" s="55">
        <v>0</v>
      </c>
      <c r="L555" s="55">
        <v>0</v>
      </c>
      <c r="M555" s="55">
        <v>0</v>
      </c>
      <c r="N555" s="55">
        <v>0</v>
      </c>
      <c r="O555" s="55">
        <v>0</v>
      </c>
      <c r="P555" s="55">
        <v>0</v>
      </c>
      <c r="Q555" s="55">
        <v>0</v>
      </c>
      <c r="R555" s="55">
        <v>0</v>
      </c>
      <c r="S555" s="55">
        <v>0</v>
      </c>
      <c r="T555" s="55">
        <v>0</v>
      </c>
      <c r="U555" s="55">
        <v>0</v>
      </c>
      <c r="V555" s="55">
        <v>0</v>
      </c>
      <c r="W555" s="55">
        <v>0</v>
      </c>
      <c r="X555" s="55">
        <v>0</v>
      </c>
      <c r="Y555" s="55">
        <v>0</v>
      </c>
      <c r="Z555" s="55">
        <v>0</v>
      </c>
      <c r="AA555" s="55">
        <v>0</v>
      </c>
      <c r="AB555" s="55">
        <v>0</v>
      </c>
      <c r="AC555" s="55">
        <v>0</v>
      </c>
      <c r="AD555" s="55">
        <v>0</v>
      </c>
      <c r="AE555" s="55">
        <v>0</v>
      </c>
      <c r="AF555" s="55">
        <v>0</v>
      </c>
      <c r="AG555" s="55">
        <v>0</v>
      </c>
      <c r="AH555" s="55">
        <v>0</v>
      </c>
      <c r="AI555" s="55">
        <v>0</v>
      </c>
      <c r="AJ555" s="55" t="s">
        <v>984</v>
      </c>
      <c r="AK555" s="55" t="s">
        <v>169</v>
      </c>
    </row>
    <row r="556" spans="1:37" x14ac:dyDescent="0.25">
      <c r="A556" s="54" t="str">
        <f t="shared" si="8"/>
        <v>OH</v>
      </c>
      <c r="B556" s="54" t="str">
        <f t="shared" si="8"/>
        <v>BDEQ-BDESC-rural-residential</v>
      </c>
      <c r="C556" s="55">
        <v>10</v>
      </c>
      <c r="D556" s="55" t="s">
        <v>15</v>
      </c>
      <c r="E556" s="55">
        <v>0</v>
      </c>
      <c r="F556" s="55">
        <v>0</v>
      </c>
      <c r="G556" s="55">
        <v>0</v>
      </c>
      <c r="H556" s="55">
        <v>0</v>
      </c>
      <c r="I556" s="55">
        <v>0</v>
      </c>
      <c r="J556" s="55">
        <v>0</v>
      </c>
      <c r="K556" s="55">
        <v>0</v>
      </c>
      <c r="L556" s="55">
        <v>0</v>
      </c>
      <c r="M556" s="55">
        <v>0</v>
      </c>
      <c r="N556" s="55">
        <v>0</v>
      </c>
      <c r="O556" s="55">
        <v>0</v>
      </c>
      <c r="P556" s="55">
        <v>0</v>
      </c>
      <c r="Q556" s="55">
        <v>0</v>
      </c>
      <c r="R556" s="55">
        <v>0</v>
      </c>
      <c r="S556" s="55">
        <v>0</v>
      </c>
      <c r="T556" s="55">
        <v>0</v>
      </c>
      <c r="U556" s="55">
        <v>0</v>
      </c>
      <c r="V556" s="55">
        <v>0</v>
      </c>
      <c r="W556" s="55">
        <v>0</v>
      </c>
      <c r="X556" s="55">
        <v>0</v>
      </c>
      <c r="Y556" s="55">
        <v>0</v>
      </c>
      <c r="Z556" s="55">
        <v>0</v>
      </c>
      <c r="AA556" s="55">
        <v>0</v>
      </c>
      <c r="AB556" s="55">
        <v>0</v>
      </c>
      <c r="AC556" s="55">
        <v>0</v>
      </c>
      <c r="AD556" s="55">
        <v>0</v>
      </c>
      <c r="AE556" s="55">
        <v>0</v>
      </c>
      <c r="AF556" s="55">
        <v>0</v>
      </c>
      <c r="AG556" s="55">
        <v>0</v>
      </c>
      <c r="AH556" s="55">
        <v>0</v>
      </c>
      <c r="AI556" s="55">
        <v>0</v>
      </c>
      <c r="AJ556" s="55" t="s">
        <v>984</v>
      </c>
      <c r="AK556" s="55" t="s">
        <v>169</v>
      </c>
    </row>
    <row r="557" spans="1:37" x14ac:dyDescent="0.25">
      <c r="A557" s="54" t="str">
        <f t="shared" si="8"/>
        <v>OH</v>
      </c>
      <c r="B557" s="54" t="str">
        <f t="shared" si="8"/>
        <v>BDEQ-BDESC-rural-residential</v>
      </c>
      <c r="C557" s="55">
        <v>11</v>
      </c>
      <c r="D557" s="55" t="s">
        <v>57</v>
      </c>
      <c r="E557" s="55">
        <v>0</v>
      </c>
      <c r="F557" s="55">
        <v>0</v>
      </c>
      <c r="G557" s="55">
        <v>0</v>
      </c>
      <c r="H557" s="55">
        <v>0</v>
      </c>
      <c r="I557" s="55">
        <v>0</v>
      </c>
      <c r="J557" s="55">
        <v>0</v>
      </c>
      <c r="K557" s="55">
        <v>0</v>
      </c>
      <c r="L557" s="55">
        <v>0</v>
      </c>
      <c r="M557" s="55">
        <v>0</v>
      </c>
      <c r="N557" s="55">
        <v>0</v>
      </c>
      <c r="O557" s="55">
        <v>0</v>
      </c>
      <c r="P557" s="55">
        <v>0</v>
      </c>
      <c r="Q557" s="55">
        <v>0</v>
      </c>
      <c r="R557" s="55">
        <v>0</v>
      </c>
      <c r="S557" s="55">
        <v>0</v>
      </c>
      <c r="T557" s="55">
        <v>0</v>
      </c>
      <c r="U557" s="55">
        <v>0</v>
      </c>
      <c r="V557" s="55">
        <v>0</v>
      </c>
      <c r="W557" s="55">
        <v>0</v>
      </c>
      <c r="X557" s="55">
        <v>0</v>
      </c>
      <c r="Y557" s="55">
        <v>0</v>
      </c>
      <c r="Z557" s="55">
        <v>0</v>
      </c>
      <c r="AA557" s="55">
        <v>0</v>
      </c>
      <c r="AB557" s="55">
        <v>0</v>
      </c>
      <c r="AC557" s="55">
        <v>0</v>
      </c>
      <c r="AD557" s="55">
        <v>0</v>
      </c>
      <c r="AE557" s="55">
        <v>0</v>
      </c>
      <c r="AF557" s="55">
        <v>0</v>
      </c>
      <c r="AG557" s="55">
        <v>0</v>
      </c>
      <c r="AH557" s="55">
        <v>0</v>
      </c>
      <c r="AI557" s="55">
        <v>0</v>
      </c>
      <c r="AJ557" s="55" t="s">
        <v>984</v>
      </c>
      <c r="AK557" s="55" t="s">
        <v>169</v>
      </c>
    </row>
    <row r="558" spans="1:37" x14ac:dyDescent="0.25">
      <c r="A558" s="54" t="str">
        <f t="shared" si="8"/>
        <v>OH</v>
      </c>
      <c r="B558" s="54" t="str">
        <f t="shared" si="8"/>
        <v>BDEQ-BDESC-rural-residential</v>
      </c>
      <c r="C558" s="55">
        <v>12</v>
      </c>
      <c r="D558" s="55" t="s">
        <v>60</v>
      </c>
      <c r="E558" s="55">
        <v>0</v>
      </c>
      <c r="F558" s="55">
        <v>0</v>
      </c>
      <c r="G558" s="55">
        <v>0</v>
      </c>
      <c r="H558" s="55">
        <v>0</v>
      </c>
      <c r="I558" s="55">
        <v>0</v>
      </c>
      <c r="J558" s="55">
        <v>0</v>
      </c>
      <c r="K558" s="55">
        <v>0</v>
      </c>
      <c r="L558" s="55">
        <v>0</v>
      </c>
      <c r="M558" s="55">
        <v>0</v>
      </c>
      <c r="N558" s="55">
        <v>0</v>
      </c>
      <c r="O558" s="55">
        <v>0</v>
      </c>
      <c r="P558" s="55">
        <v>0</v>
      </c>
      <c r="Q558" s="55">
        <v>0</v>
      </c>
      <c r="R558" s="55">
        <v>0</v>
      </c>
      <c r="S558" s="55">
        <v>0</v>
      </c>
      <c r="T558" s="55">
        <v>0</v>
      </c>
      <c r="U558" s="55">
        <v>0</v>
      </c>
      <c r="V558" s="55">
        <v>0</v>
      </c>
      <c r="W558" s="55">
        <v>0</v>
      </c>
      <c r="X558" s="55">
        <v>0</v>
      </c>
      <c r="Y558" s="55">
        <v>0</v>
      </c>
      <c r="Z558" s="55">
        <v>0</v>
      </c>
      <c r="AA558" s="55">
        <v>0</v>
      </c>
      <c r="AB558" s="55">
        <v>0</v>
      </c>
      <c r="AC558" s="55">
        <v>0</v>
      </c>
      <c r="AD558" s="55">
        <v>0</v>
      </c>
      <c r="AE558" s="55">
        <v>0</v>
      </c>
      <c r="AF558" s="55">
        <v>0</v>
      </c>
      <c r="AG558" s="55">
        <v>0</v>
      </c>
      <c r="AH558" s="55">
        <v>0</v>
      </c>
      <c r="AI558" s="55">
        <v>0</v>
      </c>
      <c r="AJ558" s="55" t="s">
        <v>984</v>
      </c>
      <c r="AK558" s="55" t="s">
        <v>169</v>
      </c>
    </row>
    <row r="559" spans="1:37" x14ac:dyDescent="0.25">
      <c r="A559" s="54" t="str">
        <f t="shared" si="8"/>
        <v>OH</v>
      </c>
      <c r="B559" s="54" t="str">
        <f t="shared" si="8"/>
        <v>BDEQ-BDESC-rural-residential</v>
      </c>
      <c r="C559" s="55">
        <v>13</v>
      </c>
      <c r="D559" s="55" t="s">
        <v>158</v>
      </c>
      <c r="E559" s="55">
        <v>0</v>
      </c>
      <c r="F559" s="55">
        <v>0</v>
      </c>
      <c r="G559" s="55">
        <v>0</v>
      </c>
      <c r="H559" s="55">
        <v>0</v>
      </c>
      <c r="I559" s="55">
        <v>0</v>
      </c>
      <c r="J559" s="55">
        <v>0</v>
      </c>
      <c r="K559" s="55">
        <v>0</v>
      </c>
      <c r="L559" s="55">
        <v>0</v>
      </c>
      <c r="M559" s="55">
        <v>0</v>
      </c>
      <c r="N559" s="55">
        <v>0</v>
      </c>
      <c r="O559" s="55">
        <v>0</v>
      </c>
      <c r="P559" s="55">
        <v>0</v>
      </c>
      <c r="Q559" s="55">
        <v>0</v>
      </c>
      <c r="R559" s="55">
        <v>0</v>
      </c>
      <c r="S559" s="55">
        <v>0</v>
      </c>
      <c r="T559" s="55">
        <v>0</v>
      </c>
      <c r="U559" s="55">
        <v>0</v>
      </c>
      <c r="V559" s="55">
        <v>0</v>
      </c>
      <c r="W559" s="55">
        <v>0</v>
      </c>
      <c r="X559" s="55">
        <v>0</v>
      </c>
      <c r="Y559" s="55">
        <v>0</v>
      </c>
      <c r="Z559" s="55">
        <v>0</v>
      </c>
      <c r="AA559" s="55">
        <v>0</v>
      </c>
      <c r="AB559" s="55">
        <v>0</v>
      </c>
      <c r="AC559" s="55">
        <v>0</v>
      </c>
      <c r="AD559" s="55">
        <v>0</v>
      </c>
      <c r="AE559" s="55">
        <v>0</v>
      </c>
      <c r="AF559" s="55">
        <v>0</v>
      </c>
      <c r="AG559" s="55">
        <v>0</v>
      </c>
      <c r="AH559" s="55">
        <v>0</v>
      </c>
      <c r="AI559" s="55">
        <v>0</v>
      </c>
      <c r="AJ559" s="55" t="s">
        <v>984</v>
      </c>
      <c r="AK559" s="55" t="s">
        <v>169</v>
      </c>
    </row>
    <row r="560" spans="1:37" x14ac:dyDescent="0.25">
      <c r="A560" s="54" t="str">
        <f t="shared" si="8"/>
        <v>OH</v>
      </c>
      <c r="B560" s="54" t="str">
        <f t="shared" si="8"/>
        <v>BDEQ-BDESC-rural-residential</v>
      </c>
      <c r="C560" s="55">
        <v>14</v>
      </c>
      <c r="D560" s="55" t="s">
        <v>159</v>
      </c>
      <c r="E560" s="55">
        <v>0</v>
      </c>
      <c r="F560" s="55">
        <v>0</v>
      </c>
      <c r="G560" s="55">
        <v>0</v>
      </c>
      <c r="H560" s="55">
        <v>0</v>
      </c>
      <c r="I560" s="55">
        <v>0</v>
      </c>
      <c r="J560" s="55">
        <v>0</v>
      </c>
      <c r="K560" s="55">
        <v>0</v>
      </c>
      <c r="L560" s="55">
        <v>0</v>
      </c>
      <c r="M560" s="55">
        <v>0</v>
      </c>
      <c r="N560" s="55">
        <v>0</v>
      </c>
      <c r="O560" s="55">
        <v>0</v>
      </c>
      <c r="P560" s="55">
        <v>0</v>
      </c>
      <c r="Q560" s="55">
        <v>0</v>
      </c>
      <c r="R560" s="55">
        <v>0</v>
      </c>
      <c r="S560" s="55">
        <v>0</v>
      </c>
      <c r="T560" s="55">
        <v>0</v>
      </c>
      <c r="U560" s="55">
        <v>0</v>
      </c>
      <c r="V560" s="55">
        <v>0</v>
      </c>
      <c r="W560" s="55">
        <v>0</v>
      </c>
      <c r="X560" s="55">
        <v>0</v>
      </c>
      <c r="Y560" s="55">
        <v>0</v>
      </c>
      <c r="Z560" s="55">
        <v>0</v>
      </c>
      <c r="AA560" s="55">
        <v>0</v>
      </c>
      <c r="AB560" s="55">
        <v>0</v>
      </c>
      <c r="AC560" s="55">
        <v>0</v>
      </c>
      <c r="AD560" s="55">
        <v>0</v>
      </c>
      <c r="AE560" s="55">
        <v>0</v>
      </c>
      <c r="AF560" s="55">
        <v>0</v>
      </c>
      <c r="AG560" s="55">
        <v>0</v>
      </c>
      <c r="AH560" s="55">
        <v>0</v>
      </c>
      <c r="AI560" s="55">
        <v>0</v>
      </c>
      <c r="AJ560" s="55" t="s">
        <v>984</v>
      </c>
      <c r="AK560" s="55" t="s">
        <v>169</v>
      </c>
    </row>
    <row r="561" spans="1:37" x14ac:dyDescent="0.25">
      <c r="A561" s="54" t="str">
        <f t="shared" si="8"/>
        <v>OH</v>
      </c>
      <c r="B561" s="54" t="str">
        <f t="shared" si="8"/>
        <v>BDEQ-BDESC-rural-residential</v>
      </c>
      <c r="C561" s="55">
        <v>15</v>
      </c>
      <c r="D561" s="55" t="s">
        <v>160</v>
      </c>
      <c r="E561" s="55">
        <v>0</v>
      </c>
      <c r="F561" s="55">
        <v>0</v>
      </c>
      <c r="G561" s="55">
        <v>0</v>
      </c>
      <c r="H561" s="55">
        <v>0</v>
      </c>
      <c r="I561" s="55">
        <v>0</v>
      </c>
      <c r="J561" s="55">
        <v>0</v>
      </c>
      <c r="K561" s="55">
        <v>0</v>
      </c>
      <c r="L561" s="55">
        <v>0</v>
      </c>
      <c r="M561" s="55">
        <v>0</v>
      </c>
      <c r="N561" s="55">
        <v>0</v>
      </c>
      <c r="O561" s="55">
        <v>0</v>
      </c>
      <c r="P561" s="55">
        <v>0</v>
      </c>
      <c r="Q561" s="55">
        <v>0</v>
      </c>
      <c r="R561" s="55">
        <v>0</v>
      </c>
      <c r="S561" s="55">
        <v>0</v>
      </c>
      <c r="T561" s="55">
        <v>0</v>
      </c>
      <c r="U561" s="55">
        <v>0</v>
      </c>
      <c r="V561" s="55">
        <v>0</v>
      </c>
      <c r="W561" s="55">
        <v>0</v>
      </c>
      <c r="X561" s="55">
        <v>0</v>
      </c>
      <c r="Y561" s="55">
        <v>0</v>
      </c>
      <c r="Z561" s="55">
        <v>0</v>
      </c>
      <c r="AA561" s="55">
        <v>0</v>
      </c>
      <c r="AB561" s="55">
        <v>0</v>
      </c>
      <c r="AC561" s="55">
        <v>0</v>
      </c>
      <c r="AD561" s="55">
        <v>0</v>
      </c>
      <c r="AE561" s="55">
        <v>0</v>
      </c>
      <c r="AF561" s="55">
        <v>0</v>
      </c>
      <c r="AG561" s="55">
        <v>0</v>
      </c>
      <c r="AH561" s="55">
        <v>0</v>
      </c>
      <c r="AI561" s="55">
        <v>0</v>
      </c>
      <c r="AJ561" s="55" t="s">
        <v>984</v>
      </c>
      <c r="AK561" s="55" t="s">
        <v>169</v>
      </c>
    </row>
    <row r="562" spans="1:37" x14ac:dyDescent="0.25">
      <c r="A562" s="54" t="str">
        <f t="shared" si="8"/>
        <v>OK</v>
      </c>
      <c r="B562" s="54" t="str">
        <f t="shared" si="8"/>
        <v>BDEQ-BDESC-rural-residential</v>
      </c>
      <c r="C562" s="55">
        <v>0</v>
      </c>
      <c r="D562" s="55" t="s">
        <v>58</v>
      </c>
      <c r="E562" s="55">
        <v>0</v>
      </c>
      <c r="F562" s="55">
        <v>0</v>
      </c>
      <c r="G562" s="55">
        <v>0</v>
      </c>
      <c r="H562" s="55">
        <v>0</v>
      </c>
      <c r="I562" s="55">
        <v>0</v>
      </c>
      <c r="J562" s="55">
        <v>0</v>
      </c>
      <c r="K562" s="55">
        <v>0</v>
      </c>
      <c r="L562" s="55">
        <v>0</v>
      </c>
      <c r="M562" s="55">
        <v>0</v>
      </c>
      <c r="N562" s="55">
        <v>0</v>
      </c>
      <c r="O562" s="55">
        <v>0</v>
      </c>
      <c r="P562" s="55">
        <v>0</v>
      </c>
      <c r="Q562" s="55">
        <v>0</v>
      </c>
      <c r="R562" s="55">
        <v>0</v>
      </c>
      <c r="S562" s="55">
        <v>0</v>
      </c>
      <c r="T562" s="55">
        <v>0</v>
      </c>
      <c r="U562" s="55">
        <v>0</v>
      </c>
      <c r="V562" s="55">
        <v>0</v>
      </c>
      <c r="W562" s="55">
        <v>0</v>
      </c>
      <c r="X562" s="55">
        <v>0</v>
      </c>
      <c r="Y562" s="55">
        <v>0</v>
      </c>
      <c r="Z562" s="55">
        <v>0</v>
      </c>
      <c r="AA562" s="55">
        <v>0</v>
      </c>
      <c r="AB562" s="55">
        <v>0</v>
      </c>
      <c r="AC562" s="55">
        <v>0</v>
      </c>
      <c r="AD562" s="55">
        <v>0</v>
      </c>
      <c r="AE562" s="55">
        <v>0</v>
      </c>
      <c r="AF562" s="55">
        <v>0</v>
      </c>
      <c r="AG562" s="55">
        <v>0</v>
      </c>
      <c r="AH562" s="55">
        <v>0</v>
      </c>
      <c r="AI562" s="55">
        <v>0</v>
      </c>
      <c r="AJ562" s="55" t="s">
        <v>985</v>
      </c>
      <c r="AK562" s="55" t="s">
        <v>169</v>
      </c>
    </row>
    <row r="563" spans="1:37" x14ac:dyDescent="0.25">
      <c r="A563" s="54" t="str">
        <f t="shared" si="8"/>
        <v>OK</v>
      </c>
      <c r="B563" s="54" t="str">
        <f t="shared" si="8"/>
        <v>BDEQ-BDESC-rural-residential</v>
      </c>
      <c r="C563" s="55">
        <v>1</v>
      </c>
      <c r="D563" s="55" t="s">
        <v>7</v>
      </c>
      <c r="E563" s="55">
        <v>0</v>
      </c>
      <c r="F563" s="55">
        <v>0</v>
      </c>
      <c r="G563" s="55">
        <v>0</v>
      </c>
      <c r="H563" s="55">
        <v>0</v>
      </c>
      <c r="I563" s="55">
        <v>0</v>
      </c>
      <c r="J563" s="55">
        <v>0</v>
      </c>
      <c r="K563" s="55">
        <v>0</v>
      </c>
      <c r="L563" s="55">
        <v>0</v>
      </c>
      <c r="M563" s="55">
        <v>0</v>
      </c>
      <c r="N563" s="55">
        <v>0</v>
      </c>
      <c r="O563" s="55">
        <v>0</v>
      </c>
      <c r="P563" s="55">
        <v>0</v>
      </c>
      <c r="Q563" s="55">
        <v>0</v>
      </c>
      <c r="R563" s="55">
        <v>0</v>
      </c>
      <c r="S563" s="56">
        <v>1.0000000000000001E-5</v>
      </c>
      <c r="T563" s="56">
        <v>3.0000000000000001E-5</v>
      </c>
      <c r="U563" s="56">
        <v>6.0000000000000002E-5</v>
      </c>
      <c r="V563" s="55">
        <v>1.2E-4</v>
      </c>
      <c r="W563" s="55">
        <v>2.4000000000000001E-4</v>
      </c>
      <c r="X563" s="55">
        <v>4.4000000000000002E-4</v>
      </c>
      <c r="Y563" s="55">
        <v>8.3000000000000001E-4</v>
      </c>
      <c r="Z563" s="55">
        <v>1.5299999999999999E-3</v>
      </c>
      <c r="AA563" s="55">
        <v>2.2399999999999998E-3</v>
      </c>
      <c r="AB563" s="55">
        <v>2.9499999999999999E-3</v>
      </c>
      <c r="AC563" s="55">
        <v>3.6600000000000001E-3</v>
      </c>
      <c r="AD563" s="55">
        <v>4.3699999999999998E-3</v>
      </c>
      <c r="AE563" s="55">
        <v>5.0899999999999999E-3</v>
      </c>
      <c r="AF563" s="55">
        <v>5.8100000000000001E-3</v>
      </c>
      <c r="AG563" s="55">
        <v>6.5300000000000002E-3</v>
      </c>
      <c r="AH563" s="55">
        <v>7.2500000000000004E-3</v>
      </c>
      <c r="AI563" s="55">
        <v>7.9799999999999992E-3</v>
      </c>
      <c r="AJ563" s="55" t="s">
        <v>985</v>
      </c>
      <c r="AK563" s="55" t="s">
        <v>169</v>
      </c>
    </row>
    <row r="564" spans="1:37" x14ac:dyDescent="0.25">
      <c r="A564" s="54" t="str">
        <f t="shared" si="8"/>
        <v>OK</v>
      </c>
      <c r="B564" s="54" t="str">
        <f t="shared" si="8"/>
        <v>BDEQ-BDESC-rural-residential</v>
      </c>
      <c r="C564" s="55">
        <v>2</v>
      </c>
      <c r="D564" s="55" t="s">
        <v>8</v>
      </c>
      <c r="E564" s="55">
        <v>0</v>
      </c>
      <c r="F564" s="55">
        <v>0</v>
      </c>
      <c r="G564" s="55">
        <v>0</v>
      </c>
      <c r="H564" s="55">
        <v>0</v>
      </c>
      <c r="I564" s="55">
        <v>0</v>
      </c>
      <c r="J564" s="55">
        <v>0</v>
      </c>
      <c r="K564" s="55">
        <v>0</v>
      </c>
      <c r="L564" s="55">
        <v>0</v>
      </c>
      <c r="M564" s="55">
        <v>0</v>
      </c>
      <c r="N564" s="55">
        <v>0</v>
      </c>
      <c r="O564" s="55">
        <v>0</v>
      </c>
      <c r="P564" s="55">
        <v>0</v>
      </c>
      <c r="Q564" s="55">
        <v>0</v>
      </c>
      <c r="R564" s="55">
        <v>0</v>
      </c>
      <c r="S564" s="55">
        <v>0</v>
      </c>
      <c r="T564" s="55">
        <v>0</v>
      </c>
      <c r="U564" s="55">
        <v>0</v>
      </c>
      <c r="V564" s="55">
        <v>0</v>
      </c>
      <c r="W564" s="55">
        <v>0</v>
      </c>
      <c r="X564" s="55">
        <v>0</v>
      </c>
      <c r="Y564" s="55">
        <v>0</v>
      </c>
      <c r="Z564" s="55">
        <v>0</v>
      </c>
      <c r="AA564" s="55">
        <v>0</v>
      </c>
      <c r="AB564" s="55">
        <v>0</v>
      </c>
      <c r="AC564" s="55">
        <v>0</v>
      </c>
      <c r="AD564" s="55">
        <v>0</v>
      </c>
      <c r="AE564" s="55">
        <v>0</v>
      </c>
      <c r="AF564" s="55">
        <v>0</v>
      </c>
      <c r="AG564" s="55">
        <v>0</v>
      </c>
      <c r="AH564" s="55">
        <v>0</v>
      </c>
      <c r="AI564" s="55">
        <v>0</v>
      </c>
      <c r="AJ564" s="55" t="s">
        <v>985</v>
      </c>
      <c r="AK564" s="55" t="s">
        <v>169</v>
      </c>
    </row>
    <row r="565" spans="1:37" x14ac:dyDescent="0.25">
      <c r="A565" s="54" t="str">
        <f t="shared" si="8"/>
        <v>OK</v>
      </c>
      <c r="B565" s="54" t="str">
        <f t="shared" si="8"/>
        <v>BDEQ-BDESC-rural-residential</v>
      </c>
      <c r="C565" s="55">
        <v>3</v>
      </c>
      <c r="D565" s="55" t="s">
        <v>9</v>
      </c>
      <c r="E565" s="55">
        <v>0</v>
      </c>
      <c r="F565" s="55">
        <v>0</v>
      </c>
      <c r="G565" s="55">
        <v>0</v>
      </c>
      <c r="H565" s="55">
        <v>0</v>
      </c>
      <c r="I565" s="55">
        <v>0</v>
      </c>
      <c r="J565" s="55">
        <v>0</v>
      </c>
      <c r="K565" s="55">
        <v>0</v>
      </c>
      <c r="L565" s="55">
        <v>0</v>
      </c>
      <c r="M565" s="55">
        <v>0</v>
      </c>
      <c r="N565" s="55">
        <v>0</v>
      </c>
      <c r="O565" s="55">
        <v>0</v>
      </c>
      <c r="P565" s="55">
        <v>0</v>
      </c>
      <c r="Q565" s="55">
        <v>0</v>
      </c>
      <c r="R565" s="55">
        <v>0</v>
      </c>
      <c r="S565" s="55">
        <v>0</v>
      </c>
      <c r="T565" s="55">
        <v>0</v>
      </c>
      <c r="U565" s="55">
        <v>0</v>
      </c>
      <c r="V565" s="55">
        <v>0</v>
      </c>
      <c r="W565" s="55">
        <v>0</v>
      </c>
      <c r="X565" s="55">
        <v>0</v>
      </c>
      <c r="Y565" s="55">
        <v>0</v>
      </c>
      <c r="Z565" s="55">
        <v>0</v>
      </c>
      <c r="AA565" s="55">
        <v>0</v>
      </c>
      <c r="AB565" s="55">
        <v>0</v>
      </c>
      <c r="AC565" s="55">
        <v>0</v>
      </c>
      <c r="AD565" s="55">
        <v>0</v>
      </c>
      <c r="AE565" s="55">
        <v>0</v>
      </c>
      <c r="AF565" s="55">
        <v>0</v>
      </c>
      <c r="AG565" s="55">
        <v>0</v>
      </c>
      <c r="AH565" s="55">
        <v>0</v>
      </c>
      <c r="AI565" s="55">
        <v>0</v>
      </c>
      <c r="AJ565" s="55" t="s">
        <v>985</v>
      </c>
      <c r="AK565" s="55" t="s">
        <v>169</v>
      </c>
    </row>
    <row r="566" spans="1:37" x14ac:dyDescent="0.25">
      <c r="A566" s="54" t="str">
        <f t="shared" si="8"/>
        <v>OK</v>
      </c>
      <c r="B566" s="54" t="str">
        <f t="shared" si="8"/>
        <v>BDEQ-BDESC-rural-residential</v>
      </c>
      <c r="C566" s="55">
        <v>4</v>
      </c>
      <c r="D566" s="55" t="s">
        <v>59</v>
      </c>
      <c r="E566" s="55">
        <v>18.663080000000001</v>
      </c>
      <c r="F566" s="55">
        <v>19.364509999999999</v>
      </c>
      <c r="G566" s="55">
        <v>19.543859999999999</v>
      </c>
      <c r="H566" s="55">
        <v>19.543859999999999</v>
      </c>
      <c r="I566" s="55">
        <v>19.543859999999999</v>
      </c>
      <c r="J566" s="55">
        <v>19.558589999999999</v>
      </c>
      <c r="K566" s="55">
        <v>19.58689</v>
      </c>
      <c r="L566" s="55">
        <v>19.63993</v>
      </c>
      <c r="M566" s="55">
        <v>19.651689999999999</v>
      </c>
      <c r="N566" s="55">
        <v>19.675630000000002</v>
      </c>
      <c r="O566" s="55">
        <v>19.678149999999999</v>
      </c>
      <c r="P566" s="55">
        <v>19.710640000000001</v>
      </c>
      <c r="Q566" s="55">
        <v>19.715070000000001</v>
      </c>
      <c r="R566" s="55">
        <v>19.764800000000001</v>
      </c>
      <c r="S566" s="55">
        <v>19.828140000000001</v>
      </c>
      <c r="T566" s="55">
        <v>19.828140000000001</v>
      </c>
      <c r="U566" s="55">
        <v>19.828140000000001</v>
      </c>
      <c r="V566" s="55">
        <v>19.831109999999999</v>
      </c>
      <c r="W566" s="55">
        <v>19.8383</v>
      </c>
      <c r="X566" s="55">
        <v>19.86957</v>
      </c>
      <c r="Y566" s="55">
        <v>19.87585</v>
      </c>
      <c r="Z566" s="55">
        <v>19.882829999999998</v>
      </c>
      <c r="AA566" s="55">
        <v>19.946169999999999</v>
      </c>
      <c r="AB566" s="55">
        <v>19.971540000000001</v>
      </c>
      <c r="AC566" s="55">
        <v>19.972239999999999</v>
      </c>
      <c r="AD566" s="55">
        <v>19.98826</v>
      </c>
      <c r="AE566" s="55">
        <v>19.99597</v>
      </c>
      <c r="AF566" s="55">
        <v>19.997219999999999</v>
      </c>
      <c r="AG566" s="55">
        <v>20.035260000000001</v>
      </c>
      <c r="AH566" s="55">
        <v>20.04158</v>
      </c>
      <c r="AI566" s="55">
        <v>20.042840000000002</v>
      </c>
      <c r="AJ566" s="55" t="s">
        <v>985</v>
      </c>
      <c r="AK566" s="55" t="s">
        <v>169</v>
      </c>
    </row>
    <row r="567" spans="1:37" x14ac:dyDescent="0.25">
      <c r="A567" s="54" t="str">
        <f t="shared" si="8"/>
        <v>OK</v>
      </c>
      <c r="B567" s="54" t="str">
        <f t="shared" si="8"/>
        <v>BDEQ-BDESC-rural-residential</v>
      </c>
      <c r="C567" s="55">
        <v>5</v>
      </c>
      <c r="D567" s="55" t="s">
        <v>10</v>
      </c>
      <c r="E567" s="55">
        <v>4.8232100000000004</v>
      </c>
      <c r="F567" s="55">
        <v>8.4537399999999998</v>
      </c>
      <c r="G567" s="55">
        <v>9.6353000000000009</v>
      </c>
      <c r="H567" s="55">
        <v>10.84089</v>
      </c>
      <c r="I567" s="55">
        <v>12.02563</v>
      </c>
      <c r="J567" s="55">
        <v>12.845610000000001</v>
      </c>
      <c r="K567" s="55">
        <v>13.76937</v>
      </c>
      <c r="L567" s="55">
        <v>14.55214</v>
      </c>
      <c r="M567" s="55">
        <v>15.12767</v>
      </c>
      <c r="N567" s="55">
        <v>15.877470000000001</v>
      </c>
      <c r="O567" s="55">
        <v>16.326830000000001</v>
      </c>
      <c r="P567" s="55">
        <v>17.033259999999999</v>
      </c>
      <c r="Q567" s="55">
        <v>17.50863</v>
      </c>
      <c r="R567" s="55">
        <v>18.22541</v>
      </c>
      <c r="S567" s="55">
        <v>18.853370000000002</v>
      </c>
      <c r="T567" s="55">
        <v>19.108779999999999</v>
      </c>
      <c r="U567" s="55">
        <v>19.811119999999999</v>
      </c>
      <c r="V567" s="55">
        <v>20.51033</v>
      </c>
      <c r="W567" s="55">
        <v>21.139109999999999</v>
      </c>
      <c r="X567" s="55">
        <v>22.12396</v>
      </c>
      <c r="Y567" s="55">
        <v>23.025289999999998</v>
      </c>
      <c r="Z567" s="55">
        <v>23.755710000000001</v>
      </c>
      <c r="AA567" s="55">
        <v>24.63766</v>
      </c>
      <c r="AB567" s="55">
        <v>25.618559999999999</v>
      </c>
      <c r="AC567" s="55">
        <v>26.20214</v>
      </c>
      <c r="AD567" s="55">
        <v>27.21837</v>
      </c>
      <c r="AE567" s="55">
        <v>28.529430000000001</v>
      </c>
      <c r="AF567" s="55">
        <v>29.266870000000001</v>
      </c>
      <c r="AG567" s="55">
        <v>30.394580000000001</v>
      </c>
      <c r="AH567" s="55">
        <v>31.317170000000001</v>
      </c>
      <c r="AI567" s="55">
        <v>31.96246</v>
      </c>
      <c r="AJ567" s="55" t="s">
        <v>985</v>
      </c>
      <c r="AK567" s="55" t="s">
        <v>169</v>
      </c>
    </row>
    <row r="568" spans="1:37" x14ac:dyDescent="0.25">
      <c r="A568" s="54" t="str">
        <f t="shared" si="8"/>
        <v>OK</v>
      </c>
      <c r="B568" s="54" t="str">
        <f t="shared" si="8"/>
        <v>BDEQ-BDESC-rural-residential</v>
      </c>
      <c r="C568" s="55">
        <v>6</v>
      </c>
      <c r="D568" s="55" t="s">
        <v>11</v>
      </c>
      <c r="E568" s="55">
        <v>0</v>
      </c>
      <c r="F568" s="55">
        <v>0</v>
      </c>
      <c r="G568" s="55">
        <v>0</v>
      </c>
      <c r="H568" s="55">
        <v>0</v>
      </c>
      <c r="I568" s="55">
        <v>0</v>
      </c>
      <c r="J568" s="55">
        <v>0</v>
      </c>
      <c r="K568" s="55">
        <v>0</v>
      </c>
      <c r="L568" s="55">
        <v>0</v>
      </c>
      <c r="M568" s="55">
        <v>0</v>
      </c>
      <c r="N568" s="55">
        <v>0</v>
      </c>
      <c r="O568" s="55">
        <v>0</v>
      </c>
      <c r="P568" s="55">
        <v>0</v>
      </c>
      <c r="Q568" s="55">
        <v>0</v>
      </c>
      <c r="R568" s="55">
        <v>0</v>
      </c>
      <c r="S568" s="55">
        <v>0</v>
      </c>
      <c r="T568" s="55">
        <v>0</v>
      </c>
      <c r="U568" s="55">
        <v>0</v>
      </c>
      <c r="V568" s="55">
        <v>0</v>
      </c>
      <c r="W568" s="55">
        <v>0</v>
      </c>
      <c r="X568" s="55">
        <v>0</v>
      </c>
      <c r="Y568" s="55">
        <v>0</v>
      </c>
      <c r="Z568" s="55">
        <v>0</v>
      </c>
      <c r="AA568" s="55">
        <v>0</v>
      </c>
      <c r="AB568" s="55">
        <v>0</v>
      </c>
      <c r="AC568" s="55">
        <v>0</v>
      </c>
      <c r="AD568" s="55">
        <v>0</v>
      </c>
      <c r="AE568" s="55">
        <v>0</v>
      </c>
      <c r="AF568" s="55">
        <v>0</v>
      </c>
      <c r="AG568" s="55">
        <v>0</v>
      </c>
      <c r="AH568" s="55">
        <v>0</v>
      </c>
      <c r="AI568" s="55">
        <v>0</v>
      </c>
      <c r="AJ568" s="55" t="s">
        <v>985</v>
      </c>
      <c r="AK568" s="55" t="s">
        <v>169</v>
      </c>
    </row>
    <row r="569" spans="1:37" x14ac:dyDescent="0.25">
      <c r="A569" s="54" t="str">
        <f t="shared" si="8"/>
        <v>OK</v>
      </c>
      <c r="B569" s="54" t="str">
        <f t="shared" si="8"/>
        <v>BDEQ-BDESC-rural-residential</v>
      </c>
      <c r="C569" s="55">
        <v>7</v>
      </c>
      <c r="D569" s="55" t="s">
        <v>12</v>
      </c>
      <c r="E569" s="55">
        <v>0</v>
      </c>
      <c r="F569" s="55">
        <v>0</v>
      </c>
      <c r="G569" s="55">
        <v>0</v>
      </c>
      <c r="H569" s="55">
        <v>0</v>
      </c>
      <c r="I569" s="55">
        <v>0</v>
      </c>
      <c r="J569" s="55">
        <v>0</v>
      </c>
      <c r="K569" s="55">
        <v>0</v>
      </c>
      <c r="L569" s="55">
        <v>0</v>
      </c>
      <c r="M569" s="55">
        <v>0</v>
      </c>
      <c r="N569" s="55">
        <v>0</v>
      </c>
      <c r="O569" s="55">
        <v>0</v>
      </c>
      <c r="P569" s="55">
        <v>0</v>
      </c>
      <c r="Q569" s="55">
        <v>0</v>
      </c>
      <c r="R569" s="55">
        <v>0</v>
      </c>
      <c r="S569" s="55">
        <v>0</v>
      </c>
      <c r="T569" s="55">
        <v>0</v>
      </c>
      <c r="U569" s="55">
        <v>0</v>
      </c>
      <c r="V569" s="55">
        <v>0</v>
      </c>
      <c r="W569" s="55">
        <v>0</v>
      </c>
      <c r="X569" s="55">
        <v>0</v>
      </c>
      <c r="Y569" s="55">
        <v>0</v>
      </c>
      <c r="Z569" s="55">
        <v>0</v>
      </c>
      <c r="AA569" s="55">
        <v>0</v>
      </c>
      <c r="AB569" s="55">
        <v>0</v>
      </c>
      <c r="AC569" s="55">
        <v>0</v>
      </c>
      <c r="AD569" s="55">
        <v>0</v>
      </c>
      <c r="AE569" s="55">
        <v>0</v>
      </c>
      <c r="AF569" s="55">
        <v>0</v>
      </c>
      <c r="AG569" s="55">
        <v>0</v>
      </c>
      <c r="AH569" s="55">
        <v>0</v>
      </c>
      <c r="AI569" s="55">
        <v>0</v>
      </c>
      <c r="AJ569" s="55" t="s">
        <v>985</v>
      </c>
      <c r="AK569" s="55" t="s">
        <v>169</v>
      </c>
    </row>
    <row r="570" spans="1:37" x14ac:dyDescent="0.25">
      <c r="A570" s="54" t="str">
        <f t="shared" si="8"/>
        <v>OK</v>
      </c>
      <c r="B570" s="54" t="str">
        <f t="shared" si="8"/>
        <v>BDEQ-BDESC-rural-residential</v>
      </c>
      <c r="C570" s="55">
        <v>8</v>
      </c>
      <c r="D570" s="55" t="s">
        <v>13</v>
      </c>
      <c r="E570" s="55">
        <v>0</v>
      </c>
      <c r="F570" s="55">
        <v>0</v>
      </c>
      <c r="G570" s="55">
        <v>0</v>
      </c>
      <c r="H570" s="55">
        <v>0</v>
      </c>
      <c r="I570" s="55">
        <v>0</v>
      </c>
      <c r="J570" s="55">
        <v>0</v>
      </c>
      <c r="K570" s="55">
        <v>0</v>
      </c>
      <c r="L570" s="55">
        <v>0</v>
      </c>
      <c r="M570" s="55">
        <v>0</v>
      </c>
      <c r="N570" s="55">
        <v>0</v>
      </c>
      <c r="O570" s="55">
        <v>0</v>
      </c>
      <c r="P570" s="55">
        <v>0</v>
      </c>
      <c r="Q570" s="55">
        <v>0</v>
      </c>
      <c r="R570" s="55">
        <v>0</v>
      </c>
      <c r="S570" s="55">
        <v>0</v>
      </c>
      <c r="T570" s="55">
        <v>0</v>
      </c>
      <c r="U570" s="55">
        <v>0</v>
      </c>
      <c r="V570" s="55">
        <v>0</v>
      </c>
      <c r="W570" s="55">
        <v>0</v>
      </c>
      <c r="X570" s="55">
        <v>0</v>
      </c>
      <c r="Y570" s="55">
        <v>0</v>
      </c>
      <c r="Z570" s="55">
        <v>0</v>
      </c>
      <c r="AA570" s="55">
        <v>0</v>
      </c>
      <c r="AB570" s="55">
        <v>0</v>
      </c>
      <c r="AC570" s="55">
        <v>0</v>
      </c>
      <c r="AD570" s="55">
        <v>0</v>
      </c>
      <c r="AE570" s="55">
        <v>0</v>
      </c>
      <c r="AF570" s="55">
        <v>0</v>
      </c>
      <c r="AG570" s="55">
        <v>0</v>
      </c>
      <c r="AH570" s="55">
        <v>0</v>
      </c>
      <c r="AI570" s="55">
        <v>0</v>
      </c>
      <c r="AJ570" s="55" t="s">
        <v>985</v>
      </c>
      <c r="AK570" s="55" t="s">
        <v>169</v>
      </c>
    </row>
    <row r="571" spans="1:37" x14ac:dyDescent="0.25">
      <c r="A571" s="54" t="str">
        <f t="shared" si="8"/>
        <v>OK</v>
      </c>
      <c r="B571" s="54" t="str">
        <f t="shared" si="8"/>
        <v>BDEQ-BDESC-rural-residential</v>
      </c>
      <c r="C571" s="55">
        <v>9</v>
      </c>
      <c r="D571" s="55" t="s">
        <v>14</v>
      </c>
      <c r="E571" s="55">
        <v>0</v>
      </c>
      <c r="F571" s="55">
        <v>0</v>
      </c>
      <c r="G571" s="55">
        <v>0</v>
      </c>
      <c r="H571" s="55">
        <v>0</v>
      </c>
      <c r="I571" s="55">
        <v>0</v>
      </c>
      <c r="J571" s="55">
        <v>0</v>
      </c>
      <c r="K571" s="55">
        <v>0</v>
      </c>
      <c r="L571" s="55">
        <v>0</v>
      </c>
      <c r="M571" s="55">
        <v>0</v>
      </c>
      <c r="N571" s="55">
        <v>0</v>
      </c>
      <c r="O571" s="55">
        <v>0</v>
      </c>
      <c r="P571" s="55">
        <v>0</v>
      </c>
      <c r="Q571" s="55">
        <v>0</v>
      </c>
      <c r="R571" s="55">
        <v>0</v>
      </c>
      <c r="S571" s="55">
        <v>0</v>
      </c>
      <c r="T571" s="55">
        <v>0</v>
      </c>
      <c r="U571" s="55">
        <v>0</v>
      </c>
      <c r="V571" s="55">
        <v>0</v>
      </c>
      <c r="W571" s="55">
        <v>0</v>
      </c>
      <c r="X571" s="55">
        <v>0</v>
      </c>
      <c r="Y571" s="55">
        <v>0</v>
      </c>
      <c r="Z571" s="55">
        <v>0</v>
      </c>
      <c r="AA571" s="55">
        <v>0</v>
      </c>
      <c r="AB571" s="55">
        <v>0</v>
      </c>
      <c r="AC571" s="55">
        <v>0</v>
      </c>
      <c r="AD571" s="55">
        <v>0</v>
      </c>
      <c r="AE571" s="55">
        <v>0</v>
      </c>
      <c r="AF571" s="55">
        <v>0</v>
      </c>
      <c r="AG571" s="55">
        <v>0</v>
      </c>
      <c r="AH571" s="55">
        <v>0</v>
      </c>
      <c r="AI571" s="55">
        <v>0</v>
      </c>
      <c r="AJ571" s="55" t="s">
        <v>985</v>
      </c>
      <c r="AK571" s="55" t="s">
        <v>169</v>
      </c>
    </row>
    <row r="572" spans="1:37" x14ac:dyDescent="0.25">
      <c r="A572" s="54" t="str">
        <f t="shared" si="8"/>
        <v>OK</v>
      </c>
      <c r="B572" s="54" t="str">
        <f t="shared" si="8"/>
        <v>BDEQ-BDESC-rural-residential</v>
      </c>
      <c r="C572" s="55">
        <v>10</v>
      </c>
      <c r="D572" s="55" t="s">
        <v>15</v>
      </c>
      <c r="E572" s="55">
        <v>0</v>
      </c>
      <c r="F572" s="55">
        <v>0</v>
      </c>
      <c r="G572" s="55">
        <v>0</v>
      </c>
      <c r="H572" s="55">
        <v>0</v>
      </c>
      <c r="I572" s="55">
        <v>0</v>
      </c>
      <c r="J572" s="55">
        <v>0</v>
      </c>
      <c r="K572" s="55">
        <v>0</v>
      </c>
      <c r="L572" s="55">
        <v>0</v>
      </c>
      <c r="M572" s="55">
        <v>0</v>
      </c>
      <c r="N572" s="55">
        <v>0</v>
      </c>
      <c r="O572" s="55">
        <v>0</v>
      </c>
      <c r="P572" s="55">
        <v>0</v>
      </c>
      <c r="Q572" s="55">
        <v>0</v>
      </c>
      <c r="R572" s="55">
        <v>0</v>
      </c>
      <c r="S572" s="55">
        <v>0</v>
      </c>
      <c r="T572" s="55">
        <v>0</v>
      </c>
      <c r="U572" s="55">
        <v>0</v>
      </c>
      <c r="V572" s="55">
        <v>0</v>
      </c>
      <c r="W572" s="55">
        <v>0</v>
      </c>
      <c r="X572" s="55">
        <v>0</v>
      </c>
      <c r="Y572" s="55">
        <v>0</v>
      </c>
      <c r="Z572" s="55">
        <v>0</v>
      </c>
      <c r="AA572" s="55">
        <v>0</v>
      </c>
      <c r="AB572" s="55">
        <v>0</v>
      </c>
      <c r="AC572" s="55">
        <v>0</v>
      </c>
      <c r="AD572" s="55">
        <v>0</v>
      </c>
      <c r="AE572" s="55">
        <v>0</v>
      </c>
      <c r="AF572" s="55">
        <v>0</v>
      </c>
      <c r="AG572" s="55">
        <v>0</v>
      </c>
      <c r="AH572" s="55">
        <v>0</v>
      </c>
      <c r="AI572" s="55">
        <v>0</v>
      </c>
      <c r="AJ572" s="55" t="s">
        <v>985</v>
      </c>
      <c r="AK572" s="55" t="s">
        <v>169</v>
      </c>
    </row>
    <row r="573" spans="1:37" x14ac:dyDescent="0.25">
      <c r="A573" s="54" t="str">
        <f t="shared" si="8"/>
        <v>OK</v>
      </c>
      <c r="B573" s="54" t="str">
        <f t="shared" si="8"/>
        <v>BDEQ-BDESC-rural-residential</v>
      </c>
      <c r="C573" s="55">
        <v>11</v>
      </c>
      <c r="D573" s="55" t="s">
        <v>57</v>
      </c>
      <c r="E573" s="55">
        <v>0</v>
      </c>
      <c r="F573" s="55">
        <v>0</v>
      </c>
      <c r="G573" s="55">
        <v>0</v>
      </c>
      <c r="H573" s="55">
        <v>0</v>
      </c>
      <c r="I573" s="55">
        <v>0</v>
      </c>
      <c r="J573" s="55">
        <v>0</v>
      </c>
      <c r="K573" s="55">
        <v>0</v>
      </c>
      <c r="L573" s="55">
        <v>0</v>
      </c>
      <c r="M573" s="55">
        <v>0</v>
      </c>
      <c r="N573" s="55">
        <v>0</v>
      </c>
      <c r="O573" s="55">
        <v>0</v>
      </c>
      <c r="P573" s="55">
        <v>0</v>
      </c>
      <c r="Q573" s="55">
        <v>0</v>
      </c>
      <c r="R573" s="55">
        <v>0</v>
      </c>
      <c r="S573" s="55">
        <v>0</v>
      </c>
      <c r="T573" s="55">
        <v>0</v>
      </c>
      <c r="U573" s="55">
        <v>0</v>
      </c>
      <c r="V573" s="55">
        <v>0</v>
      </c>
      <c r="W573" s="55">
        <v>0</v>
      </c>
      <c r="X573" s="55">
        <v>0</v>
      </c>
      <c r="Y573" s="55">
        <v>0</v>
      </c>
      <c r="Z573" s="55">
        <v>0</v>
      </c>
      <c r="AA573" s="55">
        <v>0</v>
      </c>
      <c r="AB573" s="55">
        <v>0</v>
      </c>
      <c r="AC573" s="55">
        <v>0</v>
      </c>
      <c r="AD573" s="55">
        <v>0</v>
      </c>
      <c r="AE573" s="55">
        <v>0</v>
      </c>
      <c r="AF573" s="55">
        <v>0</v>
      </c>
      <c r="AG573" s="55">
        <v>0</v>
      </c>
      <c r="AH573" s="55">
        <v>0</v>
      </c>
      <c r="AI573" s="55">
        <v>0</v>
      </c>
      <c r="AJ573" s="55" t="s">
        <v>985</v>
      </c>
      <c r="AK573" s="55" t="s">
        <v>169</v>
      </c>
    </row>
    <row r="574" spans="1:37" x14ac:dyDescent="0.25">
      <c r="A574" s="54" t="str">
        <f t="shared" si="8"/>
        <v>OK</v>
      </c>
      <c r="B574" s="54" t="str">
        <f t="shared" si="8"/>
        <v>BDEQ-BDESC-rural-residential</v>
      </c>
      <c r="C574" s="55">
        <v>12</v>
      </c>
      <c r="D574" s="55" t="s">
        <v>60</v>
      </c>
      <c r="E574" s="55">
        <v>0</v>
      </c>
      <c r="F574" s="55">
        <v>0</v>
      </c>
      <c r="G574" s="55">
        <v>0</v>
      </c>
      <c r="H574" s="55">
        <v>0</v>
      </c>
      <c r="I574" s="55">
        <v>0</v>
      </c>
      <c r="J574" s="55">
        <v>0</v>
      </c>
      <c r="K574" s="55">
        <v>0</v>
      </c>
      <c r="L574" s="55">
        <v>0</v>
      </c>
      <c r="M574" s="55">
        <v>0</v>
      </c>
      <c r="N574" s="55">
        <v>0</v>
      </c>
      <c r="O574" s="55">
        <v>0</v>
      </c>
      <c r="P574" s="55">
        <v>0</v>
      </c>
      <c r="Q574" s="55">
        <v>0</v>
      </c>
      <c r="R574" s="55">
        <v>0</v>
      </c>
      <c r="S574" s="55">
        <v>0</v>
      </c>
      <c r="T574" s="55">
        <v>0</v>
      </c>
      <c r="U574" s="55">
        <v>0</v>
      </c>
      <c r="V574" s="55">
        <v>0</v>
      </c>
      <c r="W574" s="55">
        <v>0</v>
      </c>
      <c r="X574" s="55">
        <v>0</v>
      </c>
      <c r="Y574" s="55">
        <v>0</v>
      </c>
      <c r="Z574" s="55">
        <v>0</v>
      </c>
      <c r="AA574" s="55">
        <v>0</v>
      </c>
      <c r="AB574" s="55">
        <v>0</v>
      </c>
      <c r="AC574" s="55">
        <v>0</v>
      </c>
      <c r="AD574" s="55">
        <v>0</v>
      </c>
      <c r="AE574" s="55">
        <v>0</v>
      </c>
      <c r="AF574" s="55">
        <v>0</v>
      </c>
      <c r="AG574" s="55">
        <v>0</v>
      </c>
      <c r="AH574" s="55">
        <v>0</v>
      </c>
      <c r="AI574" s="55">
        <v>0</v>
      </c>
      <c r="AJ574" s="55" t="s">
        <v>985</v>
      </c>
      <c r="AK574" s="55" t="s">
        <v>169</v>
      </c>
    </row>
    <row r="575" spans="1:37" x14ac:dyDescent="0.25">
      <c r="A575" s="54" t="str">
        <f t="shared" si="8"/>
        <v>OK</v>
      </c>
      <c r="B575" s="54" t="str">
        <f t="shared" si="8"/>
        <v>BDEQ-BDESC-rural-residential</v>
      </c>
      <c r="C575" s="55">
        <v>13</v>
      </c>
      <c r="D575" s="55" t="s">
        <v>158</v>
      </c>
      <c r="E575" s="55">
        <v>0</v>
      </c>
      <c r="F575" s="55">
        <v>0</v>
      </c>
      <c r="G575" s="55">
        <v>0</v>
      </c>
      <c r="H575" s="55">
        <v>0</v>
      </c>
      <c r="I575" s="55">
        <v>0</v>
      </c>
      <c r="J575" s="55">
        <v>0</v>
      </c>
      <c r="K575" s="55">
        <v>0</v>
      </c>
      <c r="L575" s="55">
        <v>0</v>
      </c>
      <c r="M575" s="55">
        <v>0</v>
      </c>
      <c r="N575" s="55">
        <v>0</v>
      </c>
      <c r="O575" s="55">
        <v>0</v>
      </c>
      <c r="P575" s="55">
        <v>0</v>
      </c>
      <c r="Q575" s="55">
        <v>0</v>
      </c>
      <c r="R575" s="55">
        <v>0</v>
      </c>
      <c r="S575" s="55">
        <v>0</v>
      </c>
      <c r="T575" s="55">
        <v>0</v>
      </c>
      <c r="U575" s="55">
        <v>0</v>
      </c>
      <c r="V575" s="55">
        <v>0</v>
      </c>
      <c r="W575" s="55">
        <v>0</v>
      </c>
      <c r="X575" s="55">
        <v>0</v>
      </c>
      <c r="Y575" s="55">
        <v>0</v>
      </c>
      <c r="Z575" s="55">
        <v>0</v>
      </c>
      <c r="AA575" s="55">
        <v>0</v>
      </c>
      <c r="AB575" s="55">
        <v>0</v>
      </c>
      <c r="AC575" s="55">
        <v>0</v>
      </c>
      <c r="AD575" s="55">
        <v>0</v>
      </c>
      <c r="AE575" s="55">
        <v>0</v>
      </c>
      <c r="AF575" s="55">
        <v>0</v>
      </c>
      <c r="AG575" s="55">
        <v>0</v>
      </c>
      <c r="AH575" s="55">
        <v>0</v>
      </c>
      <c r="AI575" s="55">
        <v>0</v>
      </c>
      <c r="AJ575" s="55" t="s">
        <v>985</v>
      </c>
      <c r="AK575" s="55" t="s">
        <v>169</v>
      </c>
    </row>
    <row r="576" spans="1:37" x14ac:dyDescent="0.25">
      <c r="A576" s="54" t="str">
        <f t="shared" si="8"/>
        <v>OK</v>
      </c>
      <c r="B576" s="54" t="str">
        <f t="shared" si="8"/>
        <v>BDEQ-BDESC-rural-residential</v>
      </c>
      <c r="C576" s="55">
        <v>14</v>
      </c>
      <c r="D576" s="55" t="s">
        <v>159</v>
      </c>
      <c r="E576" s="55">
        <v>0</v>
      </c>
      <c r="F576" s="55">
        <v>0</v>
      </c>
      <c r="G576" s="55">
        <v>0</v>
      </c>
      <c r="H576" s="55">
        <v>0</v>
      </c>
      <c r="I576" s="55">
        <v>0</v>
      </c>
      <c r="J576" s="55">
        <v>0</v>
      </c>
      <c r="K576" s="55">
        <v>0</v>
      </c>
      <c r="L576" s="55">
        <v>0</v>
      </c>
      <c r="M576" s="55">
        <v>0</v>
      </c>
      <c r="N576" s="55">
        <v>0</v>
      </c>
      <c r="O576" s="55">
        <v>0</v>
      </c>
      <c r="P576" s="55">
        <v>0</v>
      </c>
      <c r="Q576" s="55">
        <v>0</v>
      </c>
      <c r="R576" s="55">
        <v>0</v>
      </c>
      <c r="S576" s="55">
        <v>0</v>
      </c>
      <c r="T576" s="55">
        <v>0</v>
      </c>
      <c r="U576" s="55">
        <v>0</v>
      </c>
      <c r="V576" s="55">
        <v>0</v>
      </c>
      <c r="W576" s="55">
        <v>0</v>
      </c>
      <c r="X576" s="55">
        <v>0</v>
      </c>
      <c r="Y576" s="55">
        <v>0</v>
      </c>
      <c r="Z576" s="55">
        <v>0</v>
      </c>
      <c r="AA576" s="55">
        <v>0</v>
      </c>
      <c r="AB576" s="55">
        <v>0</v>
      </c>
      <c r="AC576" s="55">
        <v>0</v>
      </c>
      <c r="AD576" s="55">
        <v>0</v>
      </c>
      <c r="AE576" s="55">
        <v>0</v>
      </c>
      <c r="AF576" s="55">
        <v>0</v>
      </c>
      <c r="AG576" s="55">
        <v>0</v>
      </c>
      <c r="AH576" s="55">
        <v>0</v>
      </c>
      <c r="AI576" s="55">
        <v>0</v>
      </c>
      <c r="AJ576" s="55" t="s">
        <v>985</v>
      </c>
      <c r="AK576" s="55" t="s">
        <v>169</v>
      </c>
    </row>
    <row r="577" spans="1:37" x14ac:dyDescent="0.25">
      <c r="A577" s="54" t="str">
        <f t="shared" si="8"/>
        <v>OK</v>
      </c>
      <c r="B577" s="54" t="str">
        <f t="shared" si="8"/>
        <v>BDEQ-BDESC-rural-residential</v>
      </c>
      <c r="C577" s="55">
        <v>15</v>
      </c>
      <c r="D577" s="55" t="s">
        <v>160</v>
      </c>
      <c r="E577" s="55">
        <v>0</v>
      </c>
      <c r="F577" s="55">
        <v>0</v>
      </c>
      <c r="G577" s="55">
        <v>0</v>
      </c>
      <c r="H577" s="55">
        <v>0</v>
      </c>
      <c r="I577" s="55">
        <v>0</v>
      </c>
      <c r="J577" s="55">
        <v>0</v>
      </c>
      <c r="K577" s="55">
        <v>0</v>
      </c>
      <c r="L577" s="55">
        <v>0</v>
      </c>
      <c r="M577" s="55">
        <v>0</v>
      </c>
      <c r="N577" s="55">
        <v>0</v>
      </c>
      <c r="O577" s="55">
        <v>0</v>
      </c>
      <c r="P577" s="55">
        <v>0</v>
      </c>
      <c r="Q577" s="55">
        <v>0</v>
      </c>
      <c r="R577" s="55">
        <v>0</v>
      </c>
      <c r="S577" s="55">
        <v>0</v>
      </c>
      <c r="T577" s="55">
        <v>0</v>
      </c>
      <c r="U577" s="55">
        <v>0</v>
      </c>
      <c r="V577" s="55">
        <v>0</v>
      </c>
      <c r="W577" s="55">
        <v>0</v>
      </c>
      <c r="X577" s="55">
        <v>0</v>
      </c>
      <c r="Y577" s="55">
        <v>0</v>
      </c>
      <c r="Z577" s="55">
        <v>0</v>
      </c>
      <c r="AA577" s="55">
        <v>0</v>
      </c>
      <c r="AB577" s="55">
        <v>0</v>
      </c>
      <c r="AC577" s="55">
        <v>0</v>
      </c>
      <c r="AD577" s="55">
        <v>0</v>
      </c>
      <c r="AE577" s="55">
        <v>0</v>
      </c>
      <c r="AF577" s="55">
        <v>0</v>
      </c>
      <c r="AG577" s="55">
        <v>0</v>
      </c>
      <c r="AH577" s="55">
        <v>0</v>
      </c>
      <c r="AI577" s="55">
        <v>0</v>
      </c>
      <c r="AJ577" s="55" t="s">
        <v>985</v>
      </c>
      <c r="AK577" s="55" t="s">
        <v>169</v>
      </c>
    </row>
    <row r="578" spans="1:37" x14ac:dyDescent="0.25">
      <c r="A578" s="54" t="str">
        <f t="shared" si="8"/>
        <v>OR</v>
      </c>
      <c r="B578" s="54" t="str">
        <f t="shared" si="8"/>
        <v>BDEQ-BDESC-rural-residential</v>
      </c>
      <c r="C578" s="55">
        <v>0</v>
      </c>
      <c r="D578" s="55" t="s">
        <v>58</v>
      </c>
      <c r="E578" s="55">
        <v>0</v>
      </c>
      <c r="F578" s="55">
        <v>0</v>
      </c>
      <c r="G578" s="55">
        <v>0</v>
      </c>
      <c r="H578" s="55">
        <v>0</v>
      </c>
      <c r="I578" s="55">
        <v>0</v>
      </c>
      <c r="J578" s="55">
        <v>0</v>
      </c>
      <c r="K578" s="55">
        <v>0</v>
      </c>
      <c r="L578" s="55">
        <v>0</v>
      </c>
      <c r="M578" s="55">
        <v>0</v>
      </c>
      <c r="N578" s="55">
        <v>0</v>
      </c>
      <c r="O578" s="55">
        <v>0</v>
      </c>
      <c r="P578" s="55">
        <v>0</v>
      </c>
      <c r="Q578" s="55">
        <v>0</v>
      </c>
      <c r="R578" s="55">
        <v>0</v>
      </c>
      <c r="S578" s="55">
        <v>0</v>
      </c>
      <c r="T578" s="55">
        <v>0</v>
      </c>
      <c r="U578" s="55">
        <v>0</v>
      </c>
      <c r="V578" s="55">
        <v>0</v>
      </c>
      <c r="W578" s="55">
        <v>0</v>
      </c>
      <c r="X578" s="55">
        <v>0</v>
      </c>
      <c r="Y578" s="55">
        <v>0</v>
      </c>
      <c r="Z578" s="55">
        <v>0</v>
      </c>
      <c r="AA578" s="55">
        <v>0</v>
      </c>
      <c r="AB578" s="55">
        <v>0</v>
      </c>
      <c r="AC578" s="55">
        <v>0</v>
      </c>
      <c r="AD578" s="55">
        <v>0</v>
      </c>
      <c r="AE578" s="55">
        <v>0</v>
      </c>
      <c r="AF578" s="55">
        <v>0</v>
      </c>
      <c r="AG578" s="55">
        <v>0</v>
      </c>
      <c r="AH578" s="55">
        <v>0</v>
      </c>
      <c r="AI578" s="55">
        <v>0</v>
      </c>
      <c r="AJ578" s="55" t="s">
        <v>986</v>
      </c>
      <c r="AK578" s="55" t="s">
        <v>169</v>
      </c>
    </row>
    <row r="579" spans="1:37" x14ac:dyDescent="0.25">
      <c r="A579" s="54" t="str">
        <f t="shared" ref="A579:B642" si="9">AJ579</f>
        <v>OR</v>
      </c>
      <c r="B579" s="54" t="str">
        <f t="shared" si="9"/>
        <v>BDEQ-BDESC-rural-residential</v>
      </c>
      <c r="C579" s="55">
        <v>1</v>
      </c>
      <c r="D579" s="55" t="s">
        <v>7</v>
      </c>
      <c r="E579" s="55">
        <v>0</v>
      </c>
      <c r="F579" s="55">
        <v>0</v>
      </c>
      <c r="G579" s="55">
        <v>0</v>
      </c>
      <c r="H579" s="55">
        <v>0</v>
      </c>
      <c r="I579" s="55">
        <v>0</v>
      </c>
      <c r="J579" s="55">
        <v>0</v>
      </c>
      <c r="K579" s="55">
        <v>0</v>
      </c>
      <c r="L579" s="55">
        <v>0</v>
      </c>
      <c r="M579" s="55">
        <v>0</v>
      </c>
      <c r="N579" s="55">
        <v>0</v>
      </c>
      <c r="O579" s="55">
        <v>0</v>
      </c>
      <c r="P579" s="55">
        <v>0</v>
      </c>
      <c r="Q579" s="55">
        <v>0</v>
      </c>
      <c r="R579" s="55">
        <v>0</v>
      </c>
      <c r="S579" s="56">
        <v>1.0000000000000001E-5</v>
      </c>
      <c r="T579" s="56">
        <v>1.0000000000000001E-5</v>
      </c>
      <c r="U579" s="56">
        <v>3.0000000000000001E-5</v>
      </c>
      <c r="V579" s="56">
        <v>6.0000000000000002E-5</v>
      </c>
      <c r="W579" s="55">
        <v>1.2E-4</v>
      </c>
      <c r="X579" s="55">
        <v>2.2000000000000001E-4</v>
      </c>
      <c r="Y579" s="55">
        <v>4.2000000000000002E-4</v>
      </c>
      <c r="Z579" s="55">
        <v>7.7999999999999999E-4</v>
      </c>
      <c r="AA579" s="55">
        <v>1.14E-3</v>
      </c>
      <c r="AB579" s="55">
        <v>1.5E-3</v>
      </c>
      <c r="AC579" s="55">
        <v>1.8600000000000001E-3</v>
      </c>
      <c r="AD579" s="55">
        <v>2.2200000000000002E-3</v>
      </c>
      <c r="AE579" s="55">
        <v>2.5799999999999998E-3</v>
      </c>
      <c r="AF579" s="55">
        <v>2.9499999999999999E-3</v>
      </c>
      <c r="AG579" s="55">
        <v>3.31E-3</v>
      </c>
      <c r="AH579" s="55">
        <v>3.6800000000000001E-3</v>
      </c>
      <c r="AI579" s="55">
        <v>4.0499999999999998E-3</v>
      </c>
      <c r="AJ579" s="55" t="s">
        <v>986</v>
      </c>
      <c r="AK579" s="55" t="s">
        <v>169</v>
      </c>
    </row>
    <row r="580" spans="1:37" x14ac:dyDescent="0.25">
      <c r="A580" s="54" t="str">
        <f t="shared" si="9"/>
        <v>OR</v>
      </c>
      <c r="B580" s="54" t="str">
        <f t="shared" si="9"/>
        <v>BDEQ-BDESC-rural-residential</v>
      </c>
      <c r="C580" s="55">
        <v>2</v>
      </c>
      <c r="D580" s="55" t="s">
        <v>8</v>
      </c>
      <c r="E580" s="55">
        <v>0</v>
      </c>
      <c r="F580" s="55">
        <v>0</v>
      </c>
      <c r="G580" s="55">
        <v>0</v>
      </c>
      <c r="H580" s="55">
        <v>0</v>
      </c>
      <c r="I580" s="55">
        <v>0</v>
      </c>
      <c r="J580" s="55">
        <v>0</v>
      </c>
      <c r="K580" s="55">
        <v>0</v>
      </c>
      <c r="L580" s="55">
        <v>0</v>
      </c>
      <c r="M580" s="55">
        <v>0</v>
      </c>
      <c r="N580" s="55">
        <v>0</v>
      </c>
      <c r="O580" s="55">
        <v>0</v>
      </c>
      <c r="P580" s="55">
        <v>0</v>
      </c>
      <c r="Q580" s="55">
        <v>0</v>
      </c>
      <c r="R580" s="55">
        <v>0</v>
      </c>
      <c r="S580" s="55">
        <v>0</v>
      </c>
      <c r="T580" s="55">
        <v>0</v>
      </c>
      <c r="U580" s="55">
        <v>0</v>
      </c>
      <c r="V580" s="55">
        <v>0</v>
      </c>
      <c r="W580" s="55">
        <v>0</v>
      </c>
      <c r="X580" s="55">
        <v>0</v>
      </c>
      <c r="Y580" s="55">
        <v>0</v>
      </c>
      <c r="Z580" s="55">
        <v>0</v>
      </c>
      <c r="AA580" s="55">
        <v>0</v>
      </c>
      <c r="AB580" s="55">
        <v>0</v>
      </c>
      <c r="AC580" s="55">
        <v>0</v>
      </c>
      <c r="AD580" s="55">
        <v>0</v>
      </c>
      <c r="AE580" s="55">
        <v>0</v>
      </c>
      <c r="AF580" s="55">
        <v>0</v>
      </c>
      <c r="AG580" s="55">
        <v>0</v>
      </c>
      <c r="AH580" s="55">
        <v>0</v>
      </c>
      <c r="AI580" s="55">
        <v>0</v>
      </c>
      <c r="AJ580" s="55" t="s">
        <v>986</v>
      </c>
      <c r="AK580" s="55" t="s">
        <v>169</v>
      </c>
    </row>
    <row r="581" spans="1:37" x14ac:dyDescent="0.25">
      <c r="A581" s="54" t="str">
        <f t="shared" si="9"/>
        <v>OR</v>
      </c>
      <c r="B581" s="54" t="str">
        <f t="shared" si="9"/>
        <v>BDEQ-BDESC-rural-residential</v>
      </c>
      <c r="C581" s="55">
        <v>3</v>
      </c>
      <c r="D581" s="55" t="s">
        <v>9</v>
      </c>
      <c r="E581" s="55">
        <v>0</v>
      </c>
      <c r="F581" s="55">
        <v>0</v>
      </c>
      <c r="G581" s="55">
        <v>0</v>
      </c>
      <c r="H581" s="55">
        <v>0</v>
      </c>
      <c r="I581" s="55">
        <v>0</v>
      </c>
      <c r="J581" s="55">
        <v>0</v>
      </c>
      <c r="K581" s="55">
        <v>0</v>
      </c>
      <c r="L581" s="55">
        <v>0</v>
      </c>
      <c r="M581" s="55">
        <v>0</v>
      </c>
      <c r="N581" s="55">
        <v>0</v>
      </c>
      <c r="O581" s="55">
        <v>0</v>
      </c>
      <c r="P581" s="55">
        <v>0</v>
      </c>
      <c r="Q581" s="55">
        <v>0</v>
      </c>
      <c r="R581" s="55">
        <v>0</v>
      </c>
      <c r="S581" s="55">
        <v>0</v>
      </c>
      <c r="T581" s="55">
        <v>0</v>
      </c>
      <c r="U581" s="55">
        <v>0</v>
      </c>
      <c r="V581" s="55">
        <v>0</v>
      </c>
      <c r="W581" s="55">
        <v>0</v>
      </c>
      <c r="X581" s="55">
        <v>0</v>
      </c>
      <c r="Y581" s="55">
        <v>0</v>
      </c>
      <c r="Z581" s="55">
        <v>0</v>
      </c>
      <c r="AA581" s="55">
        <v>0</v>
      </c>
      <c r="AB581" s="55">
        <v>0</v>
      </c>
      <c r="AC581" s="55">
        <v>0</v>
      </c>
      <c r="AD581" s="55">
        <v>0</v>
      </c>
      <c r="AE581" s="55">
        <v>0</v>
      </c>
      <c r="AF581" s="55">
        <v>0</v>
      </c>
      <c r="AG581" s="55">
        <v>0</v>
      </c>
      <c r="AH581" s="55">
        <v>0</v>
      </c>
      <c r="AI581" s="55">
        <v>0</v>
      </c>
      <c r="AJ581" s="55" t="s">
        <v>986</v>
      </c>
      <c r="AK581" s="55" t="s">
        <v>169</v>
      </c>
    </row>
    <row r="582" spans="1:37" x14ac:dyDescent="0.25">
      <c r="A582" s="54" t="str">
        <f t="shared" si="9"/>
        <v>OR</v>
      </c>
      <c r="B582" s="54" t="str">
        <f t="shared" si="9"/>
        <v>BDEQ-BDESC-rural-residential</v>
      </c>
      <c r="C582" s="55">
        <v>4</v>
      </c>
      <c r="D582" s="55" t="s">
        <v>59</v>
      </c>
      <c r="E582" s="55">
        <v>2.6831299999999998</v>
      </c>
      <c r="F582" s="55">
        <v>2.6652</v>
      </c>
      <c r="G582" s="55">
        <v>2.6898900000000001</v>
      </c>
      <c r="H582" s="55">
        <v>2.6898900000000001</v>
      </c>
      <c r="I582" s="55">
        <v>2.6898900000000001</v>
      </c>
      <c r="J582" s="55">
        <v>2.6919200000000001</v>
      </c>
      <c r="K582" s="55">
        <v>2.6958099999999998</v>
      </c>
      <c r="L582" s="55">
        <v>2.7031100000000001</v>
      </c>
      <c r="M582" s="55">
        <v>2.7047300000000001</v>
      </c>
      <c r="N582" s="55">
        <v>2.7080199999999999</v>
      </c>
      <c r="O582" s="55">
        <v>2.7083699999999999</v>
      </c>
      <c r="P582" s="55">
        <v>2.7128399999999999</v>
      </c>
      <c r="Q582" s="55">
        <v>2.7134499999999999</v>
      </c>
      <c r="R582" s="55">
        <v>2.7202999999999999</v>
      </c>
      <c r="S582" s="55">
        <v>2.7290100000000002</v>
      </c>
      <c r="T582" s="55">
        <v>2.7290100000000002</v>
      </c>
      <c r="U582" s="55">
        <v>2.7290100000000002</v>
      </c>
      <c r="V582" s="55">
        <v>2.7294200000000002</v>
      </c>
      <c r="W582" s="55">
        <v>2.73041</v>
      </c>
      <c r="X582" s="55">
        <v>2.7347199999999998</v>
      </c>
      <c r="Y582" s="55">
        <v>2.7355800000000001</v>
      </c>
      <c r="Z582" s="55">
        <v>2.7365400000000002</v>
      </c>
      <c r="AA582" s="55">
        <v>2.74526</v>
      </c>
      <c r="AB582" s="55">
        <v>2.7487499999999998</v>
      </c>
      <c r="AC582" s="55">
        <v>2.74885</v>
      </c>
      <c r="AD582" s="55">
        <v>2.7510500000000002</v>
      </c>
      <c r="AE582" s="55">
        <v>2.7521100000000001</v>
      </c>
      <c r="AF582" s="55">
        <v>2.7522899999999999</v>
      </c>
      <c r="AG582" s="55">
        <v>2.75752</v>
      </c>
      <c r="AH582" s="55">
        <v>2.7583899999999999</v>
      </c>
      <c r="AI582" s="55">
        <v>2.7585600000000001</v>
      </c>
      <c r="AJ582" s="55" t="s">
        <v>986</v>
      </c>
      <c r="AK582" s="55" t="s">
        <v>169</v>
      </c>
    </row>
    <row r="583" spans="1:37" x14ac:dyDescent="0.25">
      <c r="A583" s="54" t="str">
        <f t="shared" si="9"/>
        <v>OR</v>
      </c>
      <c r="B583" s="54" t="str">
        <f t="shared" si="9"/>
        <v>BDEQ-BDESC-rural-residential</v>
      </c>
      <c r="C583" s="55">
        <v>5</v>
      </c>
      <c r="D583" s="55" t="s">
        <v>10</v>
      </c>
      <c r="E583" s="55">
        <v>16.9605</v>
      </c>
      <c r="F583" s="55">
        <v>21.528459999999999</v>
      </c>
      <c r="G583" s="55">
        <v>24.53744</v>
      </c>
      <c r="H583" s="55">
        <v>27.607620000000001</v>
      </c>
      <c r="I583" s="55">
        <v>30.624700000000001</v>
      </c>
      <c r="J583" s="55">
        <v>32.712899999999998</v>
      </c>
      <c r="K583" s="55">
        <v>35.065350000000002</v>
      </c>
      <c r="L583" s="55">
        <v>37.058759999999999</v>
      </c>
      <c r="M583" s="55">
        <v>38.524439999999998</v>
      </c>
      <c r="N583" s="55">
        <v>40.433869999999999</v>
      </c>
      <c r="O583" s="55">
        <v>41.578229999999998</v>
      </c>
      <c r="P583" s="55">
        <v>43.377229999999997</v>
      </c>
      <c r="Q583" s="55">
        <v>44.58784</v>
      </c>
      <c r="R583" s="55">
        <v>46.413179999999997</v>
      </c>
      <c r="S583" s="55">
        <v>48.01238</v>
      </c>
      <c r="T583" s="55">
        <v>48.662799999999997</v>
      </c>
      <c r="U583" s="55">
        <v>50.451390000000004</v>
      </c>
      <c r="V583" s="55">
        <v>52.232019999999999</v>
      </c>
      <c r="W583" s="55">
        <v>53.833289999999998</v>
      </c>
      <c r="X583" s="55">
        <v>56.34131</v>
      </c>
      <c r="Y583" s="55">
        <v>58.636659999999999</v>
      </c>
      <c r="Z583" s="55">
        <v>60.496760000000002</v>
      </c>
      <c r="AA583" s="55">
        <v>62.742759999999997</v>
      </c>
      <c r="AB583" s="55">
        <v>65.240740000000002</v>
      </c>
      <c r="AC583" s="55">
        <v>66.726910000000004</v>
      </c>
      <c r="AD583" s="55">
        <v>69.314840000000004</v>
      </c>
      <c r="AE583" s="55">
        <v>72.65361</v>
      </c>
      <c r="AF583" s="55">
        <v>74.531589999999994</v>
      </c>
      <c r="AG583" s="55">
        <v>77.40343</v>
      </c>
      <c r="AH583" s="55">
        <v>79.752939999999995</v>
      </c>
      <c r="AI583" s="55">
        <v>81.396249999999995</v>
      </c>
      <c r="AJ583" s="55" t="s">
        <v>986</v>
      </c>
      <c r="AK583" s="55" t="s">
        <v>169</v>
      </c>
    </row>
    <row r="584" spans="1:37" x14ac:dyDescent="0.25">
      <c r="A584" s="54" t="str">
        <f t="shared" si="9"/>
        <v>OR</v>
      </c>
      <c r="B584" s="54" t="str">
        <f t="shared" si="9"/>
        <v>BDEQ-BDESC-rural-residential</v>
      </c>
      <c r="C584" s="55">
        <v>6</v>
      </c>
      <c r="D584" s="55" t="s">
        <v>11</v>
      </c>
      <c r="E584" s="55">
        <v>0</v>
      </c>
      <c r="F584" s="55">
        <v>0</v>
      </c>
      <c r="G584" s="55">
        <v>0</v>
      </c>
      <c r="H584" s="55">
        <v>0</v>
      </c>
      <c r="I584" s="55">
        <v>0</v>
      </c>
      <c r="J584" s="55">
        <v>0</v>
      </c>
      <c r="K584" s="55">
        <v>0</v>
      </c>
      <c r="L584" s="55">
        <v>0</v>
      </c>
      <c r="M584" s="55">
        <v>0</v>
      </c>
      <c r="N584" s="55">
        <v>0</v>
      </c>
      <c r="O584" s="55">
        <v>0</v>
      </c>
      <c r="P584" s="55">
        <v>0</v>
      </c>
      <c r="Q584" s="55">
        <v>0</v>
      </c>
      <c r="R584" s="55">
        <v>0</v>
      </c>
      <c r="S584" s="55">
        <v>0</v>
      </c>
      <c r="T584" s="55">
        <v>0</v>
      </c>
      <c r="U584" s="55">
        <v>0</v>
      </c>
      <c r="V584" s="55">
        <v>0</v>
      </c>
      <c r="W584" s="55">
        <v>0</v>
      </c>
      <c r="X584" s="55">
        <v>0</v>
      </c>
      <c r="Y584" s="55">
        <v>0</v>
      </c>
      <c r="Z584" s="55">
        <v>0</v>
      </c>
      <c r="AA584" s="55">
        <v>0</v>
      </c>
      <c r="AB584" s="55">
        <v>0</v>
      </c>
      <c r="AC584" s="55">
        <v>0</v>
      </c>
      <c r="AD584" s="55">
        <v>0</v>
      </c>
      <c r="AE584" s="55">
        <v>0</v>
      </c>
      <c r="AF584" s="55">
        <v>0</v>
      </c>
      <c r="AG584" s="55">
        <v>0</v>
      </c>
      <c r="AH584" s="55">
        <v>0</v>
      </c>
      <c r="AI584" s="55">
        <v>0</v>
      </c>
      <c r="AJ584" s="55" t="s">
        <v>986</v>
      </c>
      <c r="AK584" s="55" t="s">
        <v>169</v>
      </c>
    </row>
    <row r="585" spans="1:37" x14ac:dyDescent="0.25">
      <c r="A585" s="54" t="str">
        <f t="shared" si="9"/>
        <v>OR</v>
      </c>
      <c r="B585" s="54" t="str">
        <f t="shared" si="9"/>
        <v>BDEQ-BDESC-rural-residential</v>
      </c>
      <c r="C585" s="55">
        <v>7</v>
      </c>
      <c r="D585" s="55" t="s">
        <v>12</v>
      </c>
      <c r="E585" s="55">
        <v>0</v>
      </c>
      <c r="F585" s="55">
        <v>0</v>
      </c>
      <c r="G585" s="55">
        <v>0</v>
      </c>
      <c r="H585" s="55">
        <v>0</v>
      </c>
      <c r="I585" s="55">
        <v>0</v>
      </c>
      <c r="J585" s="55">
        <v>0</v>
      </c>
      <c r="K585" s="55">
        <v>0</v>
      </c>
      <c r="L585" s="55">
        <v>0</v>
      </c>
      <c r="M585" s="55">
        <v>0</v>
      </c>
      <c r="N585" s="55">
        <v>0</v>
      </c>
      <c r="O585" s="55">
        <v>0</v>
      </c>
      <c r="P585" s="55">
        <v>0</v>
      </c>
      <c r="Q585" s="55">
        <v>0</v>
      </c>
      <c r="R585" s="55">
        <v>0</v>
      </c>
      <c r="S585" s="55">
        <v>0</v>
      </c>
      <c r="T585" s="55">
        <v>0</v>
      </c>
      <c r="U585" s="55">
        <v>0</v>
      </c>
      <c r="V585" s="55">
        <v>0</v>
      </c>
      <c r="W585" s="55">
        <v>0</v>
      </c>
      <c r="X585" s="55">
        <v>0</v>
      </c>
      <c r="Y585" s="55">
        <v>0</v>
      </c>
      <c r="Z585" s="55">
        <v>0</v>
      </c>
      <c r="AA585" s="55">
        <v>0</v>
      </c>
      <c r="AB585" s="55">
        <v>0</v>
      </c>
      <c r="AC585" s="55">
        <v>0</v>
      </c>
      <c r="AD585" s="55">
        <v>0</v>
      </c>
      <c r="AE585" s="55">
        <v>0</v>
      </c>
      <c r="AF585" s="55">
        <v>0</v>
      </c>
      <c r="AG585" s="55">
        <v>0</v>
      </c>
      <c r="AH585" s="55">
        <v>0</v>
      </c>
      <c r="AI585" s="55">
        <v>0</v>
      </c>
      <c r="AJ585" s="55" t="s">
        <v>986</v>
      </c>
      <c r="AK585" s="55" t="s">
        <v>169</v>
      </c>
    </row>
    <row r="586" spans="1:37" x14ac:dyDescent="0.25">
      <c r="A586" s="54" t="str">
        <f t="shared" si="9"/>
        <v>OR</v>
      </c>
      <c r="B586" s="54" t="str">
        <f t="shared" si="9"/>
        <v>BDEQ-BDESC-rural-residential</v>
      </c>
      <c r="C586" s="55">
        <v>8</v>
      </c>
      <c r="D586" s="55" t="s">
        <v>13</v>
      </c>
      <c r="E586" s="55">
        <v>0</v>
      </c>
      <c r="F586" s="55">
        <v>0</v>
      </c>
      <c r="G586" s="55">
        <v>0</v>
      </c>
      <c r="H586" s="55">
        <v>0</v>
      </c>
      <c r="I586" s="55">
        <v>0</v>
      </c>
      <c r="J586" s="55">
        <v>0</v>
      </c>
      <c r="K586" s="55">
        <v>0</v>
      </c>
      <c r="L586" s="55">
        <v>0</v>
      </c>
      <c r="M586" s="55">
        <v>0</v>
      </c>
      <c r="N586" s="55">
        <v>0</v>
      </c>
      <c r="O586" s="55">
        <v>0</v>
      </c>
      <c r="P586" s="55">
        <v>0</v>
      </c>
      <c r="Q586" s="55">
        <v>0</v>
      </c>
      <c r="R586" s="55">
        <v>0</v>
      </c>
      <c r="S586" s="55">
        <v>0</v>
      </c>
      <c r="T586" s="55">
        <v>0</v>
      </c>
      <c r="U586" s="55">
        <v>0</v>
      </c>
      <c r="V586" s="55">
        <v>0</v>
      </c>
      <c r="W586" s="55">
        <v>0</v>
      </c>
      <c r="X586" s="55">
        <v>0</v>
      </c>
      <c r="Y586" s="55">
        <v>0</v>
      </c>
      <c r="Z586" s="55">
        <v>0</v>
      </c>
      <c r="AA586" s="55">
        <v>0</v>
      </c>
      <c r="AB586" s="55">
        <v>0</v>
      </c>
      <c r="AC586" s="55">
        <v>0</v>
      </c>
      <c r="AD586" s="55">
        <v>0</v>
      </c>
      <c r="AE586" s="55">
        <v>0</v>
      </c>
      <c r="AF586" s="55">
        <v>0</v>
      </c>
      <c r="AG586" s="55">
        <v>0</v>
      </c>
      <c r="AH586" s="55">
        <v>0</v>
      </c>
      <c r="AI586" s="55">
        <v>0</v>
      </c>
      <c r="AJ586" s="55" t="s">
        <v>986</v>
      </c>
      <c r="AK586" s="55" t="s">
        <v>169</v>
      </c>
    </row>
    <row r="587" spans="1:37" x14ac:dyDescent="0.25">
      <c r="A587" s="54" t="str">
        <f t="shared" si="9"/>
        <v>OR</v>
      </c>
      <c r="B587" s="54" t="str">
        <f t="shared" si="9"/>
        <v>BDEQ-BDESC-rural-residential</v>
      </c>
      <c r="C587" s="55">
        <v>9</v>
      </c>
      <c r="D587" s="55" t="s">
        <v>14</v>
      </c>
      <c r="E587" s="55">
        <v>0</v>
      </c>
      <c r="F587" s="55">
        <v>0</v>
      </c>
      <c r="G587" s="55">
        <v>0</v>
      </c>
      <c r="H587" s="55">
        <v>0</v>
      </c>
      <c r="I587" s="55">
        <v>0</v>
      </c>
      <c r="J587" s="55">
        <v>0</v>
      </c>
      <c r="K587" s="55">
        <v>0</v>
      </c>
      <c r="L587" s="55">
        <v>0</v>
      </c>
      <c r="M587" s="55">
        <v>0</v>
      </c>
      <c r="N587" s="55">
        <v>0</v>
      </c>
      <c r="O587" s="55">
        <v>0</v>
      </c>
      <c r="P587" s="55">
        <v>0</v>
      </c>
      <c r="Q587" s="55">
        <v>0</v>
      </c>
      <c r="R587" s="55">
        <v>0</v>
      </c>
      <c r="S587" s="55">
        <v>0</v>
      </c>
      <c r="T587" s="55">
        <v>0</v>
      </c>
      <c r="U587" s="55">
        <v>0</v>
      </c>
      <c r="V587" s="55">
        <v>0</v>
      </c>
      <c r="W587" s="55">
        <v>0</v>
      </c>
      <c r="X587" s="55">
        <v>0</v>
      </c>
      <c r="Y587" s="55">
        <v>0</v>
      </c>
      <c r="Z587" s="55">
        <v>0</v>
      </c>
      <c r="AA587" s="55">
        <v>0</v>
      </c>
      <c r="AB587" s="55">
        <v>0</v>
      </c>
      <c r="AC587" s="55">
        <v>0</v>
      </c>
      <c r="AD587" s="55">
        <v>0</v>
      </c>
      <c r="AE587" s="55">
        <v>0</v>
      </c>
      <c r="AF587" s="55">
        <v>0</v>
      </c>
      <c r="AG587" s="55">
        <v>0</v>
      </c>
      <c r="AH587" s="55">
        <v>0</v>
      </c>
      <c r="AI587" s="55">
        <v>0</v>
      </c>
      <c r="AJ587" s="55" t="s">
        <v>986</v>
      </c>
      <c r="AK587" s="55" t="s">
        <v>169</v>
      </c>
    </row>
    <row r="588" spans="1:37" x14ac:dyDescent="0.25">
      <c r="A588" s="54" t="str">
        <f t="shared" si="9"/>
        <v>OR</v>
      </c>
      <c r="B588" s="54" t="str">
        <f t="shared" si="9"/>
        <v>BDEQ-BDESC-rural-residential</v>
      </c>
      <c r="C588" s="55">
        <v>10</v>
      </c>
      <c r="D588" s="55" t="s">
        <v>15</v>
      </c>
      <c r="E588" s="55">
        <v>0</v>
      </c>
      <c r="F588" s="55">
        <v>0</v>
      </c>
      <c r="G588" s="55">
        <v>0</v>
      </c>
      <c r="H588" s="55">
        <v>0</v>
      </c>
      <c r="I588" s="55">
        <v>0</v>
      </c>
      <c r="J588" s="55">
        <v>0</v>
      </c>
      <c r="K588" s="55">
        <v>0</v>
      </c>
      <c r="L588" s="55">
        <v>0</v>
      </c>
      <c r="M588" s="55">
        <v>0</v>
      </c>
      <c r="N588" s="55">
        <v>0</v>
      </c>
      <c r="O588" s="55">
        <v>0</v>
      </c>
      <c r="P588" s="55">
        <v>0</v>
      </c>
      <c r="Q588" s="55">
        <v>0</v>
      </c>
      <c r="R588" s="55">
        <v>0</v>
      </c>
      <c r="S588" s="55">
        <v>0</v>
      </c>
      <c r="T588" s="55">
        <v>0</v>
      </c>
      <c r="U588" s="55">
        <v>0</v>
      </c>
      <c r="V588" s="55">
        <v>0</v>
      </c>
      <c r="W588" s="55">
        <v>0</v>
      </c>
      <c r="X588" s="55">
        <v>0</v>
      </c>
      <c r="Y588" s="55">
        <v>0</v>
      </c>
      <c r="Z588" s="55">
        <v>0</v>
      </c>
      <c r="AA588" s="55">
        <v>0</v>
      </c>
      <c r="AB588" s="55">
        <v>0</v>
      </c>
      <c r="AC588" s="55">
        <v>0</v>
      </c>
      <c r="AD588" s="55">
        <v>0</v>
      </c>
      <c r="AE588" s="55">
        <v>0</v>
      </c>
      <c r="AF588" s="55">
        <v>0</v>
      </c>
      <c r="AG588" s="55">
        <v>0</v>
      </c>
      <c r="AH588" s="55">
        <v>0</v>
      </c>
      <c r="AI588" s="55">
        <v>0</v>
      </c>
      <c r="AJ588" s="55" t="s">
        <v>986</v>
      </c>
      <c r="AK588" s="55" t="s">
        <v>169</v>
      </c>
    </row>
    <row r="589" spans="1:37" x14ac:dyDescent="0.25">
      <c r="A589" s="54" t="str">
        <f t="shared" si="9"/>
        <v>OR</v>
      </c>
      <c r="B589" s="54" t="str">
        <f t="shared" si="9"/>
        <v>BDEQ-BDESC-rural-residential</v>
      </c>
      <c r="C589" s="55">
        <v>11</v>
      </c>
      <c r="D589" s="55" t="s">
        <v>57</v>
      </c>
      <c r="E589" s="55">
        <v>0</v>
      </c>
      <c r="F589" s="55">
        <v>0</v>
      </c>
      <c r="G589" s="55">
        <v>0</v>
      </c>
      <c r="H589" s="55">
        <v>0</v>
      </c>
      <c r="I589" s="55">
        <v>0</v>
      </c>
      <c r="J589" s="55">
        <v>0</v>
      </c>
      <c r="K589" s="55">
        <v>0</v>
      </c>
      <c r="L589" s="55">
        <v>0</v>
      </c>
      <c r="M589" s="55">
        <v>0</v>
      </c>
      <c r="N589" s="55">
        <v>0</v>
      </c>
      <c r="O589" s="55">
        <v>0</v>
      </c>
      <c r="P589" s="55">
        <v>0</v>
      </c>
      <c r="Q589" s="55">
        <v>0</v>
      </c>
      <c r="R589" s="55">
        <v>0</v>
      </c>
      <c r="S589" s="55">
        <v>0</v>
      </c>
      <c r="T589" s="55">
        <v>0</v>
      </c>
      <c r="U589" s="55">
        <v>0</v>
      </c>
      <c r="V589" s="55">
        <v>0</v>
      </c>
      <c r="W589" s="55">
        <v>0</v>
      </c>
      <c r="X589" s="55">
        <v>0</v>
      </c>
      <c r="Y589" s="55">
        <v>0</v>
      </c>
      <c r="Z589" s="55">
        <v>0</v>
      </c>
      <c r="AA589" s="55">
        <v>0</v>
      </c>
      <c r="AB589" s="55">
        <v>0</v>
      </c>
      <c r="AC589" s="55">
        <v>0</v>
      </c>
      <c r="AD589" s="55">
        <v>0</v>
      </c>
      <c r="AE589" s="55">
        <v>0</v>
      </c>
      <c r="AF589" s="55">
        <v>0</v>
      </c>
      <c r="AG589" s="55">
        <v>0</v>
      </c>
      <c r="AH589" s="55">
        <v>0</v>
      </c>
      <c r="AI589" s="55">
        <v>0</v>
      </c>
      <c r="AJ589" s="55" t="s">
        <v>986</v>
      </c>
      <c r="AK589" s="55" t="s">
        <v>169</v>
      </c>
    </row>
    <row r="590" spans="1:37" x14ac:dyDescent="0.25">
      <c r="A590" s="54" t="str">
        <f t="shared" si="9"/>
        <v>OR</v>
      </c>
      <c r="B590" s="54" t="str">
        <f t="shared" si="9"/>
        <v>BDEQ-BDESC-rural-residential</v>
      </c>
      <c r="C590" s="55">
        <v>12</v>
      </c>
      <c r="D590" s="55" t="s">
        <v>60</v>
      </c>
      <c r="E590" s="55">
        <v>0</v>
      </c>
      <c r="F590" s="55">
        <v>0</v>
      </c>
      <c r="G590" s="55">
        <v>0</v>
      </c>
      <c r="H590" s="55">
        <v>0</v>
      </c>
      <c r="I590" s="55">
        <v>0</v>
      </c>
      <c r="J590" s="55">
        <v>0</v>
      </c>
      <c r="K590" s="55">
        <v>0</v>
      </c>
      <c r="L590" s="55">
        <v>0</v>
      </c>
      <c r="M590" s="55">
        <v>0</v>
      </c>
      <c r="N590" s="55">
        <v>0</v>
      </c>
      <c r="O590" s="55">
        <v>0</v>
      </c>
      <c r="P590" s="55">
        <v>0</v>
      </c>
      <c r="Q590" s="55">
        <v>0</v>
      </c>
      <c r="R590" s="55">
        <v>0</v>
      </c>
      <c r="S590" s="55">
        <v>0</v>
      </c>
      <c r="T590" s="55">
        <v>0</v>
      </c>
      <c r="U590" s="55">
        <v>0</v>
      </c>
      <c r="V590" s="55">
        <v>0</v>
      </c>
      <c r="W590" s="55">
        <v>0</v>
      </c>
      <c r="X590" s="55">
        <v>0</v>
      </c>
      <c r="Y590" s="55">
        <v>0</v>
      </c>
      <c r="Z590" s="55">
        <v>0</v>
      </c>
      <c r="AA590" s="55">
        <v>0</v>
      </c>
      <c r="AB590" s="55">
        <v>0</v>
      </c>
      <c r="AC590" s="55">
        <v>0</v>
      </c>
      <c r="AD590" s="55">
        <v>0</v>
      </c>
      <c r="AE590" s="55">
        <v>0</v>
      </c>
      <c r="AF590" s="55">
        <v>0</v>
      </c>
      <c r="AG590" s="55">
        <v>0</v>
      </c>
      <c r="AH590" s="55">
        <v>0</v>
      </c>
      <c r="AI590" s="55">
        <v>0</v>
      </c>
      <c r="AJ590" s="55" t="s">
        <v>986</v>
      </c>
      <c r="AK590" s="55" t="s">
        <v>169</v>
      </c>
    </row>
    <row r="591" spans="1:37" x14ac:dyDescent="0.25">
      <c r="A591" s="54" t="str">
        <f t="shared" si="9"/>
        <v>OR</v>
      </c>
      <c r="B591" s="54" t="str">
        <f t="shared" si="9"/>
        <v>BDEQ-BDESC-rural-residential</v>
      </c>
      <c r="C591" s="55">
        <v>13</v>
      </c>
      <c r="D591" s="55" t="s">
        <v>158</v>
      </c>
      <c r="E591" s="55">
        <v>0</v>
      </c>
      <c r="F591" s="55">
        <v>0</v>
      </c>
      <c r="G591" s="55">
        <v>0</v>
      </c>
      <c r="H591" s="55">
        <v>0</v>
      </c>
      <c r="I591" s="55">
        <v>0</v>
      </c>
      <c r="J591" s="55">
        <v>0</v>
      </c>
      <c r="K591" s="55">
        <v>0</v>
      </c>
      <c r="L591" s="55">
        <v>0</v>
      </c>
      <c r="M591" s="55">
        <v>0</v>
      </c>
      <c r="N591" s="55">
        <v>0</v>
      </c>
      <c r="O591" s="55">
        <v>0</v>
      </c>
      <c r="P591" s="55">
        <v>0</v>
      </c>
      <c r="Q591" s="55">
        <v>0</v>
      </c>
      <c r="R591" s="55">
        <v>0</v>
      </c>
      <c r="S591" s="55">
        <v>0</v>
      </c>
      <c r="T591" s="55">
        <v>0</v>
      </c>
      <c r="U591" s="55">
        <v>0</v>
      </c>
      <c r="V591" s="55">
        <v>0</v>
      </c>
      <c r="W591" s="55">
        <v>0</v>
      </c>
      <c r="X591" s="55">
        <v>0</v>
      </c>
      <c r="Y591" s="55">
        <v>0</v>
      </c>
      <c r="Z591" s="55">
        <v>0</v>
      </c>
      <c r="AA591" s="55">
        <v>0</v>
      </c>
      <c r="AB591" s="55">
        <v>0</v>
      </c>
      <c r="AC591" s="55">
        <v>0</v>
      </c>
      <c r="AD591" s="55">
        <v>0</v>
      </c>
      <c r="AE591" s="55">
        <v>0</v>
      </c>
      <c r="AF591" s="55">
        <v>0</v>
      </c>
      <c r="AG591" s="55">
        <v>0</v>
      </c>
      <c r="AH591" s="55">
        <v>0</v>
      </c>
      <c r="AI591" s="55">
        <v>0</v>
      </c>
      <c r="AJ591" s="55" t="s">
        <v>986</v>
      </c>
      <c r="AK591" s="55" t="s">
        <v>169</v>
      </c>
    </row>
    <row r="592" spans="1:37" x14ac:dyDescent="0.25">
      <c r="A592" s="54" t="str">
        <f t="shared" si="9"/>
        <v>OR</v>
      </c>
      <c r="B592" s="54" t="str">
        <f t="shared" si="9"/>
        <v>BDEQ-BDESC-rural-residential</v>
      </c>
      <c r="C592" s="55">
        <v>14</v>
      </c>
      <c r="D592" s="55" t="s">
        <v>159</v>
      </c>
      <c r="E592" s="55">
        <v>0</v>
      </c>
      <c r="F592" s="55">
        <v>0</v>
      </c>
      <c r="G592" s="55">
        <v>0</v>
      </c>
      <c r="H592" s="55">
        <v>0</v>
      </c>
      <c r="I592" s="55">
        <v>0</v>
      </c>
      <c r="J592" s="55">
        <v>0</v>
      </c>
      <c r="K592" s="55">
        <v>0</v>
      </c>
      <c r="L592" s="55">
        <v>0</v>
      </c>
      <c r="M592" s="55">
        <v>0</v>
      </c>
      <c r="N592" s="55">
        <v>0</v>
      </c>
      <c r="O592" s="55">
        <v>0</v>
      </c>
      <c r="P592" s="55">
        <v>0</v>
      </c>
      <c r="Q592" s="55">
        <v>0</v>
      </c>
      <c r="R592" s="55">
        <v>0</v>
      </c>
      <c r="S592" s="55">
        <v>0</v>
      </c>
      <c r="T592" s="55">
        <v>0</v>
      </c>
      <c r="U592" s="55">
        <v>0</v>
      </c>
      <c r="V592" s="55">
        <v>0</v>
      </c>
      <c r="W592" s="55">
        <v>0</v>
      </c>
      <c r="X592" s="55">
        <v>0</v>
      </c>
      <c r="Y592" s="55">
        <v>0</v>
      </c>
      <c r="Z592" s="55">
        <v>0</v>
      </c>
      <c r="AA592" s="55">
        <v>0</v>
      </c>
      <c r="AB592" s="55">
        <v>0</v>
      </c>
      <c r="AC592" s="55">
        <v>0</v>
      </c>
      <c r="AD592" s="55">
        <v>0</v>
      </c>
      <c r="AE592" s="55">
        <v>0</v>
      </c>
      <c r="AF592" s="55">
        <v>0</v>
      </c>
      <c r="AG592" s="55">
        <v>0</v>
      </c>
      <c r="AH592" s="55">
        <v>0</v>
      </c>
      <c r="AI592" s="55">
        <v>0</v>
      </c>
      <c r="AJ592" s="55" t="s">
        <v>986</v>
      </c>
      <c r="AK592" s="55" t="s">
        <v>169</v>
      </c>
    </row>
    <row r="593" spans="1:37" x14ac:dyDescent="0.25">
      <c r="A593" s="54" t="str">
        <f t="shared" si="9"/>
        <v>OR</v>
      </c>
      <c r="B593" s="54" t="str">
        <f t="shared" si="9"/>
        <v>BDEQ-BDESC-rural-residential</v>
      </c>
      <c r="C593" s="55">
        <v>15</v>
      </c>
      <c r="D593" s="55" t="s">
        <v>160</v>
      </c>
      <c r="E593" s="55">
        <v>0</v>
      </c>
      <c r="F593" s="55">
        <v>0</v>
      </c>
      <c r="G593" s="55">
        <v>0</v>
      </c>
      <c r="H593" s="55">
        <v>0</v>
      </c>
      <c r="I593" s="55">
        <v>0</v>
      </c>
      <c r="J593" s="55">
        <v>0</v>
      </c>
      <c r="K593" s="55">
        <v>0</v>
      </c>
      <c r="L593" s="55">
        <v>0</v>
      </c>
      <c r="M593" s="55">
        <v>0</v>
      </c>
      <c r="N593" s="55">
        <v>0</v>
      </c>
      <c r="O593" s="55">
        <v>0</v>
      </c>
      <c r="P593" s="55">
        <v>0</v>
      </c>
      <c r="Q593" s="55">
        <v>0</v>
      </c>
      <c r="R593" s="55">
        <v>0</v>
      </c>
      <c r="S593" s="55">
        <v>0</v>
      </c>
      <c r="T593" s="55">
        <v>0</v>
      </c>
      <c r="U593" s="55">
        <v>0</v>
      </c>
      <c r="V593" s="55">
        <v>0</v>
      </c>
      <c r="W593" s="55">
        <v>0</v>
      </c>
      <c r="X593" s="55">
        <v>0</v>
      </c>
      <c r="Y593" s="55">
        <v>0</v>
      </c>
      <c r="Z593" s="55">
        <v>0</v>
      </c>
      <c r="AA593" s="55">
        <v>0</v>
      </c>
      <c r="AB593" s="55">
        <v>0</v>
      </c>
      <c r="AC593" s="55">
        <v>0</v>
      </c>
      <c r="AD593" s="55">
        <v>0</v>
      </c>
      <c r="AE593" s="55">
        <v>0</v>
      </c>
      <c r="AF593" s="55">
        <v>0</v>
      </c>
      <c r="AG593" s="55">
        <v>0</v>
      </c>
      <c r="AH593" s="55">
        <v>0</v>
      </c>
      <c r="AI593" s="55">
        <v>0</v>
      </c>
      <c r="AJ593" s="55" t="s">
        <v>986</v>
      </c>
      <c r="AK593" s="55" t="s">
        <v>169</v>
      </c>
    </row>
    <row r="594" spans="1:37" x14ac:dyDescent="0.25">
      <c r="A594" s="54" t="str">
        <f t="shared" si="9"/>
        <v>PA</v>
      </c>
      <c r="B594" s="54" t="str">
        <f t="shared" si="9"/>
        <v>BDEQ-BDESC-rural-residential</v>
      </c>
      <c r="C594" s="55">
        <v>0</v>
      </c>
      <c r="D594" s="55" t="s">
        <v>58</v>
      </c>
      <c r="E594" s="55">
        <v>0</v>
      </c>
      <c r="F594" s="55">
        <v>0</v>
      </c>
      <c r="G594" s="55">
        <v>0</v>
      </c>
      <c r="H594" s="55">
        <v>0</v>
      </c>
      <c r="I594" s="55">
        <v>0</v>
      </c>
      <c r="J594" s="55">
        <v>0</v>
      </c>
      <c r="K594" s="55">
        <v>0</v>
      </c>
      <c r="L594" s="55">
        <v>0</v>
      </c>
      <c r="M594" s="55">
        <v>0</v>
      </c>
      <c r="N594" s="55">
        <v>0</v>
      </c>
      <c r="O594" s="55">
        <v>0</v>
      </c>
      <c r="P594" s="55">
        <v>0</v>
      </c>
      <c r="Q594" s="55">
        <v>0</v>
      </c>
      <c r="R594" s="55">
        <v>0</v>
      </c>
      <c r="S594" s="55">
        <v>0</v>
      </c>
      <c r="T594" s="55">
        <v>0</v>
      </c>
      <c r="U594" s="55">
        <v>0</v>
      </c>
      <c r="V594" s="55">
        <v>0</v>
      </c>
      <c r="W594" s="55">
        <v>0</v>
      </c>
      <c r="X594" s="55">
        <v>0</v>
      </c>
      <c r="Y594" s="55">
        <v>0</v>
      </c>
      <c r="Z594" s="55">
        <v>0</v>
      </c>
      <c r="AA594" s="55">
        <v>0</v>
      </c>
      <c r="AB594" s="55">
        <v>0</v>
      </c>
      <c r="AC594" s="55">
        <v>0</v>
      </c>
      <c r="AD594" s="55">
        <v>0</v>
      </c>
      <c r="AE594" s="55">
        <v>0</v>
      </c>
      <c r="AF594" s="55">
        <v>0</v>
      </c>
      <c r="AG594" s="55">
        <v>0</v>
      </c>
      <c r="AH594" s="55">
        <v>0</v>
      </c>
      <c r="AI594" s="55">
        <v>0</v>
      </c>
      <c r="AJ594" s="55" t="s">
        <v>987</v>
      </c>
      <c r="AK594" s="55" t="s">
        <v>169</v>
      </c>
    </row>
    <row r="595" spans="1:37" x14ac:dyDescent="0.25">
      <c r="A595" s="54" t="str">
        <f t="shared" si="9"/>
        <v>PA</v>
      </c>
      <c r="B595" s="54" t="str">
        <f t="shared" si="9"/>
        <v>BDEQ-BDESC-rural-residential</v>
      </c>
      <c r="C595" s="55">
        <v>1</v>
      </c>
      <c r="D595" s="55" t="s">
        <v>7</v>
      </c>
      <c r="E595" s="55">
        <v>0</v>
      </c>
      <c r="F595" s="55">
        <v>0</v>
      </c>
      <c r="G595" s="55">
        <v>0</v>
      </c>
      <c r="H595" s="55">
        <v>0</v>
      </c>
      <c r="I595" s="55">
        <v>0</v>
      </c>
      <c r="J595" s="55">
        <v>0</v>
      </c>
      <c r="K595" s="55">
        <v>0</v>
      </c>
      <c r="L595" s="55">
        <v>0</v>
      </c>
      <c r="M595" s="55">
        <v>0</v>
      </c>
      <c r="N595" s="55">
        <v>0</v>
      </c>
      <c r="O595" s="55">
        <v>0</v>
      </c>
      <c r="P595" s="55">
        <v>0</v>
      </c>
      <c r="Q595" s="55">
        <v>0</v>
      </c>
      <c r="R595" s="55">
        <v>0</v>
      </c>
      <c r="S595" s="56">
        <v>8.0000000000000007E-5</v>
      </c>
      <c r="T595" s="55">
        <v>1.9000000000000001E-4</v>
      </c>
      <c r="U595" s="55">
        <v>4.2000000000000002E-4</v>
      </c>
      <c r="V595" s="55">
        <v>8.4000000000000003E-4</v>
      </c>
      <c r="W595" s="55">
        <v>1.64E-3</v>
      </c>
      <c r="X595" s="55">
        <v>3.0599999999999998E-3</v>
      </c>
      <c r="Y595" s="55">
        <v>5.7299999999999999E-3</v>
      </c>
      <c r="Z595" s="55">
        <v>1.0619999999999999E-2</v>
      </c>
      <c r="AA595" s="55">
        <v>1.55E-2</v>
      </c>
      <c r="AB595" s="55">
        <v>2.0389999999999998E-2</v>
      </c>
      <c r="AC595" s="55">
        <v>2.5319999999999999E-2</v>
      </c>
      <c r="AD595" s="55">
        <v>3.0249999999999999E-2</v>
      </c>
      <c r="AE595" s="55">
        <v>3.5209999999999998E-2</v>
      </c>
      <c r="AF595" s="55">
        <v>4.0210000000000003E-2</v>
      </c>
      <c r="AG595" s="55">
        <v>4.5179999999999998E-2</v>
      </c>
      <c r="AH595" s="55">
        <v>5.0180000000000002E-2</v>
      </c>
      <c r="AI595" s="55">
        <v>5.5219999999999998E-2</v>
      </c>
      <c r="AJ595" s="55" t="s">
        <v>987</v>
      </c>
      <c r="AK595" s="55" t="s">
        <v>169</v>
      </c>
    </row>
    <row r="596" spans="1:37" x14ac:dyDescent="0.25">
      <c r="A596" s="54" t="str">
        <f t="shared" si="9"/>
        <v>PA</v>
      </c>
      <c r="B596" s="54" t="str">
        <f t="shared" si="9"/>
        <v>BDEQ-BDESC-rural-residential</v>
      </c>
      <c r="C596" s="55">
        <v>2</v>
      </c>
      <c r="D596" s="55" t="s">
        <v>8</v>
      </c>
      <c r="E596" s="55">
        <v>0</v>
      </c>
      <c r="F596" s="55">
        <v>0</v>
      </c>
      <c r="G596" s="55">
        <v>0</v>
      </c>
      <c r="H596" s="55">
        <v>0</v>
      </c>
      <c r="I596" s="55">
        <v>0</v>
      </c>
      <c r="J596" s="55">
        <v>0</v>
      </c>
      <c r="K596" s="55">
        <v>0</v>
      </c>
      <c r="L596" s="55">
        <v>0</v>
      </c>
      <c r="M596" s="55">
        <v>0</v>
      </c>
      <c r="N596" s="55">
        <v>0</v>
      </c>
      <c r="O596" s="55">
        <v>0</v>
      </c>
      <c r="P596" s="55">
        <v>0</v>
      </c>
      <c r="Q596" s="55">
        <v>0</v>
      </c>
      <c r="R596" s="55">
        <v>0</v>
      </c>
      <c r="S596" s="55">
        <v>0</v>
      </c>
      <c r="T596" s="55">
        <v>0</v>
      </c>
      <c r="U596" s="55">
        <v>0</v>
      </c>
      <c r="V596" s="55">
        <v>0</v>
      </c>
      <c r="W596" s="55">
        <v>0</v>
      </c>
      <c r="X596" s="55">
        <v>0</v>
      </c>
      <c r="Y596" s="55">
        <v>0</v>
      </c>
      <c r="Z596" s="55">
        <v>0</v>
      </c>
      <c r="AA596" s="55">
        <v>0</v>
      </c>
      <c r="AB596" s="55">
        <v>0</v>
      </c>
      <c r="AC596" s="55">
        <v>0</v>
      </c>
      <c r="AD596" s="55">
        <v>0</v>
      </c>
      <c r="AE596" s="55">
        <v>0</v>
      </c>
      <c r="AF596" s="55">
        <v>0</v>
      </c>
      <c r="AG596" s="55">
        <v>0</v>
      </c>
      <c r="AH596" s="55">
        <v>0</v>
      </c>
      <c r="AI596" s="55">
        <v>0</v>
      </c>
      <c r="AJ596" s="55" t="s">
        <v>987</v>
      </c>
      <c r="AK596" s="55" t="s">
        <v>169</v>
      </c>
    </row>
    <row r="597" spans="1:37" x14ac:dyDescent="0.25">
      <c r="A597" s="54" t="str">
        <f t="shared" si="9"/>
        <v>PA</v>
      </c>
      <c r="B597" s="54" t="str">
        <f t="shared" si="9"/>
        <v>BDEQ-BDESC-rural-residential</v>
      </c>
      <c r="C597" s="55">
        <v>3</v>
      </c>
      <c r="D597" s="55" t="s">
        <v>9</v>
      </c>
      <c r="E597" s="55">
        <v>0</v>
      </c>
      <c r="F597" s="55">
        <v>0</v>
      </c>
      <c r="G597" s="55">
        <v>0</v>
      </c>
      <c r="H597" s="55">
        <v>0</v>
      </c>
      <c r="I597" s="55">
        <v>0</v>
      </c>
      <c r="J597" s="55">
        <v>0</v>
      </c>
      <c r="K597" s="55">
        <v>0</v>
      </c>
      <c r="L597" s="55">
        <v>0</v>
      </c>
      <c r="M597" s="55">
        <v>0</v>
      </c>
      <c r="N597" s="55">
        <v>0</v>
      </c>
      <c r="O597" s="55">
        <v>0</v>
      </c>
      <c r="P597" s="55">
        <v>0</v>
      </c>
      <c r="Q597" s="55">
        <v>0</v>
      </c>
      <c r="R597" s="55">
        <v>0</v>
      </c>
      <c r="S597" s="55">
        <v>0</v>
      </c>
      <c r="T597" s="55">
        <v>0</v>
      </c>
      <c r="U597" s="55">
        <v>0</v>
      </c>
      <c r="V597" s="55">
        <v>0</v>
      </c>
      <c r="W597" s="55">
        <v>0</v>
      </c>
      <c r="X597" s="55">
        <v>0</v>
      </c>
      <c r="Y597" s="55">
        <v>0</v>
      </c>
      <c r="Z597" s="55">
        <v>0</v>
      </c>
      <c r="AA597" s="55">
        <v>0</v>
      </c>
      <c r="AB597" s="55">
        <v>0</v>
      </c>
      <c r="AC597" s="55">
        <v>0</v>
      </c>
      <c r="AD597" s="55">
        <v>0</v>
      </c>
      <c r="AE597" s="55">
        <v>0</v>
      </c>
      <c r="AF597" s="55">
        <v>0</v>
      </c>
      <c r="AG597" s="55">
        <v>0</v>
      </c>
      <c r="AH597" s="55">
        <v>0</v>
      </c>
      <c r="AI597" s="55">
        <v>0</v>
      </c>
      <c r="AJ597" s="55" t="s">
        <v>987</v>
      </c>
      <c r="AK597" s="55" t="s">
        <v>169</v>
      </c>
    </row>
    <row r="598" spans="1:37" x14ac:dyDescent="0.25">
      <c r="A598" s="54" t="str">
        <f t="shared" si="9"/>
        <v>PA</v>
      </c>
      <c r="B598" s="54" t="str">
        <f t="shared" si="9"/>
        <v>BDEQ-BDESC-rural-residential</v>
      </c>
      <c r="C598" s="55">
        <v>4</v>
      </c>
      <c r="D598" s="55" t="s">
        <v>59</v>
      </c>
      <c r="E598" s="55">
        <v>1.61565</v>
      </c>
      <c r="F598" s="55">
        <v>1.3473599999999999</v>
      </c>
      <c r="G598" s="55">
        <v>1.3598399999999999</v>
      </c>
      <c r="H598" s="55">
        <v>1.3598399999999999</v>
      </c>
      <c r="I598" s="55">
        <v>1.3598399999999999</v>
      </c>
      <c r="J598" s="55">
        <v>1.36087</v>
      </c>
      <c r="K598" s="55">
        <v>1.36283</v>
      </c>
      <c r="L598" s="55">
        <v>1.36653</v>
      </c>
      <c r="M598" s="55">
        <v>1.36734</v>
      </c>
      <c r="N598" s="55">
        <v>1.3690100000000001</v>
      </c>
      <c r="O598" s="55">
        <v>1.3691800000000001</v>
      </c>
      <c r="P598" s="55">
        <v>1.37144</v>
      </c>
      <c r="Q598" s="55">
        <v>1.37175</v>
      </c>
      <c r="R598" s="55">
        <v>1.37521</v>
      </c>
      <c r="S598" s="55">
        <v>1.3796200000000001</v>
      </c>
      <c r="T598" s="55">
        <v>1.3796200000000001</v>
      </c>
      <c r="U598" s="55">
        <v>1.3796200000000001</v>
      </c>
      <c r="V598" s="55">
        <v>1.3798299999999999</v>
      </c>
      <c r="W598" s="55">
        <v>1.3803300000000001</v>
      </c>
      <c r="X598" s="55">
        <v>1.3825000000000001</v>
      </c>
      <c r="Y598" s="55">
        <v>1.3829400000000001</v>
      </c>
      <c r="Z598" s="55">
        <v>1.3834299999999999</v>
      </c>
      <c r="AA598" s="55">
        <v>1.3878299999999999</v>
      </c>
      <c r="AB598" s="55">
        <v>1.3895999999999999</v>
      </c>
      <c r="AC598" s="55">
        <v>1.3896500000000001</v>
      </c>
      <c r="AD598" s="55">
        <v>1.39076</v>
      </c>
      <c r="AE598" s="55">
        <v>1.3913</v>
      </c>
      <c r="AF598" s="55">
        <v>1.3913899999999999</v>
      </c>
      <c r="AG598" s="55">
        <v>1.3940300000000001</v>
      </c>
      <c r="AH598" s="55">
        <v>1.3944700000000001</v>
      </c>
      <c r="AI598" s="55">
        <v>1.39456</v>
      </c>
      <c r="AJ598" s="55" t="s">
        <v>987</v>
      </c>
      <c r="AK598" s="55" t="s">
        <v>169</v>
      </c>
    </row>
    <row r="599" spans="1:37" x14ac:dyDescent="0.25">
      <c r="A599" s="54" t="str">
        <f t="shared" si="9"/>
        <v>PA</v>
      </c>
      <c r="B599" s="54" t="str">
        <f t="shared" si="9"/>
        <v>BDEQ-BDESC-rural-residential</v>
      </c>
      <c r="C599" s="55">
        <v>5</v>
      </c>
      <c r="D599" s="55" t="s">
        <v>10</v>
      </c>
      <c r="E599" s="55">
        <v>44.308799999999998</v>
      </c>
      <c r="F599" s="55">
        <v>54.161459999999998</v>
      </c>
      <c r="G599" s="55">
        <v>61.731459999999998</v>
      </c>
      <c r="H599" s="55">
        <v>69.455439999999996</v>
      </c>
      <c r="I599" s="55">
        <v>77.045850000000002</v>
      </c>
      <c r="J599" s="55">
        <v>82.299340000000001</v>
      </c>
      <c r="K599" s="55">
        <v>88.217650000000006</v>
      </c>
      <c r="L599" s="55">
        <v>93.232699999999994</v>
      </c>
      <c r="M599" s="55">
        <v>96.920050000000003</v>
      </c>
      <c r="N599" s="55">
        <v>101.72382</v>
      </c>
      <c r="O599" s="55">
        <v>104.60281000000001</v>
      </c>
      <c r="P599" s="55">
        <v>109.12873999999999</v>
      </c>
      <c r="Q599" s="55">
        <v>112.17439</v>
      </c>
      <c r="R599" s="55">
        <v>116.76661</v>
      </c>
      <c r="S599" s="55">
        <v>120.78988</v>
      </c>
      <c r="T599" s="55">
        <v>122.42621</v>
      </c>
      <c r="U599" s="55">
        <v>126.92597000000001</v>
      </c>
      <c r="V599" s="55">
        <v>131.40567999999999</v>
      </c>
      <c r="W599" s="55">
        <v>135.43416999999999</v>
      </c>
      <c r="X599" s="55">
        <v>141.74386999999999</v>
      </c>
      <c r="Y599" s="55">
        <v>147.51850999999999</v>
      </c>
      <c r="Z599" s="55">
        <v>152.19817</v>
      </c>
      <c r="AA599" s="55">
        <v>157.84867</v>
      </c>
      <c r="AB599" s="55">
        <v>164.13310000000001</v>
      </c>
      <c r="AC599" s="55">
        <v>167.87201999999999</v>
      </c>
      <c r="AD599" s="55">
        <v>174.38275999999999</v>
      </c>
      <c r="AE599" s="55">
        <v>182.78247999999999</v>
      </c>
      <c r="AF599" s="55">
        <v>187.50710000000001</v>
      </c>
      <c r="AG599" s="55">
        <v>194.73211000000001</v>
      </c>
      <c r="AH599" s="55">
        <v>200.64301</v>
      </c>
      <c r="AI599" s="55">
        <v>204.77726000000001</v>
      </c>
      <c r="AJ599" s="55" t="s">
        <v>987</v>
      </c>
      <c r="AK599" s="55" t="s">
        <v>169</v>
      </c>
    </row>
    <row r="600" spans="1:37" x14ac:dyDescent="0.25">
      <c r="A600" s="54" t="str">
        <f t="shared" si="9"/>
        <v>PA</v>
      </c>
      <c r="B600" s="54" t="str">
        <f t="shared" si="9"/>
        <v>BDEQ-BDESC-rural-residential</v>
      </c>
      <c r="C600" s="55">
        <v>6</v>
      </c>
      <c r="D600" s="55" t="s">
        <v>11</v>
      </c>
      <c r="E600" s="55">
        <v>0</v>
      </c>
      <c r="F600" s="55">
        <v>0</v>
      </c>
      <c r="G600" s="55">
        <v>0</v>
      </c>
      <c r="H600" s="55">
        <v>0</v>
      </c>
      <c r="I600" s="55">
        <v>0</v>
      </c>
      <c r="J600" s="55">
        <v>0</v>
      </c>
      <c r="K600" s="55">
        <v>0</v>
      </c>
      <c r="L600" s="55">
        <v>0</v>
      </c>
      <c r="M600" s="55">
        <v>0</v>
      </c>
      <c r="N600" s="55">
        <v>0</v>
      </c>
      <c r="O600" s="55">
        <v>0</v>
      </c>
      <c r="P600" s="55">
        <v>0</v>
      </c>
      <c r="Q600" s="55">
        <v>0</v>
      </c>
      <c r="R600" s="55">
        <v>0</v>
      </c>
      <c r="S600" s="55">
        <v>0</v>
      </c>
      <c r="T600" s="55">
        <v>0</v>
      </c>
      <c r="U600" s="55">
        <v>0</v>
      </c>
      <c r="V600" s="55">
        <v>0</v>
      </c>
      <c r="W600" s="55">
        <v>0</v>
      </c>
      <c r="X600" s="55">
        <v>0</v>
      </c>
      <c r="Y600" s="55">
        <v>0</v>
      </c>
      <c r="Z600" s="55">
        <v>0</v>
      </c>
      <c r="AA600" s="55">
        <v>0</v>
      </c>
      <c r="AB600" s="55">
        <v>0</v>
      </c>
      <c r="AC600" s="55">
        <v>0</v>
      </c>
      <c r="AD600" s="55">
        <v>0</v>
      </c>
      <c r="AE600" s="55">
        <v>0</v>
      </c>
      <c r="AF600" s="55">
        <v>0</v>
      </c>
      <c r="AG600" s="55">
        <v>0</v>
      </c>
      <c r="AH600" s="55">
        <v>0</v>
      </c>
      <c r="AI600" s="55">
        <v>0</v>
      </c>
      <c r="AJ600" s="55" t="s">
        <v>987</v>
      </c>
      <c r="AK600" s="55" t="s">
        <v>169</v>
      </c>
    </row>
    <row r="601" spans="1:37" x14ac:dyDescent="0.25">
      <c r="A601" s="54" t="str">
        <f t="shared" si="9"/>
        <v>PA</v>
      </c>
      <c r="B601" s="54" t="str">
        <f t="shared" si="9"/>
        <v>BDEQ-BDESC-rural-residential</v>
      </c>
      <c r="C601" s="55">
        <v>7</v>
      </c>
      <c r="D601" s="55" t="s">
        <v>12</v>
      </c>
      <c r="E601" s="55">
        <v>0</v>
      </c>
      <c r="F601" s="55">
        <v>0</v>
      </c>
      <c r="G601" s="55">
        <v>0</v>
      </c>
      <c r="H601" s="55">
        <v>0</v>
      </c>
      <c r="I601" s="55">
        <v>0</v>
      </c>
      <c r="J601" s="55">
        <v>0</v>
      </c>
      <c r="K601" s="55">
        <v>0</v>
      </c>
      <c r="L601" s="55">
        <v>0</v>
      </c>
      <c r="M601" s="55">
        <v>0</v>
      </c>
      <c r="N601" s="55">
        <v>0</v>
      </c>
      <c r="O601" s="55">
        <v>0</v>
      </c>
      <c r="P601" s="55">
        <v>0</v>
      </c>
      <c r="Q601" s="55">
        <v>0</v>
      </c>
      <c r="R601" s="55">
        <v>0</v>
      </c>
      <c r="S601" s="55">
        <v>0</v>
      </c>
      <c r="T601" s="55">
        <v>0</v>
      </c>
      <c r="U601" s="55">
        <v>0</v>
      </c>
      <c r="V601" s="55">
        <v>0</v>
      </c>
      <c r="W601" s="55">
        <v>0</v>
      </c>
      <c r="X601" s="55">
        <v>0</v>
      </c>
      <c r="Y601" s="55">
        <v>0</v>
      </c>
      <c r="Z601" s="55">
        <v>0</v>
      </c>
      <c r="AA601" s="55">
        <v>0</v>
      </c>
      <c r="AB601" s="55">
        <v>0</v>
      </c>
      <c r="AC601" s="55">
        <v>0</v>
      </c>
      <c r="AD601" s="55">
        <v>0</v>
      </c>
      <c r="AE601" s="55">
        <v>0</v>
      </c>
      <c r="AF601" s="55">
        <v>0</v>
      </c>
      <c r="AG601" s="55">
        <v>0</v>
      </c>
      <c r="AH601" s="55">
        <v>0</v>
      </c>
      <c r="AI601" s="55">
        <v>0</v>
      </c>
      <c r="AJ601" s="55" t="s">
        <v>987</v>
      </c>
      <c r="AK601" s="55" t="s">
        <v>169</v>
      </c>
    </row>
    <row r="602" spans="1:37" x14ac:dyDescent="0.25">
      <c r="A602" s="54" t="str">
        <f t="shared" si="9"/>
        <v>PA</v>
      </c>
      <c r="B602" s="54" t="str">
        <f t="shared" si="9"/>
        <v>BDEQ-BDESC-rural-residential</v>
      </c>
      <c r="C602" s="55">
        <v>8</v>
      </c>
      <c r="D602" s="55" t="s">
        <v>13</v>
      </c>
      <c r="E602" s="55">
        <v>0</v>
      </c>
      <c r="F602" s="55">
        <v>0</v>
      </c>
      <c r="G602" s="55">
        <v>0</v>
      </c>
      <c r="H602" s="55">
        <v>0</v>
      </c>
      <c r="I602" s="55">
        <v>0</v>
      </c>
      <c r="J602" s="55">
        <v>0</v>
      </c>
      <c r="K602" s="55">
        <v>0</v>
      </c>
      <c r="L602" s="55">
        <v>0</v>
      </c>
      <c r="M602" s="55">
        <v>0</v>
      </c>
      <c r="N602" s="55">
        <v>0</v>
      </c>
      <c r="O602" s="55">
        <v>0</v>
      </c>
      <c r="P602" s="55">
        <v>0</v>
      </c>
      <c r="Q602" s="55">
        <v>0</v>
      </c>
      <c r="R602" s="55">
        <v>0</v>
      </c>
      <c r="S602" s="55">
        <v>0</v>
      </c>
      <c r="T602" s="55">
        <v>0</v>
      </c>
      <c r="U602" s="55">
        <v>0</v>
      </c>
      <c r="V602" s="55">
        <v>0</v>
      </c>
      <c r="W602" s="55">
        <v>0</v>
      </c>
      <c r="X602" s="55">
        <v>0</v>
      </c>
      <c r="Y602" s="55">
        <v>0</v>
      </c>
      <c r="Z602" s="55">
        <v>0</v>
      </c>
      <c r="AA602" s="55">
        <v>0</v>
      </c>
      <c r="AB602" s="55">
        <v>0</v>
      </c>
      <c r="AC602" s="55">
        <v>0</v>
      </c>
      <c r="AD602" s="55">
        <v>0</v>
      </c>
      <c r="AE602" s="55">
        <v>0</v>
      </c>
      <c r="AF602" s="55">
        <v>0</v>
      </c>
      <c r="AG602" s="55">
        <v>0</v>
      </c>
      <c r="AH602" s="55">
        <v>0</v>
      </c>
      <c r="AI602" s="55">
        <v>0</v>
      </c>
      <c r="AJ602" s="55" t="s">
        <v>987</v>
      </c>
      <c r="AK602" s="55" t="s">
        <v>169</v>
      </c>
    </row>
    <row r="603" spans="1:37" x14ac:dyDescent="0.25">
      <c r="A603" s="54" t="str">
        <f t="shared" si="9"/>
        <v>PA</v>
      </c>
      <c r="B603" s="54" t="str">
        <f t="shared" si="9"/>
        <v>BDEQ-BDESC-rural-residential</v>
      </c>
      <c r="C603" s="55">
        <v>9</v>
      </c>
      <c r="D603" s="55" t="s">
        <v>14</v>
      </c>
      <c r="E603" s="55">
        <v>0</v>
      </c>
      <c r="F603" s="55">
        <v>0</v>
      </c>
      <c r="G603" s="55">
        <v>0</v>
      </c>
      <c r="H603" s="55">
        <v>0</v>
      </c>
      <c r="I603" s="55">
        <v>0</v>
      </c>
      <c r="J603" s="55">
        <v>0</v>
      </c>
      <c r="K603" s="55">
        <v>0</v>
      </c>
      <c r="L603" s="55">
        <v>0</v>
      </c>
      <c r="M603" s="55">
        <v>0</v>
      </c>
      <c r="N603" s="55">
        <v>0</v>
      </c>
      <c r="O603" s="55">
        <v>0</v>
      </c>
      <c r="P603" s="55">
        <v>0</v>
      </c>
      <c r="Q603" s="55">
        <v>0</v>
      </c>
      <c r="R603" s="55">
        <v>0</v>
      </c>
      <c r="S603" s="55">
        <v>0</v>
      </c>
      <c r="T603" s="55">
        <v>0</v>
      </c>
      <c r="U603" s="55">
        <v>0</v>
      </c>
      <c r="V603" s="55">
        <v>0</v>
      </c>
      <c r="W603" s="55">
        <v>0</v>
      </c>
      <c r="X603" s="55">
        <v>0</v>
      </c>
      <c r="Y603" s="55">
        <v>0</v>
      </c>
      <c r="Z603" s="55">
        <v>0</v>
      </c>
      <c r="AA603" s="55">
        <v>0</v>
      </c>
      <c r="AB603" s="55">
        <v>0</v>
      </c>
      <c r="AC603" s="55">
        <v>0</v>
      </c>
      <c r="AD603" s="55">
        <v>0</v>
      </c>
      <c r="AE603" s="55">
        <v>0</v>
      </c>
      <c r="AF603" s="55">
        <v>0</v>
      </c>
      <c r="AG603" s="55">
        <v>0</v>
      </c>
      <c r="AH603" s="55">
        <v>0</v>
      </c>
      <c r="AI603" s="55">
        <v>0</v>
      </c>
      <c r="AJ603" s="55" t="s">
        <v>987</v>
      </c>
      <c r="AK603" s="55" t="s">
        <v>169</v>
      </c>
    </row>
    <row r="604" spans="1:37" x14ac:dyDescent="0.25">
      <c r="A604" s="54" t="str">
        <f t="shared" si="9"/>
        <v>PA</v>
      </c>
      <c r="B604" s="54" t="str">
        <f t="shared" si="9"/>
        <v>BDEQ-BDESC-rural-residential</v>
      </c>
      <c r="C604" s="55">
        <v>10</v>
      </c>
      <c r="D604" s="55" t="s">
        <v>15</v>
      </c>
      <c r="E604" s="55">
        <v>0</v>
      </c>
      <c r="F604" s="55">
        <v>0</v>
      </c>
      <c r="G604" s="55">
        <v>0</v>
      </c>
      <c r="H604" s="55">
        <v>0</v>
      </c>
      <c r="I604" s="55">
        <v>0</v>
      </c>
      <c r="J604" s="55">
        <v>0</v>
      </c>
      <c r="K604" s="55">
        <v>0</v>
      </c>
      <c r="L604" s="55">
        <v>0</v>
      </c>
      <c r="M604" s="55">
        <v>0</v>
      </c>
      <c r="N604" s="55">
        <v>0</v>
      </c>
      <c r="O604" s="55">
        <v>0</v>
      </c>
      <c r="P604" s="55">
        <v>0</v>
      </c>
      <c r="Q604" s="55">
        <v>0</v>
      </c>
      <c r="R604" s="55">
        <v>0</v>
      </c>
      <c r="S604" s="55">
        <v>0</v>
      </c>
      <c r="T604" s="55">
        <v>0</v>
      </c>
      <c r="U604" s="55">
        <v>0</v>
      </c>
      <c r="V604" s="55">
        <v>0</v>
      </c>
      <c r="W604" s="55">
        <v>0</v>
      </c>
      <c r="X604" s="55">
        <v>0</v>
      </c>
      <c r="Y604" s="55">
        <v>0</v>
      </c>
      <c r="Z604" s="55">
        <v>0</v>
      </c>
      <c r="AA604" s="55">
        <v>0</v>
      </c>
      <c r="AB604" s="55">
        <v>0</v>
      </c>
      <c r="AC604" s="55">
        <v>0</v>
      </c>
      <c r="AD604" s="55">
        <v>0</v>
      </c>
      <c r="AE604" s="55">
        <v>0</v>
      </c>
      <c r="AF604" s="55">
        <v>0</v>
      </c>
      <c r="AG604" s="55">
        <v>0</v>
      </c>
      <c r="AH604" s="55">
        <v>0</v>
      </c>
      <c r="AI604" s="55">
        <v>0</v>
      </c>
      <c r="AJ604" s="55" t="s">
        <v>987</v>
      </c>
      <c r="AK604" s="55" t="s">
        <v>169</v>
      </c>
    </row>
    <row r="605" spans="1:37" x14ac:dyDescent="0.25">
      <c r="A605" s="54" t="str">
        <f t="shared" si="9"/>
        <v>PA</v>
      </c>
      <c r="B605" s="54" t="str">
        <f t="shared" si="9"/>
        <v>BDEQ-BDESC-rural-residential</v>
      </c>
      <c r="C605" s="55">
        <v>11</v>
      </c>
      <c r="D605" s="55" t="s">
        <v>57</v>
      </c>
      <c r="E605" s="55">
        <v>0</v>
      </c>
      <c r="F605" s="55">
        <v>0</v>
      </c>
      <c r="G605" s="55">
        <v>0</v>
      </c>
      <c r="H605" s="55">
        <v>0</v>
      </c>
      <c r="I605" s="55">
        <v>0</v>
      </c>
      <c r="J605" s="55">
        <v>0</v>
      </c>
      <c r="K605" s="55">
        <v>0</v>
      </c>
      <c r="L605" s="55">
        <v>0</v>
      </c>
      <c r="M605" s="55">
        <v>0</v>
      </c>
      <c r="N605" s="55">
        <v>0</v>
      </c>
      <c r="O605" s="55">
        <v>0</v>
      </c>
      <c r="P605" s="55">
        <v>0</v>
      </c>
      <c r="Q605" s="55">
        <v>0</v>
      </c>
      <c r="R605" s="55">
        <v>0</v>
      </c>
      <c r="S605" s="55">
        <v>0</v>
      </c>
      <c r="T605" s="55">
        <v>0</v>
      </c>
      <c r="U605" s="55">
        <v>0</v>
      </c>
      <c r="V605" s="55">
        <v>0</v>
      </c>
      <c r="W605" s="55">
        <v>0</v>
      </c>
      <c r="X605" s="55">
        <v>0</v>
      </c>
      <c r="Y605" s="55">
        <v>0</v>
      </c>
      <c r="Z605" s="55">
        <v>0</v>
      </c>
      <c r="AA605" s="55">
        <v>0</v>
      </c>
      <c r="AB605" s="55">
        <v>0</v>
      </c>
      <c r="AC605" s="55">
        <v>0</v>
      </c>
      <c r="AD605" s="55">
        <v>0</v>
      </c>
      <c r="AE605" s="55">
        <v>0</v>
      </c>
      <c r="AF605" s="55">
        <v>0</v>
      </c>
      <c r="AG605" s="55">
        <v>0</v>
      </c>
      <c r="AH605" s="55">
        <v>0</v>
      </c>
      <c r="AI605" s="55">
        <v>0</v>
      </c>
      <c r="AJ605" s="55" t="s">
        <v>987</v>
      </c>
      <c r="AK605" s="55" t="s">
        <v>169</v>
      </c>
    </row>
    <row r="606" spans="1:37" x14ac:dyDescent="0.25">
      <c r="A606" s="54" t="str">
        <f t="shared" si="9"/>
        <v>PA</v>
      </c>
      <c r="B606" s="54" t="str">
        <f t="shared" si="9"/>
        <v>BDEQ-BDESC-rural-residential</v>
      </c>
      <c r="C606" s="55">
        <v>12</v>
      </c>
      <c r="D606" s="55" t="s">
        <v>60</v>
      </c>
      <c r="E606" s="55">
        <v>0</v>
      </c>
      <c r="F606" s="55">
        <v>0</v>
      </c>
      <c r="G606" s="55">
        <v>0</v>
      </c>
      <c r="H606" s="55">
        <v>0</v>
      </c>
      <c r="I606" s="55">
        <v>0</v>
      </c>
      <c r="J606" s="55">
        <v>0</v>
      </c>
      <c r="K606" s="55">
        <v>0</v>
      </c>
      <c r="L606" s="55">
        <v>0</v>
      </c>
      <c r="M606" s="55">
        <v>0</v>
      </c>
      <c r="N606" s="55">
        <v>0</v>
      </c>
      <c r="O606" s="55">
        <v>0</v>
      </c>
      <c r="P606" s="55">
        <v>0</v>
      </c>
      <c r="Q606" s="55">
        <v>0</v>
      </c>
      <c r="R606" s="55">
        <v>0</v>
      </c>
      <c r="S606" s="55">
        <v>0</v>
      </c>
      <c r="T606" s="55">
        <v>0</v>
      </c>
      <c r="U606" s="55">
        <v>0</v>
      </c>
      <c r="V606" s="55">
        <v>0</v>
      </c>
      <c r="W606" s="55">
        <v>0</v>
      </c>
      <c r="X606" s="55">
        <v>0</v>
      </c>
      <c r="Y606" s="55">
        <v>0</v>
      </c>
      <c r="Z606" s="55">
        <v>0</v>
      </c>
      <c r="AA606" s="55">
        <v>0</v>
      </c>
      <c r="AB606" s="55">
        <v>0</v>
      </c>
      <c r="AC606" s="55">
        <v>0</v>
      </c>
      <c r="AD606" s="55">
        <v>0</v>
      </c>
      <c r="AE606" s="55">
        <v>0</v>
      </c>
      <c r="AF606" s="55">
        <v>0</v>
      </c>
      <c r="AG606" s="55">
        <v>0</v>
      </c>
      <c r="AH606" s="55">
        <v>0</v>
      </c>
      <c r="AI606" s="55">
        <v>0</v>
      </c>
      <c r="AJ606" s="55" t="s">
        <v>987</v>
      </c>
      <c r="AK606" s="55" t="s">
        <v>169</v>
      </c>
    </row>
    <row r="607" spans="1:37" x14ac:dyDescent="0.25">
      <c r="A607" s="54" t="str">
        <f t="shared" si="9"/>
        <v>PA</v>
      </c>
      <c r="B607" s="54" t="str">
        <f t="shared" si="9"/>
        <v>BDEQ-BDESC-rural-residential</v>
      </c>
      <c r="C607" s="55">
        <v>13</v>
      </c>
      <c r="D607" s="55" t="s">
        <v>158</v>
      </c>
      <c r="E607" s="55">
        <v>0</v>
      </c>
      <c r="F607" s="55">
        <v>0</v>
      </c>
      <c r="G607" s="55">
        <v>0</v>
      </c>
      <c r="H607" s="55">
        <v>0</v>
      </c>
      <c r="I607" s="55">
        <v>0</v>
      </c>
      <c r="J607" s="55">
        <v>0</v>
      </c>
      <c r="K607" s="55">
        <v>0</v>
      </c>
      <c r="L607" s="55">
        <v>0</v>
      </c>
      <c r="M607" s="55">
        <v>0</v>
      </c>
      <c r="N607" s="55">
        <v>0</v>
      </c>
      <c r="O607" s="55">
        <v>0</v>
      </c>
      <c r="P607" s="55">
        <v>0</v>
      </c>
      <c r="Q607" s="55">
        <v>0</v>
      </c>
      <c r="R607" s="55">
        <v>0</v>
      </c>
      <c r="S607" s="55">
        <v>0</v>
      </c>
      <c r="T607" s="55">
        <v>0</v>
      </c>
      <c r="U607" s="55">
        <v>0</v>
      </c>
      <c r="V607" s="55">
        <v>0</v>
      </c>
      <c r="W607" s="55">
        <v>0</v>
      </c>
      <c r="X607" s="55">
        <v>0</v>
      </c>
      <c r="Y607" s="55">
        <v>0</v>
      </c>
      <c r="Z607" s="55">
        <v>0</v>
      </c>
      <c r="AA607" s="55">
        <v>0</v>
      </c>
      <c r="AB607" s="55">
        <v>0</v>
      </c>
      <c r="AC607" s="55">
        <v>0</v>
      </c>
      <c r="AD607" s="55">
        <v>0</v>
      </c>
      <c r="AE607" s="55">
        <v>0</v>
      </c>
      <c r="AF607" s="55">
        <v>0</v>
      </c>
      <c r="AG607" s="55">
        <v>0</v>
      </c>
      <c r="AH607" s="55">
        <v>0</v>
      </c>
      <c r="AI607" s="55">
        <v>0</v>
      </c>
      <c r="AJ607" s="55" t="s">
        <v>987</v>
      </c>
      <c r="AK607" s="55" t="s">
        <v>169</v>
      </c>
    </row>
    <row r="608" spans="1:37" x14ac:dyDescent="0.25">
      <c r="A608" s="54" t="str">
        <f t="shared" si="9"/>
        <v>PA</v>
      </c>
      <c r="B608" s="54" t="str">
        <f t="shared" si="9"/>
        <v>BDEQ-BDESC-rural-residential</v>
      </c>
      <c r="C608" s="55">
        <v>14</v>
      </c>
      <c r="D608" s="55" t="s">
        <v>159</v>
      </c>
      <c r="E608" s="55">
        <v>0</v>
      </c>
      <c r="F608" s="55">
        <v>0</v>
      </c>
      <c r="G608" s="55">
        <v>0</v>
      </c>
      <c r="H608" s="55">
        <v>0</v>
      </c>
      <c r="I608" s="55">
        <v>0</v>
      </c>
      <c r="J608" s="55">
        <v>0</v>
      </c>
      <c r="K608" s="55">
        <v>0</v>
      </c>
      <c r="L608" s="55">
        <v>0</v>
      </c>
      <c r="M608" s="55">
        <v>0</v>
      </c>
      <c r="N608" s="55">
        <v>0</v>
      </c>
      <c r="O608" s="55">
        <v>0</v>
      </c>
      <c r="P608" s="55">
        <v>0</v>
      </c>
      <c r="Q608" s="55">
        <v>0</v>
      </c>
      <c r="R608" s="55">
        <v>0</v>
      </c>
      <c r="S608" s="55">
        <v>0</v>
      </c>
      <c r="T608" s="55">
        <v>0</v>
      </c>
      <c r="U608" s="55">
        <v>0</v>
      </c>
      <c r="V608" s="55">
        <v>0</v>
      </c>
      <c r="W608" s="55">
        <v>0</v>
      </c>
      <c r="X608" s="55">
        <v>0</v>
      </c>
      <c r="Y608" s="55">
        <v>0</v>
      </c>
      <c r="Z608" s="55">
        <v>0</v>
      </c>
      <c r="AA608" s="55">
        <v>0</v>
      </c>
      <c r="AB608" s="55">
        <v>0</v>
      </c>
      <c r="AC608" s="55">
        <v>0</v>
      </c>
      <c r="AD608" s="55">
        <v>0</v>
      </c>
      <c r="AE608" s="55">
        <v>0</v>
      </c>
      <c r="AF608" s="55">
        <v>0</v>
      </c>
      <c r="AG608" s="55">
        <v>0</v>
      </c>
      <c r="AH608" s="55">
        <v>0</v>
      </c>
      <c r="AI608" s="55">
        <v>0</v>
      </c>
      <c r="AJ608" s="55" t="s">
        <v>987</v>
      </c>
      <c r="AK608" s="55" t="s">
        <v>169</v>
      </c>
    </row>
    <row r="609" spans="1:37" x14ac:dyDescent="0.25">
      <c r="A609" s="54" t="str">
        <f t="shared" si="9"/>
        <v>PA</v>
      </c>
      <c r="B609" s="54" t="str">
        <f t="shared" si="9"/>
        <v>BDEQ-BDESC-rural-residential</v>
      </c>
      <c r="C609" s="55">
        <v>15</v>
      </c>
      <c r="D609" s="55" t="s">
        <v>160</v>
      </c>
      <c r="E609" s="55">
        <v>0</v>
      </c>
      <c r="F609" s="55">
        <v>0</v>
      </c>
      <c r="G609" s="55">
        <v>0</v>
      </c>
      <c r="H609" s="55">
        <v>0</v>
      </c>
      <c r="I609" s="55">
        <v>0</v>
      </c>
      <c r="J609" s="55">
        <v>0</v>
      </c>
      <c r="K609" s="55">
        <v>0</v>
      </c>
      <c r="L609" s="55">
        <v>0</v>
      </c>
      <c r="M609" s="55">
        <v>0</v>
      </c>
      <c r="N609" s="55">
        <v>0</v>
      </c>
      <c r="O609" s="55">
        <v>0</v>
      </c>
      <c r="P609" s="55">
        <v>0</v>
      </c>
      <c r="Q609" s="55">
        <v>0</v>
      </c>
      <c r="R609" s="55">
        <v>0</v>
      </c>
      <c r="S609" s="55">
        <v>0</v>
      </c>
      <c r="T609" s="55">
        <v>0</v>
      </c>
      <c r="U609" s="55">
        <v>0</v>
      </c>
      <c r="V609" s="55">
        <v>0</v>
      </c>
      <c r="W609" s="55">
        <v>0</v>
      </c>
      <c r="X609" s="55">
        <v>0</v>
      </c>
      <c r="Y609" s="55">
        <v>0</v>
      </c>
      <c r="Z609" s="55">
        <v>0</v>
      </c>
      <c r="AA609" s="55">
        <v>0</v>
      </c>
      <c r="AB609" s="55">
        <v>0</v>
      </c>
      <c r="AC609" s="55">
        <v>0</v>
      </c>
      <c r="AD609" s="55">
        <v>0</v>
      </c>
      <c r="AE609" s="55">
        <v>0</v>
      </c>
      <c r="AF609" s="55">
        <v>0</v>
      </c>
      <c r="AG609" s="55">
        <v>0</v>
      </c>
      <c r="AH609" s="55">
        <v>0</v>
      </c>
      <c r="AI609" s="55">
        <v>0</v>
      </c>
      <c r="AJ609" s="55" t="s">
        <v>987</v>
      </c>
      <c r="AK609" s="55" t="s">
        <v>169</v>
      </c>
    </row>
    <row r="610" spans="1:37" x14ac:dyDescent="0.25">
      <c r="A610" s="54" t="str">
        <f t="shared" si="9"/>
        <v>RI</v>
      </c>
      <c r="B610" s="54" t="str">
        <f t="shared" si="9"/>
        <v>BDEQ-BDESC-rural-residential</v>
      </c>
      <c r="C610" s="55">
        <v>0</v>
      </c>
      <c r="D610" s="55" t="s">
        <v>58</v>
      </c>
      <c r="E610" s="55">
        <v>0</v>
      </c>
      <c r="F610" s="55">
        <v>0</v>
      </c>
      <c r="G610" s="55">
        <v>0</v>
      </c>
      <c r="H610" s="55">
        <v>0</v>
      </c>
      <c r="I610" s="55">
        <v>0</v>
      </c>
      <c r="J610" s="55">
        <v>0</v>
      </c>
      <c r="K610" s="55">
        <v>0</v>
      </c>
      <c r="L610" s="55">
        <v>0</v>
      </c>
      <c r="M610" s="55">
        <v>0</v>
      </c>
      <c r="N610" s="55">
        <v>0</v>
      </c>
      <c r="O610" s="55">
        <v>0</v>
      </c>
      <c r="P610" s="55">
        <v>0</v>
      </c>
      <c r="Q610" s="55">
        <v>0</v>
      </c>
      <c r="R610" s="55">
        <v>0</v>
      </c>
      <c r="S610" s="55">
        <v>0</v>
      </c>
      <c r="T610" s="55">
        <v>0</v>
      </c>
      <c r="U610" s="55">
        <v>0</v>
      </c>
      <c r="V610" s="55">
        <v>0</v>
      </c>
      <c r="W610" s="55">
        <v>0</v>
      </c>
      <c r="X610" s="55">
        <v>0</v>
      </c>
      <c r="Y610" s="55">
        <v>0</v>
      </c>
      <c r="Z610" s="55">
        <v>0</v>
      </c>
      <c r="AA610" s="55">
        <v>0</v>
      </c>
      <c r="AB610" s="55">
        <v>0</v>
      </c>
      <c r="AC610" s="55">
        <v>0</v>
      </c>
      <c r="AD610" s="55">
        <v>0</v>
      </c>
      <c r="AE610" s="55">
        <v>0</v>
      </c>
      <c r="AF610" s="55">
        <v>0</v>
      </c>
      <c r="AG610" s="55">
        <v>0</v>
      </c>
      <c r="AH610" s="55">
        <v>0</v>
      </c>
      <c r="AI610" s="55">
        <v>0</v>
      </c>
      <c r="AJ610" s="55" t="s">
        <v>988</v>
      </c>
      <c r="AK610" s="55" t="s">
        <v>169</v>
      </c>
    </row>
    <row r="611" spans="1:37" x14ac:dyDescent="0.25">
      <c r="A611" s="54" t="str">
        <f t="shared" si="9"/>
        <v>RI</v>
      </c>
      <c r="B611" s="54" t="str">
        <f t="shared" si="9"/>
        <v>BDEQ-BDESC-rural-residential</v>
      </c>
      <c r="C611" s="55">
        <v>1</v>
      </c>
      <c r="D611" s="55" t="s">
        <v>7</v>
      </c>
      <c r="E611" s="55">
        <v>0</v>
      </c>
      <c r="F611" s="55">
        <v>0</v>
      </c>
      <c r="G611" s="55">
        <v>0</v>
      </c>
      <c r="H611" s="55">
        <v>0</v>
      </c>
      <c r="I611" s="55">
        <v>0</v>
      </c>
      <c r="J611" s="55">
        <v>0</v>
      </c>
      <c r="K611" s="55">
        <v>0</v>
      </c>
      <c r="L611" s="55">
        <v>0</v>
      </c>
      <c r="M611" s="55">
        <v>0</v>
      </c>
      <c r="N611" s="55">
        <v>0</v>
      </c>
      <c r="O611" s="55">
        <v>0</v>
      </c>
      <c r="P611" s="55">
        <v>0</v>
      </c>
      <c r="Q611" s="55">
        <v>0</v>
      </c>
      <c r="R611" s="55">
        <v>0</v>
      </c>
      <c r="S611" s="55">
        <v>0</v>
      </c>
      <c r="T611" s="55">
        <v>0</v>
      </c>
      <c r="U611" s="56">
        <v>1.0000000000000001E-5</v>
      </c>
      <c r="V611" s="56">
        <v>2.0000000000000002E-5</v>
      </c>
      <c r="W611" s="56">
        <v>4.0000000000000003E-5</v>
      </c>
      <c r="X611" s="56">
        <v>8.0000000000000007E-5</v>
      </c>
      <c r="Y611" s="55">
        <v>1.3999999999999999E-4</v>
      </c>
      <c r="Z611" s="55">
        <v>2.5999999999999998E-4</v>
      </c>
      <c r="AA611" s="55">
        <v>3.8000000000000002E-4</v>
      </c>
      <c r="AB611" s="55">
        <v>5.1000000000000004E-4</v>
      </c>
      <c r="AC611" s="55">
        <v>6.3000000000000003E-4</v>
      </c>
      <c r="AD611" s="55">
        <v>7.5000000000000002E-4</v>
      </c>
      <c r="AE611" s="55">
        <v>8.7000000000000001E-4</v>
      </c>
      <c r="AF611" s="55">
        <v>1E-3</v>
      </c>
      <c r="AG611" s="55">
        <v>1.1199999999999999E-3</v>
      </c>
      <c r="AH611" s="55">
        <v>1.24E-3</v>
      </c>
      <c r="AI611" s="55">
        <v>1.3699999999999999E-3</v>
      </c>
      <c r="AJ611" s="55" t="s">
        <v>988</v>
      </c>
      <c r="AK611" s="55" t="s">
        <v>169</v>
      </c>
    </row>
    <row r="612" spans="1:37" x14ac:dyDescent="0.25">
      <c r="A612" s="54" t="str">
        <f t="shared" si="9"/>
        <v>RI</v>
      </c>
      <c r="B612" s="54" t="str">
        <f t="shared" si="9"/>
        <v>BDEQ-BDESC-rural-residential</v>
      </c>
      <c r="C612" s="55">
        <v>2</v>
      </c>
      <c r="D612" s="55" t="s">
        <v>8</v>
      </c>
      <c r="E612" s="55">
        <v>0</v>
      </c>
      <c r="F612" s="55">
        <v>0</v>
      </c>
      <c r="G612" s="55">
        <v>0</v>
      </c>
      <c r="H612" s="55">
        <v>0</v>
      </c>
      <c r="I612" s="55">
        <v>0</v>
      </c>
      <c r="J612" s="55">
        <v>0</v>
      </c>
      <c r="K612" s="55">
        <v>0</v>
      </c>
      <c r="L612" s="55">
        <v>0</v>
      </c>
      <c r="M612" s="55">
        <v>0</v>
      </c>
      <c r="N612" s="55">
        <v>0</v>
      </c>
      <c r="O612" s="55">
        <v>0</v>
      </c>
      <c r="P612" s="55">
        <v>0</v>
      </c>
      <c r="Q612" s="55">
        <v>0</v>
      </c>
      <c r="R612" s="55">
        <v>0</v>
      </c>
      <c r="S612" s="55">
        <v>0</v>
      </c>
      <c r="T612" s="55">
        <v>0</v>
      </c>
      <c r="U612" s="55">
        <v>0</v>
      </c>
      <c r="V612" s="55">
        <v>0</v>
      </c>
      <c r="W612" s="55">
        <v>0</v>
      </c>
      <c r="X612" s="55">
        <v>0</v>
      </c>
      <c r="Y612" s="55">
        <v>0</v>
      </c>
      <c r="Z612" s="55">
        <v>0</v>
      </c>
      <c r="AA612" s="55">
        <v>0</v>
      </c>
      <c r="AB612" s="55">
        <v>0</v>
      </c>
      <c r="AC612" s="55">
        <v>0</v>
      </c>
      <c r="AD612" s="55">
        <v>0</v>
      </c>
      <c r="AE612" s="55">
        <v>0</v>
      </c>
      <c r="AF612" s="55">
        <v>0</v>
      </c>
      <c r="AG612" s="55">
        <v>0</v>
      </c>
      <c r="AH612" s="55">
        <v>0</v>
      </c>
      <c r="AI612" s="55">
        <v>0</v>
      </c>
      <c r="AJ612" s="55" t="s">
        <v>988</v>
      </c>
      <c r="AK612" s="55" t="s">
        <v>169</v>
      </c>
    </row>
    <row r="613" spans="1:37" x14ac:dyDescent="0.25">
      <c r="A613" s="54" t="str">
        <f t="shared" si="9"/>
        <v>RI</v>
      </c>
      <c r="B613" s="54" t="str">
        <f t="shared" si="9"/>
        <v>BDEQ-BDESC-rural-residential</v>
      </c>
      <c r="C613" s="55">
        <v>3</v>
      </c>
      <c r="D613" s="55" t="s">
        <v>9</v>
      </c>
      <c r="E613" s="55">
        <v>0</v>
      </c>
      <c r="F613" s="55">
        <v>0</v>
      </c>
      <c r="G613" s="55">
        <v>0</v>
      </c>
      <c r="H613" s="55">
        <v>0</v>
      </c>
      <c r="I613" s="55">
        <v>0</v>
      </c>
      <c r="J613" s="55">
        <v>0</v>
      </c>
      <c r="K613" s="55">
        <v>0</v>
      </c>
      <c r="L613" s="55">
        <v>0</v>
      </c>
      <c r="M613" s="55">
        <v>0</v>
      </c>
      <c r="N613" s="55">
        <v>0</v>
      </c>
      <c r="O613" s="55">
        <v>0</v>
      </c>
      <c r="P613" s="55">
        <v>0</v>
      </c>
      <c r="Q613" s="55">
        <v>0</v>
      </c>
      <c r="R613" s="55">
        <v>0</v>
      </c>
      <c r="S613" s="55">
        <v>0</v>
      </c>
      <c r="T613" s="55">
        <v>0</v>
      </c>
      <c r="U613" s="55">
        <v>0</v>
      </c>
      <c r="V613" s="55">
        <v>0</v>
      </c>
      <c r="W613" s="55">
        <v>0</v>
      </c>
      <c r="X613" s="55">
        <v>0</v>
      </c>
      <c r="Y613" s="55">
        <v>0</v>
      </c>
      <c r="Z613" s="55">
        <v>0</v>
      </c>
      <c r="AA613" s="55">
        <v>0</v>
      </c>
      <c r="AB613" s="55">
        <v>0</v>
      </c>
      <c r="AC613" s="55">
        <v>0</v>
      </c>
      <c r="AD613" s="55">
        <v>0</v>
      </c>
      <c r="AE613" s="55">
        <v>0</v>
      </c>
      <c r="AF613" s="55">
        <v>0</v>
      </c>
      <c r="AG613" s="55">
        <v>0</v>
      </c>
      <c r="AH613" s="55">
        <v>0</v>
      </c>
      <c r="AI613" s="55">
        <v>0</v>
      </c>
      <c r="AJ613" s="55" t="s">
        <v>988</v>
      </c>
      <c r="AK613" s="55" t="s">
        <v>169</v>
      </c>
    </row>
    <row r="614" spans="1:37" x14ac:dyDescent="0.25">
      <c r="A614" s="54" t="str">
        <f t="shared" si="9"/>
        <v>RI</v>
      </c>
      <c r="B614" s="54" t="str">
        <f t="shared" si="9"/>
        <v>BDEQ-BDESC-rural-residential</v>
      </c>
      <c r="C614" s="55">
        <v>4</v>
      </c>
      <c r="D614" s="55" t="s">
        <v>59</v>
      </c>
      <c r="E614" s="55">
        <v>4.0770000000000001E-2</v>
      </c>
      <c r="F614" s="55">
        <v>2.7869999999999999E-2</v>
      </c>
      <c r="G614" s="55">
        <v>2.8119999999999999E-2</v>
      </c>
      <c r="H614" s="55">
        <v>2.8119999999999999E-2</v>
      </c>
      <c r="I614" s="55">
        <v>2.8119999999999999E-2</v>
      </c>
      <c r="J614" s="55">
        <v>2.8150000000000001E-2</v>
      </c>
      <c r="K614" s="55">
        <v>2.819E-2</v>
      </c>
      <c r="L614" s="55">
        <v>2.826E-2</v>
      </c>
      <c r="M614" s="55">
        <v>2.828E-2</v>
      </c>
      <c r="N614" s="55">
        <v>2.8309999999999998E-2</v>
      </c>
      <c r="O614" s="55">
        <v>2.8320000000000001E-2</v>
      </c>
      <c r="P614" s="55">
        <v>2.836E-2</v>
      </c>
      <c r="Q614" s="55">
        <v>2.8369999999999999E-2</v>
      </c>
      <c r="R614" s="55">
        <v>2.844E-2</v>
      </c>
      <c r="S614" s="55">
        <v>2.853E-2</v>
      </c>
      <c r="T614" s="55">
        <v>2.853E-2</v>
      </c>
      <c r="U614" s="55">
        <v>2.853E-2</v>
      </c>
      <c r="V614" s="55">
        <v>2.8539999999999999E-2</v>
      </c>
      <c r="W614" s="55">
        <v>2.8549999999999999E-2</v>
      </c>
      <c r="X614" s="55">
        <v>2.8590000000000001E-2</v>
      </c>
      <c r="Y614" s="55">
        <v>2.86E-2</v>
      </c>
      <c r="Z614" s="55">
        <v>2.861E-2</v>
      </c>
      <c r="AA614" s="55">
        <v>2.87E-2</v>
      </c>
      <c r="AB614" s="55">
        <v>2.8740000000000002E-2</v>
      </c>
      <c r="AC614" s="55">
        <v>2.8740000000000002E-2</v>
      </c>
      <c r="AD614" s="55">
        <v>2.8760000000000001E-2</v>
      </c>
      <c r="AE614" s="55">
        <v>2.877E-2</v>
      </c>
      <c r="AF614" s="55">
        <v>2.878E-2</v>
      </c>
      <c r="AG614" s="55">
        <v>2.8830000000000001E-2</v>
      </c>
      <c r="AH614" s="55">
        <v>2.8840000000000001E-2</v>
      </c>
      <c r="AI614" s="55">
        <v>2.8840000000000001E-2</v>
      </c>
      <c r="AJ614" s="55" t="s">
        <v>988</v>
      </c>
      <c r="AK614" s="55" t="s">
        <v>169</v>
      </c>
    </row>
    <row r="615" spans="1:37" x14ac:dyDescent="0.25">
      <c r="A615" s="54" t="str">
        <f t="shared" si="9"/>
        <v>RI</v>
      </c>
      <c r="B615" s="54" t="str">
        <f t="shared" si="9"/>
        <v>BDEQ-BDESC-rural-residential</v>
      </c>
      <c r="C615" s="55">
        <v>5</v>
      </c>
      <c r="D615" s="55" t="s">
        <v>10</v>
      </c>
      <c r="E615" s="55">
        <v>4.57111</v>
      </c>
      <c r="F615" s="55">
        <v>5.7798299999999996</v>
      </c>
      <c r="G615" s="55">
        <v>6.5876599999999996</v>
      </c>
      <c r="H615" s="55">
        <v>7.4119200000000003</v>
      </c>
      <c r="I615" s="55">
        <v>8.2219300000000004</v>
      </c>
      <c r="J615" s="55">
        <v>8.7825600000000001</v>
      </c>
      <c r="K615" s="55">
        <v>9.4141300000000001</v>
      </c>
      <c r="L615" s="55">
        <v>9.9493100000000005</v>
      </c>
      <c r="M615" s="55">
        <v>10.3428</v>
      </c>
      <c r="N615" s="55">
        <v>10.85544</v>
      </c>
      <c r="O615" s="55">
        <v>11.16267</v>
      </c>
      <c r="P615" s="55">
        <v>11.64565</v>
      </c>
      <c r="Q615" s="55">
        <v>11.97067</v>
      </c>
      <c r="R615" s="55">
        <v>12.46073</v>
      </c>
      <c r="S615" s="55">
        <v>12.89007</v>
      </c>
      <c r="T615" s="55">
        <v>13.064690000000001</v>
      </c>
      <c r="U615" s="55">
        <v>13.544879999999999</v>
      </c>
      <c r="V615" s="55">
        <v>14.022930000000001</v>
      </c>
      <c r="W615" s="55">
        <v>14.452830000000001</v>
      </c>
      <c r="X615" s="55">
        <v>15.12617</v>
      </c>
      <c r="Y615" s="55">
        <v>15.74241</v>
      </c>
      <c r="Z615" s="55">
        <v>16.241800000000001</v>
      </c>
      <c r="AA615" s="55">
        <v>16.84479</v>
      </c>
      <c r="AB615" s="55">
        <v>17.515429999999999</v>
      </c>
      <c r="AC615" s="55">
        <v>17.914429999999999</v>
      </c>
      <c r="AD615" s="55">
        <v>18.609220000000001</v>
      </c>
      <c r="AE615" s="55">
        <v>19.505600000000001</v>
      </c>
      <c r="AF615" s="55">
        <v>20.009779999999999</v>
      </c>
      <c r="AG615" s="55">
        <v>20.780799999999999</v>
      </c>
      <c r="AH615" s="55">
        <v>21.411580000000001</v>
      </c>
      <c r="AI615" s="55">
        <v>21.85277</v>
      </c>
      <c r="AJ615" s="55" t="s">
        <v>988</v>
      </c>
      <c r="AK615" s="55" t="s">
        <v>169</v>
      </c>
    </row>
    <row r="616" spans="1:37" x14ac:dyDescent="0.25">
      <c r="A616" s="54" t="str">
        <f t="shared" si="9"/>
        <v>RI</v>
      </c>
      <c r="B616" s="54" t="str">
        <f t="shared" si="9"/>
        <v>BDEQ-BDESC-rural-residential</v>
      </c>
      <c r="C616" s="55">
        <v>6</v>
      </c>
      <c r="D616" s="55" t="s">
        <v>11</v>
      </c>
      <c r="E616" s="55">
        <v>0</v>
      </c>
      <c r="F616" s="55">
        <v>0</v>
      </c>
      <c r="G616" s="55">
        <v>0</v>
      </c>
      <c r="H616" s="55">
        <v>0</v>
      </c>
      <c r="I616" s="55">
        <v>0</v>
      </c>
      <c r="J616" s="55">
        <v>0</v>
      </c>
      <c r="K616" s="55">
        <v>0</v>
      </c>
      <c r="L616" s="55">
        <v>0</v>
      </c>
      <c r="M616" s="55">
        <v>0</v>
      </c>
      <c r="N616" s="55">
        <v>0</v>
      </c>
      <c r="O616" s="55">
        <v>0</v>
      </c>
      <c r="P616" s="55">
        <v>0</v>
      </c>
      <c r="Q616" s="55">
        <v>0</v>
      </c>
      <c r="R616" s="55">
        <v>0</v>
      </c>
      <c r="S616" s="55">
        <v>0</v>
      </c>
      <c r="T616" s="55">
        <v>0</v>
      </c>
      <c r="U616" s="55">
        <v>0</v>
      </c>
      <c r="V616" s="55">
        <v>0</v>
      </c>
      <c r="W616" s="55">
        <v>0</v>
      </c>
      <c r="X616" s="55">
        <v>0</v>
      </c>
      <c r="Y616" s="55">
        <v>0</v>
      </c>
      <c r="Z616" s="55">
        <v>0</v>
      </c>
      <c r="AA616" s="55">
        <v>0</v>
      </c>
      <c r="AB616" s="55">
        <v>0</v>
      </c>
      <c r="AC616" s="55">
        <v>0</v>
      </c>
      <c r="AD616" s="55">
        <v>0</v>
      </c>
      <c r="AE616" s="55">
        <v>0</v>
      </c>
      <c r="AF616" s="55">
        <v>0</v>
      </c>
      <c r="AG616" s="55">
        <v>0</v>
      </c>
      <c r="AH616" s="55">
        <v>0</v>
      </c>
      <c r="AI616" s="55">
        <v>0</v>
      </c>
      <c r="AJ616" s="55" t="s">
        <v>988</v>
      </c>
      <c r="AK616" s="55" t="s">
        <v>169</v>
      </c>
    </row>
    <row r="617" spans="1:37" x14ac:dyDescent="0.25">
      <c r="A617" s="54" t="str">
        <f t="shared" si="9"/>
        <v>RI</v>
      </c>
      <c r="B617" s="54" t="str">
        <f t="shared" si="9"/>
        <v>BDEQ-BDESC-rural-residential</v>
      </c>
      <c r="C617" s="55">
        <v>7</v>
      </c>
      <c r="D617" s="55" t="s">
        <v>12</v>
      </c>
      <c r="E617" s="55">
        <v>0</v>
      </c>
      <c r="F617" s="55">
        <v>0</v>
      </c>
      <c r="G617" s="55">
        <v>0</v>
      </c>
      <c r="H617" s="55">
        <v>0</v>
      </c>
      <c r="I617" s="55">
        <v>0</v>
      </c>
      <c r="J617" s="55">
        <v>0</v>
      </c>
      <c r="K617" s="55">
        <v>0</v>
      </c>
      <c r="L617" s="55">
        <v>0</v>
      </c>
      <c r="M617" s="55">
        <v>0</v>
      </c>
      <c r="N617" s="55">
        <v>0</v>
      </c>
      <c r="O617" s="55">
        <v>0</v>
      </c>
      <c r="P617" s="55">
        <v>0</v>
      </c>
      <c r="Q617" s="55">
        <v>0</v>
      </c>
      <c r="R617" s="55">
        <v>0</v>
      </c>
      <c r="S617" s="55">
        <v>0</v>
      </c>
      <c r="T617" s="55">
        <v>0</v>
      </c>
      <c r="U617" s="55">
        <v>0</v>
      </c>
      <c r="V617" s="55">
        <v>0</v>
      </c>
      <c r="W617" s="55">
        <v>0</v>
      </c>
      <c r="X617" s="55">
        <v>0</v>
      </c>
      <c r="Y617" s="55">
        <v>0</v>
      </c>
      <c r="Z617" s="55">
        <v>0</v>
      </c>
      <c r="AA617" s="55">
        <v>0</v>
      </c>
      <c r="AB617" s="55">
        <v>0</v>
      </c>
      <c r="AC617" s="55">
        <v>0</v>
      </c>
      <c r="AD617" s="55">
        <v>0</v>
      </c>
      <c r="AE617" s="55">
        <v>0</v>
      </c>
      <c r="AF617" s="55">
        <v>0</v>
      </c>
      <c r="AG617" s="55">
        <v>0</v>
      </c>
      <c r="AH617" s="55">
        <v>0</v>
      </c>
      <c r="AI617" s="55">
        <v>0</v>
      </c>
      <c r="AJ617" s="55" t="s">
        <v>988</v>
      </c>
      <c r="AK617" s="55" t="s">
        <v>169</v>
      </c>
    </row>
    <row r="618" spans="1:37" x14ac:dyDescent="0.25">
      <c r="A618" s="54" t="str">
        <f t="shared" si="9"/>
        <v>RI</v>
      </c>
      <c r="B618" s="54" t="str">
        <f t="shared" si="9"/>
        <v>BDEQ-BDESC-rural-residential</v>
      </c>
      <c r="C618" s="55">
        <v>8</v>
      </c>
      <c r="D618" s="55" t="s">
        <v>13</v>
      </c>
      <c r="E618" s="55">
        <v>0</v>
      </c>
      <c r="F618" s="55">
        <v>0</v>
      </c>
      <c r="G618" s="55">
        <v>0</v>
      </c>
      <c r="H618" s="55">
        <v>0</v>
      </c>
      <c r="I618" s="55">
        <v>0</v>
      </c>
      <c r="J618" s="55">
        <v>0</v>
      </c>
      <c r="K618" s="55">
        <v>0</v>
      </c>
      <c r="L618" s="55">
        <v>0</v>
      </c>
      <c r="M618" s="55">
        <v>0</v>
      </c>
      <c r="N618" s="55">
        <v>0</v>
      </c>
      <c r="O618" s="55">
        <v>0</v>
      </c>
      <c r="P618" s="55">
        <v>0</v>
      </c>
      <c r="Q618" s="55">
        <v>0</v>
      </c>
      <c r="R618" s="55">
        <v>0</v>
      </c>
      <c r="S618" s="55">
        <v>0</v>
      </c>
      <c r="T618" s="55">
        <v>0</v>
      </c>
      <c r="U618" s="55">
        <v>0</v>
      </c>
      <c r="V618" s="55">
        <v>0</v>
      </c>
      <c r="W618" s="55">
        <v>0</v>
      </c>
      <c r="X618" s="55">
        <v>0</v>
      </c>
      <c r="Y618" s="55">
        <v>0</v>
      </c>
      <c r="Z618" s="55">
        <v>0</v>
      </c>
      <c r="AA618" s="55">
        <v>0</v>
      </c>
      <c r="AB618" s="55">
        <v>0</v>
      </c>
      <c r="AC618" s="55">
        <v>0</v>
      </c>
      <c r="AD618" s="55">
        <v>0</v>
      </c>
      <c r="AE618" s="55">
        <v>0</v>
      </c>
      <c r="AF618" s="55">
        <v>0</v>
      </c>
      <c r="AG618" s="55">
        <v>0</v>
      </c>
      <c r="AH618" s="55">
        <v>0</v>
      </c>
      <c r="AI618" s="55">
        <v>0</v>
      </c>
      <c r="AJ618" s="55" t="s">
        <v>988</v>
      </c>
      <c r="AK618" s="55" t="s">
        <v>169</v>
      </c>
    </row>
    <row r="619" spans="1:37" x14ac:dyDescent="0.25">
      <c r="A619" s="54" t="str">
        <f t="shared" si="9"/>
        <v>RI</v>
      </c>
      <c r="B619" s="54" t="str">
        <f t="shared" si="9"/>
        <v>BDEQ-BDESC-rural-residential</v>
      </c>
      <c r="C619" s="55">
        <v>9</v>
      </c>
      <c r="D619" s="55" t="s">
        <v>14</v>
      </c>
      <c r="E619" s="55">
        <v>0</v>
      </c>
      <c r="F619" s="55">
        <v>0</v>
      </c>
      <c r="G619" s="55">
        <v>0</v>
      </c>
      <c r="H619" s="55">
        <v>0</v>
      </c>
      <c r="I619" s="55">
        <v>0</v>
      </c>
      <c r="J619" s="55">
        <v>0</v>
      </c>
      <c r="K619" s="55">
        <v>0</v>
      </c>
      <c r="L619" s="55">
        <v>0</v>
      </c>
      <c r="M619" s="55">
        <v>0</v>
      </c>
      <c r="N619" s="55">
        <v>0</v>
      </c>
      <c r="O619" s="55">
        <v>0</v>
      </c>
      <c r="P619" s="55">
        <v>0</v>
      </c>
      <c r="Q619" s="55">
        <v>0</v>
      </c>
      <c r="R619" s="55">
        <v>0</v>
      </c>
      <c r="S619" s="55">
        <v>0</v>
      </c>
      <c r="T619" s="55">
        <v>0</v>
      </c>
      <c r="U619" s="55">
        <v>0</v>
      </c>
      <c r="V619" s="55">
        <v>0</v>
      </c>
      <c r="W619" s="55">
        <v>0</v>
      </c>
      <c r="X619" s="55">
        <v>0</v>
      </c>
      <c r="Y619" s="55">
        <v>0</v>
      </c>
      <c r="Z619" s="55">
        <v>0</v>
      </c>
      <c r="AA619" s="55">
        <v>0</v>
      </c>
      <c r="AB619" s="55">
        <v>0</v>
      </c>
      <c r="AC619" s="55">
        <v>0</v>
      </c>
      <c r="AD619" s="55">
        <v>0</v>
      </c>
      <c r="AE619" s="55">
        <v>0</v>
      </c>
      <c r="AF619" s="55">
        <v>0</v>
      </c>
      <c r="AG619" s="55">
        <v>0</v>
      </c>
      <c r="AH619" s="55">
        <v>0</v>
      </c>
      <c r="AI619" s="55">
        <v>0</v>
      </c>
      <c r="AJ619" s="55" t="s">
        <v>988</v>
      </c>
      <c r="AK619" s="55" t="s">
        <v>169</v>
      </c>
    </row>
    <row r="620" spans="1:37" x14ac:dyDescent="0.25">
      <c r="A620" s="54" t="str">
        <f t="shared" si="9"/>
        <v>RI</v>
      </c>
      <c r="B620" s="54" t="str">
        <f t="shared" si="9"/>
        <v>BDEQ-BDESC-rural-residential</v>
      </c>
      <c r="C620" s="55">
        <v>10</v>
      </c>
      <c r="D620" s="55" t="s">
        <v>15</v>
      </c>
      <c r="E620" s="55">
        <v>0</v>
      </c>
      <c r="F620" s="55">
        <v>0</v>
      </c>
      <c r="G620" s="55">
        <v>0</v>
      </c>
      <c r="H620" s="55">
        <v>0</v>
      </c>
      <c r="I620" s="55">
        <v>0</v>
      </c>
      <c r="J620" s="55">
        <v>0</v>
      </c>
      <c r="K620" s="55">
        <v>0</v>
      </c>
      <c r="L620" s="55">
        <v>0</v>
      </c>
      <c r="M620" s="55">
        <v>0</v>
      </c>
      <c r="N620" s="55">
        <v>0</v>
      </c>
      <c r="O620" s="55">
        <v>0</v>
      </c>
      <c r="P620" s="55">
        <v>0</v>
      </c>
      <c r="Q620" s="55">
        <v>0</v>
      </c>
      <c r="R620" s="55">
        <v>0</v>
      </c>
      <c r="S620" s="55">
        <v>0</v>
      </c>
      <c r="T620" s="55">
        <v>0</v>
      </c>
      <c r="U620" s="55">
        <v>0</v>
      </c>
      <c r="V620" s="55">
        <v>0</v>
      </c>
      <c r="W620" s="55">
        <v>0</v>
      </c>
      <c r="X620" s="55">
        <v>0</v>
      </c>
      <c r="Y620" s="55">
        <v>0</v>
      </c>
      <c r="Z620" s="55">
        <v>0</v>
      </c>
      <c r="AA620" s="55">
        <v>0</v>
      </c>
      <c r="AB620" s="55">
        <v>0</v>
      </c>
      <c r="AC620" s="55">
        <v>0</v>
      </c>
      <c r="AD620" s="55">
        <v>0</v>
      </c>
      <c r="AE620" s="55">
        <v>0</v>
      </c>
      <c r="AF620" s="55">
        <v>0</v>
      </c>
      <c r="AG620" s="55">
        <v>0</v>
      </c>
      <c r="AH620" s="55">
        <v>0</v>
      </c>
      <c r="AI620" s="55">
        <v>0</v>
      </c>
      <c r="AJ620" s="55" t="s">
        <v>988</v>
      </c>
      <c r="AK620" s="55" t="s">
        <v>169</v>
      </c>
    </row>
    <row r="621" spans="1:37" x14ac:dyDescent="0.25">
      <c r="A621" s="54" t="str">
        <f t="shared" si="9"/>
        <v>RI</v>
      </c>
      <c r="B621" s="54" t="str">
        <f t="shared" si="9"/>
        <v>BDEQ-BDESC-rural-residential</v>
      </c>
      <c r="C621" s="55">
        <v>11</v>
      </c>
      <c r="D621" s="55" t="s">
        <v>57</v>
      </c>
      <c r="E621" s="55">
        <v>0</v>
      </c>
      <c r="F621" s="55">
        <v>0</v>
      </c>
      <c r="G621" s="55">
        <v>0</v>
      </c>
      <c r="H621" s="55">
        <v>0</v>
      </c>
      <c r="I621" s="55">
        <v>0</v>
      </c>
      <c r="J621" s="55">
        <v>0</v>
      </c>
      <c r="K621" s="55">
        <v>0</v>
      </c>
      <c r="L621" s="55">
        <v>0</v>
      </c>
      <c r="M621" s="55">
        <v>0</v>
      </c>
      <c r="N621" s="55">
        <v>0</v>
      </c>
      <c r="O621" s="55">
        <v>0</v>
      </c>
      <c r="P621" s="55">
        <v>0</v>
      </c>
      <c r="Q621" s="55">
        <v>0</v>
      </c>
      <c r="R621" s="55">
        <v>0</v>
      </c>
      <c r="S621" s="55">
        <v>0</v>
      </c>
      <c r="T621" s="55">
        <v>0</v>
      </c>
      <c r="U621" s="55">
        <v>0</v>
      </c>
      <c r="V621" s="55">
        <v>0</v>
      </c>
      <c r="W621" s="55">
        <v>0</v>
      </c>
      <c r="X621" s="55">
        <v>0</v>
      </c>
      <c r="Y621" s="55">
        <v>0</v>
      </c>
      <c r="Z621" s="55">
        <v>0</v>
      </c>
      <c r="AA621" s="55">
        <v>0</v>
      </c>
      <c r="AB621" s="55">
        <v>0</v>
      </c>
      <c r="AC621" s="55">
        <v>0</v>
      </c>
      <c r="AD621" s="55">
        <v>0</v>
      </c>
      <c r="AE621" s="55">
        <v>0</v>
      </c>
      <c r="AF621" s="55">
        <v>0</v>
      </c>
      <c r="AG621" s="55">
        <v>0</v>
      </c>
      <c r="AH621" s="55">
        <v>0</v>
      </c>
      <c r="AI621" s="55">
        <v>0</v>
      </c>
      <c r="AJ621" s="55" t="s">
        <v>988</v>
      </c>
      <c r="AK621" s="55" t="s">
        <v>169</v>
      </c>
    </row>
    <row r="622" spans="1:37" x14ac:dyDescent="0.25">
      <c r="A622" s="54" t="str">
        <f t="shared" si="9"/>
        <v>RI</v>
      </c>
      <c r="B622" s="54" t="str">
        <f t="shared" si="9"/>
        <v>BDEQ-BDESC-rural-residential</v>
      </c>
      <c r="C622" s="55">
        <v>12</v>
      </c>
      <c r="D622" s="55" t="s">
        <v>60</v>
      </c>
      <c r="E622" s="55">
        <v>0</v>
      </c>
      <c r="F622" s="55">
        <v>0</v>
      </c>
      <c r="G622" s="55">
        <v>0</v>
      </c>
      <c r="H622" s="55">
        <v>0</v>
      </c>
      <c r="I622" s="55">
        <v>0</v>
      </c>
      <c r="J622" s="55">
        <v>0</v>
      </c>
      <c r="K622" s="55">
        <v>0</v>
      </c>
      <c r="L622" s="55">
        <v>0</v>
      </c>
      <c r="M622" s="55">
        <v>0</v>
      </c>
      <c r="N622" s="55">
        <v>0</v>
      </c>
      <c r="O622" s="55">
        <v>0</v>
      </c>
      <c r="P622" s="55">
        <v>0</v>
      </c>
      <c r="Q622" s="55">
        <v>0</v>
      </c>
      <c r="R622" s="55">
        <v>0</v>
      </c>
      <c r="S622" s="55">
        <v>0</v>
      </c>
      <c r="T622" s="55">
        <v>0</v>
      </c>
      <c r="U622" s="55">
        <v>0</v>
      </c>
      <c r="V622" s="55">
        <v>0</v>
      </c>
      <c r="W622" s="55">
        <v>0</v>
      </c>
      <c r="X622" s="55">
        <v>0</v>
      </c>
      <c r="Y622" s="55">
        <v>0</v>
      </c>
      <c r="Z622" s="55">
        <v>0</v>
      </c>
      <c r="AA622" s="55">
        <v>0</v>
      </c>
      <c r="AB622" s="55">
        <v>0</v>
      </c>
      <c r="AC622" s="55">
        <v>0</v>
      </c>
      <c r="AD622" s="55">
        <v>0</v>
      </c>
      <c r="AE622" s="55">
        <v>0</v>
      </c>
      <c r="AF622" s="55">
        <v>0</v>
      </c>
      <c r="AG622" s="55">
        <v>0</v>
      </c>
      <c r="AH622" s="55">
        <v>0</v>
      </c>
      <c r="AI622" s="55">
        <v>0</v>
      </c>
      <c r="AJ622" s="55" t="s">
        <v>988</v>
      </c>
      <c r="AK622" s="55" t="s">
        <v>169</v>
      </c>
    </row>
    <row r="623" spans="1:37" x14ac:dyDescent="0.25">
      <c r="A623" s="54" t="str">
        <f t="shared" si="9"/>
        <v>RI</v>
      </c>
      <c r="B623" s="54" t="str">
        <f t="shared" si="9"/>
        <v>BDEQ-BDESC-rural-residential</v>
      </c>
      <c r="C623" s="55">
        <v>13</v>
      </c>
      <c r="D623" s="55" t="s">
        <v>158</v>
      </c>
      <c r="E623" s="55">
        <v>0</v>
      </c>
      <c r="F623" s="55">
        <v>0</v>
      </c>
      <c r="G623" s="55">
        <v>0</v>
      </c>
      <c r="H623" s="55">
        <v>0</v>
      </c>
      <c r="I623" s="55">
        <v>0</v>
      </c>
      <c r="J623" s="55">
        <v>0</v>
      </c>
      <c r="K623" s="55">
        <v>0</v>
      </c>
      <c r="L623" s="55">
        <v>0</v>
      </c>
      <c r="M623" s="55">
        <v>0</v>
      </c>
      <c r="N623" s="55">
        <v>0</v>
      </c>
      <c r="O623" s="55">
        <v>0</v>
      </c>
      <c r="P623" s="55">
        <v>0</v>
      </c>
      <c r="Q623" s="55">
        <v>0</v>
      </c>
      <c r="R623" s="55">
        <v>0</v>
      </c>
      <c r="S623" s="55">
        <v>0</v>
      </c>
      <c r="T623" s="55">
        <v>0</v>
      </c>
      <c r="U623" s="55">
        <v>0</v>
      </c>
      <c r="V623" s="55">
        <v>0</v>
      </c>
      <c r="W623" s="55">
        <v>0</v>
      </c>
      <c r="X623" s="55">
        <v>0</v>
      </c>
      <c r="Y623" s="55">
        <v>0</v>
      </c>
      <c r="Z623" s="55">
        <v>0</v>
      </c>
      <c r="AA623" s="55">
        <v>0</v>
      </c>
      <c r="AB623" s="55">
        <v>0</v>
      </c>
      <c r="AC623" s="55">
        <v>0</v>
      </c>
      <c r="AD623" s="55">
        <v>0</v>
      </c>
      <c r="AE623" s="55">
        <v>0</v>
      </c>
      <c r="AF623" s="55">
        <v>0</v>
      </c>
      <c r="AG623" s="55">
        <v>0</v>
      </c>
      <c r="AH623" s="55">
        <v>0</v>
      </c>
      <c r="AI623" s="55">
        <v>0</v>
      </c>
      <c r="AJ623" s="55" t="s">
        <v>988</v>
      </c>
      <c r="AK623" s="55" t="s">
        <v>169</v>
      </c>
    </row>
    <row r="624" spans="1:37" x14ac:dyDescent="0.25">
      <c r="A624" s="54" t="str">
        <f t="shared" si="9"/>
        <v>RI</v>
      </c>
      <c r="B624" s="54" t="str">
        <f t="shared" si="9"/>
        <v>BDEQ-BDESC-rural-residential</v>
      </c>
      <c r="C624" s="55">
        <v>14</v>
      </c>
      <c r="D624" s="55" t="s">
        <v>159</v>
      </c>
      <c r="E624" s="55">
        <v>0</v>
      </c>
      <c r="F624" s="55">
        <v>0</v>
      </c>
      <c r="G624" s="55">
        <v>0</v>
      </c>
      <c r="H624" s="55">
        <v>0</v>
      </c>
      <c r="I624" s="55">
        <v>0</v>
      </c>
      <c r="J624" s="55">
        <v>0</v>
      </c>
      <c r="K624" s="55">
        <v>0</v>
      </c>
      <c r="L624" s="55">
        <v>0</v>
      </c>
      <c r="M624" s="55">
        <v>0</v>
      </c>
      <c r="N624" s="55">
        <v>0</v>
      </c>
      <c r="O624" s="55">
        <v>0</v>
      </c>
      <c r="P624" s="55">
        <v>0</v>
      </c>
      <c r="Q624" s="55">
        <v>0</v>
      </c>
      <c r="R624" s="55">
        <v>0</v>
      </c>
      <c r="S624" s="55">
        <v>0</v>
      </c>
      <c r="T624" s="55">
        <v>0</v>
      </c>
      <c r="U624" s="55">
        <v>0</v>
      </c>
      <c r="V624" s="55">
        <v>0</v>
      </c>
      <c r="W624" s="55">
        <v>0</v>
      </c>
      <c r="X624" s="55">
        <v>0</v>
      </c>
      <c r="Y624" s="55">
        <v>0</v>
      </c>
      <c r="Z624" s="55">
        <v>0</v>
      </c>
      <c r="AA624" s="55">
        <v>0</v>
      </c>
      <c r="AB624" s="55">
        <v>0</v>
      </c>
      <c r="AC624" s="55">
        <v>0</v>
      </c>
      <c r="AD624" s="55">
        <v>0</v>
      </c>
      <c r="AE624" s="55">
        <v>0</v>
      </c>
      <c r="AF624" s="55">
        <v>0</v>
      </c>
      <c r="AG624" s="55">
        <v>0</v>
      </c>
      <c r="AH624" s="55">
        <v>0</v>
      </c>
      <c r="AI624" s="55">
        <v>0</v>
      </c>
      <c r="AJ624" s="55" t="s">
        <v>988</v>
      </c>
      <c r="AK624" s="55" t="s">
        <v>169</v>
      </c>
    </row>
    <row r="625" spans="1:37" x14ac:dyDescent="0.25">
      <c r="A625" s="54" t="str">
        <f t="shared" si="9"/>
        <v>RI</v>
      </c>
      <c r="B625" s="54" t="str">
        <f t="shared" si="9"/>
        <v>BDEQ-BDESC-rural-residential</v>
      </c>
      <c r="C625" s="55">
        <v>15</v>
      </c>
      <c r="D625" s="55" t="s">
        <v>160</v>
      </c>
      <c r="E625" s="55">
        <v>0</v>
      </c>
      <c r="F625" s="55">
        <v>0</v>
      </c>
      <c r="G625" s="55">
        <v>0</v>
      </c>
      <c r="H625" s="55">
        <v>0</v>
      </c>
      <c r="I625" s="55">
        <v>0</v>
      </c>
      <c r="J625" s="55">
        <v>0</v>
      </c>
      <c r="K625" s="55">
        <v>0</v>
      </c>
      <c r="L625" s="55">
        <v>0</v>
      </c>
      <c r="M625" s="55">
        <v>0</v>
      </c>
      <c r="N625" s="55">
        <v>0</v>
      </c>
      <c r="O625" s="55">
        <v>0</v>
      </c>
      <c r="P625" s="55">
        <v>0</v>
      </c>
      <c r="Q625" s="55">
        <v>0</v>
      </c>
      <c r="R625" s="55">
        <v>0</v>
      </c>
      <c r="S625" s="55">
        <v>0</v>
      </c>
      <c r="T625" s="55">
        <v>0</v>
      </c>
      <c r="U625" s="55">
        <v>0</v>
      </c>
      <c r="V625" s="55">
        <v>0</v>
      </c>
      <c r="W625" s="55">
        <v>0</v>
      </c>
      <c r="X625" s="55">
        <v>0</v>
      </c>
      <c r="Y625" s="55">
        <v>0</v>
      </c>
      <c r="Z625" s="55">
        <v>0</v>
      </c>
      <c r="AA625" s="55">
        <v>0</v>
      </c>
      <c r="AB625" s="55">
        <v>0</v>
      </c>
      <c r="AC625" s="55">
        <v>0</v>
      </c>
      <c r="AD625" s="55">
        <v>0</v>
      </c>
      <c r="AE625" s="55">
        <v>0</v>
      </c>
      <c r="AF625" s="55">
        <v>0</v>
      </c>
      <c r="AG625" s="55">
        <v>0</v>
      </c>
      <c r="AH625" s="55">
        <v>0</v>
      </c>
      <c r="AI625" s="55">
        <v>0</v>
      </c>
      <c r="AJ625" s="55" t="s">
        <v>988</v>
      </c>
      <c r="AK625" s="55" t="s">
        <v>169</v>
      </c>
    </row>
    <row r="626" spans="1:37" x14ac:dyDescent="0.25">
      <c r="A626" s="54" t="str">
        <f t="shared" si="9"/>
        <v>SC</v>
      </c>
      <c r="B626" s="54" t="str">
        <f t="shared" si="9"/>
        <v>BDEQ-BDESC-rural-residential</v>
      </c>
      <c r="C626" s="55">
        <v>0</v>
      </c>
      <c r="D626" s="55" t="s">
        <v>58</v>
      </c>
      <c r="E626" s="55">
        <v>0</v>
      </c>
      <c r="F626" s="55">
        <v>0</v>
      </c>
      <c r="G626" s="55">
        <v>0</v>
      </c>
      <c r="H626" s="55">
        <v>0</v>
      </c>
      <c r="I626" s="55">
        <v>0</v>
      </c>
      <c r="J626" s="55">
        <v>0</v>
      </c>
      <c r="K626" s="55">
        <v>0</v>
      </c>
      <c r="L626" s="55">
        <v>0</v>
      </c>
      <c r="M626" s="55">
        <v>0</v>
      </c>
      <c r="N626" s="55">
        <v>0</v>
      </c>
      <c r="O626" s="55">
        <v>0</v>
      </c>
      <c r="P626" s="55">
        <v>0</v>
      </c>
      <c r="Q626" s="55">
        <v>0</v>
      </c>
      <c r="R626" s="55">
        <v>0</v>
      </c>
      <c r="S626" s="55">
        <v>0</v>
      </c>
      <c r="T626" s="55">
        <v>0</v>
      </c>
      <c r="U626" s="55">
        <v>0</v>
      </c>
      <c r="V626" s="55">
        <v>0</v>
      </c>
      <c r="W626" s="55">
        <v>0</v>
      </c>
      <c r="X626" s="55">
        <v>0</v>
      </c>
      <c r="Y626" s="55">
        <v>0</v>
      </c>
      <c r="Z626" s="55">
        <v>0</v>
      </c>
      <c r="AA626" s="55">
        <v>0</v>
      </c>
      <c r="AB626" s="55">
        <v>0</v>
      </c>
      <c r="AC626" s="55">
        <v>0</v>
      </c>
      <c r="AD626" s="55">
        <v>0</v>
      </c>
      <c r="AE626" s="55">
        <v>0</v>
      </c>
      <c r="AF626" s="55">
        <v>0</v>
      </c>
      <c r="AG626" s="55">
        <v>0</v>
      </c>
      <c r="AH626" s="55">
        <v>0</v>
      </c>
      <c r="AI626" s="55">
        <v>0</v>
      </c>
      <c r="AJ626" s="55" t="s">
        <v>989</v>
      </c>
      <c r="AK626" s="55" t="s">
        <v>169</v>
      </c>
    </row>
    <row r="627" spans="1:37" x14ac:dyDescent="0.25">
      <c r="A627" s="54" t="str">
        <f t="shared" si="9"/>
        <v>SC</v>
      </c>
      <c r="B627" s="54" t="str">
        <f t="shared" si="9"/>
        <v>BDEQ-BDESC-rural-residential</v>
      </c>
      <c r="C627" s="55">
        <v>1</v>
      </c>
      <c r="D627" s="55" t="s">
        <v>7</v>
      </c>
      <c r="E627" s="55">
        <v>0</v>
      </c>
      <c r="F627" s="55">
        <v>0</v>
      </c>
      <c r="G627" s="55">
        <v>0</v>
      </c>
      <c r="H627" s="55">
        <v>0</v>
      </c>
      <c r="I627" s="55">
        <v>0</v>
      </c>
      <c r="J627" s="55">
        <v>0</v>
      </c>
      <c r="K627" s="55">
        <v>0</v>
      </c>
      <c r="L627" s="55">
        <v>0</v>
      </c>
      <c r="M627" s="55">
        <v>0</v>
      </c>
      <c r="N627" s="55">
        <v>0</v>
      </c>
      <c r="O627" s="55">
        <v>0</v>
      </c>
      <c r="P627" s="55">
        <v>0</v>
      </c>
      <c r="Q627" s="55">
        <v>0</v>
      </c>
      <c r="R627" s="55">
        <v>0</v>
      </c>
      <c r="S627" s="55">
        <v>0</v>
      </c>
      <c r="T627" s="55">
        <v>0</v>
      </c>
      <c r="U627" s="55">
        <v>0</v>
      </c>
      <c r="V627" s="56">
        <v>1.0000000000000001E-5</v>
      </c>
      <c r="W627" s="56">
        <v>1.0000000000000001E-5</v>
      </c>
      <c r="X627" s="56">
        <v>2.0000000000000002E-5</v>
      </c>
      <c r="Y627" s="56">
        <v>4.0000000000000003E-5</v>
      </c>
      <c r="Z627" s="56">
        <v>8.0000000000000007E-5</v>
      </c>
      <c r="AA627" s="55">
        <v>1.1E-4</v>
      </c>
      <c r="AB627" s="55">
        <v>1.4999999999999999E-4</v>
      </c>
      <c r="AC627" s="55">
        <v>1.9000000000000001E-4</v>
      </c>
      <c r="AD627" s="55">
        <v>2.2000000000000001E-4</v>
      </c>
      <c r="AE627" s="55">
        <v>2.5999999999999998E-4</v>
      </c>
      <c r="AF627" s="55">
        <v>2.9E-4</v>
      </c>
      <c r="AG627" s="55">
        <v>3.3E-4</v>
      </c>
      <c r="AH627" s="55">
        <v>3.6999999999999999E-4</v>
      </c>
      <c r="AI627" s="55">
        <v>4.0000000000000002E-4</v>
      </c>
      <c r="AJ627" s="55" t="s">
        <v>989</v>
      </c>
      <c r="AK627" s="55" t="s">
        <v>169</v>
      </c>
    </row>
    <row r="628" spans="1:37" x14ac:dyDescent="0.25">
      <c r="A628" s="54" t="str">
        <f t="shared" si="9"/>
        <v>SC</v>
      </c>
      <c r="B628" s="54" t="str">
        <f t="shared" si="9"/>
        <v>BDEQ-BDESC-rural-residential</v>
      </c>
      <c r="C628" s="55">
        <v>2</v>
      </c>
      <c r="D628" s="55" t="s">
        <v>8</v>
      </c>
      <c r="E628" s="55">
        <v>0</v>
      </c>
      <c r="F628" s="55">
        <v>0</v>
      </c>
      <c r="G628" s="55">
        <v>0</v>
      </c>
      <c r="H628" s="55">
        <v>0</v>
      </c>
      <c r="I628" s="55">
        <v>0</v>
      </c>
      <c r="J628" s="55">
        <v>0</v>
      </c>
      <c r="K628" s="55">
        <v>0</v>
      </c>
      <c r="L628" s="55">
        <v>0</v>
      </c>
      <c r="M628" s="55">
        <v>0</v>
      </c>
      <c r="N628" s="55">
        <v>0</v>
      </c>
      <c r="O628" s="55">
        <v>0</v>
      </c>
      <c r="P628" s="55">
        <v>0</v>
      </c>
      <c r="Q628" s="55">
        <v>0</v>
      </c>
      <c r="R628" s="55">
        <v>0</v>
      </c>
      <c r="S628" s="55">
        <v>0</v>
      </c>
      <c r="T628" s="55">
        <v>0</v>
      </c>
      <c r="U628" s="55">
        <v>0</v>
      </c>
      <c r="V628" s="55">
        <v>0</v>
      </c>
      <c r="W628" s="55">
        <v>0</v>
      </c>
      <c r="X628" s="55">
        <v>0</v>
      </c>
      <c r="Y628" s="55">
        <v>0</v>
      </c>
      <c r="Z628" s="55">
        <v>0</v>
      </c>
      <c r="AA628" s="55">
        <v>0</v>
      </c>
      <c r="AB628" s="55">
        <v>0</v>
      </c>
      <c r="AC628" s="55">
        <v>0</v>
      </c>
      <c r="AD628" s="55">
        <v>0</v>
      </c>
      <c r="AE628" s="55">
        <v>0</v>
      </c>
      <c r="AF628" s="55">
        <v>0</v>
      </c>
      <c r="AG628" s="55">
        <v>0</v>
      </c>
      <c r="AH628" s="55">
        <v>0</v>
      </c>
      <c r="AI628" s="55">
        <v>0</v>
      </c>
      <c r="AJ628" s="55" t="s">
        <v>989</v>
      </c>
      <c r="AK628" s="55" t="s">
        <v>169</v>
      </c>
    </row>
    <row r="629" spans="1:37" x14ac:dyDescent="0.25">
      <c r="A629" s="54" t="str">
        <f t="shared" si="9"/>
        <v>SC</v>
      </c>
      <c r="B629" s="54" t="str">
        <f t="shared" si="9"/>
        <v>BDEQ-BDESC-rural-residential</v>
      </c>
      <c r="C629" s="55">
        <v>3</v>
      </c>
      <c r="D629" s="55" t="s">
        <v>9</v>
      </c>
      <c r="E629" s="55">
        <v>0</v>
      </c>
      <c r="F629" s="55">
        <v>0</v>
      </c>
      <c r="G629" s="55">
        <v>0</v>
      </c>
      <c r="H629" s="55">
        <v>0</v>
      </c>
      <c r="I629" s="55">
        <v>0</v>
      </c>
      <c r="J629" s="55">
        <v>0</v>
      </c>
      <c r="K629" s="55">
        <v>0</v>
      </c>
      <c r="L629" s="55">
        <v>0</v>
      </c>
      <c r="M629" s="55">
        <v>0</v>
      </c>
      <c r="N629" s="55">
        <v>0</v>
      </c>
      <c r="O629" s="55">
        <v>0</v>
      </c>
      <c r="P629" s="55">
        <v>0</v>
      </c>
      <c r="Q629" s="55">
        <v>0</v>
      </c>
      <c r="R629" s="55">
        <v>0</v>
      </c>
      <c r="S629" s="55">
        <v>0</v>
      </c>
      <c r="T629" s="55">
        <v>0</v>
      </c>
      <c r="U629" s="55">
        <v>0</v>
      </c>
      <c r="V629" s="55">
        <v>0</v>
      </c>
      <c r="W629" s="55">
        <v>0</v>
      </c>
      <c r="X629" s="55">
        <v>0</v>
      </c>
      <c r="Y629" s="55">
        <v>0</v>
      </c>
      <c r="Z629" s="55">
        <v>0</v>
      </c>
      <c r="AA629" s="55">
        <v>0</v>
      </c>
      <c r="AB629" s="55">
        <v>0</v>
      </c>
      <c r="AC629" s="55">
        <v>0</v>
      </c>
      <c r="AD629" s="55">
        <v>0</v>
      </c>
      <c r="AE629" s="55">
        <v>0</v>
      </c>
      <c r="AF629" s="55">
        <v>0</v>
      </c>
      <c r="AG629" s="55">
        <v>0</v>
      </c>
      <c r="AH629" s="55">
        <v>0</v>
      </c>
      <c r="AI629" s="55">
        <v>0</v>
      </c>
      <c r="AJ629" s="55" t="s">
        <v>989</v>
      </c>
      <c r="AK629" s="55" t="s">
        <v>169</v>
      </c>
    </row>
    <row r="630" spans="1:37" x14ac:dyDescent="0.25">
      <c r="A630" s="54" t="str">
        <f t="shared" si="9"/>
        <v>SC</v>
      </c>
      <c r="B630" s="54" t="str">
        <f t="shared" si="9"/>
        <v>BDEQ-BDESC-rural-residential</v>
      </c>
      <c r="C630" s="55">
        <v>4</v>
      </c>
      <c r="D630" s="55" t="s">
        <v>59</v>
      </c>
      <c r="E630" s="55">
        <v>0</v>
      </c>
      <c r="F630" s="55">
        <v>0</v>
      </c>
      <c r="G630" s="55">
        <v>0</v>
      </c>
      <c r="H630" s="55">
        <v>0</v>
      </c>
      <c r="I630" s="55">
        <v>0</v>
      </c>
      <c r="J630" s="55">
        <v>0</v>
      </c>
      <c r="K630" s="55">
        <v>0</v>
      </c>
      <c r="L630" s="55">
        <v>0</v>
      </c>
      <c r="M630" s="55">
        <v>0</v>
      </c>
      <c r="N630" s="55">
        <v>0</v>
      </c>
      <c r="O630" s="55">
        <v>0</v>
      </c>
      <c r="P630" s="55">
        <v>0</v>
      </c>
      <c r="Q630" s="55">
        <v>0</v>
      </c>
      <c r="R630" s="55">
        <v>0</v>
      </c>
      <c r="S630" s="55">
        <v>0</v>
      </c>
      <c r="T630" s="55">
        <v>0</v>
      </c>
      <c r="U630" s="55">
        <v>0</v>
      </c>
      <c r="V630" s="55">
        <v>0</v>
      </c>
      <c r="W630" s="55">
        <v>0</v>
      </c>
      <c r="X630" s="55">
        <v>0</v>
      </c>
      <c r="Y630" s="55">
        <v>0</v>
      </c>
      <c r="Z630" s="55">
        <v>0</v>
      </c>
      <c r="AA630" s="55">
        <v>0</v>
      </c>
      <c r="AB630" s="55">
        <v>0</v>
      </c>
      <c r="AC630" s="55">
        <v>0</v>
      </c>
      <c r="AD630" s="55">
        <v>0</v>
      </c>
      <c r="AE630" s="55">
        <v>0</v>
      </c>
      <c r="AF630" s="55">
        <v>0</v>
      </c>
      <c r="AG630" s="55">
        <v>0</v>
      </c>
      <c r="AH630" s="55">
        <v>0</v>
      </c>
      <c r="AI630" s="55">
        <v>0</v>
      </c>
      <c r="AJ630" s="55" t="s">
        <v>989</v>
      </c>
      <c r="AK630" s="55" t="s">
        <v>169</v>
      </c>
    </row>
    <row r="631" spans="1:37" x14ac:dyDescent="0.25">
      <c r="A631" s="54" t="str">
        <f t="shared" si="9"/>
        <v>SC</v>
      </c>
      <c r="B631" s="54" t="str">
        <f t="shared" si="9"/>
        <v>BDEQ-BDESC-rural-residential</v>
      </c>
      <c r="C631" s="55">
        <v>5</v>
      </c>
      <c r="D631" s="55" t="s">
        <v>10</v>
      </c>
      <c r="E631" s="55">
        <v>53.913510000000002</v>
      </c>
      <c r="F631" s="55">
        <v>63.854010000000002</v>
      </c>
      <c r="G631" s="55">
        <v>72.778700000000001</v>
      </c>
      <c r="H631" s="55">
        <v>81.884950000000003</v>
      </c>
      <c r="I631" s="55">
        <v>90.833699999999993</v>
      </c>
      <c r="J631" s="55">
        <v>97.027339999999995</v>
      </c>
      <c r="K631" s="55">
        <v>104.00476999999999</v>
      </c>
      <c r="L631" s="55">
        <v>109.9173</v>
      </c>
      <c r="M631" s="55">
        <v>114.26452</v>
      </c>
      <c r="N631" s="55">
        <v>119.92796</v>
      </c>
      <c r="O631" s="55">
        <v>123.32216</v>
      </c>
      <c r="P631" s="55">
        <v>128.65804</v>
      </c>
      <c r="Q631" s="55">
        <v>132.24872999999999</v>
      </c>
      <c r="R631" s="55">
        <v>137.66275999999999</v>
      </c>
      <c r="S631" s="55">
        <v>142.40601000000001</v>
      </c>
      <c r="T631" s="55">
        <v>144.33518000000001</v>
      </c>
      <c r="U631" s="55">
        <v>149.64018999999999</v>
      </c>
      <c r="V631" s="55">
        <v>154.92158000000001</v>
      </c>
      <c r="W631" s="55">
        <v>159.67098999999999</v>
      </c>
      <c r="X631" s="55">
        <v>167.10984999999999</v>
      </c>
      <c r="Y631" s="55">
        <v>173.91791000000001</v>
      </c>
      <c r="Z631" s="55">
        <v>179.43502000000001</v>
      </c>
      <c r="AA631" s="55">
        <v>186.09671</v>
      </c>
      <c r="AB631" s="55">
        <v>193.50578999999999</v>
      </c>
      <c r="AC631" s="55">
        <v>197.91381000000001</v>
      </c>
      <c r="AD631" s="55">
        <v>205.58968999999999</v>
      </c>
      <c r="AE631" s="55">
        <v>215.49259000000001</v>
      </c>
      <c r="AF631" s="55">
        <v>221.06271000000001</v>
      </c>
      <c r="AG631" s="55">
        <v>229.58068</v>
      </c>
      <c r="AH631" s="55">
        <v>236.54938999999999</v>
      </c>
      <c r="AI631" s="55">
        <v>241.42348000000001</v>
      </c>
      <c r="AJ631" s="55" t="s">
        <v>989</v>
      </c>
      <c r="AK631" s="55" t="s">
        <v>169</v>
      </c>
    </row>
    <row r="632" spans="1:37" x14ac:dyDescent="0.25">
      <c r="A632" s="54" t="str">
        <f t="shared" si="9"/>
        <v>SC</v>
      </c>
      <c r="B632" s="54" t="str">
        <f t="shared" si="9"/>
        <v>BDEQ-BDESC-rural-residential</v>
      </c>
      <c r="C632" s="55">
        <v>6</v>
      </c>
      <c r="D632" s="55" t="s">
        <v>11</v>
      </c>
      <c r="E632" s="55">
        <v>0</v>
      </c>
      <c r="F632" s="55">
        <v>0</v>
      </c>
      <c r="G632" s="55">
        <v>0</v>
      </c>
      <c r="H632" s="55">
        <v>0</v>
      </c>
      <c r="I632" s="55">
        <v>0</v>
      </c>
      <c r="J632" s="55">
        <v>0</v>
      </c>
      <c r="K632" s="55">
        <v>0</v>
      </c>
      <c r="L632" s="55">
        <v>0</v>
      </c>
      <c r="M632" s="55">
        <v>0</v>
      </c>
      <c r="N632" s="55">
        <v>0</v>
      </c>
      <c r="O632" s="55">
        <v>0</v>
      </c>
      <c r="P632" s="55">
        <v>0</v>
      </c>
      <c r="Q632" s="55">
        <v>0</v>
      </c>
      <c r="R632" s="55">
        <v>0</v>
      </c>
      <c r="S632" s="55">
        <v>0</v>
      </c>
      <c r="T632" s="55">
        <v>0</v>
      </c>
      <c r="U632" s="55">
        <v>0</v>
      </c>
      <c r="V632" s="55">
        <v>0</v>
      </c>
      <c r="W632" s="55">
        <v>0</v>
      </c>
      <c r="X632" s="55">
        <v>0</v>
      </c>
      <c r="Y632" s="55">
        <v>0</v>
      </c>
      <c r="Z632" s="55">
        <v>0</v>
      </c>
      <c r="AA632" s="55">
        <v>0</v>
      </c>
      <c r="AB632" s="55">
        <v>0</v>
      </c>
      <c r="AC632" s="55">
        <v>0</v>
      </c>
      <c r="AD632" s="55">
        <v>0</v>
      </c>
      <c r="AE632" s="55">
        <v>0</v>
      </c>
      <c r="AF632" s="55">
        <v>0</v>
      </c>
      <c r="AG632" s="55">
        <v>0</v>
      </c>
      <c r="AH632" s="55">
        <v>0</v>
      </c>
      <c r="AI632" s="55">
        <v>0</v>
      </c>
      <c r="AJ632" s="55" t="s">
        <v>989</v>
      </c>
      <c r="AK632" s="55" t="s">
        <v>169</v>
      </c>
    </row>
    <row r="633" spans="1:37" x14ac:dyDescent="0.25">
      <c r="A633" s="54" t="str">
        <f t="shared" si="9"/>
        <v>SC</v>
      </c>
      <c r="B633" s="54" t="str">
        <f t="shared" si="9"/>
        <v>BDEQ-BDESC-rural-residential</v>
      </c>
      <c r="C633" s="55">
        <v>7</v>
      </c>
      <c r="D633" s="55" t="s">
        <v>12</v>
      </c>
      <c r="E633" s="55">
        <v>0</v>
      </c>
      <c r="F633" s="55">
        <v>0</v>
      </c>
      <c r="G633" s="55">
        <v>0</v>
      </c>
      <c r="H633" s="55">
        <v>0</v>
      </c>
      <c r="I633" s="55">
        <v>0</v>
      </c>
      <c r="J633" s="55">
        <v>0</v>
      </c>
      <c r="K633" s="55">
        <v>0</v>
      </c>
      <c r="L633" s="55">
        <v>0</v>
      </c>
      <c r="M633" s="55">
        <v>0</v>
      </c>
      <c r="N633" s="55">
        <v>0</v>
      </c>
      <c r="O633" s="55">
        <v>0</v>
      </c>
      <c r="P633" s="55">
        <v>0</v>
      </c>
      <c r="Q633" s="55">
        <v>0</v>
      </c>
      <c r="R633" s="55">
        <v>0</v>
      </c>
      <c r="S633" s="55">
        <v>0</v>
      </c>
      <c r="T633" s="55">
        <v>0</v>
      </c>
      <c r="U633" s="55">
        <v>0</v>
      </c>
      <c r="V633" s="55">
        <v>0</v>
      </c>
      <c r="W633" s="55">
        <v>0</v>
      </c>
      <c r="X633" s="55">
        <v>0</v>
      </c>
      <c r="Y633" s="55">
        <v>0</v>
      </c>
      <c r="Z633" s="55">
        <v>0</v>
      </c>
      <c r="AA633" s="55">
        <v>0</v>
      </c>
      <c r="AB633" s="55">
        <v>0</v>
      </c>
      <c r="AC633" s="55">
        <v>0</v>
      </c>
      <c r="AD633" s="55">
        <v>0</v>
      </c>
      <c r="AE633" s="55">
        <v>0</v>
      </c>
      <c r="AF633" s="55">
        <v>0</v>
      </c>
      <c r="AG633" s="55">
        <v>0</v>
      </c>
      <c r="AH633" s="55">
        <v>0</v>
      </c>
      <c r="AI633" s="55">
        <v>0</v>
      </c>
      <c r="AJ633" s="55" t="s">
        <v>989</v>
      </c>
      <c r="AK633" s="55" t="s">
        <v>169</v>
      </c>
    </row>
    <row r="634" spans="1:37" x14ac:dyDescent="0.25">
      <c r="A634" s="54" t="str">
        <f t="shared" si="9"/>
        <v>SC</v>
      </c>
      <c r="B634" s="54" t="str">
        <f t="shared" si="9"/>
        <v>BDEQ-BDESC-rural-residential</v>
      </c>
      <c r="C634" s="55">
        <v>8</v>
      </c>
      <c r="D634" s="55" t="s">
        <v>13</v>
      </c>
      <c r="E634" s="55">
        <v>0</v>
      </c>
      <c r="F634" s="55">
        <v>0</v>
      </c>
      <c r="G634" s="55">
        <v>0</v>
      </c>
      <c r="H634" s="55">
        <v>0</v>
      </c>
      <c r="I634" s="55">
        <v>0</v>
      </c>
      <c r="J634" s="55">
        <v>0</v>
      </c>
      <c r="K634" s="55">
        <v>0</v>
      </c>
      <c r="L634" s="55">
        <v>0</v>
      </c>
      <c r="M634" s="55">
        <v>0</v>
      </c>
      <c r="N634" s="55">
        <v>0</v>
      </c>
      <c r="O634" s="55">
        <v>0</v>
      </c>
      <c r="P634" s="55">
        <v>0</v>
      </c>
      <c r="Q634" s="55">
        <v>0</v>
      </c>
      <c r="R634" s="55">
        <v>0</v>
      </c>
      <c r="S634" s="55">
        <v>0</v>
      </c>
      <c r="T634" s="55">
        <v>0</v>
      </c>
      <c r="U634" s="55">
        <v>0</v>
      </c>
      <c r="V634" s="55">
        <v>0</v>
      </c>
      <c r="W634" s="55">
        <v>0</v>
      </c>
      <c r="X634" s="55">
        <v>0</v>
      </c>
      <c r="Y634" s="55">
        <v>0</v>
      </c>
      <c r="Z634" s="55">
        <v>0</v>
      </c>
      <c r="AA634" s="55">
        <v>0</v>
      </c>
      <c r="AB634" s="55">
        <v>0</v>
      </c>
      <c r="AC634" s="55">
        <v>0</v>
      </c>
      <c r="AD634" s="55">
        <v>0</v>
      </c>
      <c r="AE634" s="55">
        <v>0</v>
      </c>
      <c r="AF634" s="55">
        <v>0</v>
      </c>
      <c r="AG634" s="55">
        <v>0</v>
      </c>
      <c r="AH634" s="55">
        <v>0</v>
      </c>
      <c r="AI634" s="55">
        <v>0</v>
      </c>
      <c r="AJ634" s="55" t="s">
        <v>989</v>
      </c>
      <c r="AK634" s="55" t="s">
        <v>169</v>
      </c>
    </row>
    <row r="635" spans="1:37" x14ac:dyDescent="0.25">
      <c r="A635" s="54" t="str">
        <f t="shared" si="9"/>
        <v>SC</v>
      </c>
      <c r="B635" s="54" t="str">
        <f t="shared" si="9"/>
        <v>BDEQ-BDESC-rural-residential</v>
      </c>
      <c r="C635" s="55">
        <v>9</v>
      </c>
      <c r="D635" s="55" t="s">
        <v>14</v>
      </c>
      <c r="E635" s="55">
        <v>0</v>
      </c>
      <c r="F635" s="55">
        <v>0</v>
      </c>
      <c r="G635" s="55">
        <v>0</v>
      </c>
      <c r="H635" s="55">
        <v>0</v>
      </c>
      <c r="I635" s="55">
        <v>0</v>
      </c>
      <c r="J635" s="55">
        <v>0</v>
      </c>
      <c r="K635" s="55">
        <v>0</v>
      </c>
      <c r="L635" s="55">
        <v>0</v>
      </c>
      <c r="M635" s="55">
        <v>0</v>
      </c>
      <c r="N635" s="55">
        <v>0</v>
      </c>
      <c r="O635" s="55">
        <v>0</v>
      </c>
      <c r="P635" s="55">
        <v>0</v>
      </c>
      <c r="Q635" s="55">
        <v>0</v>
      </c>
      <c r="R635" s="55">
        <v>0</v>
      </c>
      <c r="S635" s="55">
        <v>0</v>
      </c>
      <c r="T635" s="55">
        <v>0</v>
      </c>
      <c r="U635" s="55">
        <v>0</v>
      </c>
      <c r="V635" s="55">
        <v>0</v>
      </c>
      <c r="W635" s="55">
        <v>0</v>
      </c>
      <c r="X635" s="55">
        <v>0</v>
      </c>
      <c r="Y635" s="55">
        <v>0</v>
      </c>
      <c r="Z635" s="55">
        <v>0</v>
      </c>
      <c r="AA635" s="55">
        <v>0</v>
      </c>
      <c r="AB635" s="55">
        <v>0</v>
      </c>
      <c r="AC635" s="55">
        <v>0</v>
      </c>
      <c r="AD635" s="55">
        <v>0</v>
      </c>
      <c r="AE635" s="55">
        <v>0</v>
      </c>
      <c r="AF635" s="55">
        <v>0</v>
      </c>
      <c r="AG635" s="55">
        <v>0</v>
      </c>
      <c r="AH635" s="55">
        <v>0</v>
      </c>
      <c r="AI635" s="55">
        <v>0</v>
      </c>
      <c r="AJ635" s="55" t="s">
        <v>989</v>
      </c>
      <c r="AK635" s="55" t="s">
        <v>169</v>
      </c>
    </row>
    <row r="636" spans="1:37" x14ac:dyDescent="0.25">
      <c r="A636" s="54" t="str">
        <f t="shared" si="9"/>
        <v>SC</v>
      </c>
      <c r="B636" s="54" t="str">
        <f t="shared" si="9"/>
        <v>BDEQ-BDESC-rural-residential</v>
      </c>
      <c r="C636" s="55">
        <v>10</v>
      </c>
      <c r="D636" s="55" t="s">
        <v>15</v>
      </c>
      <c r="E636" s="55">
        <v>0</v>
      </c>
      <c r="F636" s="55">
        <v>0</v>
      </c>
      <c r="G636" s="55">
        <v>0</v>
      </c>
      <c r="H636" s="55">
        <v>0</v>
      </c>
      <c r="I636" s="55">
        <v>0</v>
      </c>
      <c r="J636" s="55">
        <v>0</v>
      </c>
      <c r="K636" s="55">
        <v>0</v>
      </c>
      <c r="L636" s="55">
        <v>0</v>
      </c>
      <c r="M636" s="55">
        <v>0</v>
      </c>
      <c r="N636" s="55">
        <v>0</v>
      </c>
      <c r="O636" s="55">
        <v>0</v>
      </c>
      <c r="P636" s="55">
        <v>0</v>
      </c>
      <c r="Q636" s="55">
        <v>0</v>
      </c>
      <c r="R636" s="55">
        <v>0</v>
      </c>
      <c r="S636" s="55">
        <v>0</v>
      </c>
      <c r="T636" s="55">
        <v>0</v>
      </c>
      <c r="U636" s="55">
        <v>0</v>
      </c>
      <c r="V636" s="55">
        <v>0</v>
      </c>
      <c r="W636" s="55">
        <v>0</v>
      </c>
      <c r="X636" s="55">
        <v>0</v>
      </c>
      <c r="Y636" s="55">
        <v>0</v>
      </c>
      <c r="Z636" s="55">
        <v>0</v>
      </c>
      <c r="AA636" s="55">
        <v>0</v>
      </c>
      <c r="AB636" s="55">
        <v>0</v>
      </c>
      <c r="AC636" s="55">
        <v>0</v>
      </c>
      <c r="AD636" s="55">
        <v>0</v>
      </c>
      <c r="AE636" s="55">
        <v>0</v>
      </c>
      <c r="AF636" s="55">
        <v>0</v>
      </c>
      <c r="AG636" s="55">
        <v>0</v>
      </c>
      <c r="AH636" s="55">
        <v>0</v>
      </c>
      <c r="AI636" s="55">
        <v>0</v>
      </c>
      <c r="AJ636" s="55" t="s">
        <v>989</v>
      </c>
      <c r="AK636" s="55" t="s">
        <v>169</v>
      </c>
    </row>
    <row r="637" spans="1:37" x14ac:dyDescent="0.25">
      <c r="A637" s="54" t="str">
        <f t="shared" si="9"/>
        <v>SC</v>
      </c>
      <c r="B637" s="54" t="str">
        <f t="shared" si="9"/>
        <v>BDEQ-BDESC-rural-residential</v>
      </c>
      <c r="C637" s="55">
        <v>11</v>
      </c>
      <c r="D637" s="55" t="s">
        <v>57</v>
      </c>
      <c r="E637" s="55">
        <v>0</v>
      </c>
      <c r="F637" s="55">
        <v>0</v>
      </c>
      <c r="G637" s="55">
        <v>0</v>
      </c>
      <c r="H637" s="55">
        <v>0</v>
      </c>
      <c r="I637" s="55">
        <v>0</v>
      </c>
      <c r="J637" s="55">
        <v>0</v>
      </c>
      <c r="K637" s="55">
        <v>0</v>
      </c>
      <c r="L637" s="55">
        <v>0</v>
      </c>
      <c r="M637" s="55">
        <v>0</v>
      </c>
      <c r="N637" s="55">
        <v>0</v>
      </c>
      <c r="O637" s="55">
        <v>0</v>
      </c>
      <c r="P637" s="55">
        <v>0</v>
      </c>
      <c r="Q637" s="55">
        <v>0</v>
      </c>
      <c r="R637" s="55">
        <v>0</v>
      </c>
      <c r="S637" s="55">
        <v>0</v>
      </c>
      <c r="T637" s="55">
        <v>0</v>
      </c>
      <c r="U637" s="55">
        <v>0</v>
      </c>
      <c r="V637" s="55">
        <v>0</v>
      </c>
      <c r="W637" s="55">
        <v>0</v>
      </c>
      <c r="X637" s="55">
        <v>0</v>
      </c>
      <c r="Y637" s="55">
        <v>0</v>
      </c>
      <c r="Z637" s="55">
        <v>0</v>
      </c>
      <c r="AA637" s="55">
        <v>0</v>
      </c>
      <c r="AB637" s="55">
        <v>0</v>
      </c>
      <c r="AC637" s="55">
        <v>0</v>
      </c>
      <c r="AD637" s="55">
        <v>0</v>
      </c>
      <c r="AE637" s="55">
        <v>0</v>
      </c>
      <c r="AF637" s="55">
        <v>0</v>
      </c>
      <c r="AG637" s="55">
        <v>0</v>
      </c>
      <c r="AH637" s="55">
        <v>0</v>
      </c>
      <c r="AI637" s="55">
        <v>0</v>
      </c>
      <c r="AJ637" s="55" t="s">
        <v>989</v>
      </c>
      <c r="AK637" s="55" t="s">
        <v>169</v>
      </c>
    </row>
    <row r="638" spans="1:37" x14ac:dyDescent="0.25">
      <c r="A638" s="54" t="str">
        <f t="shared" si="9"/>
        <v>SC</v>
      </c>
      <c r="B638" s="54" t="str">
        <f t="shared" si="9"/>
        <v>BDEQ-BDESC-rural-residential</v>
      </c>
      <c r="C638" s="55">
        <v>12</v>
      </c>
      <c r="D638" s="55" t="s">
        <v>60</v>
      </c>
      <c r="E638" s="55">
        <v>0</v>
      </c>
      <c r="F638" s="55">
        <v>0</v>
      </c>
      <c r="G638" s="55">
        <v>0</v>
      </c>
      <c r="H638" s="55">
        <v>0</v>
      </c>
      <c r="I638" s="55">
        <v>0</v>
      </c>
      <c r="J638" s="55">
        <v>0</v>
      </c>
      <c r="K638" s="55">
        <v>0</v>
      </c>
      <c r="L638" s="55">
        <v>0</v>
      </c>
      <c r="M638" s="55">
        <v>0</v>
      </c>
      <c r="N638" s="55">
        <v>0</v>
      </c>
      <c r="O638" s="55">
        <v>0</v>
      </c>
      <c r="P638" s="55">
        <v>0</v>
      </c>
      <c r="Q638" s="55">
        <v>0</v>
      </c>
      <c r="R638" s="55">
        <v>0</v>
      </c>
      <c r="S638" s="55">
        <v>0</v>
      </c>
      <c r="T638" s="55">
        <v>0</v>
      </c>
      <c r="U638" s="55">
        <v>0</v>
      </c>
      <c r="V638" s="55">
        <v>0</v>
      </c>
      <c r="W638" s="55">
        <v>0</v>
      </c>
      <c r="X638" s="55">
        <v>0</v>
      </c>
      <c r="Y638" s="55">
        <v>0</v>
      </c>
      <c r="Z638" s="55">
        <v>0</v>
      </c>
      <c r="AA638" s="55">
        <v>0</v>
      </c>
      <c r="AB638" s="55">
        <v>0</v>
      </c>
      <c r="AC638" s="55">
        <v>0</v>
      </c>
      <c r="AD638" s="55">
        <v>0</v>
      </c>
      <c r="AE638" s="55">
        <v>0</v>
      </c>
      <c r="AF638" s="55">
        <v>0</v>
      </c>
      <c r="AG638" s="55">
        <v>0</v>
      </c>
      <c r="AH638" s="55">
        <v>0</v>
      </c>
      <c r="AI638" s="55">
        <v>0</v>
      </c>
      <c r="AJ638" s="55" t="s">
        <v>989</v>
      </c>
      <c r="AK638" s="55" t="s">
        <v>169</v>
      </c>
    </row>
    <row r="639" spans="1:37" x14ac:dyDescent="0.25">
      <c r="A639" s="54" t="str">
        <f t="shared" si="9"/>
        <v>SC</v>
      </c>
      <c r="B639" s="54" t="str">
        <f t="shared" si="9"/>
        <v>BDEQ-BDESC-rural-residential</v>
      </c>
      <c r="C639" s="55">
        <v>13</v>
      </c>
      <c r="D639" s="55" t="s">
        <v>158</v>
      </c>
      <c r="E639" s="55">
        <v>0</v>
      </c>
      <c r="F639" s="55">
        <v>0</v>
      </c>
      <c r="G639" s="55">
        <v>0</v>
      </c>
      <c r="H639" s="55">
        <v>0</v>
      </c>
      <c r="I639" s="55">
        <v>0</v>
      </c>
      <c r="J639" s="55">
        <v>0</v>
      </c>
      <c r="K639" s="55">
        <v>0</v>
      </c>
      <c r="L639" s="55">
        <v>0</v>
      </c>
      <c r="M639" s="55">
        <v>0</v>
      </c>
      <c r="N639" s="55">
        <v>0</v>
      </c>
      <c r="O639" s="55">
        <v>0</v>
      </c>
      <c r="P639" s="55">
        <v>0</v>
      </c>
      <c r="Q639" s="55">
        <v>0</v>
      </c>
      <c r="R639" s="55">
        <v>0</v>
      </c>
      <c r="S639" s="55">
        <v>0</v>
      </c>
      <c r="T639" s="55">
        <v>0</v>
      </c>
      <c r="U639" s="55">
        <v>0</v>
      </c>
      <c r="V639" s="55">
        <v>0</v>
      </c>
      <c r="W639" s="55">
        <v>0</v>
      </c>
      <c r="X639" s="55">
        <v>0</v>
      </c>
      <c r="Y639" s="55">
        <v>0</v>
      </c>
      <c r="Z639" s="55">
        <v>0</v>
      </c>
      <c r="AA639" s="55">
        <v>0</v>
      </c>
      <c r="AB639" s="55">
        <v>0</v>
      </c>
      <c r="AC639" s="55">
        <v>0</v>
      </c>
      <c r="AD639" s="55">
        <v>0</v>
      </c>
      <c r="AE639" s="55">
        <v>0</v>
      </c>
      <c r="AF639" s="55">
        <v>0</v>
      </c>
      <c r="AG639" s="55">
        <v>0</v>
      </c>
      <c r="AH639" s="55">
        <v>0</v>
      </c>
      <c r="AI639" s="55">
        <v>0</v>
      </c>
      <c r="AJ639" s="55" t="s">
        <v>989</v>
      </c>
      <c r="AK639" s="55" t="s">
        <v>169</v>
      </c>
    </row>
    <row r="640" spans="1:37" x14ac:dyDescent="0.25">
      <c r="A640" s="54" t="str">
        <f t="shared" si="9"/>
        <v>SC</v>
      </c>
      <c r="B640" s="54" t="str">
        <f t="shared" si="9"/>
        <v>BDEQ-BDESC-rural-residential</v>
      </c>
      <c r="C640" s="55">
        <v>14</v>
      </c>
      <c r="D640" s="55" t="s">
        <v>159</v>
      </c>
      <c r="E640" s="55">
        <v>0</v>
      </c>
      <c r="F640" s="55">
        <v>0</v>
      </c>
      <c r="G640" s="55">
        <v>0</v>
      </c>
      <c r="H640" s="55">
        <v>0</v>
      </c>
      <c r="I640" s="55">
        <v>0</v>
      </c>
      <c r="J640" s="55">
        <v>0</v>
      </c>
      <c r="K640" s="55">
        <v>0</v>
      </c>
      <c r="L640" s="55">
        <v>0</v>
      </c>
      <c r="M640" s="55">
        <v>0</v>
      </c>
      <c r="N640" s="55">
        <v>0</v>
      </c>
      <c r="O640" s="55">
        <v>0</v>
      </c>
      <c r="P640" s="55">
        <v>0</v>
      </c>
      <c r="Q640" s="55">
        <v>0</v>
      </c>
      <c r="R640" s="55">
        <v>0</v>
      </c>
      <c r="S640" s="55">
        <v>0</v>
      </c>
      <c r="T640" s="55">
        <v>0</v>
      </c>
      <c r="U640" s="55">
        <v>0</v>
      </c>
      <c r="V640" s="55">
        <v>0</v>
      </c>
      <c r="W640" s="55">
        <v>0</v>
      </c>
      <c r="X640" s="55">
        <v>0</v>
      </c>
      <c r="Y640" s="55">
        <v>0</v>
      </c>
      <c r="Z640" s="55">
        <v>0</v>
      </c>
      <c r="AA640" s="55">
        <v>0</v>
      </c>
      <c r="AB640" s="55">
        <v>0</v>
      </c>
      <c r="AC640" s="55">
        <v>0</v>
      </c>
      <c r="AD640" s="55">
        <v>0</v>
      </c>
      <c r="AE640" s="55">
        <v>0</v>
      </c>
      <c r="AF640" s="55">
        <v>0</v>
      </c>
      <c r="AG640" s="55">
        <v>0</v>
      </c>
      <c r="AH640" s="55">
        <v>0</v>
      </c>
      <c r="AI640" s="55">
        <v>0</v>
      </c>
      <c r="AJ640" s="55" t="s">
        <v>989</v>
      </c>
      <c r="AK640" s="55" t="s">
        <v>169</v>
      </c>
    </row>
    <row r="641" spans="1:37" x14ac:dyDescent="0.25">
      <c r="A641" s="54" t="str">
        <f t="shared" si="9"/>
        <v>SC</v>
      </c>
      <c r="B641" s="54" t="str">
        <f t="shared" si="9"/>
        <v>BDEQ-BDESC-rural-residential</v>
      </c>
      <c r="C641" s="55">
        <v>15</v>
      </c>
      <c r="D641" s="55" t="s">
        <v>160</v>
      </c>
      <c r="E641" s="55">
        <v>0</v>
      </c>
      <c r="F641" s="55">
        <v>0</v>
      </c>
      <c r="G641" s="55">
        <v>0</v>
      </c>
      <c r="H641" s="55">
        <v>0</v>
      </c>
      <c r="I641" s="55">
        <v>0</v>
      </c>
      <c r="J641" s="55">
        <v>0</v>
      </c>
      <c r="K641" s="55">
        <v>0</v>
      </c>
      <c r="L641" s="55">
        <v>0</v>
      </c>
      <c r="M641" s="55">
        <v>0</v>
      </c>
      <c r="N641" s="55">
        <v>0</v>
      </c>
      <c r="O641" s="55">
        <v>0</v>
      </c>
      <c r="P641" s="55">
        <v>0</v>
      </c>
      <c r="Q641" s="55">
        <v>0</v>
      </c>
      <c r="R641" s="55">
        <v>0</v>
      </c>
      <c r="S641" s="55">
        <v>0</v>
      </c>
      <c r="T641" s="55">
        <v>0</v>
      </c>
      <c r="U641" s="55">
        <v>0</v>
      </c>
      <c r="V641" s="55">
        <v>0</v>
      </c>
      <c r="W641" s="55">
        <v>0</v>
      </c>
      <c r="X641" s="55">
        <v>0</v>
      </c>
      <c r="Y641" s="55">
        <v>0</v>
      </c>
      <c r="Z641" s="55">
        <v>0</v>
      </c>
      <c r="AA641" s="55">
        <v>0</v>
      </c>
      <c r="AB641" s="55">
        <v>0</v>
      </c>
      <c r="AC641" s="55">
        <v>0</v>
      </c>
      <c r="AD641" s="55">
        <v>0</v>
      </c>
      <c r="AE641" s="55">
        <v>0</v>
      </c>
      <c r="AF641" s="55">
        <v>0</v>
      </c>
      <c r="AG641" s="55">
        <v>0</v>
      </c>
      <c r="AH641" s="55">
        <v>0</v>
      </c>
      <c r="AI641" s="55">
        <v>0</v>
      </c>
      <c r="AJ641" s="55" t="s">
        <v>989</v>
      </c>
      <c r="AK641" s="55" t="s">
        <v>169</v>
      </c>
    </row>
    <row r="642" spans="1:37" x14ac:dyDescent="0.25">
      <c r="A642" s="54" t="str">
        <f t="shared" si="9"/>
        <v>SD</v>
      </c>
      <c r="B642" s="54" t="str">
        <f t="shared" si="9"/>
        <v>BDEQ-BDESC-rural-residential</v>
      </c>
      <c r="C642" s="55">
        <v>0</v>
      </c>
      <c r="D642" s="55" t="s">
        <v>58</v>
      </c>
      <c r="E642" s="55">
        <v>0</v>
      </c>
      <c r="F642" s="55">
        <v>0</v>
      </c>
      <c r="G642" s="55">
        <v>0</v>
      </c>
      <c r="H642" s="55">
        <v>0</v>
      </c>
      <c r="I642" s="55">
        <v>0</v>
      </c>
      <c r="J642" s="55">
        <v>0</v>
      </c>
      <c r="K642" s="55">
        <v>0</v>
      </c>
      <c r="L642" s="55">
        <v>0</v>
      </c>
      <c r="M642" s="55">
        <v>0</v>
      </c>
      <c r="N642" s="55">
        <v>0</v>
      </c>
      <c r="O642" s="55">
        <v>0</v>
      </c>
      <c r="P642" s="55">
        <v>0</v>
      </c>
      <c r="Q642" s="55">
        <v>0</v>
      </c>
      <c r="R642" s="55">
        <v>0</v>
      </c>
      <c r="S642" s="55">
        <v>0</v>
      </c>
      <c r="T642" s="55">
        <v>0</v>
      </c>
      <c r="U642" s="55">
        <v>0</v>
      </c>
      <c r="V642" s="55">
        <v>0</v>
      </c>
      <c r="W642" s="55">
        <v>0</v>
      </c>
      <c r="X642" s="55">
        <v>0</v>
      </c>
      <c r="Y642" s="55">
        <v>0</v>
      </c>
      <c r="Z642" s="55">
        <v>0</v>
      </c>
      <c r="AA642" s="55">
        <v>0</v>
      </c>
      <c r="AB642" s="55">
        <v>0</v>
      </c>
      <c r="AC642" s="55">
        <v>0</v>
      </c>
      <c r="AD642" s="55">
        <v>0</v>
      </c>
      <c r="AE642" s="55">
        <v>0</v>
      </c>
      <c r="AF642" s="55">
        <v>0</v>
      </c>
      <c r="AG642" s="55">
        <v>0</v>
      </c>
      <c r="AH642" s="55">
        <v>0</v>
      </c>
      <c r="AI642" s="55">
        <v>0</v>
      </c>
      <c r="AJ642" s="55" t="s">
        <v>990</v>
      </c>
      <c r="AK642" s="55" t="s">
        <v>169</v>
      </c>
    </row>
    <row r="643" spans="1:37" x14ac:dyDescent="0.25">
      <c r="A643" s="54" t="str">
        <f t="shared" ref="A643:B706" si="10">AJ643</f>
        <v>SD</v>
      </c>
      <c r="B643" s="54" t="str">
        <f t="shared" si="10"/>
        <v>BDEQ-BDESC-rural-residential</v>
      </c>
      <c r="C643" s="55">
        <v>1</v>
      </c>
      <c r="D643" s="55" t="s">
        <v>7</v>
      </c>
      <c r="E643" s="55">
        <v>0</v>
      </c>
      <c r="F643" s="55">
        <v>0</v>
      </c>
      <c r="G643" s="55">
        <v>0</v>
      </c>
      <c r="H643" s="55">
        <v>0</v>
      </c>
      <c r="I643" s="55">
        <v>0</v>
      </c>
      <c r="J643" s="55">
        <v>0</v>
      </c>
      <c r="K643" s="55">
        <v>0</v>
      </c>
      <c r="L643" s="55">
        <v>0</v>
      </c>
      <c r="M643" s="55">
        <v>0</v>
      </c>
      <c r="N643" s="55">
        <v>0</v>
      </c>
      <c r="O643" s="55">
        <v>0</v>
      </c>
      <c r="P643" s="55">
        <v>0</v>
      </c>
      <c r="Q643" s="55">
        <v>0</v>
      </c>
      <c r="R643" s="55">
        <v>0</v>
      </c>
      <c r="S643" s="55">
        <v>0</v>
      </c>
      <c r="T643" s="55">
        <v>0</v>
      </c>
      <c r="U643" s="55">
        <v>0</v>
      </c>
      <c r="V643" s="55">
        <v>0</v>
      </c>
      <c r="W643" s="55">
        <v>0</v>
      </c>
      <c r="X643" s="55">
        <v>0</v>
      </c>
      <c r="Y643" s="55">
        <v>0</v>
      </c>
      <c r="Z643" s="55">
        <v>0</v>
      </c>
      <c r="AA643" s="55">
        <v>0</v>
      </c>
      <c r="AB643" s="55">
        <v>0</v>
      </c>
      <c r="AC643" s="55">
        <v>0</v>
      </c>
      <c r="AD643" s="55">
        <v>0</v>
      </c>
      <c r="AE643" s="55">
        <v>0</v>
      </c>
      <c r="AF643" s="55">
        <v>0</v>
      </c>
      <c r="AG643" s="55">
        <v>0</v>
      </c>
      <c r="AH643" s="55">
        <v>0</v>
      </c>
      <c r="AI643" s="55">
        <v>0</v>
      </c>
      <c r="AJ643" s="55" t="s">
        <v>990</v>
      </c>
      <c r="AK643" s="55" t="s">
        <v>169</v>
      </c>
    </row>
    <row r="644" spans="1:37" x14ac:dyDescent="0.25">
      <c r="A644" s="54" t="str">
        <f t="shared" si="10"/>
        <v>SD</v>
      </c>
      <c r="B644" s="54" t="str">
        <f t="shared" si="10"/>
        <v>BDEQ-BDESC-rural-residential</v>
      </c>
      <c r="C644" s="55">
        <v>2</v>
      </c>
      <c r="D644" s="55" t="s">
        <v>8</v>
      </c>
      <c r="E644" s="55">
        <v>0</v>
      </c>
      <c r="F644" s="55">
        <v>0</v>
      </c>
      <c r="G644" s="55">
        <v>0</v>
      </c>
      <c r="H644" s="55">
        <v>0</v>
      </c>
      <c r="I644" s="55">
        <v>0</v>
      </c>
      <c r="J644" s="55">
        <v>0</v>
      </c>
      <c r="K644" s="55">
        <v>0</v>
      </c>
      <c r="L644" s="55">
        <v>0</v>
      </c>
      <c r="M644" s="55">
        <v>0</v>
      </c>
      <c r="N644" s="55">
        <v>0</v>
      </c>
      <c r="O644" s="55">
        <v>0</v>
      </c>
      <c r="P644" s="55">
        <v>0</v>
      </c>
      <c r="Q644" s="55">
        <v>0</v>
      </c>
      <c r="R644" s="55">
        <v>0</v>
      </c>
      <c r="S644" s="55">
        <v>0</v>
      </c>
      <c r="T644" s="55">
        <v>0</v>
      </c>
      <c r="U644" s="55">
        <v>0</v>
      </c>
      <c r="V644" s="55">
        <v>0</v>
      </c>
      <c r="W644" s="55">
        <v>0</v>
      </c>
      <c r="X644" s="55">
        <v>0</v>
      </c>
      <c r="Y644" s="55">
        <v>0</v>
      </c>
      <c r="Z644" s="55">
        <v>0</v>
      </c>
      <c r="AA644" s="55">
        <v>0</v>
      </c>
      <c r="AB644" s="55">
        <v>0</v>
      </c>
      <c r="AC644" s="55">
        <v>0</v>
      </c>
      <c r="AD644" s="55">
        <v>0</v>
      </c>
      <c r="AE644" s="55">
        <v>0</v>
      </c>
      <c r="AF644" s="55">
        <v>0</v>
      </c>
      <c r="AG644" s="55">
        <v>0</v>
      </c>
      <c r="AH644" s="55">
        <v>0</v>
      </c>
      <c r="AI644" s="55">
        <v>0</v>
      </c>
      <c r="AJ644" s="55" t="s">
        <v>990</v>
      </c>
      <c r="AK644" s="55" t="s">
        <v>169</v>
      </c>
    </row>
    <row r="645" spans="1:37" x14ac:dyDescent="0.25">
      <c r="A645" s="54" t="str">
        <f t="shared" si="10"/>
        <v>SD</v>
      </c>
      <c r="B645" s="54" t="str">
        <f t="shared" si="10"/>
        <v>BDEQ-BDESC-rural-residential</v>
      </c>
      <c r="C645" s="55">
        <v>3</v>
      </c>
      <c r="D645" s="55" t="s">
        <v>9</v>
      </c>
      <c r="E645" s="55">
        <v>0</v>
      </c>
      <c r="F645" s="55">
        <v>0</v>
      </c>
      <c r="G645" s="55">
        <v>0</v>
      </c>
      <c r="H645" s="55">
        <v>0</v>
      </c>
      <c r="I645" s="55">
        <v>0</v>
      </c>
      <c r="J645" s="55">
        <v>0</v>
      </c>
      <c r="K645" s="55">
        <v>0</v>
      </c>
      <c r="L645" s="55">
        <v>0</v>
      </c>
      <c r="M645" s="55">
        <v>0</v>
      </c>
      <c r="N645" s="55">
        <v>0</v>
      </c>
      <c r="O645" s="55">
        <v>0</v>
      </c>
      <c r="P645" s="55">
        <v>0</v>
      </c>
      <c r="Q645" s="55">
        <v>0</v>
      </c>
      <c r="R645" s="55">
        <v>0</v>
      </c>
      <c r="S645" s="55">
        <v>0</v>
      </c>
      <c r="T645" s="55">
        <v>0</v>
      </c>
      <c r="U645" s="55">
        <v>0</v>
      </c>
      <c r="V645" s="55">
        <v>0</v>
      </c>
      <c r="W645" s="55">
        <v>0</v>
      </c>
      <c r="X645" s="55">
        <v>0</v>
      </c>
      <c r="Y645" s="55">
        <v>0</v>
      </c>
      <c r="Z645" s="55">
        <v>0</v>
      </c>
      <c r="AA645" s="55">
        <v>0</v>
      </c>
      <c r="AB645" s="55">
        <v>0</v>
      </c>
      <c r="AC645" s="55">
        <v>0</v>
      </c>
      <c r="AD645" s="55">
        <v>0</v>
      </c>
      <c r="AE645" s="55">
        <v>0</v>
      </c>
      <c r="AF645" s="55">
        <v>0</v>
      </c>
      <c r="AG645" s="55">
        <v>0</v>
      </c>
      <c r="AH645" s="55">
        <v>0</v>
      </c>
      <c r="AI645" s="55">
        <v>0</v>
      </c>
      <c r="AJ645" s="55" t="s">
        <v>990</v>
      </c>
      <c r="AK645" s="55" t="s">
        <v>169</v>
      </c>
    </row>
    <row r="646" spans="1:37" x14ac:dyDescent="0.25">
      <c r="A646" s="54" t="str">
        <f t="shared" si="10"/>
        <v>SD</v>
      </c>
      <c r="B646" s="54" t="str">
        <f t="shared" si="10"/>
        <v>BDEQ-BDESC-rural-residential</v>
      </c>
      <c r="C646" s="55">
        <v>4</v>
      </c>
      <c r="D646" s="55" t="s">
        <v>59</v>
      </c>
      <c r="E646" s="55">
        <v>4.1349299999999998</v>
      </c>
      <c r="F646" s="55">
        <v>6.1219099999999997</v>
      </c>
      <c r="G646" s="55">
        <v>6.1786099999999999</v>
      </c>
      <c r="H646" s="55">
        <v>6.1786099999999999</v>
      </c>
      <c r="I646" s="55">
        <v>6.1786099999999999</v>
      </c>
      <c r="J646" s="55">
        <v>6.1832700000000003</v>
      </c>
      <c r="K646" s="55">
        <v>6.1922100000000002</v>
      </c>
      <c r="L646" s="55">
        <v>6.2089800000000004</v>
      </c>
      <c r="M646" s="55">
        <v>6.2126999999999999</v>
      </c>
      <c r="N646" s="55">
        <v>6.2202700000000002</v>
      </c>
      <c r="O646" s="55">
        <v>6.2210700000000001</v>
      </c>
      <c r="P646" s="55">
        <v>6.2313400000000003</v>
      </c>
      <c r="Q646" s="55">
        <v>6.2327399999999997</v>
      </c>
      <c r="R646" s="55">
        <v>6.2484599999999997</v>
      </c>
      <c r="S646" s="55">
        <v>6.2684800000000003</v>
      </c>
      <c r="T646" s="55">
        <v>6.2684800000000003</v>
      </c>
      <c r="U646" s="55">
        <v>6.2684800000000003</v>
      </c>
      <c r="V646" s="55">
        <v>6.2694200000000002</v>
      </c>
      <c r="W646" s="55">
        <v>6.2717000000000001</v>
      </c>
      <c r="X646" s="55">
        <v>6.2815799999999999</v>
      </c>
      <c r="Y646" s="55">
        <v>6.2835700000000001</v>
      </c>
      <c r="Z646" s="55">
        <v>6.2857700000000003</v>
      </c>
      <c r="AA646" s="55">
        <v>6.3057999999999996</v>
      </c>
      <c r="AB646" s="55">
        <v>6.3138199999999998</v>
      </c>
      <c r="AC646" s="55">
        <v>6.3140400000000003</v>
      </c>
      <c r="AD646" s="55">
        <v>6.3190999999999997</v>
      </c>
      <c r="AE646" s="55">
        <v>6.3215399999999997</v>
      </c>
      <c r="AF646" s="55">
        <v>6.3219399999999997</v>
      </c>
      <c r="AG646" s="55">
        <v>6.3339600000000003</v>
      </c>
      <c r="AH646" s="55">
        <v>6.33596</v>
      </c>
      <c r="AI646" s="55">
        <v>6.33636</v>
      </c>
      <c r="AJ646" s="55" t="s">
        <v>990</v>
      </c>
      <c r="AK646" s="55" t="s">
        <v>169</v>
      </c>
    </row>
    <row r="647" spans="1:37" x14ac:dyDescent="0.25">
      <c r="A647" s="54" t="str">
        <f t="shared" si="10"/>
        <v>SD</v>
      </c>
      <c r="B647" s="54" t="str">
        <f t="shared" si="10"/>
        <v>BDEQ-BDESC-rural-residential</v>
      </c>
      <c r="C647" s="55">
        <v>5</v>
      </c>
      <c r="D647" s="55" t="s">
        <v>10</v>
      </c>
      <c r="E647" s="55">
        <v>0.27461999999999998</v>
      </c>
      <c r="F647" s="55">
        <v>0.32818000000000003</v>
      </c>
      <c r="G647" s="55">
        <v>0.37403999999999998</v>
      </c>
      <c r="H647" s="55">
        <v>0.42083999999999999</v>
      </c>
      <c r="I647" s="55">
        <v>0.46683999999999998</v>
      </c>
      <c r="J647" s="55">
        <v>0.49867</v>
      </c>
      <c r="K647" s="55">
        <v>0.53452999999999995</v>
      </c>
      <c r="L647" s="55">
        <v>0.56491999999999998</v>
      </c>
      <c r="M647" s="55">
        <v>0.58726</v>
      </c>
      <c r="N647" s="55">
        <v>0.61636999999999997</v>
      </c>
      <c r="O647" s="55">
        <v>0.63380999999999998</v>
      </c>
      <c r="P647" s="55">
        <v>0.66122999999999998</v>
      </c>
      <c r="Q647" s="55">
        <v>0.67969000000000002</v>
      </c>
      <c r="R647" s="55">
        <v>0.70750999999999997</v>
      </c>
      <c r="S647" s="55">
        <v>0.73189000000000004</v>
      </c>
      <c r="T647" s="55">
        <v>0.74180999999999997</v>
      </c>
      <c r="U647" s="55">
        <v>0.76907000000000003</v>
      </c>
      <c r="V647" s="55">
        <v>0.79620999999999997</v>
      </c>
      <c r="W647" s="55">
        <v>0.82062000000000002</v>
      </c>
      <c r="X647" s="55">
        <v>0.85885999999999996</v>
      </c>
      <c r="Y647" s="55">
        <v>0.89385000000000003</v>
      </c>
      <c r="Z647" s="55">
        <v>0.92220000000000002</v>
      </c>
      <c r="AA647" s="55">
        <v>0.95643999999999996</v>
      </c>
      <c r="AB647" s="55">
        <v>0.99451999999999996</v>
      </c>
      <c r="AC647" s="55">
        <v>1.0171699999999999</v>
      </c>
      <c r="AD647" s="55">
        <v>1.0566199999999999</v>
      </c>
      <c r="AE647" s="55">
        <v>1.1075200000000001</v>
      </c>
      <c r="AF647" s="55">
        <v>1.1361399999999999</v>
      </c>
      <c r="AG647" s="55">
        <v>1.1799200000000001</v>
      </c>
      <c r="AH647" s="55">
        <v>1.21574</v>
      </c>
      <c r="AI647" s="55">
        <v>1.2407900000000001</v>
      </c>
      <c r="AJ647" s="55" t="s">
        <v>990</v>
      </c>
      <c r="AK647" s="55" t="s">
        <v>169</v>
      </c>
    </row>
    <row r="648" spans="1:37" x14ac:dyDescent="0.25">
      <c r="A648" s="54" t="str">
        <f t="shared" si="10"/>
        <v>SD</v>
      </c>
      <c r="B648" s="54" t="str">
        <f t="shared" si="10"/>
        <v>BDEQ-BDESC-rural-residential</v>
      </c>
      <c r="C648" s="55">
        <v>6</v>
      </c>
      <c r="D648" s="55" t="s">
        <v>11</v>
      </c>
      <c r="E648" s="55">
        <v>0</v>
      </c>
      <c r="F648" s="55">
        <v>0</v>
      </c>
      <c r="G648" s="55">
        <v>0</v>
      </c>
      <c r="H648" s="55">
        <v>0</v>
      </c>
      <c r="I648" s="55">
        <v>0</v>
      </c>
      <c r="J648" s="55">
        <v>0</v>
      </c>
      <c r="K648" s="55">
        <v>0</v>
      </c>
      <c r="L648" s="55">
        <v>0</v>
      </c>
      <c r="M648" s="55">
        <v>0</v>
      </c>
      <c r="N648" s="55">
        <v>0</v>
      </c>
      <c r="O648" s="55">
        <v>0</v>
      </c>
      <c r="P648" s="55">
        <v>0</v>
      </c>
      <c r="Q648" s="55">
        <v>0</v>
      </c>
      <c r="R648" s="55">
        <v>0</v>
      </c>
      <c r="S648" s="55">
        <v>0</v>
      </c>
      <c r="T648" s="55">
        <v>0</v>
      </c>
      <c r="U648" s="55">
        <v>0</v>
      </c>
      <c r="V648" s="55">
        <v>0</v>
      </c>
      <c r="W648" s="55">
        <v>0</v>
      </c>
      <c r="X648" s="55">
        <v>0</v>
      </c>
      <c r="Y648" s="55">
        <v>0</v>
      </c>
      <c r="Z648" s="55">
        <v>0</v>
      </c>
      <c r="AA648" s="55">
        <v>0</v>
      </c>
      <c r="AB648" s="55">
        <v>0</v>
      </c>
      <c r="AC648" s="55">
        <v>0</v>
      </c>
      <c r="AD648" s="55">
        <v>0</v>
      </c>
      <c r="AE648" s="55">
        <v>0</v>
      </c>
      <c r="AF648" s="55">
        <v>0</v>
      </c>
      <c r="AG648" s="55">
        <v>0</v>
      </c>
      <c r="AH648" s="55">
        <v>0</v>
      </c>
      <c r="AI648" s="55">
        <v>0</v>
      </c>
      <c r="AJ648" s="55" t="s">
        <v>990</v>
      </c>
      <c r="AK648" s="55" t="s">
        <v>169</v>
      </c>
    </row>
    <row r="649" spans="1:37" x14ac:dyDescent="0.25">
      <c r="A649" s="54" t="str">
        <f t="shared" si="10"/>
        <v>SD</v>
      </c>
      <c r="B649" s="54" t="str">
        <f t="shared" si="10"/>
        <v>BDEQ-BDESC-rural-residential</v>
      </c>
      <c r="C649" s="55">
        <v>7</v>
      </c>
      <c r="D649" s="55" t="s">
        <v>12</v>
      </c>
      <c r="E649" s="55">
        <v>0</v>
      </c>
      <c r="F649" s="55">
        <v>0</v>
      </c>
      <c r="G649" s="55">
        <v>0</v>
      </c>
      <c r="H649" s="55">
        <v>0</v>
      </c>
      <c r="I649" s="55">
        <v>0</v>
      </c>
      <c r="J649" s="55">
        <v>0</v>
      </c>
      <c r="K649" s="55">
        <v>0</v>
      </c>
      <c r="L649" s="55">
        <v>0</v>
      </c>
      <c r="M649" s="55">
        <v>0</v>
      </c>
      <c r="N649" s="55">
        <v>0</v>
      </c>
      <c r="O649" s="55">
        <v>0</v>
      </c>
      <c r="P649" s="55">
        <v>0</v>
      </c>
      <c r="Q649" s="55">
        <v>0</v>
      </c>
      <c r="R649" s="55">
        <v>0</v>
      </c>
      <c r="S649" s="55">
        <v>0</v>
      </c>
      <c r="T649" s="55">
        <v>0</v>
      </c>
      <c r="U649" s="55">
        <v>0</v>
      </c>
      <c r="V649" s="55">
        <v>0</v>
      </c>
      <c r="W649" s="55">
        <v>0</v>
      </c>
      <c r="X649" s="55">
        <v>0</v>
      </c>
      <c r="Y649" s="55">
        <v>0</v>
      </c>
      <c r="Z649" s="55">
        <v>0</v>
      </c>
      <c r="AA649" s="55">
        <v>0</v>
      </c>
      <c r="AB649" s="55">
        <v>0</v>
      </c>
      <c r="AC649" s="55">
        <v>0</v>
      </c>
      <c r="AD649" s="55">
        <v>0</v>
      </c>
      <c r="AE649" s="55">
        <v>0</v>
      </c>
      <c r="AF649" s="55">
        <v>0</v>
      </c>
      <c r="AG649" s="55">
        <v>0</v>
      </c>
      <c r="AH649" s="55">
        <v>0</v>
      </c>
      <c r="AI649" s="55">
        <v>0</v>
      </c>
      <c r="AJ649" s="55" t="s">
        <v>990</v>
      </c>
      <c r="AK649" s="55" t="s">
        <v>169</v>
      </c>
    </row>
    <row r="650" spans="1:37" x14ac:dyDescent="0.25">
      <c r="A650" s="54" t="str">
        <f t="shared" si="10"/>
        <v>SD</v>
      </c>
      <c r="B650" s="54" t="str">
        <f t="shared" si="10"/>
        <v>BDEQ-BDESC-rural-residential</v>
      </c>
      <c r="C650" s="55">
        <v>8</v>
      </c>
      <c r="D650" s="55" t="s">
        <v>13</v>
      </c>
      <c r="E650" s="55">
        <v>0</v>
      </c>
      <c r="F650" s="55">
        <v>0</v>
      </c>
      <c r="G650" s="55">
        <v>0</v>
      </c>
      <c r="H650" s="55">
        <v>0</v>
      </c>
      <c r="I650" s="55">
        <v>0</v>
      </c>
      <c r="J650" s="55">
        <v>0</v>
      </c>
      <c r="K650" s="55">
        <v>0</v>
      </c>
      <c r="L650" s="55">
        <v>0</v>
      </c>
      <c r="M650" s="55">
        <v>0</v>
      </c>
      <c r="N650" s="55">
        <v>0</v>
      </c>
      <c r="O650" s="55">
        <v>0</v>
      </c>
      <c r="P650" s="55">
        <v>0</v>
      </c>
      <c r="Q650" s="55">
        <v>0</v>
      </c>
      <c r="R650" s="55">
        <v>0</v>
      </c>
      <c r="S650" s="55">
        <v>0</v>
      </c>
      <c r="T650" s="55">
        <v>0</v>
      </c>
      <c r="U650" s="55">
        <v>0</v>
      </c>
      <c r="V650" s="55">
        <v>0</v>
      </c>
      <c r="W650" s="55">
        <v>0</v>
      </c>
      <c r="X650" s="55">
        <v>0</v>
      </c>
      <c r="Y650" s="55">
        <v>0</v>
      </c>
      <c r="Z650" s="55">
        <v>0</v>
      </c>
      <c r="AA650" s="55">
        <v>0</v>
      </c>
      <c r="AB650" s="55">
        <v>0</v>
      </c>
      <c r="AC650" s="55">
        <v>0</v>
      </c>
      <c r="AD650" s="55">
        <v>0</v>
      </c>
      <c r="AE650" s="55">
        <v>0</v>
      </c>
      <c r="AF650" s="55">
        <v>0</v>
      </c>
      <c r="AG650" s="55">
        <v>0</v>
      </c>
      <c r="AH650" s="55">
        <v>0</v>
      </c>
      <c r="AI650" s="55">
        <v>0</v>
      </c>
      <c r="AJ650" s="55" t="s">
        <v>990</v>
      </c>
      <c r="AK650" s="55" t="s">
        <v>169</v>
      </c>
    </row>
    <row r="651" spans="1:37" x14ac:dyDescent="0.25">
      <c r="A651" s="54" t="str">
        <f t="shared" si="10"/>
        <v>SD</v>
      </c>
      <c r="B651" s="54" t="str">
        <f t="shared" si="10"/>
        <v>BDEQ-BDESC-rural-residential</v>
      </c>
      <c r="C651" s="55">
        <v>9</v>
      </c>
      <c r="D651" s="55" t="s">
        <v>14</v>
      </c>
      <c r="E651" s="55">
        <v>0</v>
      </c>
      <c r="F651" s="55">
        <v>0</v>
      </c>
      <c r="G651" s="55">
        <v>0</v>
      </c>
      <c r="H651" s="55">
        <v>0</v>
      </c>
      <c r="I651" s="55">
        <v>0</v>
      </c>
      <c r="J651" s="55">
        <v>0</v>
      </c>
      <c r="K651" s="55">
        <v>0</v>
      </c>
      <c r="L651" s="55">
        <v>0</v>
      </c>
      <c r="M651" s="55">
        <v>0</v>
      </c>
      <c r="N651" s="55">
        <v>0</v>
      </c>
      <c r="O651" s="55">
        <v>0</v>
      </c>
      <c r="P651" s="55">
        <v>0</v>
      </c>
      <c r="Q651" s="55">
        <v>0</v>
      </c>
      <c r="R651" s="55">
        <v>0</v>
      </c>
      <c r="S651" s="55">
        <v>0</v>
      </c>
      <c r="T651" s="55">
        <v>0</v>
      </c>
      <c r="U651" s="55">
        <v>0</v>
      </c>
      <c r="V651" s="55">
        <v>0</v>
      </c>
      <c r="W651" s="55">
        <v>0</v>
      </c>
      <c r="X651" s="55">
        <v>0</v>
      </c>
      <c r="Y651" s="55">
        <v>0</v>
      </c>
      <c r="Z651" s="55">
        <v>0</v>
      </c>
      <c r="AA651" s="55">
        <v>0</v>
      </c>
      <c r="AB651" s="55">
        <v>0</v>
      </c>
      <c r="AC651" s="55">
        <v>0</v>
      </c>
      <c r="AD651" s="55">
        <v>0</v>
      </c>
      <c r="AE651" s="55">
        <v>0</v>
      </c>
      <c r="AF651" s="55">
        <v>0</v>
      </c>
      <c r="AG651" s="55">
        <v>0</v>
      </c>
      <c r="AH651" s="55">
        <v>0</v>
      </c>
      <c r="AI651" s="55">
        <v>0</v>
      </c>
      <c r="AJ651" s="55" t="s">
        <v>990</v>
      </c>
      <c r="AK651" s="55" t="s">
        <v>169</v>
      </c>
    </row>
    <row r="652" spans="1:37" x14ac:dyDescent="0.25">
      <c r="A652" s="54" t="str">
        <f t="shared" si="10"/>
        <v>SD</v>
      </c>
      <c r="B652" s="54" t="str">
        <f t="shared" si="10"/>
        <v>BDEQ-BDESC-rural-residential</v>
      </c>
      <c r="C652" s="55">
        <v>10</v>
      </c>
      <c r="D652" s="55" t="s">
        <v>15</v>
      </c>
      <c r="E652" s="55">
        <v>0</v>
      </c>
      <c r="F652" s="55">
        <v>0</v>
      </c>
      <c r="G652" s="55">
        <v>0</v>
      </c>
      <c r="H652" s="55">
        <v>0</v>
      </c>
      <c r="I652" s="55">
        <v>0</v>
      </c>
      <c r="J652" s="55">
        <v>0</v>
      </c>
      <c r="K652" s="55">
        <v>0</v>
      </c>
      <c r="L652" s="55">
        <v>0</v>
      </c>
      <c r="M652" s="55">
        <v>0</v>
      </c>
      <c r="N652" s="55">
        <v>0</v>
      </c>
      <c r="O652" s="55">
        <v>0</v>
      </c>
      <c r="P652" s="55">
        <v>0</v>
      </c>
      <c r="Q652" s="55">
        <v>0</v>
      </c>
      <c r="R652" s="55">
        <v>0</v>
      </c>
      <c r="S652" s="55">
        <v>0</v>
      </c>
      <c r="T652" s="55">
        <v>0</v>
      </c>
      <c r="U652" s="55">
        <v>0</v>
      </c>
      <c r="V652" s="55">
        <v>0</v>
      </c>
      <c r="W652" s="55">
        <v>0</v>
      </c>
      <c r="X652" s="55">
        <v>0</v>
      </c>
      <c r="Y652" s="55">
        <v>0</v>
      </c>
      <c r="Z652" s="55">
        <v>0</v>
      </c>
      <c r="AA652" s="55">
        <v>0</v>
      </c>
      <c r="AB652" s="55">
        <v>0</v>
      </c>
      <c r="AC652" s="55">
        <v>0</v>
      </c>
      <c r="AD652" s="55">
        <v>0</v>
      </c>
      <c r="AE652" s="55">
        <v>0</v>
      </c>
      <c r="AF652" s="55">
        <v>0</v>
      </c>
      <c r="AG652" s="55">
        <v>0</v>
      </c>
      <c r="AH652" s="55">
        <v>0</v>
      </c>
      <c r="AI652" s="55">
        <v>0</v>
      </c>
      <c r="AJ652" s="55" t="s">
        <v>990</v>
      </c>
      <c r="AK652" s="55" t="s">
        <v>169</v>
      </c>
    </row>
    <row r="653" spans="1:37" x14ac:dyDescent="0.25">
      <c r="A653" s="54" t="str">
        <f t="shared" si="10"/>
        <v>SD</v>
      </c>
      <c r="B653" s="54" t="str">
        <f t="shared" si="10"/>
        <v>BDEQ-BDESC-rural-residential</v>
      </c>
      <c r="C653" s="55">
        <v>11</v>
      </c>
      <c r="D653" s="55" t="s">
        <v>57</v>
      </c>
      <c r="E653" s="55">
        <v>0</v>
      </c>
      <c r="F653" s="55">
        <v>0</v>
      </c>
      <c r="G653" s="55">
        <v>0</v>
      </c>
      <c r="H653" s="55">
        <v>0</v>
      </c>
      <c r="I653" s="55">
        <v>0</v>
      </c>
      <c r="J653" s="55">
        <v>0</v>
      </c>
      <c r="K653" s="55">
        <v>0</v>
      </c>
      <c r="L653" s="55">
        <v>0</v>
      </c>
      <c r="M653" s="55">
        <v>0</v>
      </c>
      <c r="N653" s="55">
        <v>0</v>
      </c>
      <c r="O653" s="55">
        <v>0</v>
      </c>
      <c r="P653" s="55">
        <v>0</v>
      </c>
      <c r="Q653" s="55">
        <v>0</v>
      </c>
      <c r="R653" s="55">
        <v>0</v>
      </c>
      <c r="S653" s="55">
        <v>0</v>
      </c>
      <c r="T653" s="55">
        <v>0</v>
      </c>
      <c r="U653" s="55">
        <v>0</v>
      </c>
      <c r="V653" s="55">
        <v>0</v>
      </c>
      <c r="W653" s="55">
        <v>0</v>
      </c>
      <c r="X653" s="55">
        <v>0</v>
      </c>
      <c r="Y653" s="55">
        <v>0</v>
      </c>
      <c r="Z653" s="55">
        <v>0</v>
      </c>
      <c r="AA653" s="55">
        <v>0</v>
      </c>
      <c r="AB653" s="55">
        <v>0</v>
      </c>
      <c r="AC653" s="55">
        <v>0</v>
      </c>
      <c r="AD653" s="55">
        <v>0</v>
      </c>
      <c r="AE653" s="55">
        <v>0</v>
      </c>
      <c r="AF653" s="55">
        <v>0</v>
      </c>
      <c r="AG653" s="55">
        <v>0</v>
      </c>
      <c r="AH653" s="55">
        <v>0</v>
      </c>
      <c r="AI653" s="55">
        <v>0</v>
      </c>
      <c r="AJ653" s="55" t="s">
        <v>990</v>
      </c>
      <c r="AK653" s="55" t="s">
        <v>169</v>
      </c>
    </row>
    <row r="654" spans="1:37" x14ac:dyDescent="0.25">
      <c r="A654" s="54" t="str">
        <f t="shared" si="10"/>
        <v>SD</v>
      </c>
      <c r="B654" s="54" t="str">
        <f t="shared" si="10"/>
        <v>BDEQ-BDESC-rural-residential</v>
      </c>
      <c r="C654" s="55">
        <v>12</v>
      </c>
      <c r="D654" s="55" t="s">
        <v>60</v>
      </c>
      <c r="E654" s="55">
        <v>0</v>
      </c>
      <c r="F654" s="55">
        <v>0</v>
      </c>
      <c r="G654" s="55">
        <v>0</v>
      </c>
      <c r="H654" s="55">
        <v>0</v>
      </c>
      <c r="I654" s="55">
        <v>0</v>
      </c>
      <c r="J654" s="55">
        <v>0</v>
      </c>
      <c r="K654" s="55">
        <v>0</v>
      </c>
      <c r="L654" s="55">
        <v>0</v>
      </c>
      <c r="M654" s="55">
        <v>0</v>
      </c>
      <c r="N654" s="55">
        <v>0</v>
      </c>
      <c r="O654" s="55">
        <v>0</v>
      </c>
      <c r="P654" s="55">
        <v>0</v>
      </c>
      <c r="Q654" s="55">
        <v>0</v>
      </c>
      <c r="R654" s="55">
        <v>0</v>
      </c>
      <c r="S654" s="55">
        <v>0</v>
      </c>
      <c r="T654" s="55">
        <v>0</v>
      </c>
      <c r="U654" s="55">
        <v>0</v>
      </c>
      <c r="V654" s="55">
        <v>0</v>
      </c>
      <c r="W654" s="55">
        <v>0</v>
      </c>
      <c r="X654" s="55">
        <v>0</v>
      </c>
      <c r="Y654" s="55">
        <v>0</v>
      </c>
      <c r="Z654" s="55">
        <v>0</v>
      </c>
      <c r="AA654" s="55">
        <v>0</v>
      </c>
      <c r="AB654" s="55">
        <v>0</v>
      </c>
      <c r="AC654" s="55">
        <v>0</v>
      </c>
      <c r="AD654" s="55">
        <v>0</v>
      </c>
      <c r="AE654" s="55">
        <v>0</v>
      </c>
      <c r="AF654" s="55">
        <v>0</v>
      </c>
      <c r="AG654" s="55">
        <v>0</v>
      </c>
      <c r="AH654" s="55">
        <v>0</v>
      </c>
      <c r="AI654" s="55">
        <v>0</v>
      </c>
      <c r="AJ654" s="55" t="s">
        <v>990</v>
      </c>
      <c r="AK654" s="55" t="s">
        <v>169</v>
      </c>
    </row>
    <row r="655" spans="1:37" x14ac:dyDescent="0.25">
      <c r="A655" s="54" t="str">
        <f t="shared" si="10"/>
        <v>SD</v>
      </c>
      <c r="B655" s="54" t="str">
        <f t="shared" si="10"/>
        <v>BDEQ-BDESC-rural-residential</v>
      </c>
      <c r="C655" s="55">
        <v>13</v>
      </c>
      <c r="D655" s="55" t="s">
        <v>158</v>
      </c>
      <c r="E655" s="55">
        <v>0</v>
      </c>
      <c r="F655" s="55">
        <v>0</v>
      </c>
      <c r="G655" s="55">
        <v>0</v>
      </c>
      <c r="H655" s="55">
        <v>0</v>
      </c>
      <c r="I655" s="55">
        <v>0</v>
      </c>
      <c r="J655" s="55">
        <v>0</v>
      </c>
      <c r="K655" s="55">
        <v>0</v>
      </c>
      <c r="L655" s="55">
        <v>0</v>
      </c>
      <c r="M655" s="55">
        <v>0</v>
      </c>
      <c r="N655" s="55">
        <v>0</v>
      </c>
      <c r="O655" s="55">
        <v>0</v>
      </c>
      <c r="P655" s="55">
        <v>0</v>
      </c>
      <c r="Q655" s="55">
        <v>0</v>
      </c>
      <c r="R655" s="55">
        <v>0</v>
      </c>
      <c r="S655" s="55">
        <v>0</v>
      </c>
      <c r="T655" s="55">
        <v>0</v>
      </c>
      <c r="U655" s="55">
        <v>0</v>
      </c>
      <c r="V655" s="55">
        <v>0</v>
      </c>
      <c r="W655" s="55">
        <v>0</v>
      </c>
      <c r="X655" s="55">
        <v>0</v>
      </c>
      <c r="Y655" s="55">
        <v>0</v>
      </c>
      <c r="Z655" s="55">
        <v>0</v>
      </c>
      <c r="AA655" s="55">
        <v>0</v>
      </c>
      <c r="AB655" s="55">
        <v>0</v>
      </c>
      <c r="AC655" s="55">
        <v>0</v>
      </c>
      <c r="AD655" s="55">
        <v>0</v>
      </c>
      <c r="AE655" s="55">
        <v>0</v>
      </c>
      <c r="AF655" s="55">
        <v>0</v>
      </c>
      <c r="AG655" s="55">
        <v>0</v>
      </c>
      <c r="AH655" s="55">
        <v>0</v>
      </c>
      <c r="AI655" s="55">
        <v>0</v>
      </c>
      <c r="AJ655" s="55" t="s">
        <v>990</v>
      </c>
      <c r="AK655" s="55" t="s">
        <v>169</v>
      </c>
    </row>
    <row r="656" spans="1:37" x14ac:dyDescent="0.25">
      <c r="A656" s="54" t="str">
        <f t="shared" si="10"/>
        <v>SD</v>
      </c>
      <c r="B656" s="54" t="str">
        <f t="shared" si="10"/>
        <v>BDEQ-BDESC-rural-residential</v>
      </c>
      <c r="C656" s="55">
        <v>14</v>
      </c>
      <c r="D656" s="55" t="s">
        <v>159</v>
      </c>
      <c r="E656" s="55">
        <v>0</v>
      </c>
      <c r="F656" s="55">
        <v>0</v>
      </c>
      <c r="G656" s="55">
        <v>0</v>
      </c>
      <c r="H656" s="55">
        <v>0</v>
      </c>
      <c r="I656" s="55">
        <v>0</v>
      </c>
      <c r="J656" s="55">
        <v>0</v>
      </c>
      <c r="K656" s="55">
        <v>0</v>
      </c>
      <c r="L656" s="55">
        <v>0</v>
      </c>
      <c r="M656" s="55">
        <v>0</v>
      </c>
      <c r="N656" s="55">
        <v>0</v>
      </c>
      <c r="O656" s="55">
        <v>0</v>
      </c>
      <c r="P656" s="55">
        <v>0</v>
      </c>
      <c r="Q656" s="55">
        <v>0</v>
      </c>
      <c r="R656" s="55">
        <v>0</v>
      </c>
      <c r="S656" s="55">
        <v>0</v>
      </c>
      <c r="T656" s="55">
        <v>0</v>
      </c>
      <c r="U656" s="55">
        <v>0</v>
      </c>
      <c r="V656" s="55">
        <v>0</v>
      </c>
      <c r="W656" s="55">
        <v>0</v>
      </c>
      <c r="X656" s="55">
        <v>0</v>
      </c>
      <c r="Y656" s="55">
        <v>0</v>
      </c>
      <c r="Z656" s="55">
        <v>0</v>
      </c>
      <c r="AA656" s="55">
        <v>0</v>
      </c>
      <c r="AB656" s="55">
        <v>0</v>
      </c>
      <c r="AC656" s="55">
        <v>0</v>
      </c>
      <c r="AD656" s="55">
        <v>0</v>
      </c>
      <c r="AE656" s="55">
        <v>0</v>
      </c>
      <c r="AF656" s="55">
        <v>0</v>
      </c>
      <c r="AG656" s="55">
        <v>0</v>
      </c>
      <c r="AH656" s="55">
        <v>0</v>
      </c>
      <c r="AI656" s="55">
        <v>0</v>
      </c>
      <c r="AJ656" s="55" t="s">
        <v>990</v>
      </c>
      <c r="AK656" s="55" t="s">
        <v>169</v>
      </c>
    </row>
    <row r="657" spans="1:37" x14ac:dyDescent="0.25">
      <c r="A657" s="54" t="str">
        <f t="shared" si="10"/>
        <v>SD</v>
      </c>
      <c r="B657" s="54" t="str">
        <f t="shared" si="10"/>
        <v>BDEQ-BDESC-rural-residential</v>
      </c>
      <c r="C657" s="55">
        <v>15</v>
      </c>
      <c r="D657" s="55" t="s">
        <v>160</v>
      </c>
      <c r="E657" s="55">
        <v>0</v>
      </c>
      <c r="F657" s="55">
        <v>0</v>
      </c>
      <c r="G657" s="55">
        <v>0</v>
      </c>
      <c r="H657" s="55">
        <v>0</v>
      </c>
      <c r="I657" s="55">
        <v>0</v>
      </c>
      <c r="J657" s="55">
        <v>0</v>
      </c>
      <c r="K657" s="55">
        <v>0</v>
      </c>
      <c r="L657" s="55">
        <v>0</v>
      </c>
      <c r="M657" s="55">
        <v>0</v>
      </c>
      <c r="N657" s="55">
        <v>0</v>
      </c>
      <c r="O657" s="55">
        <v>0</v>
      </c>
      <c r="P657" s="55">
        <v>0</v>
      </c>
      <c r="Q657" s="55">
        <v>0</v>
      </c>
      <c r="R657" s="55">
        <v>0</v>
      </c>
      <c r="S657" s="55">
        <v>0</v>
      </c>
      <c r="T657" s="55">
        <v>0</v>
      </c>
      <c r="U657" s="55">
        <v>0</v>
      </c>
      <c r="V657" s="55">
        <v>0</v>
      </c>
      <c r="W657" s="55">
        <v>0</v>
      </c>
      <c r="X657" s="55">
        <v>0</v>
      </c>
      <c r="Y657" s="55">
        <v>0</v>
      </c>
      <c r="Z657" s="55">
        <v>0</v>
      </c>
      <c r="AA657" s="55">
        <v>0</v>
      </c>
      <c r="AB657" s="55">
        <v>0</v>
      </c>
      <c r="AC657" s="55">
        <v>0</v>
      </c>
      <c r="AD657" s="55">
        <v>0</v>
      </c>
      <c r="AE657" s="55">
        <v>0</v>
      </c>
      <c r="AF657" s="55">
        <v>0</v>
      </c>
      <c r="AG657" s="55">
        <v>0</v>
      </c>
      <c r="AH657" s="55">
        <v>0</v>
      </c>
      <c r="AI657" s="55">
        <v>0</v>
      </c>
      <c r="AJ657" s="55" t="s">
        <v>990</v>
      </c>
      <c r="AK657" s="55" t="s">
        <v>169</v>
      </c>
    </row>
    <row r="658" spans="1:37" x14ac:dyDescent="0.25">
      <c r="A658" s="54" t="str">
        <f t="shared" si="10"/>
        <v>TN</v>
      </c>
      <c r="B658" s="54" t="str">
        <f t="shared" si="10"/>
        <v>BDEQ-BDESC-rural-residential</v>
      </c>
      <c r="C658" s="55">
        <v>0</v>
      </c>
      <c r="D658" s="55" t="s">
        <v>58</v>
      </c>
      <c r="E658" s="55">
        <v>0</v>
      </c>
      <c r="F658" s="55">
        <v>0</v>
      </c>
      <c r="G658" s="55">
        <v>0</v>
      </c>
      <c r="H658" s="55">
        <v>0</v>
      </c>
      <c r="I658" s="55">
        <v>0</v>
      </c>
      <c r="J658" s="55">
        <v>0</v>
      </c>
      <c r="K658" s="55">
        <v>0</v>
      </c>
      <c r="L658" s="55">
        <v>0</v>
      </c>
      <c r="M658" s="55">
        <v>0</v>
      </c>
      <c r="N658" s="55">
        <v>0</v>
      </c>
      <c r="O658" s="55">
        <v>0</v>
      </c>
      <c r="P658" s="55">
        <v>0</v>
      </c>
      <c r="Q658" s="55">
        <v>0</v>
      </c>
      <c r="R658" s="55">
        <v>0</v>
      </c>
      <c r="S658" s="55">
        <v>0</v>
      </c>
      <c r="T658" s="55">
        <v>0</v>
      </c>
      <c r="U658" s="55">
        <v>0</v>
      </c>
      <c r="V658" s="55">
        <v>0</v>
      </c>
      <c r="W658" s="55">
        <v>0</v>
      </c>
      <c r="X658" s="55">
        <v>0</v>
      </c>
      <c r="Y658" s="55">
        <v>0</v>
      </c>
      <c r="Z658" s="55">
        <v>0</v>
      </c>
      <c r="AA658" s="55">
        <v>0</v>
      </c>
      <c r="AB658" s="55">
        <v>0</v>
      </c>
      <c r="AC658" s="55">
        <v>0</v>
      </c>
      <c r="AD658" s="55">
        <v>0</v>
      </c>
      <c r="AE658" s="55">
        <v>0</v>
      </c>
      <c r="AF658" s="55">
        <v>0</v>
      </c>
      <c r="AG658" s="55">
        <v>0</v>
      </c>
      <c r="AH658" s="55">
        <v>0</v>
      </c>
      <c r="AI658" s="55">
        <v>0</v>
      </c>
      <c r="AJ658" s="55" t="s">
        <v>991</v>
      </c>
      <c r="AK658" s="55" t="s">
        <v>169</v>
      </c>
    </row>
    <row r="659" spans="1:37" x14ac:dyDescent="0.25">
      <c r="A659" s="54" t="str">
        <f t="shared" si="10"/>
        <v>TN</v>
      </c>
      <c r="B659" s="54" t="str">
        <f t="shared" si="10"/>
        <v>BDEQ-BDESC-rural-residential</v>
      </c>
      <c r="C659" s="55">
        <v>1</v>
      </c>
      <c r="D659" s="55" t="s">
        <v>7</v>
      </c>
      <c r="E659" s="55">
        <v>0</v>
      </c>
      <c r="F659" s="55">
        <v>0</v>
      </c>
      <c r="G659" s="55">
        <v>0</v>
      </c>
      <c r="H659" s="55">
        <v>0</v>
      </c>
      <c r="I659" s="55">
        <v>0</v>
      </c>
      <c r="J659" s="55">
        <v>0</v>
      </c>
      <c r="K659" s="55">
        <v>0</v>
      </c>
      <c r="L659" s="55">
        <v>0</v>
      </c>
      <c r="M659" s="55">
        <v>0</v>
      </c>
      <c r="N659" s="55">
        <v>0</v>
      </c>
      <c r="O659" s="55">
        <v>0</v>
      </c>
      <c r="P659" s="55">
        <v>0</v>
      </c>
      <c r="Q659" s="55">
        <v>0</v>
      </c>
      <c r="R659" s="55">
        <v>0</v>
      </c>
      <c r="S659" s="55">
        <v>0</v>
      </c>
      <c r="T659" s="55">
        <v>0</v>
      </c>
      <c r="U659" s="55">
        <v>0</v>
      </c>
      <c r="V659" s="55">
        <v>0</v>
      </c>
      <c r="W659" s="55">
        <v>0</v>
      </c>
      <c r="X659" s="55">
        <v>0</v>
      </c>
      <c r="Y659" s="55">
        <v>0</v>
      </c>
      <c r="Z659" s="55">
        <v>0</v>
      </c>
      <c r="AA659" s="55">
        <v>0</v>
      </c>
      <c r="AB659" s="56">
        <v>1.0000000000000001E-5</v>
      </c>
      <c r="AC659" s="56">
        <v>1.0000000000000001E-5</v>
      </c>
      <c r="AD659" s="56">
        <v>1.0000000000000001E-5</v>
      </c>
      <c r="AE659" s="56">
        <v>1.0000000000000001E-5</v>
      </c>
      <c r="AF659" s="56">
        <v>1.0000000000000001E-5</v>
      </c>
      <c r="AG659" s="56">
        <v>1.0000000000000001E-5</v>
      </c>
      <c r="AH659" s="56">
        <v>1.0000000000000001E-5</v>
      </c>
      <c r="AI659" s="56">
        <v>1.0000000000000001E-5</v>
      </c>
      <c r="AJ659" s="55" t="s">
        <v>991</v>
      </c>
      <c r="AK659" s="55" t="s">
        <v>169</v>
      </c>
    </row>
    <row r="660" spans="1:37" x14ac:dyDescent="0.25">
      <c r="A660" s="54" t="str">
        <f t="shared" si="10"/>
        <v>TN</v>
      </c>
      <c r="B660" s="54" t="str">
        <f t="shared" si="10"/>
        <v>BDEQ-BDESC-rural-residential</v>
      </c>
      <c r="C660" s="55">
        <v>2</v>
      </c>
      <c r="D660" s="55" t="s">
        <v>8</v>
      </c>
      <c r="E660" s="55">
        <v>0</v>
      </c>
      <c r="F660" s="55">
        <v>0</v>
      </c>
      <c r="G660" s="55">
        <v>0</v>
      </c>
      <c r="H660" s="55">
        <v>0</v>
      </c>
      <c r="I660" s="55">
        <v>0</v>
      </c>
      <c r="J660" s="55">
        <v>0</v>
      </c>
      <c r="K660" s="55">
        <v>0</v>
      </c>
      <c r="L660" s="55">
        <v>0</v>
      </c>
      <c r="M660" s="55">
        <v>0</v>
      </c>
      <c r="N660" s="55">
        <v>0</v>
      </c>
      <c r="O660" s="55">
        <v>0</v>
      </c>
      <c r="P660" s="55">
        <v>0</v>
      </c>
      <c r="Q660" s="55">
        <v>0</v>
      </c>
      <c r="R660" s="55">
        <v>0</v>
      </c>
      <c r="S660" s="55">
        <v>0</v>
      </c>
      <c r="T660" s="55">
        <v>0</v>
      </c>
      <c r="U660" s="55">
        <v>0</v>
      </c>
      <c r="V660" s="55">
        <v>0</v>
      </c>
      <c r="W660" s="55">
        <v>0</v>
      </c>
      <c r="X660" s="55">
        <v>0</v>
      </c>
      <c r="Y660" s="55">
        <v>0</v>
      </c>
      <c r="Z660" s="55">
        <v>0</v>
      </c>
      <c r="AA660" s="55">
        <v>0</v>
      </c>
      <c r="AB660" s="55">
        <v>0</v>
      </c>
      <c r="AC660" s="55">
        <v>0</v>
      </c>
      <c r="AD660" s="55">
        <v>0</v>
      </c>
      <c r="AE660" s="55">
        <v>0</v>
      </c>
      <c r="AF660" s="55">
        <v>0</v>
      </c>
      <c r="AG660" s="55">
        <v>0</v>
      </c>
      <c r="AH660" s="55">
        <v>0</v>
      </c>
      <c r="AI660" s="55">
        <v>0</v>
      </c>
      <c r="AJ660" s="55" t="s">
        <v>991</v>
      </c>
      <c r="AK660" s="55" t="s">
        <v>169</v>
      </c>
    </row>
    <row r="661" spans="1:37" x14ac:dyDescent="0.25">
      <c r="A661" s="54" t="str">
        <f t="shared" si="10"/>
        <v>TN</v>
      </c>
      <c r="B661" s="54" t="str">
        <f t="shared" si="10"/>
        <v>BDEQ-BDESC-rural-residential</v>
      </c>
      <c r="C661" s="55">
        <v>3</v>
      </c>
      <c r="D661" s="55" t="s">
        <v>9</v>
      </c>
      <c r="E661" s="55">
        <v>0</v>
      </c>
      <c r="F661" s="55">
        <v>0</v>
      </c>
      <c r="G661" s="55">
        <v>0</v>
      </c>
      <c r="H661" s="55">
        <v>0</v>
      </c>
      <c r="I661" s="55">
        <v>0</v>
      </c>
      <c r="J661" s="55">
        <v>0</v>
      </c>
      <c r="K661" s="55">
        <v>0</v>
      </c>
      <c r="L661" s="55">
        <v>0</v>
      </c>
      <c r="M661" s="55">
        <v>0</v>
      </c>
      <c r="N661" s="55">
        <v>0</v>
      </c>
      <c r="O661" s="55">
        <v>0</v>
      </c>
      <c r="P661" s="55">
        <v>0</v>
      </c>
      <c r="Q661" s="55">
        <v>0</v>
      </c>
      <c r="R661" s="55">
        <v>0</v>
      </c>
      <c r="S661" s="55">
        <v>0</v>
      </c>
      <c r="T661" s="55">
        <v>0</v>
      </c>
      <c r="U661" s="55">
        <v>0</v>
      </c>
      <c r="V661" s="55">
        <v>0</v>
      </c>
      <c r="W661" s="55">
        <v>0</v>
      </c>
      <c r="X661" s="55">
        <v>0</v>
      </c>
      <c r="Y661" s="55">
        <v>0</v>
      </c>
      <c r="Z661" s="55">
        <v>0</v>
      </c>
      <c r="AA661" s="55">
        <v>0</v>
      </c>
      <c r="AB661" s="55">
        <v>0</v>
      </c>
      <c r="AC661" s="55">
        <v>0</v>
      </c>
      <c r="AD661" s="55">
        <v>0</v>
      </c>
      <c r="AE661" s="55">
        <v>0</v>
      </c>
      <c r="AF661" s="55">
        <v>0</v>
      </c>
      <c r="AG661" s="55">
        <v>0</v>
      </c>
      <c r="AH661" s="55">
        <v>0</v>
      </c>
      <c r="AI661" s="55">
        <v>0</v>
      </c>
      <c r="AJ661" s="55" t="s">
        <v>991</v>
      </c>
      <c r="AK661" s="55" t="s">
        <v>169</v>
      </c>
    </row>
    <row r="662" spans="1:37" x14ac:dyDescent="0.25">
      <c r="A662" s="54" t="str">
        <f t="shared" si="10"/>
        <v>TN</v>
      </c>
      <c r="B662" s="54" t="str">
        <f t="shared" si="10"/>
        <v>BDEQ-BDESC-rural-residential</v>
      </c>
      <c r="C662" s="55">
        <v>4</v>
      </c>
      <c r="D662" s="55" t="s">
        <v>59</v>
      </c>
      <c r="E662" s="55">
        <v>3.542E-2</v>
      </c>
      <c r="F662" s="55">
        <v>2.4240000000000001E-2</v>
      </c>
      <c r="G662" s="55">
        <v>2.4459999999999999E-2</v>
      </c>
      <c r="H662" s="55">
        <v>2.4459999999999999E-2</v>
      </c>
      <c r="I662" s="55">
        <v>2.4459999999999999E-2</v>
      </c>
      <c r="J662" s="55">
        <v>2.4479999999999998E-2</v>
      </c>
      <c r="K662" s="55">
        <v>2.452E-2</v>
      </c>
      <c r="L662" s="55">
        <v>2.4580000000000001E-2</v>
      </c>
      <c r="M662" s="55">
        <v>2.46E-2</v>
      </c>
      <c r="N662" s="55">
        <v>2.4629999999999999E-2</v>
      </c>
      <c r="O662" s="55">
        <v>2.4629999999999999E-2</v>
      </c>
      <c r="P662" s="55">
        <v>2.4670000000000001E-2</v>
      </c>
      <c r="Q662" s="55">
        <v>2.4680000000000001E-2</v>
      </c>
      <c r="R662" s="55">
        <v>2.4740000000000002E-2</v>
      </c>
      <c r="S662" s="55">
        <v>2.4819999999999998E-2</v>
      </c>
      <c r="T662" s="55">
        <v>2.4819999999999998E-2</v>
      </c>
      <c r="U662" s="55">
        <v>2.4819999999999998E-2</v>
      </c>
      <c r="V662" s="55">
        <v>2.4819999999999998E-2</v>
      </c>
      <c r="W662" s="55">
        <v>2.4830000000000001E-2</v>
      </c>
      <c r="X662" s="55">
        <v>2.487E-2</v>
      </c>
      <c r="Y662" s="55">
        <v>2.4879999999999999E-2</v>
      </c>
      <c r="Z662" s="55">
        <v>2.4889999999999999E-2</v>
      </c>
      <c r="AA662" s="55">
        <v>2.4969999999999999E-2</v>
      </c>
      <c r="AB662" s="55">
        <v>2.5000000000000001E-2</v>
      </c>
      <c r="AC662" s="55">
        <v>2.5000000000000001E-2</v>
      </c>
      <c r="AD662" s="55">
        <v>2.5020000000000001E-2</v>
      </c>
      <c r="AE662" s="55">
        <v>2.503E-2</v>
      </c>
      <c r="AF662" s="55">
        <v>2.503E-2</v>
      </c>
      <c r="AG662" s="55">
        <v>2.5080000000000002E-2</v>
      </c>
      <c r="AH662" s="55">
        <v>2.5080000000000002E-2</v>
      </c>
      <c r="AI662" s="55">
        <v>2.5090000000000001E-2</v>
      </c>
      <c r="AJ662" s="55" t="s">
        <v>991</v>
      </c>
      <c r="AK662" s="55" t="s">
        <v>169</v>
      </c>
    </row>
    <row r="663" spans="1:37" x14ac:dyDescent="0.25">
      <c r="A663" s="54" t="str">
        <f t="shared" si="10"/>
        <v>TN</v>
      </c>
      <c r="B663" s="54" t="str">
        <f t="shared" si="10"/>
        <v>BDEQ-BDESC-rural-residential</v>
      </c>
      <c r="C663" s="55">
        <v>5</v>
      </c>
      <c r="D663" s="55" t="s">
        <v>10</v>
      </c>
      <c r="E663" s="55">
        <v>6.0732400000000002</v>
      </c>
      <c r="F663" s="55">
        <v>5.7298099999999996</v>
      </c>
      <c r="G663" s="55">
        <v>6.5306499999999996</v>
      </c>
      <c r="H663" s="55">
        <v>7.3477800000000002</v>
      </c>
      <c r="I663" s="55">
        <v>8.1507699999999996</v>
      </c>
      <c r="J663" s="55">
        <v>8.70655</v>
      </c>
      <c r="K663" s="55">
        <v>9.3326499999999992</v>
      </c>
      <c r="L663" s="55">
        <v>9.8632000000000009</v>
      </c>
      <c r="M663" s="55">
        <v>10.25329</v>
      </c>
      <c r="N663" s="55">
        <v>10.76149</v>
      </c>
      <c r="O663" s="55">
        <v>11.06606</v>
      </c>
      <c r="P663" s="55">
        <v>11.54486</v>
      </c>
      <c r="Q663" s="55">
        <v>11.86707</v>
      </c>
      <c r="R663" s="55">
        <v>12.352880000000001</v>
      </c>
      <c r="S663" s="55">
        <v>12.778510000000001</v>
      </c>
      <c r="T663" s="55">
        <v>12.95162</v>
      </c>
      <c r="U663" s="55">
        <v>13.42765</v>
      </c>
      <c r="V663" s="55">
        <v>13.90157</v>
      </c>
      <c r="W663" s="55">
        <v>14.32775</v>
      </c>
      <c r="X663" s="55">
        <v>14.99526</v>
      </c>
      <c r="Y663" s="55">
        <v>15.606170000000001</v>
      </c>
      <c r="Z663" s="55">
        <v>16.101230000000001</v>
      </c>
      <c r="AA663" s="55">
        <v>16.699000000000002</v>
      </c>
      <c r="AB663" s="55">
        <v>17.36384</v>
      </c>
      <c r="AC663" s="55">
        <v>17.75939</v>
      </c>
      <c r="AD663" s="55">
        <v>18.448170000000001</v>
      </c>
      <c r="AE663" s="55">
        <v>19.336780000000001</v>
      </c>
      <c r="AF663" s="55">
        <v>19.83661</v>
      </c>
      <c r="AG663" s="55">
        <v>20.600950000000001</v>
      </c>
      <c r="AH663" s="55">
        <v>21.22627</v>
      </c>
      <c r="AI663" s="55">
        <v>21.663640000000001</v>
      </c>
      <c r="AJ663" s="55" t="s">
        <v>991</v>
      </c>
      <c r="AK663" s="55" t="s">
        <v>169</v>
      </c>
    </row>
    <row r="664" spans="1:37" x14ac:dyDescent="0.25">
      <c r="A664" s="54" t="str">
        <f t="shared" si="10"/>
        <v>TN</v>
      </c>
      <c r="B664" s="54" t="str">
        <f t="shared" si="10"/>
        <v>BDEQ-BDESC-rural-residential</v>
      </c>
      <c r="C664" s="55">
        <v>6</v>
      </c>
      <c r="D664" s="55" t="s">
        <v>11</v>
      </c>
      <c r="E664" s="55">
        <v>0</v>
      </c>
      <c r="F664" s="55">
        <v>0</v>
      </c>
      <c r="G664" s="55">
        <v>0</v>
      </c>
      <c r="H664" s="55">
        <v>0</v>
      </c>
      <c r="I664" s="55">
        <v>0</v>
      </c>
      <c r="J664" s="55">
        <v>0</v>
      </c>
      <c r="K664" s="55">
        <v>0</v>
      </c>
      <c r="L664" s="55">
        <v>0</v>
      </c>
      <c r="M664" s="55">
        <v>0</v>
      </c>
      <c r="N664" s="55">
        <v>0</v>
      </c>
      <c r="O664" s="55">
        <v>0</v>
      </c>
      <c r="P664" s="55">
        <v>0</v>
      </c>
      <c r="Q664" s="55">
        <v>0</v>
      </c>
      <c r="R664" s="55">
        <v>0</v>
      </c>
      <c r="S664" s="55">
        <v>0</v>
      </c>
      <c r="T664" s="55">
        <v>0</v>
      </c>
      <c r="U664" s="55">
        <v>0</v>
      </c>
      <c r="V664" s="55">
        <v>0</v>
      </c>
      <c r="W664" s="55">
        <v>0</v>
      </c>
      <c r="X664" s="55">
        <v>0</v>
      </c>
      <c r="Y664" s="55">
        <v>0</v>
      </c>
      <c r="Z664" s="55">
        <v>0</v>
      </c>
      <c r="AA664" s="55">
        <v>0</v>
      </c>
      <c r="AB664" s="55">
        <v>0</v>
      </c>
      <c r="AC664" s="55">
        <v>0</v>
      </c>
      <c r="AD664" s="55">
        <v>0</v>
      </c>
      <c r="AE664" s="55">
        <v>0</v>
      </c>
      <c r="AF664" s="55">
        <v>0</v>
      </c>
      <c r="AG664" s="55">
        <v>0</v>
      </c>
      <c r="AH664" s="55">
        <v>0</v>
      </c>
      <c r="AI664" s="55">
        <v>0</v>
      </c>
      <c r="AJ664" s="55" t="s">
        <v>991</v>
      </c>
      <c r="AK664" s="55" t="s">
        <v>169</v>
      </c>
    </row>
    <row r="665" spans="1:37" x14ac:dyDescent="0.25">
      <c r="A665" s="54" t="str">
        <f t="shared" si="10"/>
        <v>TN</v>
      </c>
      <c r="B665" s="54" t="str">
        <f t="shared" si="10"/>
        <v>BDEQ-BDESC-rural-residential</v>
      </c>
      <c r="C665" s="55">
        <v>7</v>
      </c>
      <c r="D665" s="55" t="s">
        <v>12</v>
      </c>
      <c r="E665" s="55">
        <v>0</v>
      </c>
      <c r="F665" s="55">
        <v>0</v>
      </c>
      <c r="G665" s="55">
        <v>0</v>
      </c>
      <c r="H665" s="55">
        <v>0</v>
      </c>
      <c r="I665" s="55">
        <v>0</v>
      </c>
      <c r="J665" s="55">
        <v>0</v>
      </c>
      <c r="K665" s="55">
        <v>0</v>
      </c>
      <c r="L665" s="55">
        <v>0</v>
      </c>
      <c r="M665" s="55">
        <v>0</v>
      </c>
      <c r="N665" s="55">
        <v>0</v>
      </c>
      <c r="O665" s="55">
        <v>0</v>
      </c>
      <c r="P665" s="55">
        <v>0</v>
      </c>
      <c r="Q665" s="55">
        <v>0</v>
      </c>
      <c r="R665" s="55">
        <v>0</v>
      </c>
      <c r="S665" s="55">
        <v>0</v>
      </c>
      <c r="T665" s="55">
        <v>0</v>
      </c>
      <c r="U665" s="55">
        <v>0</v>
      </c>
      <c r="V665" s="55">
        <v>0</v>
      </c>
      <c r="W665" s="55">
        <v>0</v>
      </c>
      <c r="X665" s="55">
        <v>0</v>
      </c>
      <c r="Y665" s="55">
        <v>0</v>
      </c>
      <c r="Z665" s="55">
        <v>0</v>
      </c>
      <c r="AA665" s="55">
        <v>0</v>
      </c>
      <c r="AB665" s="55">
        <v>0</v>
      </c>
      <c r="AC665" s="55">
        <v>0</v>
      </c>
      <c r="AD665" s="55">
        <v>0</v>
      </c>
      <c r="AE665" s="55">
        <v>0</v>
      </c>
      <c r="AF665" s="55">
        <v>0</v>
      </c>
      <c r="AG665" s="55">
        <v>0</v>
      </c>
      <c r="AH665" s="55">
        <v>0</v>
      </c>
      <c r="AI665" s="55">
        <v>0</v>
      </c>
      <c r="AJ665" s="55" t="s">
        <v>991</v>
      </c>
      <c r="AK665" s="55" t="s">
        <v>169</v>
      </c>
    </row>
    <row r="666" spans="1:37" x14ac:dyDescent="0.25">
      <c r="A666" s="54" t="str">
        <f t="shared" si="10"/>
        <v>TN</v>
      </c>
      <c r="B666" s="54" t="str">
        <f t="shared" si="10"/>
        <v>BDEQ-BDESC-rural-residential</v>
      </c>
      <c r="C666" s="55">
        <v>8</v>
      </c>
      <c r="D666" s="55" t="s">
        <v>13</v>
      </c>
      <c r="E666" s="55">
        <v>0</v>
      </c>
      <c r="F666" s="55">
        <v>0</v>
      </c>
      <c r="G666" s="55">
        <v>0</v>
      </c>
      <c r="H666" s="55">
        <v>0</v>
      </c>
      <c r="I666" s="55">
        <v>0</v>
      </c>
      <c r="J666" s="55">
        <v>0</v>
      </c>
      <c r="K666" s="55">
        <v>0</v>
      </c>
      <c r="L666" s="55">
        <v>0</v>
      </c>
      <c r="M666" s="55">
        <v>0</v>
      </c>
      <c r="N666" s="55">
        <v>0</v>
      </c>
      <c r="O666" s="55">
        <v>0</v>
      </c>
      <c r="P666" s="55">
        <v>0</v>
      </c>
      <c r="Q666" s="55">
        <v>0</v>
      </c>
      <c r="R666" s="55">
        <v>0</v>
      </c>
      <c r="S666" s="55">
        <v>0</v>
      </c>
      <c r="T666" s="55">
        <v>0</v>
      </c>
      <c r="U666" s="55">
        <v>0</v>
      </c>
      <c r="V666" s="55">
        <v>0</v>
      </c>
      <c r="W666" s="55">
        <v>0</v>
      </c>
      <c r="X666" s="55">
        <v>0</v>
      </c>
      <c r="Y666" s="55">
        <v>0</v>
      </c>
      <c r="Z666" s="55">
        <v>0</v>
      </c>
      <c r="AA666" s="55">
        <v>0</v>
      </c>
      <c r="AB666" s="55">
        <v>0</v>
      </c>
      <c r="AC666" s="55">
        <v>0</v>
      </c>
      <c r="AD666" s="55">
        <v>0</v>
      </c>
      <c r="AE666" s="55">
        <v>0</v>
      </c>
      <c r="AF666" s="55">
        <v>0</v>
      </c>
      <c r="AG666" s="55">
        <v>0</v>
      </c>
      <c r="AH666" s="55">
        <v>0</v>
      </c>
      <c r="AI666" s="55">
        <v>0</v>
      </c>
      <c r="AJ666" s="55" t="s">
        <v>991</v>
      </c>
      <c r="AK666" s="55" t="s">
        <v>169</v>
      </c>
    </row>
    <row r="667" spans="1:37" x14ac:dyDescent="0.25">
      <c r="A667" s="54" t="str">
        <f t="shared" si="10"/>
        <v>TN</v>
      </c>
      <c r="B667" s="54" t="str">
        <f t="shared" si="10"/>
        <v>BDEQ-BDESC-rural-residential</v>
      </c>
      <c r="C667" s="55">
        <v>9</v>
      </c>
      <c r="D667" s="55" t="s">
        <v>14</v>
      </c>
      <c r="E667" s="55">
        <v>0</v>
      </c>
      <c r="F667" s="55">
        <v>0</v>
      </c>
      <c r="G667" s="55">
        <v>0</v>
      </c>
      <c r="H667" s="55">
        <v>0</v>
      </c>
      <c r="I667" s="55">
        <v>0</v>
      </c>
      <c r="J667" s="55">
        <v>0</v>
      </c>
      <c r="K667" s="55">
        <v>0</v>
      </c>
      <c r="L667" s="55">
        <v>0</v>
      </c>
      <c r="M667" s="55">
        <v>0</v>
      </c>
      <c r="N667" s="55">
        <v>0</v>
      </c>
      <c r="O667" s="55">
        <v>0</v>
      </c>
      <c r="P667" s="55">
        <v>0</v>
      </c>
      <c r="Q667" s="55">
        <v>0</v>
      </c>
      <c r="R667" s="55">
        <v>0</v>
      </c>
      <c r="S667" s="55">
        <v>0</v>
      </c>
      <c r="T667" s="55">
        <v>0</v>
      </c>
      <c r="U667" s="55">
        <v>0</v>
      </c>
      <c r="V667" s="55">
        <v>0</v>
      </c>
      <c r="W667" s="55">
        <v>0</v>
      </c>
      <c r="X667" s="55">
        <v>0</v>
      </c>
      <c r="Y667" s="55">
        <v>0</v>
      </c>
      <c r="Z667" s="55">
        <v>0</v>
      </c>
      <c r="AA667" s="55">
        <v>0</v>
      </c>
      <c r="AB667" s="55">
        <v>0</v>
      </c>
      <c r="AC667" s="55">
        <v>0</v>
      </c>
      <c r="AD667" s="55">
        <v>0</v>
      </c>
      <c r="AE667" s="55">
        <v>0</v>
      </c>
      <c r="AF667" s="55">
        <v>0</v>
      </c>
      <c r="AG667" s="55">
        <v>0</v>
      </c>
      <c r="AH667" s="55">
        <v>0</v>
      </c>
      <c r="AI667" s="55">
        <v>0</v>
      </c>
      <c r="AJ667" s="55" t="s">
        <v>991</v>
      </c>
      <c r="AK667" s="55" t="s">
        <v>169</v>
      </c>
    </row>
    <row r="668" spans="1:37" x14ac:dyDescent="0.25">
      <c r="A668" s="54" t="str">
        <f t="shared" si="10"/>
        <v>TN</v>
      </c>
      <c r="B668" s="54" t="str">
        <f t="shared" si="10"/>
        <v>BDEQ-BDESC-rural-residential</v>
      </c>
      <c r="C668" s="55">
        <v>10</v>
      </c>
      <c r="D668" s="55" t="s">
        <v>15</v>
      </c>
      <c r="E668" s="55">
        <v>0</v>
      </c>
      <c r="F668" s="55">
        <v>0</v>
      </c>
      <c r="G668" s="55">
        <v>0</v>
      </c>
      <c r="H668" s="55">
        <v>0</v>
      </c>
      <c r="I668" s="55">
        <v>0</v>
      </c>
      <c r="J668" s="55">
        <v>0</v>
      </c>
      <c r="K668" s="55">
        <v>0</v>
      </c>
      <c r="L668" s="55">
        <v>0</v>
      </c>
      <c r="M668" s="55">
        <v>0</v>
      </c>
      <c r="N668" s="55">
        <v>0</v>
      </c>
      <c r="O668" s="55">
        <v>0</v>
      </c>
      <c r="P668" s="55">
        <v>0</v>
      </c>
      <c r="Q668" s="55">
        <v>0</v>
      </c>
      <c r="R668" s="55">
        <v>0</v>
      </c>
      <c r="S668" s="55">
        <v>0</v>
      </c>
      <c r="T668" s="55">
        <v>0</v>
      </c>
      <c r="U668" s="55">
        <v>0</v>
      </c>
      <c r="V668" s="55">
        <v>0</v>
      </c>
      <c r="W668" s="55">
        <v>0</v>
      </c>
      <c r="X668" s="55">
        <v>0</v>
      </c>
      <c r="Y668" s="55">
        <v>0</v>
      </c>
      <c r="Z668" s="55">
        <v>0</v>
      </c>
      <c r="AA668" s="55">
        <v>0</v>
      </c>
      <c r="AB668" s="55">
        <v>0</v>
      </c>
      <c r="AC668" s="55">
        <v>0</v>
      </c>
      <c r="AD668" s="55">
        <v>0</v>
      </c>
      <c r="AE668" s="55">
        <v>0</v>
      </c>
      <c r="AF668" s="55">
        <v>0</v>
      </c>
      <c r="AG668" s="55">
        <v>0</v>
      </c>
      <c r="AH668" s="55">
        <v>0</v>
      </c>
      <c r="AI668" s="55">
        <v>0</v>
      </c>
      <c r="AJ668" s="55" t="s">
        <v>991</v>
      </c>
      <c r="AK668" s="55" t="s">
        <v>169</v>
      </c>
    </row>
    <row r="669" spans="1:37" x14ac:dyDescent="0.25">
      <c r="A669" s="54" t="str">
        <f t="shared" si="10"/>
        <v>TN</v>
      </c>
      <c r="B669" s="54" t="str">
        <f t="shared" si="10"/>
        <v>BDEQ-BDESC-rural-residential</v>
      </c>
      <c r="C669" s="55">
        <v>11</v>
      </c>
      <c r="D669" s="55" t="s">
        <v>57</v>
      </c>
      <c r="E669" s="55">
        <v>0</v>
      </c>
      <c r="F669" s="55">
        <v>0</v>
      </c>
      <c r="G669" s="55">
        <v>0</v>
      </c>
      <c r="H669" s="55">
        <v>0</v>
      </c>
      <c r="I669" s="55">
        <v>0</v>
      </c>
      <c r="J669" s="55">
        <v>0</v>
      </c>
      <c r="K669" s="55">
        <v>0</v>
      </c>
      <c r="L669" s="55">
        <v>0</v>
      </c>
      <c r="M669" s="55">
        <v>0</v>
      </c>
      <c r="N669" s="55">
        <v>0</v>
      </c>
      <c r="O669" s="55">
        <v>0</v>
      </c>
      <c r="P669" s="55">
        <v>0</v>
      </c>
      <c r="Q669" s="55">
        <v>0</v>
      </c>
      <c r="R669" s="55">
        <v>0</v>
      </c>
      <c r="S669" s="55">
        <v>0</v>
      </c>
      <c r="T669" s="55">
        <v>0</v>
      </c>
      <c r="U669" s="55">
        <v>0</v>
      </c>
      <c r="V669" s="55">
        <v>0</v>
      </c>
      <c r="W669" s="55">
        <v>0</v>
      </c>
      <c r="X669" s="55">
        <v>0</v>
      </c>
      <c r="Y669" s="55">
        <v>0</v>
      </c>
      <c r="Z669" s="55">
        <v>0</v>
      </c>
      <c r="AA669" s="55">
        <v>0</v>
      </c>
      <c r="AB669" s="55">
        <v>0</v>
      </c>
      <c r="AC669" s="55">
        <v>0</v>
      </c>
      <c r="AD669" s="55">
        <v>0</v>
      </c>
      <c r="AE669" s="55">
        <v>0</v>
      </c>
      <c r="AF669" s="55">
        <v>0</v>
      </c>
      <c r="AG669" s="55">
        <v>0</v>
      </c>
      <c r="AH669" s="55">
        <v>0</v>
      </c>
      <c r="AI669" s="55">
        <v>0</v>
      </c>
      <c r="AJ669" s="55" t="s">
        <v>991</v>
      </c>
      <c r="AK669" s="55" t="s">
        <v>169</v>
      </c>
    </row>
    <row r="670" spans="1:37" x14ac:dyDescent="0.25">
      <c r="A670" s="54" t="str">
        <f t="shared" si="10"/>
        <v>TN</v>
      </c>
      <c r="B670" s="54" t="str">
        <f t="shared" si="10"/>
        <v>BDEQ-BDESC-rural-residential</v>
      </c>
      <c r="C670" s="55">
        <v>12</v>
      </c>
      <c r="D670" s="55" t="s">
        <v>60</v>
      </c>
      <c r="E670" s="55">
        <v>0</v>
      </c>
      <c r="F670" s="55">
        <v>0</v>
      </c>
      <c r="G670" s="55">
        <v>0</v>
      </c>
      <c r="H670" s="55">
        <v>0</v>
      </c>
      <c r="I670" s="55">
        <v>0</v>
      </c>
      <c r="J670" s="55">
        <v>0</v>
      </c>
      <c r="K670" s="55">
        <v>0</v>
      </c>
      <c r="L670" s="55">
        <v>0</v>
      </c>
      <c r="M670" s="55">
        <v>0</v>
      </c>
      <c r="N670" s="55">
        <v>0</v>
      </c>
      <c r="O670" s="55">
        <v>0</v>
      </c>
      <c r="P670" s="55">
        <v>0</v>
      </c>
      <c r="Q670" s="55">
        <v>0</v>
      </c>
      <c r="R670" s="55">
        <v>0</v>
      </c>
      <c r="S670" s="55">
        <v>0</v>
      </c>
      <c r="T670" s="55">
        <v>0</v>
      </c>
      <c r="U670" s="55">
        <v>0</v>
      </c>
      <c r="V670" s="55">
        <v>0</v>
      </c>
      <c r="W670" s="55">
        <v>0</v>
      </c>
      <c r="X670" s="55">
        <v>0</v>
      </c>
      <c r="Y670" s="55">
        <v>0</v>
      </c>
      <c r="Z670" s="55">
        <v>0</v>
      </c>
      <c r="AA670" s="55">
        <v>0</v>
      </c>
      <c r="AB670" s="55">
        <v>0</v>
      </c>
      <c r="AC670" s="55">
        <v>0</v>
      </c>
      <c r="AD670" s="55">
        <v>0</v>
      </c>
      <c r="AE670" s="55">
        <v>0</v>
      </c>
      <c r="AF670" s="55">
        <v>0</v>
      </c>
      <c r="AG670" s="55">
        <v>0</v>
      </c>
      <c r="AH670" s="55">
        <v>0</v>
      </c>
      <c r="AI670" s="55">
        <v>0</v>
      </c>
      <c r="AJ670" s="55" t="s">
        <v>991</v>
      </c>
      <c r="AK670" s="55" t="s">
        <v>169</v>
      </c>
    </row>
    <row r="671" spans="1:37" x14ac:dyDescent="0.25">
      <c r="A671" s="54" t="str">
        <f t="shared" si="10"/>
        <v>TN</v>
      </c>
      <c r="B671" s="54" t="str">
        <f t="shared" si="10"/>
        <v>BDEQ-BDESC-rural-residential</v>
      </c>
      <c r="C671" s="55">
        <v>13</v>
      </c>
      <c r="D671" s="55" t="s">
        <v>158</v>
      </c>
      <c r="E671" s="55">
        <v>0</v>
      </c>
      <c r="F671" s="55">
        <v>0</v>
      </c>
      <c r="G671" s="55">
        <v>0</v>
      </c>
      <c r="H671" s="55">
        <v>0</v>
      </c>
      <c r="I671" s="55">
        <v>0</v>
      </c>
      <c r="J671" s="55">
        <v>0</v>
      </c>
      <c r="K671" s="55">
        <v>0</v>
      </c>
      <c r="L671" s="55">
        <v>0</v>
      </c>
      <c r="M671" s="55">
        <v>0</v>
      </c>
      <c r="N671" s="55">
        <v>0</v>
      </c>
      <c r="O671" s="55">
        <v>0</v>
      </c>
      <c r="P671" s="55">
        <v>0</v>
      </c>
      <c r="Q671" s="55">
        <v>0</v>
      </c>
      <c r="R671" s="55">
        <v>0</v>
      </c>
      <c r="S671" s="55">
        <v>0</v>
      </c>
      <c r="T671" s="55">
        <v>0</v>
      </c>
      <c r="U671" s="55">
        <v>0</v>
      </c>
      <c r="V671" s="55">
        <v>0</v>
      </c>
      <c r="W671" s="55">
        <v>0</v>
      </c>
      <c r="X671" s="55">
        <v>0</v>
      </c>
      <c r="Y671" s="55">
        <v>0</v>
      </c>
      <c r="Z671" s="55">
        <v>0</v>
      </c>
      <c r="AA671" s="55">
        <v>0</v>
      </c>
      <c r="AB671" s="55">
        <v>0</v>
      </c>
      <c r="AC671" s="55">
        <v>0</v>
      </c>
      <c r="AD671" s="55">
        <v>0</v>
      </c>
      <c r="AE671" s="55">
        <v>0</v>
      </c>
      <c r="AF671" s="55">
        <v>0</v>
      </c>
      <c r="AG671" s="55">
        <v>0</v>
      </c>
      <c r="AH671" s="55">
        <v>0</v>
      </c>
      <c r="AI671" s="55">
        <v>0</v>
      </c>
      <c r="AJ671" s="55" t="s">
        <v>991</v>
      </c>
      <c r="AK671" s="55" t="s">
        <v>169</v>
      </c>
    </row>
    <row r="672" spans="1:37" x14ac:dyDescent="0.25">
      <c r="A672" s="54" t="str">
        <f t="shared" si="10"/>
        <v>TN</v>
      </c>
      <c r="B672" s="54" t="str">
        <f t="shared" si="10"/>
        <v>BDEQ-BDESC-rural-residential</v>
      </c>
      <c r="C672" s="55">
        <v>14</v>
      </c>
      <c r="D672" s="55" t="s">
        <v>159</v>
      </c>
      <c r="E672" s="55">
        <v>0</v>
      </c>
      <c r="F672" s="55">
        <v>0</v>
      </c>
      <c r="G672" s="55">
        <v>0</v>
      </c>
      <c r="H672" s="55">
        <v>0</v>
      </c>
      <c r="I672" s="55">
        <v>0</v>
      </c>
      <c r="J672" s="55">
        <v>0</v>
      </c>
      <c r="K672" s="55">
        <v>0</v>
      </c>
      <c r="L672" s="55">
        <v>0</v>
      </c>
      <c r="M672" s="55">
        <v>0</v>
      </c>
      <c r="N672" s="55">
        <v>0</v>
      </c>
      <c r="O672" s="55">
        <v>0</v>
      </c>
      <c r="P672" s="55">
        <v>0</v>
      </c>
      <c r="Q672" s="55">
        <v>0</v>
      </c>
      <c r="R672" s="55">
        <v>0</v>
      </c>
      <c r="S672" s="55">
        <v>0</v>
      </c>
      <c r="T672" s="55">
        <v>0</v>
      </c>
      <c r="U672" s="55">
        <v>0</v>
      </c>
      <c r="V672" s="55">
        <v>0</v>
      </c>
      <c r="W672" s="55">
        <v>0</v>
      </c>
      <c r="X672" s="55">
        <v>0</v>
      </c>
      <c r="Y672" s="55">
        <v>0</v>
      </c>
      <c r="Z672" s="55">
        <v>0</v>
      </c>
      <c r="AA672" s="55">
        <v>0</v>
      </c>
      <c r="AB672" s="55">
        <v>0</v>
      </c>
      <c r="AC672" s="55">
        <v>0</v>
      </c>
      <c r="AD672" s="55">
        <v>0</v>
      </c>
      <c r="AE672" s="55">
        <v>0</v>
      </c>
      <c r="AF672" s="55">
        <v>0</v>
      </c>
      <c r="AG672" s="55">
        <v>0</v>
      </c>
      <c r="AH672" s="55">
        <v>0</v>
      </c>
      <c r="AI672" s="55">
        <v>0</v>
      </c>
      <c r="AJ672" s="55" t="s">
        <v>991</v>
      </c>
      <c r="AK672" s="55" t="s">
        <v>169</v>
      </c>
    </row>
    <row r="673" spans="1:37" x14ac:dyDescent="0.25">
      <c r="A673" s="54" t="str">
        <f t="shared" si="10"/>
        <v>TN</v>
      </c>
      <c r="B673" s="54" t="str">
        <f t="shared" si="10"/>
        <v>BDEQ-BDESC-rural-residential</v>
      </c>
      <c r="C673" s="55">
        <v>15</v>
      </c>
      <c r="D673" s="55" t="s">
        <v>160</v>
      </c>
      <c r="E673" s="55">
        <v>0</v>
      </c>
      <c r="F673" s="55">
        <v>0</v>
      </c>
      <c r="G673" s="55">
        <v>0</v>
      </c>
      <c r="H673" s="55">
        <v>0</v>
      </c>
      <c r="I673" s="55">
        <v>0</v>
      </c>
      <c r="J673" s="55">
        <v>0</v>
      </c>
      <c r="K673" s="55">
        <v>0</v>
      </c>
      <c r="L673" s="55">
        <v>0</v>
      </c>
      <c r="M673" s="55">
        <v>0</v>
      </c>
      <c r="N673" s="55">
        <v>0</v>
      </c>
      <c r="O673" s="55">
        <v>0</v>
      </c>
      <c r="P673" s="55">
        <v>0</v>
      </c>
      <c r="Q673" s="55">
        <v>0</v>
      </c>
      <c r="R673" s="55">
        <v>0</v>
      </c>
      <c r="S673" s="55">
        <v>0</v>
      </c>
      <c r="T673" s="55">
        <v>0</v>
      </c>
      <c r="U673" s="55">
        <v>0</v>
      </c>
      <c r="V673" s="55">
        <v>0</v>
      </c>
      <c r="W673" s="55">
        <v>0</v>
      </c>
      <c r="X673" s="55">
        <v>0</v>
      </c>
      <c r="Y673" s="55">
        <v>0</v>
      </c>
      <c r="Z673" s="55">
        <v>0</v>
      </c>
      <c r="AA673" s="55">
        <v>0</v>
      </c>
      <c r="AB673" s="55">
        <v>0</v>
      </c>
      <c r="AC673" s="55">
        <v>0</v>
      </c>
      <c r="AD673" s="55">
        <v>0</v>
      </c>
      <c r="AE673" s="55">
        <v>0</v>
      </c>
      <c r="AF673" s="55">
        <v>0</v>
      </c>
      <c r="AG673" s="55">
        <v>0</v>
      </c>
      <c r="AH673" s="55">
        <v>0</v>
      </c>
      <c r="AI673" s="55">
        <v>0</v>
      </c>
      <c r="AJ673" s="55" t="s">
        <v>991</v>
      </c>
      <c r="AK673" s="55" t="s">
        <v>169</v>
      </c>
    </row>
    <row r="674" spans="1:37" x14ac:dyDescent="0.25">
      <c r="A674" s="54" t="str">
        <f t="shared" si="10"/>
        <v>TX</v>
      </c>
      <c r="B674" s="54" t="str">
        <f t="shared" si="10"/>
        <v>BDEQ-BDESC-rural-residential</v>
      </c>
      <c r="C674" s="55">
        <v>0</v>
      </c>
      <c r="D674" s="55" t="s">
        <v>58</v>
      </c>
      <c r="E674" s="55">
        <v>0</v>
      </c>
      <c r="F674" s="55">
        <v>0</v>
      </c>
      <c r="G674" s="55">
        <v>0</v>
      </c>
      <c r="H674" s="55">
        <v>0</v>
      </c>
      <c r="I674" s="55">
        <v>0</v>
      </c>
      <c r="J674" s="55">
        <v>0</v>
      </c>
      <c r="K674" s="55">
        <v>0</v>
      </c>
      <c r="L674" s="55">
        <v>0</v>
      </c>
      <c r="M674" s="55">
        <v>0</v>
      </c>
      <c r="N674" s="55">
        <v>0</v>
      </c>
      <c r="O674" s="55">
        <v>0</v>
      </c>
      <c r="P674" s="55">
        <v>0</v>
      </c>
      <c r="Q674" s="55">
        <v>0</v>
      </c>
      <c r="R674" s="55">
        <v>0</v>
      </c>
      <c r="S674" s="55">
        <v>0</v>
      </c>
      <c r="T674" s="55">
        <v>0</v>
      </c>
      <c r="U674" s="55">
        <v>0</v>
      </c>
      <c r="V674" s="55">
        <v>0</v>
      </c>
      <c r="W674" s="55">
        <v>0</v>
      </c>
      <c r="X674" s="55">
        <v>0</v>
      </c>
      <c r="Y674" s="55">
        <v>0</v>
      </c>
      <c r="Z674" s="55">
        <v>0</v>
      </c>
      <c r="AA674" s="55">
        <v>0</v>
      </c>
      <c r="AB674" s="55">
        <v>0</v>
      </c>
      <c r="AC674" s="55">
        <v>0</v>
      </c>
      <c r="AD674" s="55">
        <v>0</v>
      </c>
      <c r="AE674" s="55">
        <v>0</v>
      </c>
      <c r="AF674" s="55">
        <v>0</v>
      </c>
      <c r="AG674" s="55">
        <v>0</v>
      </c>
      <c r="AH674" s="55">
        <v>0</v>
      </c>
      <c r="AI674" s="55">
        <v>0</v>
      </c>
      <c r="AJ674" s="55" t="s">
        <v>992</v>
      </c>
      <c r="AK674" s="55" t="s">
        <v>169</v>
      </c>
    </row>
    <row r="675" spans="1:37" x14ac:dyDescent="0.25">
      <c r="A675" s="54" t="str">
        <f t="shared" si="10"/>
        <v>TX</v>
      </c>
      <c r="B675" s="54" t="str">
        <f t="shared" si="10"/>
        <v>BDEQ-BDESC-rural-residential</v>
      </c>
      <c r="C675" s="55">
        <v>1</v>
      </c>
      <c r="D675" s="55" t="s">
        <v>7</v>
      </c>
      <c r="E675" s="55">
        <v>0</v>
      </c>
      <c r="F675" s="55">
        <v>0</v>
      </c>
      <c r="G675" s="55">
        <v>0</v>
      </c>
      <c r="H675" s="55">
        <v>0</v>
      </c>
      <c r="I675" s="55">
        <v>0</v>
      </c>
      <c r="J675" s="55">
        <v>0</v>
      </c>
      <c r="K675" s="55">
        <v>0</v>
      </c>
      <c r="L675" s="55">
        <v>0</v>
      </c>
      <c r="M675" s="55">
        <v>0</v>
      </c>
      <c r="N675" s="55">
        <v>0</v>
      </c>
      <c r="O675" s="55">
        <v>0</v>
      </c>
      <c r="P675" s="55">
        <v>0</v>
      </c>
      <c r="Q675" s="55">
        <v>0</v>
      </c>
      <c r="R675" s="55">
        <v>0</v>
      </c>
      <c r="S675" s="56">
        <v>6.0000000000000002E-5</v>
      </c>
      <c r="T675" s="55">
        <v>1.6000000000000001E-4</v>
      </c>
      <c r="U675" s="55">
        <v>3.6000000000000002E-4</v>
      </c>
      <c r="V675" s="55">
        <v>7.1000000000000002E-4</v>
      </c>
      <c r="W675" s="55">
        <v>1.4E-3</v>
      </c>
      <c r="X675" s="55">
        <v>2.5999999999999999E-3</v>
      </c>
      <c r="Y675" s="55">
        <v>4.8700000000000002E-3</v>
      </c>
      <c r="Z675" s="55">
        <v>9.0299999999999998E-3</v>
      </c>
      <c r="AA675" s="55">
        <v>1.3180000000000001E-2</v>
      </c>
      <c r="AB675" s="55">
        <v>1.7340000000000001E-2</v>
      </c>
      <c r="AC675" s="55">
        <v>2.1530000000000001E-2</v>
      </c>
      <c r="AD675" s="55">
        <v>2.572E-2</v>
      </c>
      <c r="AE675" s="55">
        <v>2.9940000000000001E-2</v>
      </c>
      <c r="AF675" s="55">
        <v>3.4189999999999998E-2</v>
      </c>
      <c r="AG675" s="55">
        <v>3.841E-2</v>
      </c>
      <c r="AH675" s="55">
        <v>4.267E-2</v>
      </c>
      <c r="AI675" s="55">
        <v>4.6949999999999999E-2</v>
      </c>
      <c r="AJ675" s="55" t="s">
        <v>992</v>
      </c>
      <c r="AK675" s="55" t="s">
        <v>169</v>
      </c>
    </row>
    <row r="676" spans="1:37" x14ac:dyDescent="0.25">
      <c r="A676" s="54" t="str">
        <f t="shared" si="10"/>
        <v>TX</v>
      </c>
      <c r="B676" s="54" t="str">
        <f t="shared" si="10"/>
        <v>BDEQ-BDESC-rural-residential</v>
      </c>
      <c r="C676" s="55">
        <v>2</v>
      </c>
      <c r="D676" s="55" t="s">
        <v>8</v>
      </c>
      <c r="E676" s="55">
        <v>0</v>
      </c>
      <c r="F676" s="55">
        <v>0</v>
      </c>
      <c r="G676" s="55">
        <v>0</v>
      </c>
      <c r="H676" s="55">
        <v>0</v>
      </c>
      <c r="I676" s="55">
        <v>0</v>
      </c>
      <c r="J676" s="55">
        <v>0</v>
      </c>
      <c r="K676" s="55">
        <v>0</v>
      </c>
      <c r="L676" s="55">
        <v>0</v>
      </c>
      <c r="M676" s="55">
        <v>0</v>
      </c>
      <c r="N676" s="55">
        <v>0</v>
      </c>
      <c r="O676" s="55">
        <v>0</v>
      </c>
      <c r="P676" s="55">
        <v>0</v>
      </c>
      <c r="Q676" s="55">
        <v>0</v>
      </c>
      <c r="R676" s="55">
        <v>0</v>
      </c>
      <c r="S676" s="55">
        <v>0</v>
      </c>
      <c r="T676" s="55">
        <v>0</v>
      </c>
      <c r="U676" s="55">
        <v>0</v>
      </c>
      <c r="V676" s="55">
        <v>0</v>
      </c>
      <c r="W676" s="55">
        <v>0</v>
      </c>
      <c r="X676" s="55">
        <v>0</v>
      </c>
      <c r="Y676" s="55">
        <v>0</v>
      </c>
      <c r="Z676" s="55">
        <v>0</v>
      </c>
      <c r="AA676" s="55">
        <v>0</v>
      </c>
      <c r="AB676" s="55">
        <v>0</v>
      </c>
      <c r="AC676" s="55">
        <v>0</v>
      </c>
      <c r="AD676" s="55">
        <v>0</v>
      </c>
      <c r="AE676" s="55">
        <v>0</v>
      </c>
      <c r="AF676" s="55">
        <v>0</v>
      </c>
      <c r="AG676" s="55">
        <v>0</v>
      </c>
      <c r="AH676" s="55">
        <v>0</v>
      </c>
      <c r="AI676" s="55">
        <v>0</v>
      </c>
      <c r="AJ676" s="55" t="s">
        <v>992</v>
      </c>
      <c r="AK676" s="55" t="s">
        <v>169</v>
      </c>
    </row>
    <row r="677" spans="1:37" x14ac:dyDescent="0.25">
      <c r="A677" s="54" t="str">
        <f t="shared" si="10"/>
        <v>TX</v>
      </c>
      <c r="B677" s="54" t="str">
        <f t="shared" si="10"/>
        <v>BDEQ-BDESC-rural-residential</v>
      </c>
      <c r="C677" s="55">
        <v>3</v>
      </c>
      <c r="D677" s="55" t="s">
        <v>9</v>
      </c>
      <c r="E677" s="55">
        <v>0</v>
      </c>
      <c r="F677" s="55">
        <v>0</v>
      </c>
      <c r="G677" s="55">
        <v>0</v>
      </c>
      <c r="H677" s="55">
        <v>0</v>
      </c>
      <c r="I677" s="55">
        <v>0</v>
      </c>
      <c r="J677" s="55">
        <v>0</v>
      </c>
      <c r="K677" s="55">
        <v>0</v>
      </c>
      <c r="L677" s="55">
        <v>0</v>
      </c>
      <c r="M677" s="55">
        <v>0</v>
      </c>
      <c r="N677" s="55">
        <v>0</v>
      </c>
      <c r="O677" s="55">
        <v>0</v>
      </c>
      <c r="P677" s="55">
        <v>0</v>
      </c>
      <c r="Q677" s="55">
        <v>0</v>
      </c>
      <c r="R677" s="55">
        <v>0</v>
      </c>
      <c r="S677" s="55">
        <v>0</v>
      </c>
      <c r="T677" s="55">
        <v>0</v>
      </c>
      <c r="U677" s="55">
        <v>0</v>
      </c>
      <c r="V677" s="55">
        <v>0</v>
      </c>
      <c r="W677" s="55">
        <v>0</v>
      </c>
      <c r="X677" s="55">
        <v>0</v>
      </c>
      <c r="Y677" s="55">
        <v>0</v>
      </c>
      <c r="Z677" s="55">
        <v>0</v>
      </c>
      <c r="AA677" s="55">
        <v>0</v>
      </c>
      <c r="AB677" s="55">
        <v>0</v>
      </c>
      <c r="AC677" s="55">
        <v>0</v>
      </c>
      <c r="AD677" s="55">
        <v>0</v>
      </c>
      <c r="AE677" s="55">
        <v>0</v>
      </c>
      <c r="AF677" s="55">
        <v>0</v>
      </c>
      <c r="AG677" s="55">
        <v>0</v>
      </c>
      <c r="AH677" s="55">
        <v>0</v>
      </c>
      <c r="AI677" s="55">
        <v>0</v>
      </c>
      <c r="AJ677" s="55" t="s">
        <v>992</v>
      </c>
      <c r="AK677" s="55" t="s">
        <v>169</v>
      </c>
    </row>
    <row r="678" spans="1:37" x14ac:dyDescent="0.25">
      <c r="A678" s="54" t="str">
        <f t="shared" si="10"/>
        <v>TX</v>
      </c>
      <c r="B678" s="54" t="str">
        <f t="shared" si="10"/>
        <v>BDEQ-BDESC-rural-residential</v>
      </c>
      <c r="C678" s="55">
        <v>4</v>
      </c>
      <c r="D678" s="55" t="s">
        <v>59</v>
      </c>
      <c r="E678" s="55">
        <v>27.767189999999999</v>
      </c>
      <c r="F678" s="55">
        <v>27.314689999999999</v>
      </c>
      <c r="G678" s="55">
        <v>27.56767</v>
      </c>
      <c r="H678" s="55">
        <v>27.56767</v>
      </c>
      <c r="I678" s="55">
        <v>27.56767</v>
      </c>
      <c r="J678" s="55">
        <v>27.588439999999999</v>
      </c>
      <c r="K678" s="55">
        <v>27.628360000000001</v>
      </c>
      <c r="L678" s="55">
        <v>27.703189999999999</v>
      </c>
      <c r="M678" s="55">
        <v>27.71978</v>
      </c>
      <c r="N678" s="55">
        <v>27.753550000000001</v>
      </c>
      <c r="O678" s="55">
        <v>27.757090000000002</v>
      </c>
      <c r="P678" s="55">
        <v>27.80292</v>
      </c>
      <c r="Q678" s="55">
        <v>27.809170000000002</v>
      </c>
      <c r="R678" s="55">
        <v>27.87932</v>
      </c>
      <c r="S678" s="55">
        <v>27.96866</v>
      </c>
      <c r="T678" s="55">
        <v>27.96866</v>
      </c>
      <c r="U678" s="55">
        <v>27.96866</v>
      </c>
      <c r="V678" s="55">
        <v>27.972850000000001</v>
      </c>
      <c r="W678" s="55">
        <v>27.982990000000001</v>
      </c>
      <c r="X678" s="55">
        <v>28.027100000000001</v>
      </c>
      <c r="Y678" s="55">
        <v>28.035959999999999</v>
      </c>
      <c r="Z678" s="55">
        <v>28.0458</v>
      </c>
      <c r="AA678" s="55">
        <v>28.135149999999999</v>
      </c>
      <c r="AB678" s="55">
        <v>28.170940000000002</v>
      </c>
      <c r="AC678" s="55">
        <v>28.17192</v>
      </c>
      <c r="AD678" s="55">
        <v>28.194510000000001</v>
      </c>
      <c r="AE678" s="55">
        <v>28.205390000000001</v>
      </c>
      <c r="AF678" s="55">
        <v>28.207170000000001</v>
      </c>
      <c r="AG678" s="55">
        <v>28.260819999999999</v>
      </c>
      <c r="AH678" s="55">
        <v>28.269729999999999</v>
      </c>
      <c r="AI678" s="55">
        <v>28.2715</v>
      </c>
      <c r="AJ678" s="55" t="s">
        <v>992</v>
      </c>
      <c r="AK678" s="55" t="s">
        <v>169</v>
      </c>
    </row>
    <row r="679" spans="1:37" x14ac:dyDescent="0.25">
      <c r="A679" s="54" t="str">
        <f t="shared" si="10"/>
        <v>TX</v>
      </c>
      <c r="B679" s="54" t="str">
        <f t="shared" si="10"/>
        <v>BDEQ-BDESC-rural-residential</v>
      </c>
      <c r="C679" s="55">
        <v>5</v>
      </c>
      <c r="D679" s="55" t="s">
        <v>10</v>
      </c>
      <c r="E679" s="55">
        <v>123.33137000000001</v>
      </c>
      <c r="F679" s="55">
        <v>178.26012</v>
      </c>
      <c r="G679" s="55">
        <v>203.17502999999999</v>
      </c>
      <c r="H679" s="55">
        <v>228.59676999999999</v>
      </c>
      <c r="I679" s="55">
        <v>253.57885999999999</v>
      </c>
      <c r="J679" s="55">
        <v>270.86953</v>
      </c>
      <c r="K679" s="55">
        <v>290.34829999999999</v>
      </c>
      <c r="L679" s="55">
        <v>306.85419999999999</v>
      </c>
      <c r="M679" s="55">
        <v>318.99027000000001</v>
      </c>
      <c r="N679" s="55">
        <v>334.80079999999998</v>
      </c>
      <c r="O679" s="55">
        <v>344.27631000000002</v>
      </c>
      <c r="P679" s="55">
        <v>359.17239999999998</v>
      </c>
      <c r="Q679" s="55">
        <v>369.19646999999998</v>
      </c>
      <c r="R679" s="55">
        <v>384.31070999999997</v>
      </c>
      <c r="S679" s="55">
        <v>397.55237</v>
      </c>
      <c r="T679" s="55">
        <v>402.93799000000001</v>
      </c>
      <c r="U679" s="55">
        <v>417.74790999999999</v>
      </c>
      <c r="V679" s="55">
        <v>432.49185999999997</v>
      </c>
      <c r="W679" s="55">
        <v>445.75071000000003</v>
      </c>
      <c r="X679" s="55">
        <v>466.51765999999998</v>
      </c>
      <c r="Y679" s="55">
        <v>485.52359000000001</v>
      </c>
      <c r="Z679" s="55">
        <v>500.92559</v>
      </c>
      <c r="AA679" s="55">
        <v>519.52293999999995</v>
      </c>
      <c r="AB679" s="55">
        <v>540.20672999999999</v>
      </c>
      <c r="AC679" s="55">
        <v>552.51251999999999</v>
      </c>
      <c r="AD679" s="55">
        <v>573.94114999999999</v>
      </c>
      <c r="AE679" s="55">
        <v>601.58689000000004</v>
      </c>
      <c r="AF679" s="55">
        <v>617.13689999999997</v>
      </c>
      <c r="AG679" s="55">
        <v>640.91638</v>
      </c>
      <c r="AH679" s="55">
        <v>660.37077999999997</v>
      </c>
      <c r="AI679" s="55">
        <v>673.97770000000003</v>
      </c>
      <c r="AJ679" s="55" t="s">
        <v>992</v>
      </c>
      <c r="AK679" s="55" t="s">
        <v>169</v>
      </c>
    </row>
    <row r="680" spans="1:37" x14ac:dyDescent="0.25">
      <c r="A680" s="54" t="str">
        <f t="shared" si="10"/>
        <v>TX</v>
      </c>
      <c r="B680" s="54" t="str">
        <f t="shared" si="10"/>
        <v>BDEQ-BDESC-rural-residential</v>
      </c>
      <c r="C680" s="55">
        <v>6</v>
      </c>
      <c r="D680" s="55" t="s">
        <v>11</v>
      </c>
      <c r="E680" s="55">
        <v>0</v>
      </c>
      <c r="F680" s="55">
        <v>0</v>
      </c>
      <c r="G680" s="55">
        <v>0</v>
      </c>
      <c r="H680" s="55">
        <v>0</v>
      </c>
      <c r="I680" s="55">
        <v>0</v>
      </c>
      <c r="J680" s="55">
        <v>0</v>
      </c>
      <c r="K680" s="55">
        <v>0</v>
      </c>
      <c r="L680" s="55">
        <v>0</v>
      </c>
      <c r="M680" s="55">
        <v>0</v>
      </c>
      <c r="N680" s="55">
        <v>0</v>
      </c>
      <c r="O680" s="55">
        <v>0</v>
      </c>
      <c r="P680" s="55">
        <v>0</v>
      </c>
      <c r="Q680" s="55">
        <v>0</v>
      </c>
      <c r="R680" s="55">
        <v>0</v>
      </c>
      <c r="S680" s="55">
        <v>0</v>
      </c>
      <c r="T680" s="55">
        <v>0</v>
      </c>
      <c r="U680" s="55">
        <v>0</v>
      </c>
      <c r="V680" s="55">
        <v>0</v>
      </c>
      <c r="W680" s="55">
        <v>0</v>
      </c>
      <c r="X680" s="55">
        <v>0</v>
      </c>
      <c r="Y680" s="55">
        <v>0</v>
      </c>
      <c r="Z680" s="55">
        <v>0</v>
      </c>
      <c r="AA680" s="55">
        <v>0</v>
      </c>
      <c r="AB680" s="55">
        <v>0</v>
      </c>
      <c r="AC680" s="55">
        <v>0</v>
      </c>
      <c r="AD680" s="55">
        <v>0</v>
      </c>
      <c r="AE680" s="55">
        <v>0</v>
      </c>
      <c r="AF680" s="55">
        <v>0</v>
      </c>
      <c r="AG680" s="55">
        <v>0</v>
      </c>
      <c r="AH680" s="55">
        <v>0</v>
      </c>
      <c r="AI680" s="55">
        <v>0</v>
      </c>
      <c r="AJ680" s="55" t="s">
        <v>992</v>
      </c>
      <c r="AK680" s="55" t="s">
        <v>169</v>
      </c>
    </row>
    <row r="681" spans="1:37" x14ac:dyDescent="0.25">
      <c r="A681" s="54" t="str">
        <f t="shared" si="10"/>
        <v>TX</v>
      </c>
      <c r="B681" s="54" t="str">
        <f t="shared" si="10"/>
        <v>BDEQ-BDESC-rural-residential</v>
      </c>
      <c r="C681" s="55">
        <v>7</v>
      </c>
      <c r="D681" s="55" t="s">
        <v>12</v>
      </c>
      <c r="E681" s="55">
        <v>0</v>
      </c>
      <c r="F681" s="55">
        <v>0</v>
      </c>
      <c r="G681" s="55">
        <v>0</v>
      </c>
      <c r="H681" s="55">
        <v>0</v>
      </c>
      <c r="I681" s="55">
        <v>0</v>
      </c>
      <c r="J681" s="55">
        <v>0</v>
      </c>
      <c r="K681" s="55">
        <v>0</v>
      </c>
      <c r="L681" s="55">
        <v>0</v>
      </c>
      <c r="M681" s="55">
        <v>0</v>
      </c>
      <c r="N681" s="55">
        <v>0</v>
      </c>
      <c r="O681" s="55">
        <v>0</v>
      </c>
      <c r="P681" s="55">
        <v>0</v>
      </c>
      <c r="Q681" s="55">
        <v>0</v>
      </c>
      <c r="R681" s="55">
        <v>0</v>
      </c>
      <c r="S681" s="55">
        <v>0</v>
      </c>
      <c r="T681" s="55">
        <v>0</v>
      </c>
      <c r="U681" s="55">
        <v>0</v>
      </c>
      <c r="V681" s="55">
        <v>0</v>
      </c>
      <c r="W681" s="55">
        <v>0</v>
      </c>
      <c r="X681" s="55">
        <v>0</v>
      </c>
      <c r="Y681" s="55">
        <v>0</v>
      </c>
      <c r="Z681" s="55">
        <v>0</v>
      </c>
      <c r="AA681" s="55">
        <v>0</v>
      </c>
      <c r="AB681" s="55">
        <v>0</v>
      </c>
      <c r="AC681" s="55">
        <v>0</v>
      </c>
      <c r="AD681" s="55">
        <v>0</v>
      </c>
      <c r="AE681" s="55">
        <v>0</v>
      </c>
      <c r="AF681" s="55">
        <v>0</v>
      </c>
      <c r="AG681" s="55">
        <v>0</v>
      </c>
      <c r="AH681" s="55">
        <v>0</v>
      </c>
      <c r="AI681" s="55">
        <v>0</v>
      </c>
      <c r="AJ681" s="55" t="s">
        <v>992</v>
      </c>
      <c r="AK681" s="55" t="s">
        <v>169</v>
      </c>
    </row>
    <row r="682" spans="1:37" x14ac:dyDescent="0.25">
      <c r="A682" s="54" t="str">
        <f t="shared" si="10"/>
        <v>TX</v>
      </c>
      <c r="B682" s="54" t="str">
        <f t="shared" si="10"/>
        <v>BDEQ-BDESC-rural-residential</v>
      </c>
      <c r="C682" s="55">
        <v>8</v>
      </c>
      <c r="D682" s="55" t="s">
        <v>13</v>
      </c>
      <c r="E682" s="55">
        <v>0</v>
      </c>
      <c r="F682" s="55">
        <v>0</v>
      </c>
      <c r="G682" s="55">
        <v>0</v>
      </c>
      <c r="H682" s="55">
        <v>0</v>
      </c>
      <c r="I682" s="55">
        <v>0</v>
      </c>
      <c r="J682" s="55">
        <v>0</v>
      </c>
      <c r="K682" s="55">
        <v>0</v>
      </c>
      <c r="L682" s="55">
        <v>0</v>
      </c>
      <c r="M682" s="55">
        <v>0</v>
      </c>
      <c r="N682" s="55">
        <v>0</v>
      </c>
      <c r="O682" s="55">
        <v>0</v>
      </c>
      <c r="P682" s="55">
        <v>0</v>
      </c>
      <c r="Q682" s="55">
        <v>0</v>
      </c>
      <c r="R682" s="55">
        <v>0</v>
      </c>
      <c r="S682" s="55">
        <v>0</v>
      </c>
      <c r="T682" s="55">
        <v>0</v>
      </c>
      <c r="U682" s="55">
        <v>0</v>
      </c>
      <c r="V682" s="55">
        <v>0</v>
      </c>
      <c r="W682" s="55">
        <v>0</v>
      </c>
      <c r="X682" s="55">
        <v>0</v>
      </c>
      <c r="Y682" s="55">
        <v>0</v>
      </c>
      <c r="Z682" s="55">
        <v>0</v>
      </c>
      <c r="AA682" s="55">
        <v>0</v>
      </c>
      <c r="AB682" s="55">
        <v>0</v>
      </c>
      <c r="AC682" s="55">
        <v>0</v>
      </c>
      <c r="AD682" s="55">
        <v>0</v>
      </c>
      <c r="AE682" s="55">
        <v>0</v>
      </c>
      <c r="AF682" s="55">
        <v>0</v>
      </c>
      <c r="AG682" s="55">
        <v>0</v>
      </c>
      <c r="AH682" s="55">
        <v>0</v>
      </c>
      <c r="AI682" s="55">
        <v>0</v>
      </c>
      <c r="AJ682" s="55" t="s">
        <v>992</v>
      </c>
      <c r="AK682" s="55" t="s">
        <v>169</v>
      </c>
    </row>
    <row r="683" spans="1:37" x14ac:dyDescent="0.25">
      <c r="A683" s="54" t="str">
        <f t="shared" si="10"/>
        <v>TX</v>
      </c>
      <c r="B683" s="54" t="str">
        <f t="shared" si="10"/>
        <v>BDEQ-BDESC-rural-residential</v>
      </c>
      <c r="C683" s="55">
        <v>9</v>
      </c>
      <c r="D683" s="55" t="s">
        <v>14</v>
      </c>
      <c r="E683" s="55">
        <v>0</v>
      </c>
      <c r="F683" s="55">
        <v>0</v>
      </c>
      <c r="G683" s="55">
        <v>0</v>
      </c>
      <c r="H683" s="55">
        <v>0</v>
      </c>
      <c r="I683" s="55">
        <v>0</v>
      </c>
      <c r="J683" s="55">
        <v>0</v>
      </c>
      <c r="K683" s="55">
        <v>0</v>
      </c>
      <c r="L683" s="55">
        <v>0</v>
      </c>
      <c r="M683" s="55">
        <v>0</v>
      </c>
      <c r="N683" s="55">
        <v>0</v>
      </c>
      <c r="O683" s="55">
        <v>0</v>
      </c>
      <c r="P683" s="55">
        <v>0</v>
      </c>
      <c r="Q683" s="55">
        <v>0</v>
      </c>
      <c r="R683" s="55">
        <v>0</v>
      </c>
      <c r="S683" s="55">
        <v>0</v>
      </c>
      <c r="T683" s="55">
        <v>0</v>
      </c>
      <c r="U683" s="55">
        <v>0</v>
      </c>
      <c r="V683" s="55">
        <v>0</v>
      </c>
      <c r="W683" s="55">
        <v>0</v>
      </c>
      <c r="X683" s="55">
        <v>0</v>
      </c>
      <c r="Y683" s="55">
        <v>0</v>
      </c>
      <c r="Z683" s="55">
        <v>0</v>
      </c>
      <c r="AA683" s="55">
        <v>0</v>
      </c>
      <c r="AB683" s="55">
        <v>0</v>
      </c>
      <c r="AC683" s="55">
        <v>0</v>
      </c>
      <c r="AD683" s="55">
        <v>0</v>
      </c>
      <c r="AE683" s="55">
        <v>0</v>
      </c>
      <c r="AF683" s="55">
        <v>0</v>
      </c>
      <c r="AG683" s="55">
        <v>0</v>
      </c>
      <c r="AH683" s="55">
        <v>0</v>
      </c>
      <c r="AI683" s="55">
        <v>0</v>
      </c>
      <c r="AJ683" s="55" t="s">
        <v>992</v>
      </c>
      <c r="AK683" s="55" t="s">
        <v>169</v>
      </c>
    </row>
    <row r="684" spans="1:37" x14ac:dyDescent="0.25">
      <c r="A684" s="54" t="str">
        <f t="shared" si="10"/>
        <v>TX</v>
      </c>
      <c r="B684" s="54" t="str">
        <f t="shared" si="10"/>
        <v>BDEQ-BDESC-rural-residential</v>
      </c>
      <c r="C684" s="55">
        <v>10</v>
      </c>
      <c r="D684" s="55" t="s">
        <v>15</v>
      </c>
      <c r="E684" s="55">
        <v>0</v>
      </c>
      <c r="F684" s="55">
        <v>0</v>
      </c>
      <c r="G684" s="55">
        <v>0</v>
      </c>
      <c r="H684" s="55">
        <v>0</v>
      </c>
      <c r="I684" s="55">
        <v>0</v>
      </c>
      <c r="J684" s="55">
        <v>0</v>
      </c>
      <c r="K684" s="55">
        <v>0</v>
      </c>
      <c r="L684" s="55">
        <v>0</v>
      </c>
      <c r="M684" s="55">
        <v>0</v>
      </c>
      <c r="N684" s="55">
        <v>0</v>
      </c>
      <c r="O684" s="55">
        <v>0</v>
      </c>
      <c r="P684" s="55">
        <v>0</v>
      </c>
      <c r="Q684" s="55">
        <v>0</v>
      </c>
      <c r="R684" s="55">
        <v>0</v>
      </c>
      <c r="S684" s="55">
        <v>0</v>
      </c>
      <c r="T684" s="55">
        <v>0</v>
      </c>
      <c r="U684" s="55">
        <v>0</v>
      </c>
      <c r="V684" s="55">
        <v>0</v>
      </c>
      <c r="W684" s="55">
        <v>0</v>
      </c>
      <c r="X684" s="55">
        <v>0</v>
      </c>
      <c r="Y684" s="55">
        <v>0</v>
      </c>
      <c r="Z684" s="55">
        <v>0</v>
      </c>
      <c r="AA684" s="55">
        <v>0</v>
      </c>
      <c r="AB684" s="55">
        <v>0</v>
      </c>
      <c r="AC684" s="55">
        <v>0</v>
      </c>
      <c r="AD684" s="55">
        <v>0</v>
      </c>
      <c r="AE684" s="55">
        <v>0</v>
      </c>
      <c r="AF684" s="55">
        <v>0</v>
      </c>
      <c r="AG684" s="55">
        <v>0</v>
      </c>
      <c r="AH684" s="55">
        <v>0</v>
      </c>
      <c r="AI684" s="55">
        <v>0</v>
      </c>
      <c r="AJ684" s="55" t="s">
        <v>992</v>
      </c>
      <c r="AK684" s="55" t="s">
        <v>169</v>
      </c>
    </row>
    <row r="685" spans="1:37" x14ac:dyDescent="0.25">
      <c r="A685" s="54" t="str">
        <f t="shared" si="10"/>
        <v>TX</v>
      </c>
      <c r="B685" s="54" t="str">
        <f t="shared" si="10"/>
        <v>BDEQ-BDESC-rural-residential</v>
      </c>
      <c r="C685" s="55">
        <v>11</v>
      </c>
      <c r="D685" s="55" t="s">
        <v>57</v>
      </c>
      <c r="E685" s="55">
        <v>0</v>
      </c>
      <c r="F685" s="55">
        <v>0</v>
      </c>
      <c r="G685" s="55">
        <v>0</v>
      </c>
      <c r="H685" s="55">
        <v>0</v>
      </c>
      <c r="I685" s="55">
        <v>0</v>
      </c>
      <c r="J685" s="55">
        <v>0</v>
      </c>
      <c r="K685" s="55">
        <v>0</v>
      </c>
      <c r="L685" s="55">
        <v>0</v>
      </c>
      <c r="M685" s="55">
        <v>0</v>
      </c>
      <c r="N685" s="55">
        <v>0</v>
      </c>
      <c r="O685" s="55">
        <v>0</v>
      </c>
      <c r="P685" s="55">
        <v>0</v>
      </c>
      <c r="Q685" s="55">
        <v>0</v>
      </c>
      <c r="R685" s="55">
        <v>0</v>
      </c>
      <c r="S685" s="55">
        <v>0</v>
      </c>
      <c r="T685" s="55">
        <v>0</v>
      </c>
      <c r="U685" s="55">
        <v>0</v>
      </c>
      <c r="V685" s="55">
        <v>0</v>
      </c>
      <c r="W685" s="55">
        <v>0</v>
      </c>
      <c r="X685" s="55">
        <v>0</v>
      </c>
      <c r="Y685" s="55">
        <v>0</v>
      </c>
      <c r="Z685" s="55">
        <v>0</v>
      </c>
      <c r="AA685" s="55">
        <v>0</v>
      </c>
      <c r="AB685" s="55">
        <v>0</v>
      </c>
      <c r="AC685" s="55">
        <v>0</v>
      </c>
      <c r="AD685" s="55">
        <v>0</v>
      </c>
      <c r="AE685" s="55">
        <v>0</v>
      </c>
      <c r="AF685" s="55">
        <v>0</v>
      </c>
      <c r="AG685" s="55">
        <v>0</v>
      </c>
      <c r="AH685" s="55">
        <v>0</v>
      </c>
      <c r="AI685" s="55">
        <v>0</v>
      </c>
      <c r="AJ685" s="55" t="s">
        <v>992</v>
      </c>
      <c r="AK685" s="55" t="s">
        <v>169</v>
      </c>
    </row>
    <row r="686" spans="1:37" x14ac:dyDescent="0.25">
      <c r="A686" s="54" t="str">
        <f t="shared" si="10"/>
        <v>TX</v>
      </c>
      <c r="B686" s="54" t="str">
        <f t="shared" si="10"/>
        <v>BDEQ-BDESC-rural-residential</v>
      </c>
      <c r="C686" s="55">
        <v>12</v>
      </c>
      <c r="D686" s="55" t="s">
        <v>60</v>
      </c>
      <c r="E686" s="55">
        <v>0</v>
      </c>
      <c r="F686" s="55">
        <v>0</v>
      </c>
      <c r="G686" s="55">
        <v>0</v>
      </c>
      <c r="H686" s="55">
        <v>0</v>
      </c>
      <c r="I686" s="55">
        <v>0</v>
      </c>
      <c r="J686" s="55">
        <v>0</v>
      </c>
      <c r="K686" s="55">
        <v>0</v>
      </c>
      <c r="L686" s="55">
        <v>0</v>
      </c>
      <c r="M686" s="55">
        <v>0</v>
      </c>
      <c r="N686" s="55">
        <v>0</v>
      </c>
      <c r="O686" s="55">
        <v>0</v>
      </c>
      <c r="P686" s="55">
        <v>0</v>
      </c>
      <c r="Q686" s="55">
        <v>0</v>
      </c>
      <c r="R686" s="55">
        <v>0</v>
      </c>
      <c r="S686" s="55">
        <v>0</v>
      </c>
      <c r="T686" s="55">
        <v>0</v>
      </c>
      <c r="U686" s="55">
        <v>0</v>
      </c>
      <c r="V686" s="55">
        <v>0</v>
      </c>
      <c r="W686" s="55">
        <v>0</v>
      </c>
      <c r="X686" s="55">
        <v>0</v>
      </c>
      <c r="Y686" s="55">
        <v>0</v>
      </c>
      <c r="Z686" s="55">
        <v>0</v>
      </c>
      <c r="AA686" s="55">
        <v>0</v>
      </c>
      <c r="AB686" s="55">
        <v>0</v>
      </c>
      <c r="AC686" s="55">
        <v>0</v>
      </c>
      <c r="AD686" s="55">
        <v>0</v>
      </c>
      <c r="AE686" s="55">
        <v>0</v>
      </c>
      <c r="AF686" s="55">
        <v>0</v>
      </c>
      <c r="AG686" s="55">
        <v>0</v>
      </c>
      <c r="AH686" s="55">
        <v>0</v>
      </c>
      <c r="AI686" s="55">
        <v>0</v>
      </c>
      <c r="AJ686" s="55" t="s">
        <v>992</v>
      </c>
      <c r="AK686" s="55" t="s">
        <v>169</v>
      </c>
    </row>
    <row r="687" spans="1:37" x14ac:dyDescent="0.25">
      <c r="A687" s="54" t="str">
        <f t="shared" si="10"/>
        <v>TX</v>
      </c>
      <c r="B687" s="54" t="str">
        <f t="shared" si="10"/>
        <v>BDEQ-BDESC-rural-residential</v>
      </c>
      <c r="C687" s="55">
        <v>13</v>
      </c>
      <c r="D687" s="55" t="s">
        <v>158</v>
      </c>
      <c r="E687" s="55">
        <v>0</v>
      </c>
      <c r="F687" s="55">
        <v>0</v>
      </c>
      <c r="G687" s="55">
        <v>0</v>
      </c>
      <c r="H687" s="55">
        <v>0</v>
      </c>
      <c r="I687" s="55">
        <v>0</v>
      </c>
      <c r="J687" s="55">
        <v>0</v>
      </c>
      <c r="K687" s="55">
        <v>0</v>
      </c>
      <c r="L687" s="55">
        <v>0</v>
      </c>
      <c r="M687" s="55">
        <v>0</v>
      </c>
      <c r="N687" s="55">
        <v>0</v>
      </c>
      <c r="O687" s="55">
        <v>0</v>
      </c>
      <c r="P687" s="55">
        <v>0</v>
      </c>
      <c r="Q687" s="55">
        <v>0</v>
      </c>
      <c r="R687" s="55">
        <v>0</v>
      </c>
      <c r="S687" s="55">
        <v>0</v>
      </c>
      <c r="T687" s="55">
        <v>0</v>
      </c>
      <c r="U687" s="55">
        <v>0</v>
      </c>
      <c r="V687" s="55">
        <v>0</v>
      </c>
      <c r="W687" s="55">
        <v>0</v>
      </c>
      <c r="X687" s="55">
        <v>0</v>
      </c>
      <c r="Y687" s="55">
        <v>0</v>
      </c>
      <c r="Z687" s="55">
        <v>0</v>
      </c>
      <c r="AA687" s="55">
        <v>0</v>
      </c>
      <c r="AB687" s="55">
        <v>0</v>
      </c>
      <c r="AC687" s="55">
        <v>0</v>
      </c>
      <c r="AD687" s="55">
        <v>0</v>
      </c>
      <c r="AE687" s="55">
        <v>0</v>
      </c>
      <c r="AF687" s="55">
        <v>0</v>
      </c>
      <c r="AG687" s="55">
        <v>0</v>
      </c>
      <c r="AH687" s="55">
        <v>0</v>
      </c>
      <c r="AI687" s="55">
        <v>0</v>
      </c>
      <c r="AJ687" s="55" t="s">
        <v>992</v>
      </c>
      <c r="AK687" s="55" t="s">
        <v>169</v>
      </c>
    </row>
    <row r="688" spans="1:37" x14ac:dyDescent="0.25">
      <c r="A688" s="54" t="str">
        <f t="shared" si="10"/>
        <v>TX</v>
      </c>
      <c r="B688" s="54" t="str">
        <f t="shared" si="10"/>
        <v>BDEQ-BDESC-rural-residential</v>
      </c>
      <c r="C688" s="55">
        <v>14</v>
      </c>
      <c r="D688" s="55" t="s">
        <v>159</v>
      </c>
      <c r="E688" s="55">
        <v>0</v>
      </c>
      <c r="F688" s="55">
        <v>0</v>
      </c>
      <c r="G688" s="55">
        <v>0</v>
      </c>
      <c r="H688" s="55">
        <v>0</v>
      </c>
      <c r="I688" s="55">
        <v>0</v>
      </c>
      <c r="J688" s="55">
        <v>0</v>
      </c>
      <c r="K688" s="55">
        <v>0</v>
      </c>
      <c r="L688" s="55">
        <v>0</v>
      </c>
      <c r="M688" s="55">
        <v>0</v>
      </c>
      <c r="N688" s="55">
        <v>0</v>
      </c>
      <c r="O688" s="55">
        <v>0</v>
      </c>
      <c r="P688" s="55">
        <v>0</v>
      </c>
      <c r="Q688" s="55">
        <v>0</v>
      </c>
      <c r="R688" s="55">
        <v>0</v>
      </c>
      <c r="S688" s="55">
        <v>0</v>
      </c>
      <c r="T688" s="55">
        <v>0</v>
      </c>
      <c r="U688" s="55">
        <v>0</v>
      </c>
      <c r="V688" s="55">
        <v>0</v>
      </c>
      <c r="W688" s="55">
        <v>0</v>
      </c>
      <c r="X688" s="55">
        <v>0</v>
      </c>
      <c r="Y688" s="55">
        <v>0</v>
      </c>
      <c r="Z688" s="55">
        <v>0</v>
      </c>
      <c r="AA688" s="55">
        <v>0</v>
      </c>
      <c r="AB688" s="55">
        <v>0</v>
      </c>
      <c r="AC688" s="55">
        <v>0</v>
      </c>
      <c r="AD688" s="55">
        <v>0</v>
      </c>
      <c r="AE688" s="55">
        <v>0</v>
      </c>
      <c r="AF688" s="55">
        <v>0</v>
      </c>
      <c r="AG688" s="55">
        <v>0</v>
      </c>
      <c r="AH688" s="55">
        <v>0</v>
      </c>
      <c r="AI688" s="55">
        <v>0</v>
      </c>
      <c r="AJ688" s="55" t="s">
        <v>992</v>
      </c>
      <c r="AK688" s="55" t="s">
        <v>169</v>
      </c>
    </row>
    <row r="689" spans="1:37" x14ac:dyDescent="0.25">
      <c r="A689" s="54" t="str">
        <f t="shared" si="10"/>
        <v>TX</v>
      </c>
      <c r="B689" s="54" t="str">
        <f t="shared" si="10"/>
        <v>BDEQ-BDESC-rural-residential</v>
      </c>
      <c r="C689" s="55">
        <v>15</v>
      </c>
      <c r="D689" s="55" t="s">
        <v>160</v>
      </c>
      <c r="E689" s="55">
        <v>0</v>
      </c>
      <c r="F689" s="55">
        <v>0</v>
      </c>
      <c r="G689" s="55">
        <v>0</v>
      </c>
      <c r="H689" s="55">
        <v>0</v>
      </c>
      <c r="I689" s="55">
        <v>0</v>
      </c>
      <c r="J689" s="55">
        <v>0</v>
      </c>
      <c r="K689" s="55">
        <v>0</v>
      </c>
      <c r="L689" s="55">
        <v>0</v>
      </c>
      <c r="M689" s="55">
        <v>0</v>
      </c>
      <c r="N689" s="55">
        <v>0</v>
      </c>
      <c r="O689" s="55">
        <v>0</v>
      </c>
      <c r="P689" s="55">
        <v>0</v>
      </c>
      <c r="Q689" s="55">
        <v>0</v>
      </c>
      <c r="R689" s="55">
        <v>0</v>
      </c>
      <c r="S689" s="55">
        <v>0</v>
      </c>
      <c r="T689" s="55">
        <v>0</v>
      </c>
      <c r="U689" s="55">
        <v>0</v>
      </c>
      <c r="V689" s="55">
        <v>0</v>
      </c>
      <c r="W689" s="55">
        <v>0</v>
      </c>
      <c r="X689" s="55">
        <v>0</v>
      </c>
      <c r="Y689" s="55">
        <v>0</v>
      </c>
      <c r="Z689" s="55">
        <v>0</v>
      </c>
      <c r="AA689" s="55">
        <v>0</v>
      </c>
      <c r="AB689" s="55">
        <v>0</v>
      </c>
      <c r="AC689" s="55">
        <v>0</v>
      </c>
      <c r="AD689" s="55">
        <v>0</v>
      </c>
      <c r="AE689" s="55">
        <v>0</v>
      </c>
      <c r="AF689" s="55">
        <v>0</v>
      </c>
      <c r="AG689" s="55">
        <v>0</v>
      </c>
      <c r="AH689" s="55">
        <v>0</v>
      </c>
      <c r="AI689" s="55">
        <v>0</v>
      </c>
      <c r="AJ689" s="55" t="s">
        <v>992</v>
      </c>
      <c r="AK689" s="55" t="s">
        <v>169</v>
      </c>
    </row>
    <row r="690" spans="1:37" x14ac:dyDescent="0.25">
      <c r="A690" s="54" t="str">
        <f t="shared" si="10"/>
        <v>UT</v>
      </c>
      <c r="B690" s="54" t="str">
        <f t="shared" si="10"/>
        <v>BDEQ-BDESC-rural-residential</v>
      </c>
      <c r="C690" s="55">
        <v>0</v>
      </c>
      <c r="D690" s="55" t="s">
        <v>58</v>
      </c>
      <c r="E690" s="55">
        <v>0</v>
      </c>
      <c r="F690" s="55">
        <v>0</v>
      </c>
      <c r="G690" s="55">
        <v>0</v>
      </c>
      <c r="H690" s="55">
        <v>0</v>
      </c>
      <c r="I690" s="55">
        <v>0</v>
      </c>
      <c r="J690" s="55">
        <v>0</v>
      </c>
      <c r="K690" s="55">
        <v>0</v>
      </c>
      <c r="L690" s="55">
        <v>0</v>
      </c>
      <c r="M690" s="55">
        <v>0</v>
      </c>
      <c r="N690" s="55">
        <v>0</v>
      </c>
      <c r="O690" s="55">
        <v>0</v>
      </c>
      <c r="P690" s="55">
        <v>0</v>
      </c>
      <c r="Q690" s="55">
        <v>0</v>
      </c>
      <c r="R690" s="55">
        <v>0</v>
      </c>
      <c r="S690" s="55">
        <v>0</v>
      </c>
      <c r="T690" s="55">
        <v>0</v>
      </c>
      <c r="U690" s="55">
        <v>0</v>
      </c>
      <c r="V690" s="55">
        <v>0</v>
      </c>
      <c r="W690" s="55">
        <v>0</v>
      </c>
      <c r="X690" s="55">
        <v>0</v>
      </c>
      <c r="Y690" s="55">
        <v>0</v>
      </c>
      <c r="Z690" s="55">
        <v>0</v>
      </c>
      <c r="AA690" s="55">
        <v>0</v>
      </c>
      <c r="AB690" s="55">
        <v>0</v>
      </c>
      <c r="AC690" s="55">
        <v>0</v>
      </c>
      <c r="AD690" s="55">
        <v>0</v>
      </c>
      <c r="AE690" s="55">
        <v>0</v>
      </c>
      <c r="AF690" s="55">
        <v>0</v>
      </c>
      <c r="AG690" s="55">
        <v>0</v>
      </c>
      <c r="AH690" s="55">
        <v>0</v>
      </c>
      <c r="AI690" s="55">
        <v>0</v>
      </c>
      <c r="AJ690" s="55" t="s">
        <v>993</v>
      </c>
      <c r="AK690" s="55" t="s">
        <v>169</v>
      </c>
    </row>
    <row r="691" spans="1:37" x14ac:dyDescent="0.25">
      <c r="A691" s="54" t="str">
        <f t="shared" si="10"/>
        <v>UT</v>
      </c>
      <c r="B691" s="54" t="str">
        <f t="shared" si="10"/>
        <v>BDEQ-BDESC-rural-residential</v>
      </c>
      <c r="C691" s="55">
        <v>1</v>
      </c>
      <c r="D691" s="55" t="s">
        <v>7</v>
      </c>
      <c r="E691" s="55">
        <v>0</v>
      </c>
      <c r="F691" s="55">
        <v>0</v>
      </c>
      <c r="G691" s="55">
        <v>0</v>
      </c>
      <c r="H691" s="55">
        <v>0</v>
      </c>
      <c r="I691" s="55">
        <v>0</v>
      </c>
      <c r="J691" s="55">
        <v>0</v>
      </c>
      <c r="K691" s="55">
        <v>0</v>
      </c>
      <c r="L691" s="55">
        <v>0</v>
      </c>
      <c r="M691" s="55">
        <v>0</v>
      </c>
      <c r="N691" s="55">
        <v>0</v>
      </c>
      <c r="O691" s="55">
        <v>0</v>
      </c>
      <c r="P691" s="55">
        <v>0</v>
      </c>
      <c r="Q691" s="55">
        <v>0</v>
      </c>
      <c r="R691" s="55">
        <v>0</v>
      </c>
      <c r="S691" s="55">
        <v>0</v>
      </c>
      <c r="T691" s="55">
        <v>0</v>
      </c>
      <c r="U691" s="55">
        <v>0</v>
      </c>
      <c r="V691" s="55">
        <v>0</v>
      </c>
      <c r="W691" s="55">
        <v>0</v>
      </c>
      <c r="X691" s="55">
        <v>0</v>
      </c>
      <c r="Y691" s="55">
        <v>0</v>
      </c>
      <c r="Z691" s="55">
        <v>0</v>
      </c>
      <c r="AA691" s="55">
        <v>0</v>
      </c>
      <c r="AB691" s="55">
        <v>0</v>
      </c>
      <c r="AC691" s="55">
        <v>0</v>
      </c>
      <c r="AD691" s="56">
        <v>1.0000000000000001E-5</v>
      </c>
      <c r="AE691" s="56">
        <v>1.0000000000000001E-5</v>
      </c>
      <c r="AF691" s="56">
        <v>1.0000000000000001E-5</v>
      </c>
      <c r="AG691" s="56">
        <v>1.0000000000000001E-5</v>
      </c>
      <c r="AH691" s="56">
        <v>1.0000000000000001E-5</v>
      </c>
      <c r="AI691" s="56">
        <v>1.0000000000000001E-5</v>
      </c>
      <c r="AJ691" s="55" t="s">
        <v>993</v>
      </c>
      <c r="AK691" s="55" t="s">
        <v>169</v>
      </c>
    </row>
    <row r="692" spans="1:37" x14ac:dyDescent="0.25">
      <c r="A692" s="54" t="str">
        <f t="shared" si="10"/>
        <v>UT</v>
      </c>
      <c r="B692" s="54" t="str">
        <f t="shared" si="10"/>
        <v>BDEQ-BDESC-rural-residential</v>
      </c>
      <c r="C692" s="55">
        <v>2</v>
      </c>
      <c r="D692" s="55" t="s">
        <v>8</v>
      </c>
      <c r="E692" s="55">
        <v>0</v>
      </c>
      <c r="F692" s="55">
        <v>0</v>
      </c>
      <c r="G692" s="55">
        <v>0</v>
      </c>
      <c r="H692" s="55">
        <v>0</v>
      </c>
      <c r="I692" s="55">
        <v>0</v>
      </c>
      <c r="J692" s="55">
        <v>0</v>
      </c>
      <c r="K692" s="55">
        <v>0</v>
      </c>
      <c r="L692" s="55">
        <v>0</v>
      </c>
      <c r="M692" s="55">
        <v>0</v>
      </c>
      <c r="N692" s="55">
        <v>0</v>
      </c>
      <c r="O692" s="55">
        <v>0</v>
      </c>
      <c r="P692" s="55">
        <v>0</v>
      </c>
      <c r="Q692" s="55">
        <v>0</v>
      </c>
      <c r="R692" s="55">
        <v>0</v>
      </c>
      <c r="S692" s="55">
        <v>0</v>
      </c>
      <c r="T692" s="55">
        <v>0</v>
      </c>
      <c r="U692" s="55">
        <v>0</v>
      </c>
      <c r="V692" s="55">
        <v>0</v>
      </c>
      <c r="W692" s="55">
        <v>0</v>
      </c>
      <c r="X692" s="55">
        <v>0</v>
      </c>
      <c r="Y692" s="55">
        <v>0</v>
      </c>
      <c r="Z692" s="55">
        <v>0</v>
      </c>
      <c r="AA692" s="55">
        <v>0</v>
      </c>
      <c r="AB692" s="55">
        <v>0</v>
      </c>
      <c r="AC692" s="55">
        <v>0</v>
      </c>
      <c r="AD692" s="55">
        <v>0</v>
      </c>
      <c r="AE692" s="55">
        <v>0</v>
      </c>
      <c r="AF692" s="55">
        <v>0</v>
      </c>
      <c r="AG692" s="55">
        <v>0</v>
      </c>
      <c r="AH692" s="55">
        <v>0</v>
      </c>
      <c r="AI692" s="55">
        <v>0</v>
      </c>
      <c r="AJ692" s="55" t="s">
        <v>993</v>
      </c>
      <c r="AK692" s="55" t="s">
        <v>169</v>
      </c>
    </row>
    <row r="693" spans="1:37" x14ac:dyDescent="0.25">
      <c r="A693" s="54" t="str">
        <f t="shared" si="10"/>
        <v>UT</v>
      </c>
      <c r="B693" s="54" t="str">
        <f t="shared" si="10"/>
        <v>BDEQ-BDESC-rural-residential</v>
      </c>
      <c r="C693" s="55">
        <v>3</v>
      </c>
      <c r="D693" s="55" t="s">
        <v>9</v>
      </c>
      <c r="E693" s="55">
        <v>0</v>
      </c>
      <c r="F693" s="55">
        <v>0</v>
      </c>
      <c r="G693" s="55">
        <v>0</v>
      </c>
      <c r="H693" s="55">
        <v>0</v>
      </c>
      <c r="I693" s="55">
        <v>0</v>
      </c>
      <c r="J693" s="55">
        <v>0</v>
      </c>
      <c r="K693" s="55">
        <v>0</v>
      </c>
      <c r="L693" s="55">
        <v>0</v>
      </c>
      <c r="M693" s="55">
        <v>0</v>
      </c>
      <c r="N693" s="55">
        <v>0</v>
      </c>
      <c r="O693" s="55">
        <v>0</v>
      </c>
      <c r="P693" s="55">
        <v>0</v>
      </c>
      <c r="Q693" s="55">
        <v>0</v>
      </c>
      <c r="R693" s="55">
        <v>0</v>
      </c>
      <c r="S693" s="55">
        <v>0</v>
      </c>
      <c r="T693" s="55">
        <v>0</v>
      </c>
      <c r="U693" s="55">
        <v>0</v>
      </c>
      <c r="V693" s="55">
        <v>0</v>
      </c>
      <c r="W693" s="55">
        <v>0</v>
      </c>
      <c r="X693" s="55">
        <v>0</v>
      </c>
      <c r="Y693" s="55">
        <v>0</v>
      </c>
      <c r="Z693" s="55">
        <v>0</v>
      </c>
      <c r="AA693" s="55">
        <v>0</v>
      </c>
      <c r="AB693" s="55">
        <v>0</v>
      </c>
      <c r="AC693" s="55">
        <v>0</v>
      </c>
      <c r="AD693" s="55">
        <v>0</v>
      </c>
      <c r="AE693" s="55">
        <v>0</v>
      </c>
      <c r="AF693" s="55">
        <v>0</v>
      </c>
      <c r="AG693" s="55">
        <v>0</v>
      </c>
      <c r="AH693" s="55">
        <v>0</v>
      </c>
      <c r="AI693" s="55">
        <v>0</v>
      </c>
      <c r="AJ693" s="55" t="s">
        <v>993</v>
      </c>
      <c r="AK693" s="55" t="s">
        <v>169</v>
      </c>
    </row>
    <row r="694" spans="1:37" x14ac:dyDescent="0.25">
      <c r="A694" s="54" t="str">
        <f t="shared" si="10"/>
        <v>UT</v>
      </c>
      <c r="B694" s="54" t="str">
        <f t="shared" si="10"/>
        <v>BDEQ-BDESC-rural-residential</v>
      </c>
      <c r="C694" s="55">
        <v>4</v>
      </c>
      <c r="D694" s="55" t="s">
        <v>59</v>
      </c>
      <c r="E694" s="55">
        <v>0.14760999999999999</v>
      </c>
      <c r="F694" s="55">
        <v>0.13925999999999999</v>
      </c>
      <c r="G694" s="55">
        <v>0.14055000000000001</v>
      </c>
      <c r="H694" s="55">
        <v>0.14055000000000001</v>
      </c>
      <c r="I694" s="55">
        <v>0.14055000000000001</v>
      </c>
      <c r="J694" s="55">
        <v>0.14066000000000001</v>
      </c>
      <c r="K694" s="55">
        <v>0.14086000000000001</v>
      </c>
      <c r="L694" s="55">
        <v>0.14124</v>
      </c>
      <c r="M694" s="55">
        <v>0.14133000000000001</v>
      </c>
      <c r="N694" s="55">
        <v>0.14149999999999999</v>
      </c>
      <c r="O694" s="55">
        <v>0.14152000000000001</v>
      </c>
      <c r="P694" s="55">
        <v>0.14174999999999999</v>
      </c>
      <c r="Q694" s="55">
        <v>0.14179</v>
      </c>
      <c r="R694" s="55">
        <v>0.14213999999999999</v>
      </c>
      <c r="S694" s="55">
        <v>0.1426</v>
      </c>
      <c r="T694" s="55">
        <v>0.1426</v>
      </c>
      <c r="U694" s="55">
        <v>0.1426</v>
      </c>
      <c r="V694" s="55">
        <v>0.14262</v>
      </c>
      <c r="W694" s="55">
        <v>0.14266999999999999</v>
      </c>
      <c r="X694" s="55">
        <v>0.1429</v>
      </c>
      <c r="Y694" s="55">
        <v>0.14294000000000001</v>
      </c>
      <c r="Z694" s="55">
        <v>0.14299000000000001</v>
      </c>
      <c r="AA694" s="55">
        <v>0.14344999999999999</v>
      </c>
      <c r="AB694" s="55">
        <v>0.14363000000000001</v>
      </c>
      <c r="AC694" s="55">
        <v>0.14363000000000001</v>
      </c>
      <c r="AD694" s="55">
        <v>0.14374999999999999</v>
      </c>
      <c r="AE694" s="55">
        <v>0.14380999999999999</v>
      </c>
      <c r="AF694" s="55">
        <v>0.14380999999999999</v>
      </c>
      <c r="AG694" s="55">
        <v>0.14409</v>
      </c>
      <c r="AH694" s="55">
        <v>0.14413000000000001</v>
      </c>
      <c r="AI694" s="55">
        <v>0.14413999999999999</v>
      </c>
      <c r="AJ694" s="55" t="s">
        <v>993</v>
      </c>
      <c r="AK694" s="55" t="s">
        <v>169</v>
      </c>
    </row>
    <row r="695" spans="1:37" x14ac:dyDescent="0.25">
      <c r="A695" s="54" t="str">
        <f t="shared" si="10"/>
        <v>UT</v>
      </c>
      <c r="B695" s="54" t="str">
        <f t="shared" si="10"/>
        <v>BDEQ-BDESC-rural-residential</v>
      </c>
      <c r="C695" s="55">
        <v>5</v>
      </c>
      <c r="D695" s="55" t="s">
        <v>10</v>
      </c>
      <c r="E695" s="55">
        <v>25.64988</v>
      </c>
      <c r="F695" s="55">
        <v>31.382819999999999</v>
      </c>
      <c r="G695" s="55">
        <v>35.769109999999998</v>
      </c>
      <c r="H695" s="55">
        <v>40.244630000000001</v>
      </c>
      <c r="I695" s="55">
        <v>44.642740000000003</v>
      </c>
      <c r="J695" s="55">
        <v>47.686779999999999</v>
      </c>
      <c r="K695" s="55">
        <v>51.116030000000002</v>
      </c>
      <c r="L695" s="55">
        <v>54.021909999999998</v>
      </c>
      <c r="M695" s="55">
        <v>56.158470000000001</v>
      </c>
      <c r="N695" s="55">
        <v>58.941929999999999</v>
      </c>
      <c r="O695" s="55">
        <v>60.610100000000003</v>
      </c>
      <c r="P695" s="55">
        <v>63.232559999999999</v>
      </c>
      <c r="Q695" s="55">
        <v>64.997309999999999</v>
      </c>
      <c r="R695" s="55">
        <v>67.658180000000002</v>
      </c>
      <c r="S695" s="55">
        <v>69.98939</v>
      </c>
      <c r="T695" s="55">
        <v>70.937529999999995</v>
      </c>
      <c r="U695" s="55">
        <v>73.544820000000001</v>
      </c>
      <c r="V695" s="55">
        <v>76.140510000000006</v>
      </c>
      <c r="W695" s="55">
        <v>78.474739999999997</v>
      </c>
      <c r="X695" s="55">
        <v>82.130769999999998</v>
      </c>
      <c r="Y695" s="55">
        <v>85.476780000000005</v>
      </c>
      <c r="Z695" s="55">
        <v>88.188320000000004</v>
      </c>
      <c r="AA695" s="55">
        <v>91.462389999999999</v>
      </c>
      <c r="AB695" s="55">
        <v>95.103790000000004</v>
      </c>
      <c r="AC695" s="55">
        <v>97.270229999999998</v>
      </c>
      <c r="AD695" s="55">
        <v>101.04276</v>
      </c>
      <c r="AE695" s="55">
        <v>105.90980999999999</v>
      </c>
      <c r="AF695" s="55">
        <v>108.6474</v>
      </c>
      <c r="AG695" s="55">
        <v>112.8338</v>
      </c>
      <c r="AH695" s="55">
        <v>116.25876</v>
      </c>
      <c r="AI695" s="55">
        <v>118.65427</v>
      </c>
      <c r="AJ695" s="55" t="s">
        <v>993</v>
      </c>
      <c r="AK695" s="55" t="s">
        <v>169</v>
      </c>
    </row>
    <row r="696" spans="1:37" x14ac:dyDescent="0.25">
      <c r="A696" s="54" t="str">
        <f t="shared" si="10"/>
        <v>UT</v>
      </c>
      <c r="B696" s="54" t="str">
        <f t="shared" si="10"/>
        <v>BDEQ-BDESC-rural-residential</v>
      </c>
      <c r="C696" s="55">
        <v>6</v>
      </c>
      <c r="D696" s="55" t="s">
        <v>11</v>
      </c>
      <c r="E696" s="55">
        <v>0</v>
      </c>
      <c r="F696" s="55">
        <v>0</v>
      </c>
      <c r="G696" s="55">
        <v>0</v>
      </c>
      <c r="H696" s="55">
        <v>0</v>
      </c>
      <c r="I696" s="55">
        <v>0</v>
      </c>
      <c r="J696" s="55">
        <v>0</v>
      </c>
      <c r="K696" s="55">
        <v>0</v>
      </c>
      <c r="L696" s="55">
        <v>0</v>
      </c>
      <c r="M696" s="55">
        <v>0</v>
      </c>
      <c r="N696" s="55">
        <v>0</v>
      </c>
      <c r="O696" s="55">
        <v>0</v>
      </c>
      <c r="P696" s="55">
        <v>0</v>
      </c>
      <c r="Q696" s="55">
        <v>0</v>
      </c>
      <c r="R696" s="55">
        <v>0</v>
      </c>
      <c r="S696" s="55">
        <v>0</v>
      </c>
      <c r="T696" s="55">
        <v>0</v>
      </c>
      <c r="U696" s="55">
        <v>0</v>
      </c>
      <c r="V696" s="55">
        <v>0</v>
      </c>
      <c r="W696" s="55">
        <v>0</v>
      </c>
      <c r="X696" s="55">
        <v>0</v>
      </c>
      <c r="Y696" s="55">
        <v>0</v>
      </c>
      <c r="Z696" s="55">
        <v>0</v>
      </c>
      <c r="AA696" s="55">
        <v>0</v>
      </c>
      <c r="AB696" s="55">
        <v>0</v>
      </c>
      <c r="AC696" s="55">
        <v>0</v>
      </c>
      <c r="AD696" s="55">
        <v>0</v>
      </c>
      <c r="AE696" s="55">
        <v>0</v>
      </c>
      <c r="AF696" s="55">
        <v>0</v>
      </c>
      <c r="AG696" s="55">
        <v>0</v>
      </c>
      <c r="AH696" s="55">
        <v>0</v>
      </c>
      <c r="AI696" s="55">
        <v>0</v>
      </c>
      <c r="AJ696" s="55" t="s">
        <v>993</v>
      </c>
      <c r="AK696" s="55" t="s">
        <v>169</v>
      </c>
    </row>
    <row r="697" spans="1:37" x14ac:dyDescent="0.25">
      <c r="A697" s="54" t="str">
        <f t="shared" si="10"/>
        <v>UT</v>
      </c>
      <c r="B697" s="54" t="str">
        <f t="shared" si="10"/>
        <v>BDEQ-BDESC-rural-residential</v>
      </c>
      <c r="C697" s="55">
        <v>7</v>
      </c>
      <c r="D697" s="55" t="s">
        <v>12</v>
      </c>
      <c r="E697" s="55">
        <v>0</v>
      </c>
      <c r="F697" s="55">
        <v>0</v>
      </c>
      <c r="G697" s="55">
        <v>0</v>
      </c>
      <c r="H697" s="55">
        <v>0</v>
      </c>
      <c r="I697" s="55">
        <v>0</v>
      </c>
      <c r="J697" s="55">
        <v>0</v>
      </c>
      <c r="K697" s="55">
        <v>0</v>
      </c>
      <c r="L697" s="55">
        <v>0</v>
      </c>
      <c r="M697" s="55">
        <v>0</v>
      </c>
      <c r="N697" s="55">
        <v>0</v>
      </c>
      <c r="O697" s="55">
        <v>0</v>
      </c>
      <c r="P697" s="55">
        <v>0</v>
      </c>
      <c r="Q697" s="55">
        <v>0</v>
      </c>
      <c r="R697" s="55">
        <v>0</v>
      </c>
      <c r="S697" s="55">
        <v>0</v>
      </c>
      <c r="T697" s="55">
        <v>0</v>
      </c>
      <c r="U697" s="55">
        <v>0</v>
      </c>
      <c r="V697" s="55">
        <v>0</v>
      </c>
      <c r="W697" s="55">
        <v>0</v>
      </c>
      <c r="X697" s="55">
        <v>0</v>
      </c>
      <c r="Y697" s="55">
        <v>0</v>
      </c>
      <c r="Z697" s="55">
        <v>0</v>
      </c>
      <c r="AA697" s="55">
        <v>0</v>
      </c>
      <c r="AB697" s="55">
        <v>0</v>
      </c>
      <c r="AC697" s="55">
        <v>0</v>
      </c>
      <c r="AD697" s="55">
        <v>0</v>
      </c>
      <c r="AE697" s="55">
        <v>0</v>
      </c>
      <c r="AF697" s="55">
        <v>0</v>
      </c>
      <c r="AG697" s="55">
        <v>0</v>
      </c>
      <c r="AH697" s="55">
        <v>0</v>
      </c>
      <c r="AI697" s="55">
        <v>0</v>
      </c>
      <c r="AJ697" s="55" t="s">
        <v>993</v>
      </c>
      <c r="AK697" s="55" t="s">
        <v>169</v>
      </c>
    </row>
    <row r="698" spans="1:37" x14ac:dyDescent="0.25">
      <c r="A698" s="54" t="str">
        <f t="shared" si="10"/>
        <v>UT</v>
      </c>
      <c r="B698" s="54" t="str">
        <f t="shared" si="10"/>
        <v>BDEQ-BDESC-rural-residential</v>
      </c>
      <c r="C698" s="55">
        <v>8</v>
      </c>
      <c r="D698" s="55" t="s">
        <v>13</v>
      </c>
      <c r="E698" s="55">
        <v>0</v>
      </c>
      <c r="F698" s="55">
        <v>0</v>
      </c>
      <c r="G698" s="55">
        <v>0</v>
      </c>
      <c r="H698" s="55">
        <v>0</v>
      </c>
      <c r="I698" s="55">
        <v>0</v>
      </c>
      <c r="J698" s="55">
        <v>0</v>
      </c>
      <c r="K698" s="55">
        <v>0</v>
      </c>
      <c r="L698" s="55">
        <v>0</v>
      </c>
      <c r="M698" s="55">
        <v>0</v>
      </c>
      <c r="N698" s="55">
        <v>0</v>
      </c>
      <c r="O698" s="55">
        <v>0</v>
      </c>
      <c r="P698" s="55">
        <v>0</v>
      </c>
      <c r="Q698" s="55">
        <v>0</v>
      </c>
      <c r="R698" s="55">
        <v>0</v>
      </c>
      <c r="S698" s="55">
        <v>0</v>
      </c>
      <c r="T698" s="55">
        <v>0</v>
      </c>
      <c r="U698" s="55">
        <v>0</v>
      </c>
      <c r="V698" s="55">
        <v>0</v>
      </c>
      <c r="W698" s="55">
        <v>0</v>
      </c>
      <c r="X698" s="55">
        <v>0</v>
      </c>
      <c r="Y698" s="55">
        <v>0</v>
      </c>
      <c r="Z698" s="55">
        <v>0</v>
      </c>
      <c r="AA698" s="55">
        <v>0</v>
      </c>
      <c r="AB698" s="55">
        <v>0</v>
      </c>
      <c r="AC698" s="55">
        <v>0</v>
      </c>
      <c r="AD698" s="55">
        <v>0</v>
      </c>
      <c r="AE698" s="55">
        <v>0</v>
      </c>
      <c r="AF698" s="55">
        <v>0</v>
      </c>
      <c r="AG698" s="55">
        <v>0</v>
      </c>
      <c r="AH698" s="55">
        <v>0</v>
      </c>
      <c r="AI698" s="55">
        <v>0</v>
      </c>
      <c r="AJ698" s="55" t="s">
        <v>993</v>
      </c>
      <c r="AK698" s="55" t="s">
        <v>169</v>
      </c>
    </row>
    <row r="699" spans="1:37" x14ac:dyDescent="0.25">
      <c r="A699" s="54" t="str">
        <f t="shared" si="10"/>
        <v>UT</v>
      </c>
      <c r="B699" s="54" t="str">
        <f t="shared" si="10"/>
        <v>BDEQ-BDESC-rural-residential</v>
      </c>
      <c r="C699" s="55">
        <v>9</v>
      </c>
      <c r="D699" s="55" t="s">
        <v>14</v>
      </c>
      <c r="E699" s="55">
        <v>0</v>
      </c>
      <c r="F699" s="55">
        <v>0</v>
      </c>
      <c r="G699" s="55">
        <v>0</v>
      </c>
      <c r="H699" s="55">
        <v>0</v>
      </c>
      <c r="I699" s="55">
        <v>0</v>
      </c>
      <c r="J699" s="55">
        <v>0</v>
      </c>
      <c r="K699" s="55">
        <v>0</v>
      </c>
      <c r="L699" s="55">
        <v>0</v>
      </c>
      <c r="M699" s="55">
        <v>0</v>
      </c>
      <c r="N699" s="55">
        <v>0</v>
      </c>
      <c r="O699" s="55">
        <v>0</v>
      </c>
      <c r="P699" s="55">
        <v>0</v>
      </c>
      <c r="Q699" s="55">
        <v>0</v>
      </c>
      <c r="R699" s="55">
        <v>0</v>
      </c>
      <c r="S699" s="55">
        <v>0</v>
      </c>
      <c r="T699" s="55">
        <v>0</v>
      </c>
      <c r="U699" s="55">
        <v>0</v>
      </c>
      <c r="V699" s="55">
        <v>0</v>
      </c>
      <c r="W699" s="55">
        <v>0</v>
      </c>
      <c r="X699" s="55">
        <v>0</v>
      </c>
      <c r="Y699" s="55">
        <v>0</v>
      </c>
      <c r="Z699" s="55">
        <v>0</v>
      </c>
      <c r="AA699" s="55">
        <v>0</v>
      </c>
      <c r="AB699" s="55">
        <v>0</v>
      </c>
      <c r="AC699" s="55">
        <v>0</v>
      </c>
      <c r="AD699" s="55">
        <v>0</v>
      </c>
      <c r="AE699" s="55">
        <v>0</v>
      </c>
      <c r="AF699" s="55">
        <v>0</v>
      </c>
      <c r="AG699" s="55">
        <v>0</v>
      </c>
      <c r="AH699" s="55">
        <v>0</v>
      </c>
      <c r="AI699" s="55">
        <v>0</v>
      </c>
      <c r="AJ699" s="55" t="s">
        <v>993</v>
      </c>
      <c r="AK699" s="55" t="s">
        <v>169</v>
      </c>
    </row>
    <row r="700" spans="1:37" x14ac:dyDescent="0.25">
      <c r="A700" s="54" t="str">
        <f t="shared" si="10"/>
        <v>UT</v>
      </c>
      <c r="B700" s="54" t="str">
        <f t="shared" si="10"/>
        <v>BDEQ-BDESC-rural-residential</v>
      </c>
      <c r="C700" s="55">
        <v>10</v>
      </c>
      <c r="D700" s="55" t="s">
        <v>15</v>
      </c>
      <c r="E700" s="55">
        <v>0</v>
      </c>
      <c r="F700" s="55">
        <v>0</v>
      </c>
      <c r="G700" s="55">
        <v>0</v>
      </c>
      <c r="H700" s="55">
        <v>0</v>
      </c>
      <c r="I700" s="55">
        <v>0</v>
      </c>
      <c r="J700" s="55">
        <v>0</v>
      </c>
      <c r="K700" s="55">
        <v>0</v>
      </c>
      <c r="L700" s="55">
        <v>0</v>
      </c>
      <c r="M700" s="55">
        <v>0</v>
      </c>
      <c r="N700" s="55">
        <v>0</v>
      </c>
      <c r="O700" s="55">
        <v>0</v>
      </c>
      <c r="P700" s="55">
        <v>0</v>
      </c>
      <c r="Q700" s="55">
        <v>0</v>
      </c>
      <c r="R700" s="55">
        <v>0</v>
      </c>
      <c r="S700" s="55">
        <v>0</v>
      </c>
      <c r="T700" s="55">
        <v>0</v>
      </c>
      <c r="U700" s="55">
        <v>0</v>
      </c>
      <c r="V700" s="55">
        <v>0</v>
      </c>
      <c r="W700" s="55">
        <v>0</v>
      </c>
      <c r="X700" s="55">
        <v>0</v>
      </c>
      <c r="Y700" s="55">
        <v>0</v>
      </c>
      <c r="Z700" s="55">
        <v>0</v>
      </c>
      <c r="AA700" s="55">
        <v>0</v>
      </c>
      <c r="AB700" s="55">
        <v>0</v>
      </c>
      <c r="AC700" s="55">
        <v>0</v>
      </c>
      <c r="AD700" s="55">
        <v>0</v>
      </c>
      <c r="AE700" s="55">
        <v>0</v>
      </c>
      <c r="AF700" s="55">
        <v>0</v>
      </c>
      <c r="AG700" s="55">
        <v>0</v>
      </c>
      <c r="AH700" s="55">
        <v>0</v>
      </c>
      <c r="AI700" s="55">
        <v>0</v>
      </c>
      <c r="AJ700" s="55" t="s">
        <v>993</v>
      </c>
      <c r="AK700" s="55" t="s">
        <v>169</v>
      </c>
    </row>
    <row r="701" spans="1:37" x14ac:dyDescent="0.25">
      <c r="A701" s="54" t="str">
        <f t="shared" si="10"/>
        <v>UT</v>
      </c>
      <c r="B701" s="54" t="str">
        <f t="shared" si="10"/>
        <v>BDEQ-BDESC-rural-residential</v>
      </c>
      <c r="C701" s="55">
        <v>11</v>
      </c>
      <c r="D701" s="55" t="s">
        <v>57</v>
      </c>
      <c r="E701" s="55">
        <v>0</v>
      </c>
      <c r="F701" s="55">
        <v>0</v>
      </c>
      <c r="G701" s="55">
        <v>0</v>
      </c>
      <c r="H701" s="55">
        <v>0</v>
      </c>
      <c r="I701" s="55">
        <v>0</v>
      </c>
      <c r="J701" s="55">
        <v>0</v>
      </c>
      <c r="K701" s="55">
        <v>0</v>
      </c>
      <c r="L701" s="55">
        <v>0</v>
      </c>
      <c r="M701" s="55">
        <v>0</v>
      </c>
      <c r="N701" s="55">
        <v>0</v>
      </c>
      <c r="O701" s="55">
        <v>0</v>
      </c>
      <c r="P701" s="55">
        <v>0</v>
      </c>
      <c r="Q701" s="55">
        <v>0</v>
      </c>
      <c r="R701" s="55">
        <v>0</v>
      </c>
      <c r="S701" s="55">
        <v>0</v>
      </c>
      <c r="T701" s="55">
        <v>0</v>
      </c>
      <c r="U701" s="55">
        <v>0</v>
      </c>
      <c r="V701" s="55">
        <v>0</v>
      </c>
      <c r="W701" s="55">
        <v>0</v>
      </c>
      <c r="X701" s="55">
        <v>0</v>
      </c>
      <c r="Y701" s="55">
        <v>0</v>
      </c>
      <c r="Z701" s="55">
        <v>0</v>
      </c>
      <c r="AA701" s="55">
        <v>0</v>
      </c>
      <c r="AB701" s="55">
        <v>0</v>
      </c>
      <c r="AC701" s="55">
        <v>0</v>
      </c>
      <c r="AD701" s="55">
        <v>0</v>
      </c>
      <c r="AE701" s="55">
        <v>0</v>
      </c>
      <c r="AF701" s="55">
        <v>0</v>
      </c>
      <c r="AG701" s="55">
        <v>0</v>
      </c>
      <c r="AH701" s="55">
        <v>0</v>
      </c>
      <c r="AI701" s="55">
        <v>0</v>
      </c>
      <c r="AJ701" s="55" t="s">
        <v>993</v>
      </c>
      <c r="AK701" s="55" t="s">
        <v>169</v>
      </c>
    </row>
    <row r="702" spans="1:37" x14ac:dyDescent="0.25">
      <c r="A702" s="54" t="str">
        <f t="shared" si="10"/>
        <v>UT</v>
      </c>
      <c r="B702" s="54" t="str">
        <f t="shared" si="10"/>
        <v>BDEQ-BDESC-rural-residential</v>
      </c>
      <c r="C702" s="55">
        <v>12</v>
      </c>
      <c r="D702" s="55" t="s">
        <v>60</v>
      </c>
      <c r="E702" s="55">
        <v>0</v>
      </c>
      <c r="F702" s="55">
        <v>0</v>
      </c>
      <c r="G702" s="55">
        <v>0</v>
      </c>
      <c r="H702" s="55">
        <v>0</v>
      </c>
      <c r="I702" s="55">
        <v>0</v>
      </c>
      <c r="J702" s="55">
        <v>0</v>
      </c>
      <c r="K702" s="55">
        <v>0</v>
      </c>
      <c r="L702" s="55">
        <v>0</v>
      </c>
      <c r="M702" s="55">
        <v>0</v>
      </c>
      <c r="N702" s="55">
        <v>0</v>
      </c>
      <c r="O702" s="55">
        <v>0</v>
      </c>
      <c r="P702" s="55">
        <v>0</v>
      </c>
      <c r="Q702" s="55">
        <v>0</v>
      </c>
      <c r="R702" s="55">
        <v>0</v>
      </c>
      <c r="S702" s="55">
        <v>0</v>
      </c>
      <c r="T702" s="55">
        <v>0</v>
      </c>
      <c r="U702" s="55">
        <v>0</v>
      </c>
      <c r="V702" s="55">
        <v>0</v>
      </c>
      <c r="W702" s="55">
        <v>0</v>
      </c>
      <c r="X702" s="55">
        <v>0</v>
      </c>
      <c r="Y702" s="55">
        <v>0</v>
      </c>
      <c r="Z702" s="55">
        <v>0</v>
      </c>
      <c r="AA702" s="55">
        <v>0</v>
      </c>
      <c r="AB702" s="55">
        <v>0</v>
      </c>
      <c r="AC702" s="55">
        <v>0</v>
      </c>
      <c r="AD702" s="55">
        <v>0</v>
      </c>
      <c r="AE702" s="55">
        <v>0</v>
      </c>
      <c r="AF702" s="55">
        <v>0</v>
      </c>
      <c r="AG702" s="55">
        <v>0</v>
      </c>
      <c r="AH702" s="55">
        <v>0</v>
      </c>
      <c r="AI702" s="55">
        <v>0</v>
      </c>
      <c r="AJ702" s="55" t="s">
        <v>993</v>
      </c>
      <c r="AK702" s="55" t="s">
        <v>169</v>
      </c>
    </row>
    <row r="703" spans="1:37" x14ac:dyDescent="0.25">
      <c r="A703" s="54" t="str">
        <f t="shared" si="10"/>
        <v>UT</v>
      </c>
      <c r="B703" s="54" t="str">
        <f t="shared" si="10"/>
        <v>BDEQ-BDESC-rural-residential</v>
      </c>
      <c r="C703" s="55">
        <v>13</v>
      </c>
      <c r="D703" s="55" t="s">
        <v>158</v>
      </c>
      <c r="E703" s="55">
        <v>0</v>
      </c>
      <c r="F703" s="55">
        <v>0</v>
      </c>
      <c r="G703" s="55">
        <v>0</v>
      </c>
      <c r="H703" s="55">
        <v>0</v>
      </c>
      <c r="I703" s="55">
        <v>0</v>
      </c>
      <c r="J703" s="55">
        <v>0</v>
      </c>
      <c r="K703" s="55">
        <v>0</v>
      </c>
      <c r="L703" s="55">
        <v>0</v>
      </c>
      <c r="M703" s="55">
        <v>0</v>
      </c>
      <c r="N703" s="55">
        <v>0</v>
      </c>
      <c r="O703" s="55">
        <v>0</v>
      </c>
      <c r="P703" s="55">
        <v>0</v>
      </c>
      <c r="Q703" s="55">
        <v>0</v>
      </c>
      <c r="R703" s="55">
        <v>0</v>
      </c>
      <c r="S703" s="55">
        <v>0</v>
      </c>
      <c r="T703" s="55">
        <v>0</v>
      </c>
      <c r="U703" s="55">
        <v>0</v>
      </c>
      <c r="V703" s="55">
        <v>0</v>
      </c>
      <c r="W703" s="55">
        <v>0</v>
      </c>
      <c r="X703" s="55">
        <v>0</v>
      </c>
      <c r="Y703" s="55">
        <v>0</v>
      </c>
      <c r="Z703" s="55">
        <v>0</v>
      </c>
      <c r="AA703" s="55">
        <v>0</v>
      </c>
      <c r="AB703" s="55">
        <v>0</v>
      </c>
      <c r="AC703" s="55">
        <v>0</v>
      </c>
      <c r="AD703" s="55">
        <v>0</v>
      </c>
      <c r="AE703" s="55">
        <v>0</v>
      </c>
      <c r="AF703" s="55">
        <v>0</v>
      </c>
      <c r="AG703" s="55">
        <v>0</v>
      </c>
      <c r="AH703" s="55">
        <v>0</v>
      </c>
      <c r="AI703" s="55">
        <v>0</v>
      </c>
      <c r="AJ703" s="55" t="s">
        <v>993</v>
      </c>
      <c r="AK703" s="55" t="s">
        <v>169</v>
      </c>
    </row>
    <row r="704" spans="1:37" x14ac:dyDescent="0.25">
      <c r="A704" s="54" t="str">
        <f t="shared" si="10"/>
        <v>UT</v>
      </c>
      <c r="B704" s="54" t="str">
        <f t="shared" si="10"/>
        <v>BDEQ-BDESC-rural-residential</v>
      </c>
      <c r="C704" s="55">
        <v>14</v>
      </c>
      <c r="D704" s="55" t="s">
        <v>159</v>
      </c>
      <c r="E704" s="55">
        <v>0</v>
      </c>
      <c r="F704" s="55">
        <v>0</v>
      </c>
      <c r="G704" s="55">
        <v>0</v>
      </c>
      <c r="H704" s="55">
        <v>0</v>
      </c>
      <c r="I704" s="55">
        <v>0</v>
      </c>
      <c r="J704" s="55">
        <v>0</v>
      </c>
      <c r="K704" s="55">
        <v>0</v>
      </c>
      <c r="L704" s="55">
        <v>0</v>
      </c>
      <c r="M704" s="55">
        <v>0</v>
      </c>
      <c r="N704" s="55">
        <v>0</v>
      </c>
      <c r="O704" s="55">
        <v>0</v>
      </c>
      <c r="P704" s="55">
        <v>0</v>
      </c>
      <c r="Q704" s="55">
        <v>0</v>
      </c>
      <c r="R704" s="55">
        <v>0</v>
      </c>
      <c r="S704" s="55">
        <v>0</v>
      </c>
      <c r="T704" s="55">
        <v>0</v>
      </c>
      <c r="U704" s="55">
        <v>0</v>
      </c>
      <c r="V704" s="55">
        <v>0</v>
      </c>
      <c r="W704" s="55">
        <v>0</v>
      </c>
      <c r="X704" s="55">
        <v>0</v>
      </c>
      <c r="Y704" s="55">
        <v>0</v>
      </c>
      <c r="Z704" s="55">
        <v>0</v>
      </c>
      <c r="AA704" s="55">
        <v>0</v>
      </c>
      <c r="AB704" s="55">
        <v>0</v>
      </c>
      <c r="AC704" s="55">
        <v>0</v>
      </c>
      <c r="AD704" s="55">
        <v>0</v>
      </c>
      <c r="AE704" s="55">
        <v>0</v>
      </c>
      <c r="AF704" s="55">
        <v>0</v>
      </c>
      <c r="AG704" s="55">
        <v>0</v>
      </c>
      <c r="AH704" s="55">
        <v>0</v>
      </c>
      <c r="AI704" s="55">
        <v>0</v>
      </c>
      <c r="AJ704" s="55" t="s">
        <v>993</v>
      </c>
      <c r="AK704" s="55" t="s">
        <v>169</v>
      </c>
    </row>
    <row r="705" spans="1:37" x14ac:dyDescent="0.25">
      <c r="A705" s="54" t="str">
        <f t="shared" si="10"/>
        <v>UT</v>
      </c>
      <c r="B705" s="54" t="str">
        <f t="shared" si="10"/>
        <v>BDEQ-BDESC-rural-residential</v>
      </c>
      <c r="C705" s="55">
        <v>15</v>
      </c>
      <c r="D705" s="55" t="s">
        <v>160</v>
      </c>
      <c r="E705" s="55">
        <v>0</v>
      </c>
      <c r="F705" s="55">
        <v>0</v>
      </c>
      <c r="G705" s="55">
        <v>0</v>
      </c>
      <c r="H705" s="55">
        <v>0</v>
      </c>
      <c r="I705" s="55">
        <v>0</v>
      </c>
      <c r="J705" s="55">
        <v>0</v>
      </c>
      <c r="K705" s="55">
        <v>0</v>
      </c>
      <c r="L705" s="55">
        <v>0</v>
      </c>
      <c r="M705" s="55">
        <v>0</v>
      </c>
      <c r="N705" s="55">
        <v>0</v>
      </c>
      <c r="O705" s="55">
        <v>0</v>
      </c>
      <c r="P705" s="55">
        <v>0</v>
      </c>
      <c r="Q705" s="55">
        <v>0</v>
      </c>
      <c r="R705" s="55">
        <v>0</v>
      </c>
      <c r="S705" s="55">
        <v>0</v>
      </c>
      <c r="T705" s="55">
        <v>0</v>
      </c>
      <c r="U705" s="55">
        <v>0</v>
      </c>
      <c r="V705" s="55">
        <v>0</v>
      </c>
      <c r="W705" s="55">
        <v>0</v>
      </c>
      <c r="X705" s="55">
        <v>0</v>
      </c>
      <c r="Y705" s="55">
        <v>0</v>
      </c>
      <c r="Z705" s="55">
        <v>0</v>
      </c>
      <c r="AA705" s="55">
        <v>0</v>
      </c>
      <c r="AB705" s="55">
        <v>0</v>
      </c>
      <c r="AC705" s="55">
        <v>0</v>
      </c>
      <c r="AD705" s="55">
        <v>0</v>
      </c>
      <c r="AE705" s="55">
        <v>0</v>
      </c>
      <c r="AF705" s="55">
        <v>0</v>
      </c>
      <c r="AG705" s="55">
        <v>0</v>
      </c>
      <c r="AH705" s="55">
        <v>0</v>
      </c>
      <c r="AI705" s="55">
        <v>0</v>
      </c>
      <c r="AJ705" s="55" t="s">
        <v>993</v>
      </c>
      <c r="AK705" s="55" t="s">
        <v>169</v>
      </c>
    </row>
    <row r="706" spans="1:37" x14ac:dyDescent="0.25">
      <c r="A706" s="54" t="str">
        <f t="shared" si="10"/>
        <v>VA</v>
      </c>
      <c r="B706" s="54" t="str">
        <f t="shared" si="10"/>
        <v>BDEQ-BDESC-rural-residential</v>
      </c>
      <c r="C706" s="55">
        <v>0</v>
      </c>
      <c r="D706" s="55" t="s">
        <v>58</v>
      </c>
      <c r="E706" s="55">
        <v>0</v>
      </c>
      <c r="F706" s="55">
        <v>0</v>
      </c>
      <c r="G706" s="55">
        <v>0</v>
      </c>
      <c r="H706" s="55">
        <v>0</v>
      </c>
      <c r="I706" s="55">
        <v>0</v>
      </c>
      <c r="J706" s="55">
        <v>0</v>
      </c>
      <c r="K706" s="55">
        <v>0</v>
      </c>
      <c r="L706" s="55">
        <v>0</v>
      </c>
      <c r="M706" s="55">
        <v>0</v>
      </c>
      <c r="N706" s="55">
        <v>0</v>
      </c>
      <c r="O706" s="55">
        <v>0</v>
      </c>
      <c r="P706" s="55">
        <v>0</v>
      </c>
      <c r="Q706" s="55">
        <v>0</v>
      </c>
      <c r="R706" s="55">
        <v>0</v>
      </c>
      <c r="S706" s="55">
        <v>0</v>
      </c>
      <c r="T706" s="55">
        <v>0</v>
      </c>
      <c r="U706" s="55">
        <v>0</v>
      </c>
      <c r="V706" s="55">
        <v>0</v>
      </c>
      <c r="W706" s="55">
        <v>0</v>
      </c>
      <c r="X706" s="55">
        <v>0</v>
      </c>
      <c r="Y706" s="55">
        <v>0</v>
      </c>
      <c r="Z706" s="55">
        <v>0</v>
      </c>
      <c r="AA706" s="55">
        <v>0</v>
      </c>
      <c r="AB706" s="55">
        <v>0</v>
      </c>
      <c r="AC706" s="55">
        <v>0</v>
      </c>
      <c r="AD706" s="55">
        <v>0</v>
      </c>
      <c r="AE706" s="55">
        <v>0</v>
      </c>
      <c r="AF706" s="55">
        <v>0</v>
      </c>
      <c r="AG706" s="55">
        <v>0</v>
      </c>
      <c r="AH706" s="55">
        <v>0</v>
      </c>
      <c r="AI706" s="55">
        <v>0</v>
      </c>
      <c r="AJ706" s="55" t="s">
        <v>994</v>
      </c>
      <c r="AK706" s="55" t="s">
        <v>169</v>
      </c>
    </row>
    <row r="707" spans="1:37" x14ac:dyDescent="0.25">
      <c r="A707" s="54" t="str">
        <f t="shared" ref="A707:B770" si="11">AJ707</f>
        <v>VA</v>
      </c>
      <c r="B707" s="54" t="str">
        <f t="shared" si="11"/>
        <v>BDEQ-BDESC-rural-residential</v>
      </c>
      <c r="C707" s="55">
        <v>1</v>
      </c>
      <c r="D707" s="55" t="s">
        <v>7</v>
      </c>
      <c r="E707" s="55">
        <v>0</v>
      </c>
      <c r="F707" s="55">
        <v>0</v>
      </c>
      <c r="G707" s="55">
        <v>0</v>
      </c>
      <c r="H707" s="55">
        <v>0</v>
      </c>
      <c r="I707" s="55">
        <v>0</v>
      </c>
      <c r="J707" s="55">
        <v>0</v>
      </c>
      <c r="K707" s="55">
        <v>0</v>
      </c>
      <c r="L707" s="55">
        <v>0</v>
      </c>
      <c r="M707" s="55">
        <v>0</v>
      </c>
      <c r="N707" s="55">
        <v>0</v>
      </c>
      <c r="O707" s="55">
        <v>0</v>
      </c>
      <c r="P707" s="55">
        <v>0</v>
      </c>
      <c r="Q707" s="55">
        <v>0</v>
      </c>
      <c r="R707" s="55">
        <v>0</v>
      </c>
      <c r="S707" s="56">
        <v>1.0000000000000001E-5</v>
      </c>
      <c r="T707" s="56">
        <v>3.0000000000000001E-5</v>
      </c>
      <c r="U707" s="56">
        <v>6.0000000000000002E-5</v>
      </c>
      <c r="V707" s="55">
        <v>1.1E-4</v>
      </c>
      <c r="W707" s="55">
        <v>2.2000000000000001E-4</v>
      </c>
      <c r="X707" s="55">
        <v>4.0999999999999999E-4</v>
      </c>
      <c r="Y707" s="55">
        <v>7.7999999999999999E-4</v>
      </c>
      <c r="Z707" s="55">
        <v>1.4400000000000001E-3</v>
      </c>
      <c r="AA707" s="55">
        <v>2.0999999999999999E-3</v>
      </c>
      <c r="AB707" s="55">
        <v>2.7699999999999999E-3</v>
      </c>
      <c r="AC707" s="55">
        <v>3.4399999999999999E-3</v>
      </c>
      <c r="AD707" s="55">
        <v>4.1099999999999999E-3</v>
      </c>
      <c r="AE707" s="55">
        <v>4.7800000000000004E-3</v>
      </c>
      <c r="AF707" s="55">
        <v>5.4599999999999996E-3</v>
      </c>
      <c r="AG707" s="55">
        <v>6.13E-3</v>
      </c>
      <c r="AH707" s="55">
        <v>6.8100000000000001E-3</v>
      </c>
      <c r="AI707" s="55">
        <v>7.4999999999999997E-3</v>
      </c>
      <c r="AJ707" s="55" t="s">
        <v>994</v>
      </c>
      <c r="AK707" s="55" t="s">
        <v>169</v>
      </c>
    </row>
    <row r="708" spans="1:37" x14ac:dyDescent="0.25">
      <c r="A708" s="54" t="str">
        <f t="shared" si="11"/>
        <v>VA</v>
      </c>
      <c r="B708" s="54" t="str">
        <f t="shared" si="11"/>
        <v>BDEQ-BDESC-rural-residential</v>
      </c>
      <c r="C708" s="55">
        <v>2</v>
      </c>
      <c r="D708" s="55" t="s">
        <v>8</v>
      </c>
      <c r="E708" s="55">
        <v>0</v>
      </c>
      <c r="F708" s="55">
        <v>0</v>
      </c>
      <c r="G708" s="55">
        <v>0</v>
      </c>
      <c r="H708" s="55">
        <v>0</v>
      </c>
      <c r="I708" s="55">
        <v>0</v>
      </c>
      <c r="J708" s="55">
        <v>0</v>
      </c>
      <c r="K708" s="55">
        <v>0</v>
      </c>
      <c r="L708" s="55">
        <v>0</v>
      </c>
      <c r="M708" s="55">
        <v>0</v>
      </c>
      <c r="N708" s="55">
        <v>0</v>
      </c>
      <c r="O708" s="55">
        <v>0</v>
      </c>
      <c r="P708" s="55">
        <v>0</v>
      </c>
      <c r="Q708" s="55">
        <v>0</v>
      </c>
      <c r="R708" s="55">
        <v>0</v>
      </c>
      <c r="S708" s="55">
        <v>0</v>
      </c>
      <c r="T708" s="55">
        <v>0</v>
      </c>
      <c r="U708" s="55">
        <v>0</v>
      </c>
      <c r="V708" s="55">
        <v>0</v>
      </c>
      <c r="W708" s="55">
        <v>0</v>
      </c>
      <c r="X708" s="55">
        <v>0</v>
      </c>
      <c r="Y708" s="55">
        <v>0</v>
      </c>
      <c r="Z708" s="55">
        <v>0</v>
      </c>
      <c r="AA708" s="55">
        <v>0</v>
      </c>
      <c r="AB708" s="55">
        <v>0</v>
      </c>
      <c r="AC708" s="55">
        <v>0</v>
      </c>
      <c r="AD708" s="55">
        <v>0</v>
      </c>
      <c r="AE708" s="55">
        <v>0</v>
      </c>
      <c r="AF708" s="55">
        <v>0</v>
      </c>
      <c r="AG708" s="55">
        <v>0</v>
      </c>
      <c r="AH708" s="55">
        <v>0</v>
      </c>
      <c r="AI708" s="55">
        <v>0</v>
      </c>
      <c r="AJ708" s="55" t="s">
        <v>994</v>
      </c>
      <c r="AK708" s="55" t="s">
        <v>169</v>
      </c>
    </row>
    <row r="709" spans="1:37" x14ac:dyDescent="0.25">
      <c r="A709" s="54" t="str">
        <f t="shared" si="11"/>
        <v>VA</v>
      </c>
      <c r="B709" s="54" t="str">
        <f t="shared" si="11"/>
        <v>BDEQ-BDESC-rural-residential</v>
      </c>
      <c r="C709" s="55">
        <v>3</v>
      </c>
      <c r="D709" s="55" t="s">
        <v>9</v>
      </c>
      <c r="E709" s="55">
        <v>0</v>
      </c>
      <c r="F709" s="55">
        <v>0</v>
      </c>
      <c r="G709" s="55">
        <v>0</v>
      </c>
      <c r="H709" s="55">
        <v>0</v>
      </c>
      <c r="I709" s="55">
        <v>0</v>
      </c>
      <c r="J709" s="55">
        <v>0</v>
      </c>
      <c r="K709" s="55">
        <v>0</v>
      </c>
      <c r="L709" s="55">
        <v>0</v>
      </c>
      <c r="M709" s="55">
        <v>0</v>
      </c>
      <c r="N709" s="55">
        <v>0</v>
      </c>
      <c r="O709" s="55">
        <v>0</v>
      </c>
      <c r="P709" s="55">
        <v>0</v>
      </c>
      <c r="Q709" s="55">
        <v>0</v>
      </c>
      <c r="R709" s="55">
        <v>0</v>
      </c>
      <c r="S709" s="55">
        <v>0</v>
      </c>
      <c r="T709" s="55">
        <v>0</v>
      </c>
      <c r="U709" s="55">
        <v>0</v>
      </c>
      <c r="V709" s="55">
        <v>0</v>
      </c>
      <c r="W709" s="55">
        <v>0</v>
      </c>
      <c r="X709" s="55">
        <v>0</v>
      </c>
      <c r="Y709" s="55">
        <v>0</v>
      </c>
      <c r="Z709" s="55">
        <v>0</v>
      </c>
      <c r="AA709" s="55">
        <v>0</v>
      </c>
      <c r="AB709" s="55">
        <v>0</v>
      </c>
      <c r="AC709" s="55">
        <v>0</v>
      </c>
      <c r="AD709" s="55">
        <v>0</v>
      </c>
      <c r="AE709" s="55">
        <v>0</v>
      </c>
      <c r="AF709" s="55">
        <v>0</v>
      </c>
      <c r="AG709" s="55">
        <v>0</v>
      </c>
      <c r="AH709" s="55">
        <v>0</v>
      </c>
      <c r="AI709" s="55">
        <v>0</v>
      </c>
      <c r="AJ709" s="55" t="s">
        <v>994</v>
      </c>
      <c r="AK709" s="55" t="s">
        <v>169</v>
      </c>
    </row>
    <row r="710" spans="1:37" x14ac:dyDescent="0.25">
      <c r="A710" s="54" t="str">
        <f t="shared" si="11"/>
        <v>VA</v>
      </c>
      <c r="B710" s="54" t="str">
        <f t="shared" si="11"/>
        <v>BDEQ-BDESC-rural-residential</v>
      </c>
      <c r="C710" s="55">
        <v>4</v>
      </c>
      <c r="D710" s="55" t="s">
        <v>59</v>
      </c>
      <c r="E710" s="55">
        <v>0</v>
      </c>
      <c r="F710" s="55">
        <v>0</v>
      </c>
      <c r="G710" s="55">
        <v>0</v>
      </c>
      <c r="H710" s="55">
        <v>0</v>
      </c>
      <c r="I710" s="55">
        <v>0</v>
      </c>
      <c r="J710" s="55">
        <v>0</v>
      </c>
      <c r="K710" s="55">
        <v>0</v>
      </c>
      <c r="L710" s="55">
        <v>0</v>
      </c>
      <c r="M710" s="55">
        <v>0</v>
      </c>
      <c r="N710" s="55">
        <v>0</v>
      </c>
      <c r="O710" s="55">
        <v>0</v>
      </c>
      <c r="P710" s="55">
        <v>0</v>
      </c>
      <c r="Q710" s="55">
        <v>0</v>
      </c>
      <c r="R710" s="55">
        <v>0</v>
      </c>
      <c r="S710" s="55">
        <v>0</v>
      </c>
      <c r="T710" s="55">
        <v>0</v>
      </c>
      <c r="U710" s="55">
        <v>0</v>
      </c>
      <c r="V710" s="55">
        <v>0</v>
      </c>
      <c r="W710" s="55">
        <v>0</v>
      </c>
      <c r="X710" s="55">
        <v>0</v>
      </c>
      <c r="Y710" s="55">
        <v>0</v>
      </c>
      <c r="Z710" s="55">
        <v>0</v>
      </c>
      <c r="AA710" s="55">
        <v>0</v>
      </c>
      <c r="AB710" s="55">
        <v>0</v>
      </c>
      <c r="AC710" s="55">
        <v>0</v>
      </c>
      <c r="AD710" s="55">
        <v>0</v>
      </c>
      <c r="AE710" s="55">
        <v>0</v>
      </c>
      <c r="AF710" s="55">
        <v>0</v>
      </c>
      <c r="AG710" s="55">
        <v>0</v>
      </c>
      <c r="AH710" s="55">
        <v>0</v>
      </c>
      <c r="AI710" s="55">
        <v>0</v>
      </c>
      <c r="AJ710" s="55" t="s">
        <v>994</v>
      </c>
      <c r="AK710" s="55" t="s">
        <v>169</v>
      </c>
    </row>
    <row r="711" spans="1:37" x14ac:dyDescent="0.25">
      <c r="A711" s="54" t="str">
        <f t="shared" si="11"/>
        <v>VA</v>
      </c>
      <c r="B711" s="54" t="str">
        <f t="shared" si="11"/>
        <v>BDEQ-BDESC-rural-residential</v>
      </c>
      <c r="C711" s="55">
        <v>5</v>
      </c>
      <c r="D711" s="55" t="s">
        <v>10</v>
      </c>
      <c r="E711" s="55">
        <v>22.685870000000001</v>
      </c>
      <c r="F711" s="55">
        <v>36.348469999999999</v>
      </c>
      <c r="G711" s="55">
        <v>41.428789999999999</v>
      </c>
      <c r="H711" s="55">
        <v>46.612459999999999</v>
      </c>
      <c r="I711" s="55">
        <v>51.706479999999999</v>
      </c>
      <c r="J711" s="55">
        <v>55.232170000000004</v>
      </c>
      <c r="K711" s="55">
        <v>59.20402</v>
      </c>
      <c r="L711" s="55">
        <v>62.569690000000001</v>
      </c>
      <c r="M711" s="55">
        <v>65.044319999999999</v>
      </c>
      <c r="N711" s="55">
        <v>68.268190000000004</v>
      </c>
      <c r="O711" s="55">
        <v>70.200310000000002</v>
      </c>
      <c r="P711" s="55">
        <v>73.237729999999999</v>
      </c>
      <c r="Q711" s="55">
        <v>75.281710000000004</v>
      </c>
      <c r="R711" s="55">
        <v>78.363609999999994</v>
      </c>
      <c r="S711" s="55">
        <v>81.063670000000002</v>
      </c>
      <c r="T711" s="55">
        <v>82.161839999999998</v>
      </c>
      <c r="U711" s="55">
        <v>85.18168</v>
      </c>
      <c r="V711" s="55">
        <v>88.188069999999996</v>
      </c>
      <c r="W711" s="55">
        <v>90.891649999999998</v>
      </c>
      <c r="X711" s="55">
        <v>95.126170000000002</v>
      </c>
      <c r="Y711" s="55">
        <v>99.001609999999999</v>
      </c>
      <c r="Z711" s="55">
        <v>102.14219</v>
      </c>
      <c r="AA711" s="55">
        <v>105.93431</v>
      </c>
      <c r="AB711" s="55">
        <v>110.15188000000001</v>
      </c>
      <c r="AC711" s="55">
        <v>112.66112</v>
      </c>
      <c r="AD711" s="55">
        <v>117.03055999999999</v>
      </c>
      <c r="AE711" s="55">
        <v>122.66772</v>
      </c>
      <c r="AF711" s="55">
        <v>125.83847</v>
      </c>
      <c r="AG711" s="55">
        <v>130.68727000000001</v>
      </c>
      <c r="AH711" s="55">
        <v>134.65415999999999</v>
      </c>
      <c r="AI711" s="55">
        <v>137.42869999999999</v>
      </c>
      <c r="AJ711" s="55" t="s">
        <v>994</v>
      </c>
      <c r="AK711" s="55" t="s">
        <v>169</v>
      </c>
    </row>
    <row r="712" spans="1:37" x14ac:dyDescent="0.25">
      <c r="A712" s="54" t="str">
        <f t="shared" si="11"/>
        <v>VA</v>
      </c>
      <c r="B712" s="54" t="str">
        <f t="shared" si="11"/>
        <v>BDEQ-BDESC-rural-residential</v>
      </c>
      <c r="C712" s="55">
        <v>6</v>
      </c>
      <c r="D712" s="55" t="s">
        <v>11</v>
      </c>
      <c r="E712" s="55">
        <v>0</v>
      </c>
      <c r="F712" s="55">
        <v>0</v>
      </c>
      <c r="G712" s="55">
        <v>0</v>
      </c>
      <c r="H712" s="55">
        <v>0</v>
      </c>
      <c r="I712" s="55">
        <v>0</v>
      </c>
      <c r="J712" s="55">
        <v>0</v>
      </c>
      <c r="K712" s="55">
        <v>0</v>
      </c>
      <c r="L712" s="55">
        <v>0</v>
      </c>
      <c r="M712" s="55">
        <v>0</v>
      </c>
      <c r="N712" s="55">
        <v>0</v>
      </c>
      <c r="O712" s="55">
        <v>0</v>
      </c>
      <c r="P712" s="55">
        <v>0</v>
      </c>
      <c r="Q712" s="55">
        <v>0</v>
      </c>
      <c r="R712" s="55">
        <v>0</v>
      </c>
      <c r="S712" s="55">
        <v>0</v>
      </c>
      <c r="T712" s="55">
        <v>0</v>
      </c>
      <c r="U712" s="55">
        <v>0</v>
      </c>
      <c r="V712" s="55">
        <v>0</v>
      </c>
      <c r="W712" s="55">
        <v>0</v>
      </c>
      <c r="X712" s="55">
        <v>0</v>
      </c>
      <c r="Y712" s="55">
        <v>0</v>
      </c>
      <c r="Z712" s="55">
        <v>0</v>
      </c>
      <c r="AA712" s="55">
        <v>0</v>
      </c>
      <c r="AB712" s="55">
        <v>0</v>
      </c>
      <c r="AC712" s="55">
        <v>0</v>
      </c>
      <c r="AD712" s="55">
        <v>0</v>
      </c>
      <c r="AE712" s="55">
        <v>0</v>
      </c>
      <c r="AF712" s="55">
        <v>0</v>
      </c>
      <c r="AG712" s="55">
        <v>0</v>
      </c>
      <c r="AH712" s="55">
        <v>0</v>
      </c>
      <c r="AI712" s="55">
        <v>0</v>
      </c>
      <c r="AJ712" s="55" t="s">
        <v>994</v>
      </c>
      <c r="AK712" s="55" t="s">
        <v>169</v>
      </c>
    </row>
    <row r="713" spans="1:37" x14ac:dyDescent="0.25">
      <c r="A713" s="54" t="str">
        <f t="shared" si="11"/>
        <v>VA</v>
      </c>
      <c r="B713" s="54" t="str">
        <f t="shared" si="11"/>
        <v>BDEQ-BDESC-rural-residential</v>
      </c>
      <c r="C713" s="55">
        <v>7</v>
      </c>
      <c r="D713" s="55" t="s">
        <v>12</v>
      </c>
      <c r="E713" s="55">
        <v>0</v>
      </c>
      <c r="F713" s="55">
        <v>0</v>
      </c>
      <c r="G713" s="55">
        <v>0</v>
      </c>
      <c r="H713" s="55">
        <v>0</v>
      </c>
      <c r="I713" s="55">
        <v>0</v>
      </c>
      <c r="J713" s="55">
        <v>0</v>
      </c>
      <c r="K713" s="55">
        <v>0</v>
      </c>
      <c r="L713" s="55">
        <v>0</v>
      </c>
      <c r="M713" s="55">
        <v>0</v>
      </c>
      <c r="N713" s="55">
        <v>0</v>
      </c>
      <c r="O713" s="55">
        <v>0</v>
      </c>
      <c r="P713" s="55">
        <v>0</v>
      </c>
      <c r="Q713" s="55">
        <v>0</v>
      </c>
      <c r="R713" s="55">
        <v>0</v>
      </c>
      <c r="S713" s="55">
        <v>0</v>
      </c>
      <c r="T713" s="55">
        <v>0</v>
      </c>
      <c r="U713" s="55">
        <v>0</v>
      </c>
      <c r="V713" s="55">
        <v>0</v>
      </c>
      <c r="W713" s="55">
        <v>0</v>
      </c>
      <c r="X713" s="55">
        <v>0</v>
      </c>
      <c r="Y713" s="55">
        <v>0</v>
      </c>
      <c r="Z713" s="55">
        <v>0</v>
      </c>
      <c r="AA713" s="55">
        <v>0</v>
      </c>
      <c r="AB713" s="55">
        <v>0</v>
      </c>
      <c r="AC713" s="55">
        <v>0</v>
      </c>
      <c r="AD713" s="55">
        <v>0</v>
      </c>
      <c r="AE713" s="55">
        <v>0</v>
      </c>
      <c r="AF713" s="55">
        <v>0</v>
      </c>
      <c r="AG713" s="55">
        <v>0</v>
      </c>
      <c r="AH713" s="55">
        <v>0</v>
      </c>
      <c r="AI713" s="55">
        <v>0</v>
      </c>
      <c r="AJ713" s="55" t="s">
        <v>994</v>
      </c>
      <c r="AK713" s="55" t="s">
        <v>169</v>
      </c>
    </row>
    <row r="714" spans="1:37" x14ac:dyDescent="0.25">
      <c r="A714" s="54" t="str">
        <f t="shared" si="11"/>
        <v>VA</v>
      </c>
      <c r="B714" s="54" t="str">
        <f t="shared" si="11"/>
        <v>BDEQ-BDESC-rural-residential</v>
      </c>
      <c r="C714" s="55">
        <v>8</v>
      </c>
      <c r="D714" s="55" t="s">
        <v>13</v>
      </c>
      <c r="E714" s="55">
        <v>0</v>
      </c>
      <c r="F714" s="55">
        <v>0</v>
      </c>
      <c r="G714" s="55">
        <v>0</v>
      </c>
      <c r="H714" s="55">
        <v>0</v>
      </c>
      <c r="I714" s="55">
        <v>0</v>
      </c>
      <c r="J714" s="55">
        <v>0</v>
      </c>
      <c r="K714" s="55">
        <v>0</v>
      </c>
      <c r="L714" s="55">
        <v>0</v>
      </c>
      <c r="M714" s="55">
        <v>0</v>
      </c>
      <c r="N714" s="55">
        <v>0</v>
      </c>
      <c r="O714" s="55">
        <v>0</v>
      </c>
      <c r="P714" s="55">
        <v>0</v>
      </c>
      <c r="Q714" s="55">
        <v>0</v>
      </c>
      <c r="R714" s="55">
        <v>0</v>
      </c>
      <c r="S714" s="55">
        <v>0</v>
      </c>
      <c r="T714" s="55">
        <v>0</v>
      </c>
      <c r="U714" s="55">
        <v>0</v>
      </c>
      <c r="V714" s="55">
        <v>0</v>
      </c>
      <c r="W714" s="55">
        <v>0</v>
      </c>
      <c r="X714" s="55">
        <v>0</v>
      </c>
      <c r="Y714" s="55">
        <v>0</v>
      </c>
      <c r="Z714" s="55">
        <v>0</v>
      </c>
      <c r="AA714" s="55">
        <v>0</v>
      </c>
      <c r="AB714" s="55">
        <v>0</v>
      </c>
      <c r="AC714" s="55">
        <v>0</v>
      </c>
      <c r="AD714" s="55">
        <v>0</v>
      </c>
      <c r="AE714" s="55">
        <v>0</v>
      </c>
      <c r="AF714" s="55">
        <v>0</v>
      </c>
      <c r="AG714" s="55">
        <v>0</v>
      </c>
      <c r="AH714" s="55">
        <v>0</v>
      </c>
      <c r="AI714" s="55">
        <v>0</v>
      </c>
      <c r="AJ714" s="55" t="s">
        <v>994</v>
      </c>
      <c r="AK714" s="55" t="s">
        <v>169</v>
      </c>
    </row>
    <row r="715" spans="1:37" x14ac:dyDescent="0.25">
      <c r="A715" s="54" t="str">
        <f t="shared" si="11"/>
        <v>VA</v>
      </c>
      <c r="B715" s="54" t="str">
        <f t="shared" si="11"/>
        <v>BDEQ-BDESC-rural-residential</v>
      </c>
      <c r="C715" s="55">
        <v>9</v>
      </c>
      <c r="D715" s="55" t="s">
        <v>14</v>
      </c>
      <c r="E715" s="55">
        <v>0</v>
      </c>
      <c r="F715" s="55">
        <v>0</v>
      </c>
      <c r="G715" s="55">
        <v>0</v>
      </c>
      <c r="H715" s="55">
        <v>0</v>
      </c>
      <c r="I715" s="55">
        <v>0</v>
      </c>
      <c r="J715" s="55">
        <v>0</v>
      </c>
      <c r="K715" s="55">
        <v>0</v>
      </c>
      <c r="L715" s="55">
        <v>0</v>
      </c>
      <c r="M715" s="55">
        <v>0</v>
      </c>
      <c r="N715" s="55">
        <v>0</v>
      </c>
      <c r="O715" s="55">
        <v>0</v>
      </c>
      <c r="P715" s="55">
        <v>0</v>
      </c>
      <c r="Q715" s="55">
        <v>0</v>
      </c>
      <c r="R715" s="55">
        <v>0</v>
      </c>
      <c r="S715" s="55">
        <v>0</v>
      </c>
      <c r="T715" s="55">
        <v>0</v>
      </c>
      <c r="U715" s="55">
        <v>0</v>
      </c>
      <c r="V715" s="55">
        <v>0</v>
      </c>
      <c r="W715" s="55">
        <v>0</v>
      </c>
      <c r="X715" s="55">
        <v>0</v>
      </c>
      <c r="Y715" s="55">
        <v>0</v>
      </c>
      <c r="Z715" s="55">
        <v>0</v>
      </c>
      <c r="AA715" s="55">
        <v>0</v>
      </c>
      <c r="AB715" s="55">
        <v>0</v>
      </c>
      <c r="AC715" s="55">
        <v>0</v>
      </c>
      <c r="AD715" s="55">
        <v>0</v>
      </c>
      <c r="AE715" s="55">
        <v>0</v>
      </c>
      <c r="AF715" s="55">
        <v>0</v>
      </c>
      <c r="AG715" s="55">
        <v>0</v>
      </c>
      <c r="AH715" s="55">
        <v>0</v>
      </c>
      <c r="AI715" s="55">
        <v>0</v>
      </c>
      <c r="AJ715" s="55" t="s">
        <v>994</v>
      </c>
      <c r="AK715" s="55" t="s">
        <v>169</v>
      </c>
    </row>
    <row r="716" spans="1:37" x14ac:dyDescent="0.25">
      <c r="A716" s="54" t="str">
        <f t="shared" si="11"/>
        <v>VA</v>
      </c>
      <c r="B716" s="54" t="str">
        <f t="shared" si="11"/>
        <v>BDEQ-BDESC-rural-residential</v>
      </c>
      <c r="C716" s="55">
        <v>10</v>
      </c>
      <c r="D716" s="55" t="s">
        <v>15</v>
      </c>
      <c r="E716" s="55">
        <v>0</v>
      </c>
      <c r="F716" s="55">
        <v>0</v>
      </c>
      <c r="G716" s="55">
        <v>0</v>
      </c>
      <c r="H716" s="55">
        <v>0</v>
      </c>
      <c r="I716" s="55">
        <v>0</v>
      </c>
      <c r="J716" s="55">
        <v>0</v>
      </c>
      <c r="K716" s="55">
        <v>0</v>
      </c>
      <c r="L716" s="55">
        <v>0</v>
      </c>
      <c r="M716" s="55">
        <v>0</v>
      </c>
      <c r="N716" s="55">
        <v>0</v>
      </c>
      <c r="O716" s="55">
        <v>0</v>
      </c>
      <c r="P716" s="55">
        <v>0</v>
      </c>
      <c r="Q716" s="55">
        <v>0</v>
      </c>
      <c r="R716" s="55">
        <v>0</v>
      </c>
      <c r="S716" s="55">
        <v>0</v>
      </c>
      <c r="T716" s="55">
        <v>0</v>
      </c>
      <c r="U716" s="55">
        <v>0</v>
      </c>
      <c r="V716" s="55">
        <v>0</v>
      </c>
      <c r="W716" s="55">
        <v>0</v>
      </c>
      <c r="X716" s="55">
        <v>0</v>
      </c>
      <c r="Y716" s="55">
        <v>0</v>
      </c>
      <c r="Z716" s="55">
        <v>0</v>
      </c>
      <c r="AA716" s="55">
        <v>0</v>
      </c>
      <c r="AB716" s="55">
        <v>0</v>
      </c>
      <c r="AC716" s="55">
        <v>0</v>
      </c>
      <c r="AD716" s="55">
        <v>0</v>
      </c>
      <c r="AE716" s="55">
        <v>0</v>
      </c>
      <c r="AF716" s="55">
        <v>0</v>
      </c>
      <c r="AG716" s="55">
        <v>0</v>
      </c>
      <c r="AH716" s="55">
        <v>0</v>
      </c>
      <c r="AI716" s="55">
        <v>0</v>
      </c>
      <c r="AJ716" s="55" t="s">
        <v>994</v>
      </c>
      <c r="AK716" s="55" t="s">
        <v>169</v>
      </c>
    </row>
    <row r="717" spans="1:37" x14ac:dyDescent="0.25">
      <c r="A717" s="54" t="str">
        <f t="shared" si="11"/>
        <v>VA</v>
      </c>
      <c r="B717" s="54" t="str">
        <f t="shared" si="11"/>
        <v>BDEQ-BDESC-rural-residential</v>
      </c>
      <c r="C717" s="55">
        <v>11</v>
      </c>
      <c r="D717" s="55" t="s">
        <v>57</v>
      </c>
      <c r="E717" s="55">
        <v>0</v>
      </c>
      <c r="F717" s="55">
        <v>0</v>
      </c>
      <c r="G717" s="55">
        <v>0</v>
      </c>
      <c r="H717" s="55">
        <v>0</v>
      </c>
      <c r="I717" s="55">
        <v>0</v>
      </c>
      <c r="J717" s="55">
        <v>0</v>
      </c>
      <c r="K717" s="55">
        <v>0</v>
      </c>
      <c r="L717" s="55">
        <v>0</v>
      </c>
      <c r="M717" s="55">
        <v>0</v>
      </c>
      <c r="N717" s="55">
        <v>0</v>
      </c>
      <c r="O717" s="55">
        <v>0</v>
      </c>
      <c r="P717" s="55">
        <v>0</v>
      </c>
      <c r="Q717" s="55">
        <v>0</v>
      </c>
      <c r="R717" s="55">
        <v>0</v>
      </c>
      <c r="S717" s="55">
        <v>0</v>
      </c>
      <c r="T717" s="55">
        <v>0</v>
      </c>
      <c r="U717" s="55">
        <v>0</v>
      </c>
      <c r="V717" s="55">
        <v>0</v>
      </c>
      <c r="W717" s="55">
        <v>0</v>
      </c>
      <c r="X717" s="55">
        <v>0</v>
      </c>
      <c r="Y717" s="55">
        <v>0</v>
      </c>
      <c r="Z717" s="55">
        <v>0</v>
      </c>
      <c r="AA717" s="55">
        <v>0</v>
      </c>
      <c r="AB717" s="55">
        <v>0</v>
      </c>
      <c r="AC717" s="55">
        <v>0</v>
      </c>
      <c r="AD717" s="55">
        <v>0</v>
      </c>
      <c r="AE717" s="55">
        <v>0</v>
      </c>
      <c r="AF717" s="55">
        <v>0</v>
      </c>
      <c r="AG717" s="55">
        <v>0</v>
      </c>
      <c r="AH717" s="55">
        <v>0</v>
      </c>
      <c r="AI717" s="55">
        <v>0</v>
      </c>
      <c r="AJ717" s="55" t="s">
        <v>994</v>
      </c>
      <c r="AK717" s="55" t="s">
        <v>169</v>
      </c>
    </row>
    <row r="718" spans="1:37" x14ac:dyDescent="0.25">
      <c r="A718" s="54" t="str">
        <f t="shared" si="11"/>
        <v>VA</v>
      </c>
      <c r="B718" s="54" t="str">
        <f t="shared" si="11"/>
        <v>BDEQ-BDESC-rural-residential</v>
      </c>
      <c r="C718" s="55">
        <v>12</v>
      </c>
      <c r="D718" s="55" t="s">
        <v>60</v>
      </c>
      <c r="E718" s="55">
        <v>0</v>
      </c>
      <c r="F718" s="55">
        <v>0</v>
      </c>
      <c r="G718" s="55">
        <v>0</v>
      </c>
      <c r="H718" s="55">
        <v>0</v>
      </c>
      <c r="I718" s="55">
        <v>0</v>
      </c>
      <c r="J718" s="55">
        <v>0</v>
      </c>
      <c r="K718" s="55">
        <v>0</v>
      </c>
      <c r="L718" s="55">
        <v>0</v>
      </c>
      <c r="M718" s="55">
        <v>0</v>
      </c>
      <c r="N718" s="55">
        <v>0</v>
      </c>
      <c r="O718" s="55">
        <v>0</v>
      </c>
      <c r="P718" s="55">
        <v>0</v>
      </c>
      <c r="Q718" s="55">
        <v>0</v>
      </c>
      <c r="R718" s="55">
        <v>0</v>
      </c>
      <c r="S718" s="55">
        <v>0</v>
      </c>
      <c r="T718" s="55">
        <v>0</v>
      </c>
      <c r="U718" s="55">
        <v>0</v>
      </c>
      <c r="V718" s="55">
        <v>0</v>
      </c>
      <c r="W718" s="55">
        <v>0</v>
      </c>
      <c r="X718" s="55">
        <v>0</v>
      </c>
      <c r="Y718" s="55">
        <v>0</v>
      </c>
      <c r="Z718" s="55">
        <v>0</v>
      </c>
      <c r="AA718" s="55">
        <v>0</v>
      </c>
      <c r="AB718" s="55">
        <v>0</v>
      </c>
      <c r="AC718" s="55">
        <v>0</v>
      </c>
      <c r="AD718" s="55">
        <v>0</v>
      </c>
      <c r="AE718" s="55">
        <v>0</v>
      </c>
      <c r="AF718" s="55">
        <v>0</v>
      </c>
      <c r="AG718" s="55">
        <v>0</v>
      </c>
      <c r="AH718" s="55">
        <v>0</v>
      </c>
      <c r="AI718" s="55">
        <v>0</v>
      </c>
      <c r="AJ718" s="55" t="s">
        <v>994</v>
      </c>
      <c r="AK718" s="55" t="s">
        <v>169</v>
      </c>
    </row>
    <row r="719" spans="1:37" x14ac:dyDescent="0.25">
      <c r="A719" s="54" t="str">
        <f t="shared" si="11"/>
        <v>VA</v>
      </c>
      <c r="B719" s="54" t="str">
        <f t="shared" si="11"/>
        <v>BDEQ-BDESC-rural-residential</v>
      </c>
      <c r="C719" s="55">
        <v>13</v>
      </c>
      <c r="D719" s="55" t="s">
        <v>158</v>
      </c>
      <c r="E719" s="55">
        <v>0</v>
      </c>
      <c r="F719" s="55">
        <v>0</v>
      </c>
      <c r="G719" s="55">
        <v>0</v>
      </c>
      <c r="H719" s="55">
        <v>0</v>
      </c>
      <c r="I719" s="55">
        <v>0</v>
      </c>
      <c r="J719" s="55">
        <v>0</v>
      </c>
      <c r="K719" s="55">
        <v>0</v>
      </c>
      <c r="L719" s="55">
        <v>0</v>
      </c>
      <c r="M719" s="55">
        <v>0</v>
      </c>
      <c r="N719" s="55">
        <v>0</v>
      </c>
      <c r="O719" s="55">
        <v>0</v>
      </c>
      <c r="P719" s="55">
        <v>0</v>
      </c>
      <c r="Q719" s="55">
        <v>0</v>
      </c>
      <c r="R719" s="55">
        <v>0</v>
      </c>
      <c r="S719" s="55">
        <v>0</v>
      </c>
      <c r="T719" s="55">
        <v>0</v>
      </c>
      <c r="U719" s="55">
        <v>0</v>
      </c>
      <c r="V719" s="55">
        <v>0</v>
      </c>
      <c r="W719" s="55">
        <v>0</v>
      </c>
      <c r="X719" s="55">
        <v>0</v>
      </c>
      <c r="Y719" s="55">
        <v>0</v>
      </c>
      <c r="Z719" s="55">
        <v>0</v>
      </c>
      <c r="AA719" s="55">
        <v>0</v>
      </c>
      <c r="AB719" s="55">
        <v>0</v>
      </c>
      <c r="AC719" s="55">
        <v>0</v>
      </c>
      <c r="AD719" s="55">
        <v>0</v>
      </c>
      <c r="AE719" s="55">
        <v>0</v>
      </c>
      <c r="AF719" s="55">
        <v>0</v>
      </c>
      <c r="AG719" s="55">
        <v>0</v>
      </c>
      <c r="AH719" s="55">
        <v>0</v>
      </c>
      <c r="AI719" s="55">
        <v>0</v>
      </c>
      <c r="AJ719" s="55" t="s">
        <v>994</v>
      </c>
      <c r="AK719" s="55" t="s">
        <v>169</v>
      </c>
    </row>
    <row r="720" spans="1:37" x14ac:dyDescent="0.25">
      <c r="A720" s="54" t="str">
        <f t="shared" si="11"/>
        <v>VA</v>
      </c>
      <c r="B720" s="54" t="str">
        <f t="shared" si="11"/>
        <v>BDEQ-BDESC-rural-residential</v>
      </c>
      <c r="C720" s="55">
        <v>14</v>
      </c>
      <c r="D720" s="55" t="s">
        <v>159</v>
      </c>
      <c r="E720" s="55">
        <v>0</v>
      </c>
      <c r="F720" s="55">
        <v>0</v>
      </c>
      <c r="G720" s="55">
        <v>0</v>
      </c>
      <c r="H720" s="55">
        <v>0</v>
      </c>
      <c r="I720" s="55">
        <v>0</v>
      </c>
      <c r="J720" s="55">
        <v>0</v>
      </c>
      <c r="K720" s="55">
        <v>0</v>
      </c>
      <c r="L720" s="55">
        <v>0</v>
      </c>
      <c r="M720" s="55">
        <v>0</v>
      </c>
      <c r="N720" s="55">
        <v>0</v>
      </c>
      <c r="O720" s="55">
        <v>0</v>
      </c>
      <c r="P720" s="55">
        <v>0</v>
      </c>
      <c r="Q720" s="55">
        <v>0</v>
      </c>
      <c r="R720" s="55">
        <v>0</v>
      </c>
      <c r="S720" s="55">
        <v>0</v>
      </c>
      <c r="T720" s="55">
        <v>0</v>
      </c>
      <c r="U720" s="55">
        <v>0</v>
      </c>
      <c r="V720" s="55">
        <v>0</v>
      </c>
      <c r="W720" s="55">
        <v>0</v>
      </c>
      <c r="X720" s="55">
        <v>0</v>
      </c>
      <c r="Y720" s="55">
        <v>0</v>
      </c>
      <c r="Z720" s="55">
        <v>0</v>
      </c>
      <c r="AA720" s="55">
        <v>0</v>
      </c>
      <c r="AB720" s="55">
        <v>0</v>
      </c>
      <c r="AC720" s="55">
        <v>0</v>
      </c>
      <c r="AD720" s="55">
        <v>0</v>
      </c>
      <c r="AE720" s="55">
        <v>0</v>
      </c>
      <c r="AF720" s="55">
        <v>0</v>
      </c>
      <c r="AG720" s="55">
        <v>0</v>
      </c>
      <c r="AH720" s="55">
        <v>0</v>
      </c>
      <c r="AI720" s="55">
        <v>0</v>
      </c>
      <c r="AJ720" s="55" t="s">
        <v>994</v>
      </c>
      <c r="AK720" s="55" t="s">
        <v>169</v>
      </c>
    </row>
    <row r="721" spans="1:37" x14ac:dyDescent="0.25">
      <c r="A721" s="54" t="str">
        <f t="shared" si="11"/>
        <v>VA</v>
      </c>
      <c r="B721" s="54" t="str">
        <f t="shared" si="11"/>
        <v>BDEQ-BDESC-rural-residential</v>
      </c>
      <c r="C721" s="55">
        <v>15</v>
      </c>
      <c r="D721" s="55" t="s">
        <v>160</v>
      </c>
      <c r="E721" s="55">
        <v>0</v>
      </c>
      <c r="F721" s="55">
        <v>0</v>
      </c>
      <c r="G721" s="55">
        <v>0</v>
      </c>
      <c r="H721" s="55">
        <v>0</v>
      </c>
      <c r="I721" s="55">
        <v>0</v>
      </c>
      <c r="J721" s="55">
        <v>0</v>
      </c>
      <c r="K721" s="55">
        <v>0</v>
      </c>
      <c r="L721" s="55">
        <v>0</v>
      </c>
      <c r="M721" s="55">
        <v>0</v>
      </c>
      <c r="N721" s="55">
        <v>0</v>
      </c>
      <c r="O721" s="55">
        <v>0</v>
      </c>
      <c r="P721" s="55">
        <v>0</v>
      </c>
      <c r="Q721" s="55">
        <v>0</v>
      </c>
      <c r="R721" s="55">
        <v>0</v>
      </c>
      <c r="S721" s="55">
        <v>0</v>
      </c>
      <c r="T721" s="55">
        <v>0</v>
      </c>
      <c r="U721" s="55">
        <v>0</v>
      </c>
      <c r="V721" s="55">
        <v>0</v>
      </c>
      <c r="W721" s="55">
        <v>0</v>
      </c>
      <c r="X721" s="55">
        <v>0</v>
      </c>
      <c r="Y721" s="55">
        <v>0</v>
      </c>
      <c r="Z721" s="55">
        <v>0</v>
      </c>
      <c r="AA721" s="55">
        <v>0</v>
      </c>
      <c r="AB721" s="55">
        <v>0</v>
      </c>
      <c r="AC721" s="55">
        <v>0</v>
      </c>
      <c r="AD721" s="55">
        <v>0</v>
      </c>
      <c r="AE721" s="55">
        <v>0</v>
      </c>
      <c r="AF721" s="55">
        <v>0</v>
      </c>
      <c r="AG721" s="55">
        <v>0</v>
      </c>
      <c r="AH721" s="55">
        <v>0</v>
      </c>
      <c r="AI721" s="55">
        <v>0</v>
      </c>
      <c r="AJ721" s="55" t="s">
        <v>994</v>
      </c>
      <c r="AK721" s="55" t="s">
        <v>169</v>
      </c>
    </row>
    <row r="722" spans="1:37" x14ac:dyDescent="0.25">
      <c r="A722" s="54" t="str">
        <f t="shared" si="11"/>
        <v>VT</v>
      </c>
      <c r="B722" s="54" t="str">
        <f t="shared" si="11"/>
        <v>BDEQ-BDESC-rural-residential</v>
      </c>
      <c r="C722" s="55">
        <v>0</v>
      </c>
      <c r="D722" s="55" t="s">
        <v>58</v>
      </c>
      <c r="E722" s="55">
        <v>0</v>
      </c>
      <c r="F722" s="55">
        <v>0</v>
      </c>
      <c r="G722" s="55">
        <v>0</v>
      </c>
      <c r="H722" s="55">
        <v>0</v>
      </c>
      <c r="I722" s="55">
        <v>0</v>
      </c>
      <c r="J722" s="55">
        <v>0</v>
      </c>
      <c r="K722" s="55">
        <v>0</v>
      </c>
      <c r="L722" s="55">
        <v>0</v>
      </c>
      <c r="M722" s="55">
        <v>0</v>
      </c>
      <c r="N722" s="55">
        <v>0</v>
      </c>
      <c r="O722" s="55">
        <v>0</v>
      </c>
      <c r="P722" s="55">
        <v>0</v>
      </c>
      <c r="Q722" s="55">
        <v>0</v>
      </c>
      <c r="R722" s="55">
        <v>0</v>
      </c>
      <c r="S722" s="55">
        <v>0</v>
      </c>
      <c r="T722" s="55">
        <v>0</v>
      </c>
      <c r="U722" s="55">
        <v>0</v>
      </c>
      <c r="V722" s="55">
        <v>0</v>
      </c>
      <c r="W722" s="55">
        <v>0</v>
      </c>
      <c r="X722" s="55">
        <v>0</v>
      </c>
      <c r="Y722" s="55">
        <v>0</v>
      </c>
      <c r="Z722" s="55">
        <v>0</v>
      </c>
      <c r="AA722" s="55">
        <v>0</v>
      </c>
      <c r="AB722" s="55">
        <v>0</v>
      </c>
      <c r="AC722" s="55">
        <v>0</v>
      </c>
      <c r="AD722" s="55">
        <v>0</v>
      </c>
      <c r="AE722" s="55">
        <v>0</v>
      </c>
      <c r="AF722" s="55">
        <v>0</v>
      </c>
      <c r="AG722" s="55">
        <v>0</v>
      </c>
      <c r="AH722" s="55">
        <v>0</v>
      </c>
      <c r="AI722" s="55">
        <v>0</v>
      </c>
      <c r="AJ722" s="55" t="s">
        <v>995</v>
      </c>
      <c r="AK722" s="55" t="s">
        <v>169</v>
      </c>
    </row>
    <row r="723" spans="1:37" x14ac:dyDescent="0.25">
      <c r="A723" s="54" t="str">
        <f t="shared" si="11"/>
        <v>VT</v>
      </c>
      <c r="B723" s="54" t="str">
        <f t="shared" si="11"/>
        <v>BDEQ-BDESC-rural-residential</v>
      </c>
      <c r="C723" s="55">
        <v>1</v>
      </c>
      <c r="D723" s="55" t="s">
        <v>7</v>
      </c>
      <c r="E723" s="55">
        <v>0</v>
      </c>
      <c r="F723" s="55">
        <v>0</v>
      </c>
      <c r="G723" s="55">
        <v>0</v>
      </c>
      <c r="H723" s="55">
        <v>0</v>
      </c>
      <c r="I723" s="55">
        <v>0</v>
      </c>
      <c r="J723" s="55">
        <v>0</v>
      </c>
      <c r="K723" s="55">
        <v>0</v>
      </c>
      <c r="L723" s="55">
        <v>0</v>
      </c>
      <c r="M723" s="55">
        <v>0</v>
      </c>
      <c r="N723" s="55">
        <v>0</v>
      </c>
      <c r="O723" s="55">
        <v>0</v>
      </c>
      <c r="P723" s="55">
        <v>0</v>
      </c>
      <c r="Q723" s="55">
        <v>0</v>
      </c>
      <c r="R723" s="55">
        <v>0</v>
      </c>
      <c r="S723" s="55">
        <v>0</v>
      </c>
      <c r="T723" s="55">
        <v>0</v>
      </c>
      <c r="U723" s="55">
        <v>0</v>
      </c>
      <c r="V723" s="55">
        <v>0</v>
      </c>
      <c r="W723" s="55">
        <v>0</v>
      </c>
      <c r="X723" s="55">
        <v>0</v>
      </c>
      <c r="Y723" s="55">
        <v>0</v>
      </c>
      <c r="Z723" s="55">
        <v>0</v>
      </c>
      <c r="AA723" s="55">
        <v>0</v>
      </c>
      <c r="AB723" s="55">
        <v>0</v>
      </c>
      <c r="AC723" s="55">
        <v>0</v>
      </c>
      <c r="AD723" s="55">
        <v>0</v>
      </c>
      <c r="AE723" s="55">
        <v>0</v>
      </c>
      <c r="AF723" s="55">
        <v>0</v>
      </c>
      <c r="AG723" s="55">
        <v>0</v>
      </c>
      <c r="AH723" s="55">
        <v>0</v>
      </c>
      <c r="AI723" s="55">
        <v>0</v>
      </c>
      <c r="AJ723" s="55" t="s">
        <v>995</v>
      </c>
      <c r="AK723" s="55" t="s">
        <v>169</v>
      </c>
    </row>
    <row r="724" spans="1:37" x14ac:dyDescent="0.25">
      <c r="A724" s="54" t="str">
        <f t="shared" si="11"/>
        <v>VT</v>
      </c>
      <c r="B724" s="54" t="str">
        <f t="shared" si="11"/>
        <v>BDEQ-BDESC-rural-residential</v>
      </c>
      <c r="C724" s="55">
        <v>2</v>
      </c>
      <c r="D724" s="55" t="s">
        <v>8</v>
      </c>
      <c r="E724" s="55">
        <v>0</v>
      </c>
      <c r="F724" s="55">
        <v>0</v>
      </c>
      <c r="G724" s="55">
        <v>0</v>
      </c>
      <c r="H724" s="55">
        <v>0</v>
      </c>
      <c r="I724" s="55">
        <v>0</v>
      </c>
      <c r="J724" s="55">
        <v>0</v>
      </c>
      <c r="K724" s="55">
        <v>0</v>
      </c>
      <c r="L724" s="55">
        <v>0</v>
      </c>
      <c r="M724" s="55">
        <v>0</v>
      </c>
      <c r="N724" s="55">
        <v>0</v>
      </c>
      <c r="O724" s="55">
        <v>0</v>
      </c>
      <c r="P724" s="55">
        <v>0</v>
      </c>
      <c r="Q724" s="55">
        <v>0</v>
      </c>
      <c r="R724" s="55">
        <v>0</v>
      </c>
      <c r="S724" s="55">
        <v>0</v>
      </c>
      <c r="T724" s="55">
        <v>0</v>
      </c>
      <c r="U724" s="55">
        <v>0</v>
      </c>
      <c r="V724" s="55">
        <v>0</v>
      </c>
      <c r="W724" s="55">
        <v>0</v>
      </c>
      <c r="X724" s="55">
        <v>0</v>
      </c>
      <c r="Y724" s="55">
        <v>0</v>
      </c>
      <c r="Z724" s="55">
        <v>0</v>
      </c>
      <c r="AA724" s="55">
        <v>0</v>
      </c>
      <c r="AB724" s="55">
        <v>0</v>
      </c>
      <c r="AC724" s="55">
        <v>0</v>
      </c>
      <c r="AD724" s="55">
        <v>0</v>
      </c>
      <c r="AE724" s="55">
        <v>0</v>
      </c>
      <c r="AF724" s="55">
        <v>0</v>
      </c>
      <c r="AG724" s="55">
        <v>0</v>
      </c>
      <c r="AH724" s="55">
        <v>0</v>
      </c>
      <c r="AI724" s="55">
        <v>0</v>
      </c>
      <c r="AJ724" s="55" t="s">
        <v>995</v>
      </c>
      <c r="AK724" s="55" t="s">
        <v>169</v>
      </c>
    </row>
    <row r="725" spans="1:37" x14ac:dyDescent="0.25">
      <c r="A725" s="54" t="str">
        <f t="shared" si="11"/>
        <v>VT</v>
      </c>
      <c r="B725" s="54" t="str">
        <f t="shared" si="11"/>
        <v>BDEQ-BDESC-rural-residential</v>
      </c>
      <c r="C725" s="55">
        <v>3</v>
      </c>
      <c r="D725" s="55" t="s">
        <v>9</v>
      </c>
      <c r="E725" s="55">
        <v>0</v>
      </c>
      <c r="F725" s="55">
        <v>0</v>
      </c>
      <c r="G725" s="55">
        <v>0</v>
      </c>
      <c r="H725" s="55">
        <v>0</v>
      </c>
      <c r="I725" s="55">
        <v>0</v>
      </c>
      <c r="J725" s="55">
        <v>0</v>
      </c>
      <c r="K725" s="55">
        <v>0</v>
      </c>
      <c r="L725" s="55">
        <v>0</v>
      </c>
      <c r="M725" s="55">
        <v>0</v>
      </c>
      <c r="N725" s="55">
        <v>0</v>
      </c>
      <c r="O725" s="55">
        <v>0</v>
      </c>
      <c r="P725" s="55">
        <v>0</v>
      </c>
      <c r="Q725" s="55">
        <v>0</v>
      </c>
      <c r="R725" s="55">
        <v>0</v>
      </c>
      <c r="S725" s="55">
        <v>0</v>
      </c>
      <c r="T725" s="55">
        <v>0</v>
      </c>
      <c r="U725" s="55">
        <v>0</v>
      </c>
      <c r="V725" s="55">
        <v>0</v>
      </c>
      <c r="W725" s="55">
        <v>0</v>
      </c>
      <c r="X725" s="55">
        <v>0</v>
      </c>
      <c r="Y725" s="55">
        <v>0</v>
      </c>
      <c r="Z725" s="55">
        <v>0</v>
      </c>
      <c r="AA725" s="55">
        <v>0</v>
      </c>
      <c r="AB725" s="55">
        <v>0</v>
      </c>
      <c r="AC725" s="55">
        <v>0</v>
      </c>
      <c r="AD725" s="55">
        <v>0</v>
      </c>
      <c r="AE725" s="55">
        <v>0</v>
      </c>
      <c r="AF725" s="55">
        <v>0</v>
      </c>
      <c r="AG725" s="55">
        <v>0</v>
      </c>
      <c r="AH725" s="55">
        <v>0</v>
      </c>
      <c r="AI725" s="55">
        <v>0</v>
      </c>
      <c r="AJ725" s="55" t="s">
        <v>995</v>
      </c>
      <c r="AK725" s="55" t="s">
        <v>169</v>
      </c>
    </row>
    <row r="726" spans="1:37" x14ac:dyDescent="0.25">
      <c r="A726" s="54" t="str">
        <f t="shared" si="11"/>
        <v>VT</v>
      </c>
      <c r="B726" s="54" t="str">
        <f t="shared" si="11"/>
        <v>BDEQ-BDESC-rural-residential</v>
      </c>
      <c r="C726" s="55">
        <v>4</v>
      </c>
      <c r="D726" s="55" t="s">
        <v>59</v>
      </c>
      <c r="E726" s="55">
        <v>0.24071000000000001</v>
      </c>
      <c r="F726" s="55">
        <v>0.19325000000000001</v>
      </c>
      <c r="G726" s="55">
        <v>0.19503999999999999</v>
      </c>
      <c r="H726" s="55">
        <v>0.19503999999999999</v>
      </c>
      <c r="I726" s="55">
        <v>0.19503999999999999</v>
      </c>
      <c r="J726" s="55">
        <v>0.19519</v>
      </c>
      <c r="K726" s="55">
        <v>0.19547</v>
      </c>
      <c r="L726" s="55">
        <v>0.19600000000000001</v>
      </c>
      <c r="M726" s="55">
        <v>0.19611000000000001</v>
      </c>
      <c r="N726" s="55">
        <v>0.19635</v>
      </c>
      <c r="O726" s="55">
        <v>0.19638</v>
      </c>
      <c r="P726" s="55">
        <v>0.19670000000000001</v>
      </c>
      <c r="Q726" s="55">
        <v>0.19675000000000001</v>
      </c>
      <c r="R726" s="55">
        <v>0.19724</v>
      </c>
      <c r="S726" s="55">
        <v>0.19788</v>
      </c>
      <c r="T726" s="55">
        <v>0.19788</v>
      </c>
      <c r="U726" s="55">
        <v>0.19788</v>
      </c>
      <c r="V726" s="55">
        <v>0.19789999999999999</v>
      </c>
      <c r="W726" s="55">
        <v>0.19797999999999999</v>
      </c>
      <c r="X726" s="55">
        <v>0.19828999999999999</v>
      </c>
      <c r="Y726" s="55">
        <v>0.19835</v>
      </c>
      <c r="Z726" s="55">
        <v>0.19842000000000001</v>
      </c>
      <c r="AA726" s="55">
        <v>0.19905</v>
      </c>
      <c r="AB726" s="55">
        <v>0.19930999999999999</v>
      </c>
      <c r="AC726" s="55">
        <v>0.19930999999999999</v>
      </c>
      <c r="AD726" s="55">
        <v>0.19947000000000001</v>
      </c>
      <c r="AE726" s="55">
        <v>0.19955000000000001</v>
      </c>
      <c r="AF726" s="55">
        <v>0.19955999999999999</v>
      </c>
      <c r="AG726" s="55">
        <v>0.19994000000000001</v>
      </c>
      <c r="AH726" s="55">
        <v>0.20000999999999999</v>
      </c>
      <c r="AI726" s="55">
        <v>0.20002</v>
      </c>
      <c r="AJ726" s="55" t="s">
        <v>995</v>
      </c>
      <c r="AK726" s="55" t="s">
        <v>169</v>
      </c>
    </row>
    <row r="727" spans="1:37" x14ac:dyDescent="0.25">
      <c r="A727" s="54" t="str">
        <f t="shared" si="11"/>
        <v>VT</v>
      </c>
      <c r="B727" s="54" t="str">
        <f t="shared" si="11"/>
        <v>BDEQ-BDESC-rural-residential</v>
      </c>
      <c r="C727" s="55">
        <v>5</v>
      </c>
      <c r="D727" s="55" t="s">
        <v>10</v>
      </c>
      <c r="E727" s="55">
        <v>40.494320000000002</v>
      </c>
      <c r="F727" s="55">
        <v>44.224490000000003</v>
      </c>
      <c r="G727" s="55">
        <v>50.405619999999999</v>
      </c>
      <c r="H727" s="55">
        <v>56.712490000000003</v>
      </c>
      <c r="I727" s="55">
        <v>62.910290000000003</v>
      </c>
      <c r="J727" s="55">
        <v>67.199929999999995</v>
      </c>
      <c r="K727" s="55">
        <v>72.032409999999999</v>
      </c>
      <c r="L727" s="55">
        <v>76.127350000000007</v>
      </c>
      <c r="M727" s="55">
        <v>79.138189999999994</v>
      </c>
      <c r="N727" s="55">
        <v>83.060609999999997</v>
      </c>
      <c r="O727" s="55">
        <v>85.411389999999997</v>
      </c>
      <c r="P727" s="55">
        <v>89.106960000000001</v>
      </c>
      <c r="Q727" s="55">
        <v>91.593819999999994</v>
      </c>
      <c r="R727" s="55">
        <v>95.343509999999995</v>
      </c>
      <c r="S727" s="55">
        <v>98.628630000000001</v>
      </c>
      <c r="T727" s="55">
        <v>99.964749999999995</v>
      </c>
      <c r="U727" s="55">
        <v>103.63893</v>
      </c>
      <c r="V727" s="55">
        <v>107.29675</v>
      </c>
      <c r="W727" s="55">
        <v>110.58614</v>
      </c>
      <c r="X727" s="55">
        <v>115.73820000000001</v>
      </c>
      <c r="Y727" s="55">
        <v>120.45338</v>
      </c>
      <c r="Z727" s="55">
        <v>124.27446</v>
      </c>
      <c r="AA727" s="55">
        <v>128.88827000000001</v>
      </c>
      <c r="AB727" s="55">
        <v>134.0197</v>
      </c>
      <c r="AC727" s="55">
        <v>137.07264000000001</v>
      </c>
      <c r="AD727" s="55">
        <v>142.38885999999999</v>
      </c>
      <c r="AE727" s="55">
        <v>149.24748</v>
      </c>
      <c r="AF727" s="55">
        <v>153.10527999999999</v>
      </c>
      <c r="AG727" s="55">
        <v>159.00471999999999</v>
      </c>
      <c r="AH727" s="55">
        <v>163.83116000000001</v>
      </c>
      <c r="AI727" s="55">
        <v>167.20688999999999</v>
      </c>
      <c r="AJ727" s="55" t="s">
        <v>995</v>
      </c>
      <c r="AK727" s="55" t="s">
        <v>169</v>
      </c>
    </row>
    <row r="728" spans="1:37" x14ac:dyDescent="0.25">
      <c r="A728" s="54" t="str">
        <f t="shared" si="11"/>
        <v>VT</v>
      </c>
      <c r="B728" s="54" t="str">
        <f t="shared" si="11"/>
        <v>BDEQ-BDESC-rural-residential</v>
      </c>
      <c r="C728" s="55">
        <v>6</v>
      </c>
      <c r="D728" s="55" t="s">
        <v>11</v>
      </c>
      <c r="E728" s="55">
        <v>0</v>
      </c>
      <c r="F728" s="55">
        <v>0</v>
      </c>
      <c r="G728" s="55">
        <v>0</v>
      </c>
      <c r="H728" s="55">
        <v>0</v>
      </c>
      <c r="I728" s="55">
        <v>0</v>
      </c>
      <c r="J728" s="55">
        <v>0</v>
      </c>
      <c r="K728" s="55">
        <v>0</v>
      </c>
      <c r="L728" s="55">
        <v>0</v>
      </c>
      <c r="M728" s="55">
        <v>0</v>
      </c>
      <c r="N728" s="55">
        <v>0</v>
      </c>
      <c r="O728" s="55">
        <v>0</v>
      </c>
      <c r="P728" s="55">
        <v>0</v>
      </c>
      <c r="Q728" s="55">
        <v>0</v>
      </c>
      <c r="R728" s="55">
        <v>0</v>
      </c>
      <c r="S728" s="55">
        <v>0</v>
      </c>
      <c r="T728" s="55">
        <v>0</v>
      </c>
      <c r="U728" s="55">
        <v>0</v>
      </c>
      <c r="V728" s="55">
        <v>0</v>
      </c>
      <c r="W728" s="55">
        <v>0</v>
      </c>
      <c r="X728" s="55">
        <v>0</v>
      </c>
      <c r="Y728" s="55">
        <v>0</v>
      </c>
      <c r="Z728" s="55">
        <v>0</v>
      </c>
      <c r="AA728" s="55">
        <v>0</v>
      </c>
      <c r="AB728" s="55">
        <v>0</v>
      </c>
      <c r="AC728" s="55">
        <v>0</v>
      </c>
      <c r="AD728" s="55">
        <v>0</v>
      </c>
      <c r="AE728" s="55">
        <v>0</v>
      </c>
      <c r="AF728" s="55">
        <v>0</v>
      </c>
      <c r="AG728" s="55">
        <v>0</v>
      </c>
      <c r="AH728" s="55">
        <v>0</v>
      </c>
      <c r="AI728" s="55">
        <v>0</v>
      </c>
      <c r="AJ728" s="55" t="s">
        <v>995</v>
      </c>
      <c r="AK728" s="55" t="s">
        <v>169</v>
      </c>
    </row>
    <row r="729" spans="1:37" x14ac:dyDescent="0.25">
      <c r="A729" s="54" t="str">
        <f t="shared" si="11"/>
        <v>VT</v>
      </c>
      <c r="B729" s="54" t="str">
        <f t="shared" si="11"/>
        <v>BDEQ-BDESC-rural-residential</v>
      </c>
      <c r="C729" s="55">
        <v>7</v>
      </c>
      <c r="D729" s="55" t="s">
        <v>12</v>
      </c>
      <c r="E729" s="55">
        <v>0</v>
      </c>
      <c r="F729" s="55">
        <v>0</v>
      </c>
      <c r="G729" s="55">
        <v>0</v>
      </c>
      <c r="H729" s="55">
        <v>0</v>
      </c>
      <c r="I729" s="55">
        <v>0</v>
      </c>
      <c r="J729" s="55">
        <v>0</v>
      </c>
      <c r="K729" s="55">
        <v>0</v>
      </c>
      <c r="L729" s="55">
        <v>0</v>
      </c>
      <c r="M729" s="55">
        <v>0</v>
      </c>
      <c r="N729" s="55">
        <v>0</v>
      </c>
      <c r="O729" s="55">
        <v>0</v>
      </c>
      <c r="P729" s="55">
        <v>0</v>
      </c>
      <c r="Q729" s="55">
        <v>0</v>
      </c>
      <c r="R729" s="55">
        <v>0</v>
      </c>
      <c r="S729" s="55">
        <v>0</v>
      </c>
      <c r="T729" s="55">
        <v>0</v>
      </c>
      <c r="U729" s="55">
        <v>0</v>
      </c>
      <c r="V729" s="55">
        <v>0</v>
      </c>
      <c r="W729" s="55">
        <v>0</v>
      </c>
      <c r="X729" s="55">
        <v>0</v>
      </c>
      <c r="Y729" s="55">
        <v>0</v>
      </c>
      <c r="Z729" s="55">
        <v>0</v>
      </c>
      <c r="AA729" s="55">
        <v>0</v>
      </c>
      <c r="AB729" s="55">
        <v>0</v>
      </c>
      <c r="AC729" s="55">
        <v>0</v>
      </c>
      <c r="AD729" s="55">
        <v>0</v>
      </c>
      <c r="AE729" s="55">
        <v>0</v>
      </c>
      <c r="AF729" s="55">
        <v>0</v>
      </c>
      <c r="AG729" s="55">
        <v>0</v>
      </c>
      <c r="AH729" s="55">
        <v>0</v>
      </c>
      <c r="AI729" s="55">
        <v>0</v>
      </c>
      <c r="AJ729" s="55" t="s">
        <v>995</v>
      </c>
      <c r="AK729" s="55" t="s">
        <v>169</v>
      </c>
    </row>
    <row r="730" spans="1:37" x14ac:dyDescent="0.25">
      <c r="A730" s="54" t="str">
        <f t="shared" si="11"/>
        <v>VT</v>
      </c>
      <c r="B730" s="54" t="str">
        <f t="shared" si="11"/>
        <v>BDEQ-BDESC-rural-residential</v>
      </c>
      <c r="C730" s="55">
        <v>8</v>
      </c>
      <c r="D730" s="55" t="s">
        <v>13</v>
      </c>
      <c r="E730" s="55">
        <v>0</v>
      </c>
      <c r="F730" s="55">
        <v>0</v>
      </c>
      <c r="G730" s="55">
        <v>0</v>
      </c>
      <c r="H730" s="55">
        <v>0</v>
      </c>
      <c r="I730" s="55">
        <v>0</v>
      </c>
      <c r="J730" s="55">
        <v>0</v>
      </c>
      <c r="K730" s="55">
        <v>0</v>
      </c>
      <c r="L730" s="55">
        <v>0</v>
      </c>
      <c r="M730" s="55">
        <v>0</v>
      </c>
      <c r="N730" s="55">
        <v>0</v>
      </c>
      <c r="O730" s="55">
        <v>0</v>
      </c>
      <c r="P730" s="55">
        <v>0</v>
      </c>
      <c r="Q730" s="55">
        <v>0</v>
      </c>
      <c r="R730" s="55">
        <v>0</v>
      </c>
      <c r="S730" s="55">
        <v>0</v>
      </c>
      <c r="T730" s="55">
        <v>0</v>
      </c>
      <c r="U730" s="55">
        <v>0</v>
      </c>
      <c r="V730" s="55">
        <v>0</v>
      </c>
      <c r="W730" s="55">
        <v>0</v>
      </c>
      <c r="X730" s="55">
        <v>0</v>
      </c>
      <c r="Y730" s="55">
        <v>0</v>
      </c>
      <c r="Z730" s="55">
        <v>0</v>
      </c>
      <c r="AA730" s="55">
        <v>0</v>
      </c>
      <c r="AB730" s="55">
        <v>0</v>
      </c>
      <c r="AC730" s="55">
        <v>0</v>
      </c>
      <c r="AD730" s="55">
        <v>0</v>
      </c>
      <c r="AE730" s="55">
        <v>0</v>
      </c>
      <c r="AF730" s="55">
        <v>0</v>
      </c>
      <c r="AG730" s="55">
        <v>0</v>
      </c>
      <c r="AH730" s="55">
        <v>0</v>
      </c>
      <c r="AI730" s="55">
        <v>0</v>
      </c>
      <c r="AJ730" s="55" t="s">
        <v>995</v>
      </c>
      <c r="AK730" s="55" t="s">
        <v>169</v>
      </c>
    </row>
    <row r="731" spans="1:37" x14ac:dyDescent="0.25">
      <c r="A731" s="54" t="str">
        <f t="shared" si="11"/>
        <v>VT</v>
      </c>
      <c r="B731" s="54" t="str">
        <f t="shared" si="11"/>
        <v>BDEQ-BDESC-rural-residential</v>
      </c>
      <c r="C731" s="55">
        <v>9</v>
      </c>
      <c r="D731" s="55" t="s">
        <v>14</v>
      </c>
      <c r="E731" s="55">
        <v>0</v>
      </c>
      <c r="F731" s="55">
        <v>0</v>
      </c>
      <c r="G731" s="55">
        <v>0</v>
      </c>
      <c r="H731" s="55">
        <v>0</v>
      </c>
      <c r="I731" s="55">
        <v>0</v>
      </c>
      <c r="J731" s="55">
        <v>0</v>
      </c>
      <c r="K731" s="55">
        <v>0</v>
      </c>
      <c r="L731" s="55">
        <v>0</v>
      </c>
      <c r="M731" s="55">
        <v>0</v>
      </c>
      <c r="N731" s="55">
        <v>0</v>
      </c>
      <c r="O731" s="55">
        <v>0</v>
      </c>
      <c r="P731" s="55">
        <v>0</v>
      </c>
      <c r="Q731" s="55">
        <v>0</v>
      </c>
      <c r="R731" s="55">
        <v>0</v>
      </c>
      <c r="S731" s="55">
        <v>0</v>
      </c>
      <c r="T731" s="55">
        <v>0</v>
      </c>
      <c r="U731" s="55">
        <v>0</v>
      </c>
      <c r="V731" s="55">
        <v>0</v>
      </c>
      <c r="W731" s="55">
        <v>0</v>
      </c>
      <c r="X731" s="55">
        <v>0</v>
      </c>
      <c r="Y731" s="55">
        <v>0</v>
      </c>
      <c r="Z731" s="55">
        <v>0</v>
      </c>
      <c r="AA731" s="55">
        <v>0</v>
      </c>
      <c r="AB731" s="55">
        <v>0</v>
      </c>
      <c r="AC731" s="55">
        <v>0</v>
      </c>
      <c r="AD731" s="55">
        <v>0</v>
      </c>
      <c r="AE731" s="55">
        <v>0</v>
      </c>
      <c r="AF731" s="55">
        <v>0</v>
      </c>
      <c r="AG731" s="55">
        <v>0</v>
      </c>
      <c r="AH731" s="55">
        <v>0</v>
      </c>
      <c r="AI731" s="55">
        <v>0</v>
      </c>
      <c r="AJ731" s="55" t="s">
        <v>995</v>
      </c>
      <c r="AK731" s="55" t="s">
        <v>169</v>
      </c>
    </row>
    <row r="732" spans="1:37" x14ac:dyDescent="0.25">
      <c r="A732" s="54" t="str">
        <f t="shared" si="11"/>
        <v>VT</v>
      </c>
      <c r="B732" s="54" t="str">
        <f t="shared" si="11"/>
        <v>BDEQ-BDESC-rural-residential</v>
      </c>
      <c r="C732" s="55">
        <v>10</v>
      </c>
      <c r="D732" s="55" t="s">
        <v>15</v>
      </c>
      <c r="E732" s="55">
        <v>0</v>
      </c>
      <c r="F732" s="55">
        <v>0</v>
      </c>
      <c r="G732" s="55">
        <v>0</v>
      </c>
      <c r="H732" s="55">
        <v>0</v>
      </c>
      <c r="I732" s="55">
        <v>0</v>
      </c>
      <c r="J732" s="55">
        <v>0</v>
      </c>
      <c r="K732" s="55">
        <v>0</v>
      </c>
      <c r="L732" s="55">
        <v>0</v>
      </c>
      <c r="M732" s="55">
        <v>0</v>
      </c>
      <c r="N732" s="55">
        <v>0</v>
      </c>
      <c r="O732" s="55">
        <v>0</v>
      </c>
      <c r="P732" s="55">
        <v>0</v>
      </c>
      <c r="Q732" s="55">
        <v>0</v>
      </c>
      <c r="R732" s="55">
        <v>0</v>
      </c>
      <c r="S732" s="55">
        <v>0</v>
      </c>
      <c r="T732" s="55">
        <v>0</v>
      </c>
      <c r="U732" s="55">
        <v>0</v>
      </c>
      <c r="V732" s="55">
        <v>0</v>
      </c>
      <c r="W732" s="55">
        <v>0</v>
      </c>
      <c r="X732" s="55">
        <v>0</v>
      </c>
      <c r="Y732" s="55">
        <v>0</v>
      </c>
      <c r="Z732" s="55">
        <v>0</v>
      </c>
      <c r="AA732" s="55">
        <v>0</v>
      </c>
      <c r="AB732" s="55">
        <v>0</v>
      </c>
      <c r="AC732" s="55">
        <v>0</v>
      </c>
      <c r="AD732" s="55">
        <v>0</v>
      </c>
      <c r="AE732" s="55">
        <v>0</v>
      </c>
      <c r="AF732" s="55">
        <v>0</v>
      </c>
      <c r="AG732" s="55">
        <v>0</v>
      </c>
      <c r="AH732" s="55">
        <v>0</v>
      </c>
      <c r="AI732" s="55">
        <v>0</v>
      </c>
      <c r="AJ732" s="55" t="s">
        <v>995</v>
      </c>
      <c r="AK732" s="55" t="s">
        <v>169</v>
      </c>
    </row>
    <row r="733" spans="1:37" x14ac:dyDescent="0.25">
      <c r="A733" s="54" t="str">
        <f t="shared" si="11"/>
        <v>VT</v>
      </c>
      <c r="B733" s="54" t="str">
        <f t="shared" si="11"/>
        <v>BDEQ-BDESC-rural-residential</v>
      </c>
      <c r="C733" s="55">
        <v>11</v>
      </c>
      <c r="D733" s="55" t="s">
        <v>57</v>
      </c>
      <c r="E733" s="55">
        <v>0</v>
      </c>
      <c r="F733" s="55">
        <v>0</v>
      </c>
      <c r="G733" s="55">
        <v>0</v>
      </c>
      <c r="H733" s="55">
        <v>0</v>
      </c>
      <c r="I733" s="55">
        <v>0</v>
      </c>
      <c r="J733" s="55">
        <v>0</v>
      </c>
      <c r="K733" s="55">
        <v>0</v>
      </c>
      <c r="L733" s="55">
        <v>0</v>
      </c>
      <c r="M733" s="55">
        <v>0</v>
      </c>
      <c r="N733" s="55">
        <v>0</v>
      </c>
      <c r="O733" s="55">
        <v>0</v>
      </c>
      <c r="P733" s="55">
        <v>0</v>
      </c>
      <c r="Q733" s="55">
        <v>0</v>
      </c>
      <c r="R733" s="55">
        <v>0</v>
      </c>
      <c r="S733" s="55">
        <v>0</v>
      </c>
      <c r="T733" s="55">
        <v>0</v>
      </c>
      <c r="U733" s="55">
        <v>0</v>
      </c>
      <c r="V733" s="55">
        <v>0</v>
      </c>
      <c r="W733" s="55">
        <v>0</v>
      </c>
      <c r="X733" s="55">
        <v>0</v>
      </c>
      <c r="Y733" s="55">
        <v>0</v>
      </c>
      <c r="Z733" s="55">
        <v>0</v>
      </c>
      <c r="AA733" s="55">
        <v>0</v>
      </c>
      <c r="AB733" s="55">
        <v>0</v>
      </c>
      <c r="AC733" s="55">
        <v>0</v>
      </c>
      <c r="AD733" s="55">
        <v>0</v>
      </c>
      <c r="AE733" s="55">
        <v>0</v>
      </c>
      <c r="AF733" s="55">
        <v>0</v>
      </c>
      <c r="AG733" s="55">
        <v>0</v>
      </c>
      <c r="AH733" s="55">
        <v>0</v>
      </c>
      <c r="AI733" s="55">
        <v>0</v>
      </c>
      <c r="AJ733" s="55" t="s">
        <v>995</v>
      </c>
      <c r="AK733" s="55" t="s">
        <v>169</v>
      </c>
    </row>
    <row r="734" spans="1:37" x14ac:dyDescent="0.25">
      <c r="A734" s="54" t="str">
        <f t="shared" si="11"/>
        <v>VT</v>
      </c>
      <c r="B734" s="54" t="str">
        <f t="shared" si="11"/>
        <v>BDEQ-BDESC-rural-residential</v>
      </c>
      <c r="C734" s="55">
        <v>12</v>
      </c>
      <c r="D734" s="55" t="s">
        <v>60</v>
      </c>
      <c r="E734" s="55">
        <v>0</v>
      </c>
      <c r="F734" s="55">
        <v>0</v>
      </c>
      <c r="G734" s="55">
        <v>0</v>
      </c>
      <c r="H734" s="55">
        <v>0</v>
      </c>
      <c r="I734" s="55">
        <v>0</v>
      </c>
      <c r="J734" s="55">
        <v>0</v>
      </c>
      <c r="K734" s="55">
        <v>0</v>
      </c>
      <c r="L734" s="55">
        <v>0</v>
      </c>
      <c r="M734" s="55">
        <v>0</v>
      </c>
      <c r="N734" s="55">
        <v>0</v>
      </c>
      <c r="O734" s="55">
        <v>0</v>
      </c>
      <c r="P734" s="55">
        <v>0</v>
      </c>
      <c r="Q734" s="55">
        <v>0</v>
      </c>
      <c r="R734" s="55">
        <v>0</v>
      </c>
      <c r="S734" s="55">
        <v>0</v>
      </c>
      <c r="T734" s="55">
        <v>0</v>
      </c>
      <c r="U734" s="55">
        <v>0</v>
      </c>
      <c r="V734" s="55">
        <v>0</v>
      </c>
      <c r="W734" s="55">
        <v>0</v>
      </c>
      <c r="X734" s="55">
        <v>0</v>
      </c>
      <c r="Y734" s="55">
        <v>0</v>
      </c>
      <c r="Z734" s="55">
        <v>0</v>
      </c>
      <c r="AA734" s="55">
        <v>0</v>
      </c>
      <c r="AB734" s="55">
        <v>0</v>
      </c>
      <c r="AC734" s="55">
        <v>0</v>
      </c>
      <c r="AD734" s="55">
        <v>0</v>
      </c>
      <c r="AE734" s="55">
        <v>0</v>
      </c>
      <c r="AF734" s="55">
        <v>0</v>
      </c>
      <c r="AG734" s="55">
        <v>0</v>
      </c>
      <c r="AH734" s="55">
        <v>0</v>
      </c>
      <c r="AI734" s="55">
        <v>0</v>
      </c>
      <c r="AJ734" s="55" t="s">
        <v>995</v>
      </c>
      <c r="AK734" s="55" t="s">
        <v>169</v>
      </c>
    </row>
    <row r="735" spans="1:37" x14ac:dyDescent="0.25">
      <c r="A735" s="54" t="str">
        <f t="shared" si="11"/>
        <v>VT</v>
      </c>
      <c r="B735" s="54" t="str">
        <f t="shared" si="11"/>
        <v>BDEQ-BDESC-rural-residential</v>
      </c>
      <c r="C735" s="55">
        <v>13</v>
      </c>
      <c r="D735" s="55" t="s">
        <v>158</v>
      </c>
      <c r="E735" s="55">
        <v>0</v>
      </c>
      <c r="F735" s="55">
        <v>0</v>
      </c>
      <c r="G735" s="55">
        <v>0</v>
      </c>
      <c r="H735" s="55">
        <v>0</v>
      </c>
      <c r="I735" s="55">
        <v>0</v>
      </c>
      <c r="J735" s="55">
        <v>0</v>
      </c>
      <c r="K735" s="55">
        <v>0</v>
      </c>
      <c r="L735" s="55">
        <v>0</v>
      </c>
      <c r="M735" s="55">
        <v>0</v>
      </c>
      <c r="N735" s="55">
        <v>0</v>
      </c>
      <c r="O735" s="55">
        <v>0</v>
      </c>
      <c r="P735" s="55">
        <v>0</v>
      </c>
      <c r="Q735" s="55">
        <v>0</v>
      </c>
      <c r="R735" s="55">
        <v>0</v>
      </c>
      <c r="S735" s="55">
        <v>0</v>
      </c>
      <c r="T735" s="55">
        <v>0</v>
      </c>
      <c r="U735" s="55">
        <v>0</v>
      </c>
      <c r="V735" s="55">
        <v>0</v>
      </c>
      <c r="W735" s="55">
        <v>0</v>
      </c>
      <c r="X735" s="55">
        <v>0</v>
      </c>
      <c r="Y735" s="55">
        <v>0</v>
      </c>
      <c r="Z735" s="55">
        <v>0</v>
      </c>
      <c r="AA735" s="55">
        <v>0</v>
      </c>
      <c r="AB735" s="55">
        <v>0</v>
      </c>
      <c r="AC735" s="55">
        <v>0</v>
      </c>
      <c r="AD735" s="55">
        <v>0</v>
      </c>
      <c r="AE735" s="55">
        <v>0</v>
      </c>
      <c r="AF735" s="55">
        <v>0</v>
      </c>
      <c r="AG735" s="55">
        <v>0</v>
      </c>
      <c r="AH735" s="55">
        <v>0</v>
      </c>
      <c r="AI735" s="55">
        <v>0</v>
      </c>
      <c r="AJ735" s="55" t="s">
        <v>995</v>
      </c>
      <c r="AK735" s="55" t="s">
        <v>169</v>
      </c>
    </row>
    <row r="736" spans="1:37" x14ac:dyDescent="0.25">
      <c r="A736" s="54" t="str">
        <f t="shared" si="11"/>
        <v>VT</v>
      </c>
      <c r="B736" s="54" t="str">
        <f t="shared" si="11"/>
        <v>BDEQ-BDESC-rural-residential</v>
      </c>
      <c r="C736" s="55">
        <v>14</v>
      </c>
      <c r="D736" s="55" t="s">
        <v>159</v>
      </c>
      <c r="E736" s="55">
        <v>0</v>
      </c>
      <c r="F736" s="55">
        <v>0</v>
      </c>
      <c r="G736" s="55">
        <v>0</v>
      </c>
      <c r="H736" s="55">
        <v>0</v>
      </c>
      <c r="I736" s="55">
        <v>0</v>
      </c>
      <c r="J736" s="55">
        <v>0</v>
      </c>
      <c r="K736" s="55">
        <v>0</v>
      </c>
      <c r="L736" s="55">
        <v>0</v>
      </c>
      <c r="M736" s="55">
        <v>0</v>
      </c>
      <c r="N736" s="55">
        <v>0</v>
      </c>
      <c r="O736" s="55">
        <v>0</v>
      </c>
      <c r="P736" s="55">
        <v>0</v>
      </c>
      <c r="Q736" s="55">
        <v>0</v>
      </c>
      <c r="R736" s="55">
        <v>0</v>
      </c>
      <c r="S736" s="55">
        <v>0</v>
      </c>
      <c r="T736" s="55">
        <v>0</v>
      </c>
      <c r="U736" s="55">
        <v>0</v>
      </c>
      <c r="V736" s="55">
        <v>0</v>
      </c>
      <c r="W736" s="55">
        <v>0</v>
      </c>
      <c r="X736" s="55">
        <v>0</v>
      </c>
      <c r="Y736" s="55">
        <v>0</v>
      </c>
      <c r="Z736" s="55">
        <v>0</v>
      </c>
      <c r="AA736" s="55">
        <v>0</v>
      </c>
      <c r="AB736" s="55">
        <v>0</v>
      </c>
      <c r="AC736" s="55">
        <v>0</v>
      </c>
      <c r="AD736" s="55">
        <v>0</v>
      </c>
      <c r="AE736" s="55">
        <v>0</v>
      </c>
      <c r="AF736" s="55">
        <v>0</v>
      </c>
      <c r="AG736" s="55">
        <v>0</v>
      </c>
      <c r="AH736" s="55">
        <v>0</v>
      </c>
      <c r="AI736" s="55">
        <v>0</v>
      </c>
      <c r="AJ736" s="55" t="s">
        <v>995</v>
      </c>
      <c r="AK736" s="55" t="s">
        <v>169</v>
      </c>
    </row>
    <row r="737" spans="1:37" x14ac:dyDescent="0.25">
      <c r="A737" s="54" t="str">
        <f t="shared" si="11"/>
        <v>VT</v>
      </c>
      <c r="B737" s="54" t="str">
        <f t="shared" si="11"/>
        <v>BDEQ-BDESC-rural-residential</v>
      </c>
      <c r="C737" s="55">
        <v>15</v>
      </c>
      <c r="D737" s="55" t="s">
        <v>160</v>
      </c>
      <c r="E737" s="55">
        <v>0</v>
      </c>
      <c r="F737" s="55">
        <v>0</v>
      </c>
      <c r="G737" s="55">
        <v>0</v>
      </c>
      <c r="H737" s="55">
        <v>0</v>
      </c>
      <c r="I737" s="55">
        <v>0</v>
      </c>
      <c r="J737" s="55">
        <v>0</v>
      </c>
      <c r="K737" s="55">
        <v>0</v>
      </c>
      <c r="L737" s="55">
        <v>0</v>
      </c>
      <c r="M737" s="55">
        <v>0</v>
      </c>
      <c r="N737" s="55">
        <v>0</v>
      </c>
      <c r="O737" s="55">
        <v>0</v>
      </c>
      <c r="P737" s="55">
        <v>0</v>
      </c>
      <c r="Q737" s="55">
        <v>0</v>
      </c>
      <c r="R737" s="55">
        <v>0</v>
      </c>
      <c r="S737" s="55">
        <v>0</v>
      </c>
      <c r="T737" s="55">
        <v>0</v>
      </c>
      <c r="U737" s="55">
        <v>0</v>
      </c>
      <c r="V737" s="55">
        <v>0</v>
      </c>
      <c r="W737" s="55">
        <v>0</v>
      </c>
      <c r="X737" s="55">
        <v>0</v>
      </c>
      <c r="Y737" s="55">
        <v>0</v>
      </c>
      <c r="Z737" s="55">
        <v>0</v>
      </c>
      <c r="AA737" s="55">
        <v>0</v>
      </c>
      <c r="AB737" s="55">
        <v>0</v>
      </c>
      <c r="AC737" s="55">
        <v>0</v>
      </c>
      <c r="AD737" s="55">
        <v>0</v>
      </c>
      <c r="AE737" s="55">
        <v>0</v>
      </c>
      <c r="AF737" s="55">
        <v>0</v>
      </c>
      <c r="AG737" s="55">
        <v>0</v>
      </c>
      <c r="AH737" s="55">
        <v>0</v>
      </c>
      <c r="AI737" s="55">
        <v>0</v>
      </c>
      <c r="AJ737" s="55" t="s">
        <v>995</v>
      </c>
      <c r="AK737" s="55" t="s">
        <v>169</v>
      </c>
    </row>
    <row r="738" spans="1:37" x14ac:dyDescent="0.25">
      <c r="A738" s="54" t="str">
        <f t="shared" si="11"/>
        <v>WA</v>
      </c>
      <c r="B738" s="54" t="str">
        <f t="shared" si="11"/>
        <v>BDEQ-BDESC-rural-residential</v>
      </c>
      <c r="C738" s="55">
        <v>0</v>
      </c>
      <c r="D738" s="55" t="s">
        <v>58</v>
      </c>
      <c r="E738" s="55">
        <v>0</v>
      </c>
      <c r="F738" s="55">
        <v>0</v>
      </c>
      <c r="G738" s="55">
        <v>0</v>
      </c>
      <c r="H738" s="55">
        <v>0</v>
      </c>
      <c r="I738" s="55">
        <v>0</v>
      </c>
      <c r="J738" s="55">
        <v>0</v>
      </c>
      <c r="K738" s="55">
        <v>0</v>
      </c>
      <c r="L738" s="55">
        <v>0</v>
      </c>
      <c r="M738" s="55">
        <v>0</v>
      </c>
      <c r="N738" s="55">
        <v>0</v>
      </c>
      <c r="O738" s="55">
        <v>0</v>
      </c>
      <c r="P738" s="55">
        <v>0</v>
      </c>
      <c r="Q738" s="55">
        <v>0</v>
      </c>
      <c r="R738" s="55">
        <v>0</v>
      </c>
      <c r="S738" s="55">
        <v>0</v>
      </c>
      <c r="T738" s="55">
        <v>0</v>
      </c>
      <c r="U738" s="55">
        <v>0</v>
      </c>
      <c r="V738" s="55">
        <v>0</v>
      </c>
      <c r="W738" s="55">
        <v>0</v>
      </c>
      <c r="X738" s="55">
        <v>0</v>
      </c>
      <c r="Y738" s="55">
        <v>0</v>
      </c>
      <c r="Z738" s="55">
        <v>0</v>
      </c>
      <c r="AA738" s="55">
        <v>0</v>
      </c>
      <c r="AB738" s="55">
        <v>0</v>
      </c>
      <c r="AC738" s="55">
        <v>0</v>
      </c>
      <c r="AD738" s="55">
        <v>0</v>
      </c>
      <c r="AE738" s="55">
        <v>0</v>
      </c>
      <c r="AF738" s="55">
        <v>0</v>
      </c>
      <c r="AG738" s="55">
        <v>0</v>
      </c>
      <c r="AH738" s="55">
        <v>0</v>
      </c>
      <c r="AI738" s="55">
        <v>0</v>
      </c>
      <c r="AJ738" s="55" t="s">
        <v>996</v>
      </c>
      <c r="AK738" s="55" t="s">
        <v>169</v>
      </c>
    </row>
    <row r="739" spans="1:37" x14ac:dyDescent="0.25">
      <c r="A739" s="54" t="str">
        <f t="shared" si="11"/>
        <v>WA</v>
      </c>
      <c r="B739" s="54" t="str">
        <f t="shared" si="11"/>
        <v>BDEQ-BDESC-rural-residential</v>
      </c>
      <c r="C739" s="55">
        <v>1</v>
      </c>
      <c r="D739" s="55" t="s">
        <v>7</v>
      </c>
      <c r="E739" s="55">
        <v>0</v>
      </c>
      <c r="F739" s="55">
        <v>0</v>
      </c>
      <c r="G739" s="55">
        <v>0</v>
      </c>
      <c r="H739" s="55">
        <v>0</v>
      </c>
      <c r="I739" s="55">
        <v>0</v>
      </c>
      <c r="J739" s="55">
        <v>0</v>
      </c>
      <c r="K739" s="55">
        <v>0</v>
      </c>
      <c r="L739" s="55">
        <v>0</v>
      </c>
      <c r="M739" s="55">
        <v>0</v>
      </c>
      <c r="N739" s="55">
        <v>0</v>
      </c>
      <c r="O739" s="55">
        <v>0</v>
      </c>
      <c r="P739" s="55">
        <v>0</v>
      </c>
      <c r="Q739" s="55">
        <v>0</v>
      </c>
      <c r="R739" s="55">
        <v>0</v>
      </c>
      <c r="S739" s="55">
        <v>0</v>
      </c>
      <c r="T739" s="55">
        <v>0</v>
      </c>
      <c r="U739" s="56">
        <v>1.0000000000000001E-5</v>
      </c>
      <c r="V739" s="56">
        <v>2.0000000000000002E-5</v>
      </c>
      <c r="W739" s="56">
        <v>4.0000000000000003E-5</v>
      </c>
      <c r="X739" s="56">
        <v>8.0000000000000007E-5</v>
      </c>
      <c r="Y739" s="55">
        <v>1.4999999999999999E-4</v>
      </c>
      <c r="Z739" s="55">
        <v>2.7999999999999998E-4</v>
      </c>
      <c r="AA739" s="55">
        <v>4.0000000000000002E-4</v>
      </c>
      <c r="AB739" s="55">
        <v>5.2999999999999998E-4</v>
      </c>
      <c r="AC739" s="55">
        <v>6.6E-4</v>
      </c>
      <c r="AD739" s="55">
        <v>7.9000000000000001E-4</v>
      </c>
      <c r="AE739" s="55">
        <v>9.2000000000000003E-4</v>
      </c>
      <c r="AF739" s="55">
        <v>1.0499999999999999E-3</v>
      </c>
      <c r="AG739" s="55">
        <v>1.1800000000000001E-3</v>
      </c>
      <c r="AH739" s="55">
        <v>1.31E-3</v>
      </c>
      <c r="AI739" s="55">
        <v>1.4400000000000001E-3</v>
      </c>
      <c r="AJ739" s="55" t="s">
        <v>996</v>
      </c>
      <c r="AK739" s="55" t="s">
        <v>169</v>
      </c>
    </row>
    <row r="740" spans="1:37" x14ac:dyDescent="0.25">
      <c r="A740" s="54" t="str">
        <f t="shared" si="11"/>
        <v>WA</v>
      </c>
      <c r="B740" s="54" t="str">
        <f t="shared" si="11"/>
        <v>BDEQ-BDESC-rural-residential</v>
      </c>
      <c r="C740" s="55">
        <v>2</v>
      </c>
      <c r="D740" s="55" t="s">
        <v>8</v>
      </c>
      <c r="E740" s="55">
        <v>0</v>
      </c>
      <c r="F740" s="55">
        <v>0</v>
      </c>
      <c r="G740" s="55">
        <v>0</v>
      </c>
      <c r="H740" s="55">
        <v>0</v>
      </c>
      <c r="I740" s="55">
        <v>0</v>
      </c>
      <c r="J740" s="55">
        <v>0</v>
      </c>
      <c r="K740" s="55">
        <v>0</v>
      </c>
      <c r="L740" s="55">
        <v>0</v>
      </c>
      <c r="M740" s="55">
        <v>0</v>
      </c>
      <c r="N740" s="55">
        <v>0</v>
      </c>
      <c r="O740" s="55">
        <v>0</v>
      </c>
      <c r="P740" s="55">
        <v>0</v>
      </c>
      <c r="Q740" s="55">
        <v>0</v>
      </c>
      <c r="R740" s="55">
        <v>0</v>
      </c>
      <c r="S740" s="55">
        <v>0</v>
      </c>
      <c r="T740" s="55">
        <v>0</v>
      </c>
      <c r="U740" s="55">
        <v>0</v>
      </c>
      <c r="V740" s="55">
        <v>0</v>
      </c>
      <c r="W740" s="55">
        <v>0</v>
      </c>
      <c r="X740" s="55">
        <v>0</v>
      </c>
      <c r="Y740" s="55">
        <v>0</v>
      </c>
      <c r="Z740" s="55">
        <v>0</v>
      </c>
      <c r="AA740" s="55">
        <v>0</v>
      </c>
      <c r="AB740" s="55">
        <v>0</v>
      </c>
      <c r="AC740" s="55">
        <v>0</v>
      </c>
      <c r="AD740" s="55">
        <v>0</v>
      </c>
      <c r="AE740" s="55">
        <v>0</v>
      </c>
      <c r="AF740" s="55">
        <v>0</v>
      </c>
      <c r="AG740" s="55">
        <v>0</v>
      </c>
      <c r="AH740" s="55">
        <v>0</v>
      </c>
      <c r="AI740" s="55">
        <v>0</v>
      </c>
      <c r="AJ740" s="55" t="s">
        <v>996</v>
      </c>
      <c r="AK740" s="55" t="s">
        <v>169</v>
      </c>
    </row>
    <row r="741" spans="1:37" x14ac:dyDescent="0.25">
      <c r="A741" s="54" t="str">
        <f t="shared" si="11"/>
        <v>WA</v>
      </c>
      <c r="B741" s="54" t="str">
        <f t="shared" si="11"/>
        <v>BDEQ-BDESC-rural-residential</v>
      </c>
      <c r="C741" s="55">
        <v>3</v>
      </c>
      <c r="D741" s="55" t="s">
        <v>9</v>
      </c>
      <c r="E741" s="55">
        <v>0</v>
      </c>
      <c r="F741" s="55">
        <v>0</v>
      </c>
      <c r="G741" s="55">
        <v>0</v>
      </c>
      <c r="H741" s="55">
        <v>0</v>
      </c>
      <c r="I741" s="55">
        <v>0</v>
      </c>
      <c r="J741" s="55">
        <v>0</v>
      </c>
      <c r="K741" s="55">
        <v>0</v>
      </c>
      <c r="L741" s="55">
        <v>0</v>
      </c>
      <c r="M741" s="55">
        <v>0</v>
      </c>
      <c r="N741" s="55">
        <v>0</v>
      </c>
      <c r="O741" s="55">
        <v>0</v>
      </c>
      <c r="P741" s="55">
        <v>0</v>
      </c>
      <c r="Q741" s="55">
        <v>0</v>
      </c>
      <c r="R741" s="55">
        <v>0</v>
      </c>
      <c r="S741" s="55">
        <v>0</v>
      </c>
      <c r="T741" s="55">
        <v>0</v>
      </c>
      <c r="U741" s="55">
        <v>0</v>
      </c>
      <c r="V741" s="55">
        <v>0</v>
      </c>
      <c r="W741" s="55">
        <v>0</v>
      </c>
      <c r="X741" s="55">
        <v>0</v>
      </c>
      <c r="Y741" s="55">
        <v>0</v>
      </c>
      <c r="Z741" s="55">
        <v>0</v>
      </c>
      <c r="AA741" s="55">
        <v>0</v>
      </c>
      <c r="AB741" s="55">
        <v>0</v>
      </c>
      <c r="AC741" s="55">
        <v>0</v>
      </c>
      <c r="AD741" s="55">
        <v>0</v>
      </c>
      <c r="AE741" s="55">
        <v>0</v>
      </c>
      <c r="AF741" s="55">
        <v>0</v>
      </c>
      <c r="AG741" s="55">
        <v>0</v>
      </c>
      <c r="AH741" s="55">
        <v>0</v>
      </c>
      <c r="AI741" s="55">
        <v>0</v>
      </c>
      <c r="AJ741" s="55" t="s">
        <v>996</v>
      </c>
      <c r="AK741" s="55" t="s">
        <v>169</v>
      </c>
    </row>
    <row r="742" spans="1:37" x14ac:dyDescent="0.25">
      <c r="A742" s="54" t="str">
        <f t="shared" si="11"/>
        <v>WA</v>
      </c>
      <c r="B742" s="54" t="str">
        <f t="shared" si="11"/>
        <v>BDEQ-BDESC-rural-residential</v>
      </c>
      <c r="C742" s="55">
        <v>4</v>
      </c>
      <c r="D742" s="55" t="s">
        <v>59</v>
      </c>
      <c r="E742" s="55">
        <v>1.25987</v>
      </c>
      <c r="F742" s="55">
        <v>1.3877999999999999</v>
      </c>
      <c r="G742" s="55">
        <v>1.40065</v>
      </c>
      <c r="H742" s="55">
        <v>1.40065</v>
      </c>
      <c r="I742" s="55">
        <v>1.40065</v>
      </c>
      <c r="J742" s="55">
        <v>1.4016999999999999</v>
      </c>
      <c r="K742" s="55">
        <v>1.4037299999999999</v>
      </c>
      <c r="L742" s="55">
        <v>1.4075299999999999</v>
      </c>
      <c r="M742" s="55">
        <v>1.40838</v>
      </c>
      <c r="N742" s="55">
        <v>1.4100900000000001</v>
      </c>
      <c r="O742" s="55">
        <v>1.4102699999999999</v>
      </c>
      <c r="P742" s="55">
        <v>1.4126000000000001</v>
      </c>
      <c r="Q742" s="55">
        <v>1.41292</v>
      </c>
      <c r="R742" s="55">
        <v>1.41648</v>
      </c>
      <c r="S742" s="55">
        <v>1.4210199999999999</v>
      </c>
      <c r="T742" s="55">
        <v>1.4210199999999999</v>
      </c>
      <c r="U742" s="55">
        <v>1.4210199999999999</v>
      </c>
      <c r="V742" s="55">
        <v>1.4212400000000001</v>
      </c>
      <c r="W742" s="55">
        <v>1.4217500000000001</v>
      </c>
      <c r="X742" s="55">
        <v>1.4239900000000001</v>
      </c>
      <c r="Y742" s="55">
        <v>1.4244399999999999</v>
      </c>
      <c r="Z742" s="55">
        <v>1.4249400000000001</v>
      </c>
      <c r="AA742" s="55">
        <v>1.4294800000000001</v>
      </c>
      <c r="AB742" s="55">
        <v>1.4313</v>
      </c>
      <c r="AC742" s="55">
        <v>1.4313499999999999</v>
      </c>
      <c r="AD742" s="55">
        <v>1.4325000000000001</v>
      </c>
      <c r="AE742" s="55">
        <v>1.4330499999999999</v>
      </c>
      <c r="AF742" s="55">
        <v>1.4331400000000001</v>
      </c>
      <c r="AG742" s="55">
        <v>1.43587</v>
      </c>
      <c r="AH742" s="55">
        <v>1.43632</v>
      </c>
      <c r="AI742" s="55">
        <v>1.43641</v>
      </c>
      <c r="AJ742" s="55" t="s">
        <v>996</v>
      </c>
      <c r="AK742" s="55" t="s">
        <v>169</v>
      </c>
    </row>
    <row r="743" spans="1:37" x14ac:dyDescent="0.25">
      <c r="A743" s="54" t="str">
        <f t="shared" si="11"/>
        <v>WA</v>
      </c>
      <c r="B743" s="54" t="str">
        <f t="shared" si="11"/>
        <v>BDEQ-BDESC-rural-residential</v>
      </c>
      <c r="C743" s="55">
        <v>5</v>
      </c>
      <c r="D743" s="55" t="s">
        <v>10</v>
      </c>
      <c r="E743" s="55">
        <v>21.226859999999999</v>
      </c>
      <c r="F743" s="55">
        <v>26.752749999999999</v>
      </c>
      <c r="G743" s="55">
        <v>30.491900000000001</v>
      </c>
      <c r="H743" s="55">
        <v>34.307119999999998</v>
      </c>
      <c r="I743" s="55">
        <v>38.056359999999998</v>
      </c>
      <c r="J743" s="55">
        <v>40.651290000000003</v>
      </c>
      <c r="K743" s="55">
        <v>43.574599999999997</v>
      </c>
      <c r="L743" s="55">
        <v>46.051760000000002</v>
      </c>
      <c r="M743" s="55">
        <v>47.873109999999997</v>
      </c>
      <c r="N743" s="55">
        <v>50.245899999999999</v>
      </c>
      <c r="O743" s="55">
        <v>51.667960000000001</v>
      </c>
      <c r="P743" s="55">
        <v>53.90352</v>
      </c>
      <c r="Q743" s="55">
        <v>55.407899999999998</v>
      </c>
      <c r="R743" s="55">
        <v>57.676200000000001</v>
      </c>
      <c r="S743" s="55">
        <v>59.663469999999997</v>
      </c>
      <c r="T743" s="55">
        <v>60.471730000000001</v>
      </c>
      <c r="U743" s="55">
        <v>62.694360000000003</v>
      </c>
      <c r="V743" s="55">
        <v>64.907079999999993</v>
      </c>
      <c r="W743" s="55">
        <v>66.896929999999998</v>
      </c>
      <c r="X743" s="55">
        <v>70.013570000000001</v>
      </c>
      <c r="Y743" s="55">
        <v>72.865930000000006</v>
      </c>
      <c r="Z743" s="55">
        <v>75.177409999999995</v>
      </c>
      <c r="AA743" s="55">
        <v>77.968450000000004</v>
      </c>
      <c r="AB743" s="55">
        <v>81.072609999999997</v>
      </c>
      <c r="AC743" s="55">
        <v>82.919430000000006</v>
      </c>
      <c r="AD743" s="55">
        <v>86.135369999999995</v>
      </c>
      <c r="AE743" s="55">
        <v>90.284360000000007</v>
      </c>
      <c r="AF743" s="55">
        <v>92.61806</v>
      </c>
      <c r="AG743" s="55">
        <v>96.186809999999994</v>
      </c>
      <c r="AH743" s="55">
        <v>99.106470000000002</v>
      </c>
      <c r="AI743" s="55">
        <v>101.14856</v>
      </c>
      <c r="AJ743" s="55" t="s">
        <v>996</v>
      </c>
      <c r="AK743" s="55" t="s">
        <v>169</v>
      </c>
    </row>
    <row r="744" spans="1:37" x14ac:dyDescent="0.25">
      <c r="A744" s="54" t="str">
        <f t="shared" si="11"/>
        <v>WA</v>
      </c>
      <c r="B744" s="54" t="str">
        <f t="shared" si="11"/>
        <v>BDEQ-BDESC-rural-residential</v>
      </c>
      <c r="C744" s="55">
        <v>6</v>
      </c>
      <c r="D744" s="55" t="s">
        <v>11</v>
      </c>
      <c r="E744" s="55">
        <v>0</v>
      </c>
      <c r="F744" s="55">
        <v>0</v>
      </c>
      <c r="G744" s="55">
        <v>0</v>
      </c>
      <c r="H744" s="55">
        <v>0</v>
      </c>
      <c r="I744" s="55">
        <v>0</v>
      </c>
      <c r="J744" s="55">
        <v>0</v>
      </c>
      <c r="K744" s="55">
        <v>0</v>
      </c>
      <c r="L744" s="55">
        <v>0</v>
      </c>
      <c r="M744" s="55">
        <v>0</v>
      </c>
      <c r="N744" s="55">
        <v>0</v>
      </c>
      <c r="O744" s="55">
        <v>0</v>
      </c>
      <c r="P744" s="55">
        <v>0</v>
      </c>
      <c r="Q744" s="55">
        <v>0</v>
      </c>
      <c r="R744" s="55">
        <v>0</v>
      </c>
      <c r="S744" s="55">
        <v>0</v>
      </c>
      <c r="T744" s="55">
        <v>0</v>
      </c>
      <c r="U744" s="55">
        <v>0</v>
      </c>
      <c r="V744" s="55">
        <v>0</v>
      </c>
      <c r="W744" s="55">
        <v>0</v>
      </c>
      <c r="X744" s="55">
        <v>0</v>
      </c>
      <c r="Y744" s="55">
        <v>0</v>
      </c>
      <c r="Z744" s="55">
        <v>0</v>
      </c>
      <c r="AA744" s="55">
        <v>0</v>
      </c>
      <c r="AB744" s="55">
        <v>0</v>
      </c>
      <c r="AC744" s="55">
        <v>0</v>
      </c>
      <c r="AD744" s="55">
        <v>0</v>
      </c>
      <c r="AE744" s="55">
        <v>0</v>
      </c>
      <c r="AF744" s="55">
        <v>0</v>
      </c>
      <c r="AG744" s="55">
        <v>0</v>
      </c>
      <c r="AH744" s="55">
        <v>0</v>
      </c>
      <c r="AI744" s="55">
        <v>0</v>
      </c>
      <c r="AJ744" s="55" t="s">
        <v>996</v>
      </c>
      <c r="AK744" s="55" t="s">
        <v>169</v>
      </c>
    </row>
    <row r="745" spans="1:37" x14ac:dyDescent="0.25">
      <c r="A745" s="54" t="str">
        <f t="shared" si="11"/>
        <v>WA</v>
      </c>
      <c r="B745" s="54" t="str">
        <f t="shared" si="11"/>
        <v>BDEQ-BDESC-rural-residential</v>
      </c>
      <c r="C745" s="55">
        <v>7</v>
      </c>
      <c r="D745" s="55" t="s">
        <v>12</v>
      </c>
      <c r="E745" s="55">
        <v>0</v>
      </c>
      <c r="F745" s="55">
        <v>0</v>
      </c>
      <c r="G745" s="55">
        <v>0</v>
      </c>
      <c r="H745" s="55">
        <v>0</v>
      </c>
      <c r="I745" s="55">
        <v>0</v>
      </c>
      <c r="J745" s="55">
        <v>0</v>
      </c>
      <c r="K745" s="55">
        <v>0</v>
      </c>
      <c r="L745" s="55">
        <v>0</v>
      </c>
      <c r="M745" s="55">
        <v>0</v>
      </c>
      <c r="N745" s="55">
        <v>0</v>
      </c>
      <c r="O745" s="55">
        <v>0</v>
      </c>
      <c r="P745" s="55">
        <v>0</v>
      </c>
      <c r="Q745" s="55">
        <v>0</v>
      </c>
      <c r="R745" s="55">
        <v>0</v>
      </c>
      <c r="S745" s="55">
        <v>0</v>
      </c>
      <c r="T745" s="55">
        <v>0</v>
      </c>
      <c r="U745" s="55">
        <v>0</v>
      </c>
      <c r="V745" s="55">
        <v>0</v>
      </c>
      <c r="W745" s="55">
        <v>0</v>
      </c>
      <c r="X745" s="55">
        <v>0</v>
      </c>
      <c r="Y745" s="55">
        <v>0</v>
      </c>
      <c r="Z745" s="55">
        <v>0</v>
      </c>
      <c r="AA745" s="55">
        <v>0</v>
      </c>
      <c r="AB745" s="55">
        <v>0</v>
      </c>
      <c r="AC745" s="55">
        <v>0</v>
      </c>
      <c r="AD745" s="55">
        <v>0</v>
      </c>
      <c r="AE745" s="55">
        <v>0</v>
      </c>
      <c r="AF745" s="55">
        <v>0</v>
      </c>
      <c r="AG745" s="55">
        <v>0</v>
      </c>
      <c r="AH745" s="55">
        <v>0</v>
      </c>
      <c r="AI745" s="55">
        <v>0</v>
      </c>
      <c r="AJ745" s="55" t="s">
        <v>996</v>
      </c>
      <c r="AK745" s="55" t="s">
        <v>169</v>
      </c>
    </row>
    <row r="746" spans="1:37" x14ac:dyDescent="0.25">
      <c r="A746" s="54" t="str">
        <f t="shared" si="11"/>
        <v>WA</v>
      </c>
      <c r="B746" s="54" t="str">
        <f t="shared" si="11"/>
        <v>BDEQ-BDESC-rural-residential</v>
      </c>
      <c r="C746" s="55">
        <v>8</v>
      </c>
      <c r="D746" s="55" t="s">
        <v>13</v>
      </c>
      <c r="E746" s="55">
        <v>0</v>
      </c>
      <c r="F746" s="55">
        <v>0</v>
      </c>
      <c r="G746" s="55">
        <v>0</v>
      </c>
      <c r="H746" s="55">
        <v>0</v>
      </c>
      <c r="I746" s="55">
        <v>0</v>
      </c>
      <c r="J746" s="55">
        <v>0</v>
      </c>
      <c r="K746" s="55">
        <v>0</v>
      </c>
      <c r="L746" s="55">
        <v>0</v>
      </c>
      <c r="M746" s="55">
        <v>0</v>
      </c>
      <c r="N746" s="55">
        <v>0</v>
      </c>
      <c r="O746" s="55">
        <v>0</v>
      </c>
      <c r="P746" s="55">
        <v>0</v>
      </c>
      <c r="Q746" s="55">
        <v>0</v>
      </c>
      <c r="R746" s="55">
        <v>0</v>
      </c>
      <c r="S746" s="55">
        <v>0</v>
      </c>
      <c r="T746" s="55">
        <v>0</v>
      </c>
      <c r="U746" s="55">
        <v>0</v>
      </c>
      <c r="V746" s="55">
        <v>0</v>
      </c>
      <c r="W746" s="55">
        <v>0</v>
      </c>
      <c r="X746" s="55">
        <v>0</v>
      </c>
      <c r="Y746" s="55">
        <v>0</v>
      </c>
      <c r="Z746" s="55">
        <v>0</v>
      </c>
      <c r="AA746" s="55">
        <v>0</v>
      </c>
      <c r="AB746" s="55">
        <v>0</v>
      </c>
      <c r="AC746" s="55">
        <v>0</v>
      </c>
      <c r="AD746" s="55">
        <v>0</v>
      </c>
      <c r="AE746" s="55">
        <v>0</v>
      </c>
      <c r="AF746" s="55">
        <v>0</v>
      </c>
      <c r="AG746" s="55">
        <v>0</v>
      </c>
      <c r="AH746" s="55">
        <v>0</v>
      </c>
      <c r="AI746" s="55">
        <v>0</v>
      </c>
      <c r="AJ746" s="55" t="s">
        <v>996</v>
      </c>
      <c r="AK746" s="55" t="s">
        <v>169</v>
      </c>
    </row>
    <row r="747" spans="1:37" x14ac:dyDescent="0.25">
      <c r="A747" s="54" t="str">
        <f t="shared" si="11"/>
        <v>WA</v>
      </c>
      <c r="B747" s="54" t="str">
        <f t="shared" si="11"/>
        <v>BDEQ-BDESC-rural-residential</v>
      </c>
      <c r="C747" s="55">
        <v>9</v>
      </c>
      <c r="D747" s="55" t="s">
        <v>14</v>
      </c>
      <c r="E747" s="55">
        <v>0</v>
      </c>
      <c r="F747" s="55">
        <v>0</v>
      </c>
      <c r="G747" s="55">
        <v>0</v>
      </c>
      <c r="H747" s="55">
        <v>0</v>
      </c>
      <c r="I747" s="55">
        <v>0</v>
      </c>
      <c r="J747" s="55">
        <v>0</v>
      </c>
      <c r="K747" s="55">
        <v>0</v>
      </c>
      <c r="L747" s="55">
        <v>0</v>
      </c>
      <c r="M747" s="55">
        <v>0</v>
      </c>
      <c r="N747" s="55">
        <v>0</v>
      </c>
      <c r="O747" s="55">
        <v>0</v>
      </c>
      <c r="P747" s="55">
        <v>0</v>
      </c>
      <c r="Q747" s="55">
        <v>0</v>
      </c>
      <c r="R747" s="55">
        <v>0</v>
      </c>
      <c r="S747" s="55">
        <v>0</v>
      </c>
      <c r="T747" s="55">
        <v>0</v>
      </c>
      <c r="U747" s="55">
        <v>0</v>
      </c>
      <c r="V747" s="55">
        <v>0</v>
      </c>
      <c r="W747" s="55">
        <v>0</v>
      </c>
      <c r="X747" s="55">
        <v>0</v>
      </c>
      <c r="Y747" s="55">
        <v>0</v>
      </c>
      <c r="Z747" s="55">
        <v>0</v>
      </c>
      <c r="AA747" s="55">
        <v>0</v>
      </c>
      <c r="AB747" s="55">
        <v>0</v>
      </c>
      <c r="AC747" s="55">
        <v>0</v>
      </c>
      <c r="AD747" s="55">
        <v>0</v>
      </c>
      <c r="AE747" s="55">
        <v>0</v>
      </c>
      <c r="AF747" s="55">
        <v>0</v>
      </c>
      <c r="AG747" s="55">
        <v>0</v>
      </c>
      <c r="AH747" s="55">
        <v>0</v>
      </c>
      <c r="AI747" s="55">
        <v>0</v>
      </c>
      <c r="AJ747" s="55" t="s">
        <v>996</v>
      </c>
      <c r="AK747" s="55" t="s">
        <v>169</v>
      </c>
    </row>
    <row r="748" spans="1:37" x14ac:dyDescent="0.25">
      <c r="A748" s="54" t="str">
        <f t="shared" si="11"/>
        <v>WA</v>
      </c>
      <c r="B748" s="54" t="str">
        <f t="shared" si="11"/>
        <v>BDEQ-BDESC-rural-residential</v>
      </c>
      <c r="C748" s="55">
        <v>10</v>
      </c>
      <c r="D748" s="55" t="s">
        <v>15</v>
      </c>
      <c r="E748" s="55">
        <v>0</v>
      </c>
      <c r="F748" s="55">
        <v>0</v>
      </c>
      <c r="G748" s="55">
        <v>0</v>
      </c>
      <c r="H748" s="55">
        <v>0</v>
      </c>
      <c r="I748" s="55">
        <v>0</v>
      </c>
      <c r="J748" s="55">
        <v>0</v>
      </c>
      <c r="K748" s="55">
        <v>0</v>
      </c>
      <c r="L748" s="55">
        <v>0</v>
      </c>
      <c r="M748" s="55">
        <v>0</v>
      </c>
      <c r="N748" s="55">
        <v>0</v>
      </c>
      <c r="O748" s="55">
        <v>0</v>
      </c>
      <c r="P748" s="55">
        <v>0</v>
      </c>
      <c r="Q748" s="55">
        <v>0</v>
      </c>
      <c r="R748" s="55">
        <v>0</v>
      </c>
      <c r="S748" s="55">
        <v>0</v>
      </c>
      <c r="T748" s="55">
        <v>0</v>
      </c>
      <c r="U748" s="55">
        <v>0</v>
      </c>
      <c r="V748" s="55">
        <v>0</v>
      </c>
      <c r="W748" s="55">
        <v>0</v>
      </c>
      <c r="X748" s="55">
        <v>0</v>
      </c>
      <c r="Y748" s="55">
        <v>0</v>
      </c>
      <c r="Z748" s="55">
        <v>0</v>
      </c>
      <c r="AA748" s="55">
        <v>0</v>
      </c>
      <c r="AB748" s="55">
        <v>0</v>
      </c>
      <c r="AC748" s="55">
        <v>0</v>
      </c>
      <c r="AD748" s="55">
        <v>0</v>
      </c>
      <c r="AE748" s="55">
        <v>0</v>
      </c>
      <c r="AF748" s="55">
        <v>0</v>
      </c>
      <c r="AG748" s="55">
        <v>0</v>
      </c>
      <c r="AH748" s="55">
        <v>0</v>
      </c>
      <c r="AI748" s="55">
        <v>0</v>
      </c>
      <c r="AJ748" s="55" t="s">
        <v>996</v>
      </c>
      <c r="AK748" s="55" t="s">
        <v>169</v>
      </c>
    </row>
    <row r="749" spans="1:37" x14ac:dyDescent="0.25">
      <c r="A749" s="54" t="str">
        <f t="shared" si="11"/>
        <v>WA</v>
      </c>
      <c r="B749" s="54" t="str">
        <f t="shared" si="11"/>
        <v>BDEQ-BDESC-rural-residential</v>
      </c>
      <c r="C749" s="55">
        <v>11</v>
      </c>
      <c r="D749" s="55" t="s">
        <v>57</v>
      </c>
      <c r="E749" s="55">
        <v>0</v>
      </c>
      <c r="F749" s="55">
        <v>0</v>
      </c>
      <c r="G749" s="55">
        <v>0</v>
      </c>
      <c r="H749" s="55">
        <v>0</v>
      </c>
      <c r="I749" s="55">
        <v>0</v>
      </c>
      <c r="J749" s="55">
        <v>0</v>
      </c>
      <c r="K749" s="55">
        <v>0</v>
      </c>
      <c r="L749" s="55">
        <v>0</v>
      </c>
      <c r="M749" s="55">
        <v>0</v>
      </c>
      <c r="N749" s="55">
        <v>0</v>
      </c>
      <c r="O749" s="55">
        <v>0</v>
      </c>
      <c r="P749" s="55">
        <v>0</v>
      </c>
      <c r="Q749" s="55">
        <v>0</v>
      </c>
      <c r="R749" s="55">
        <v>0</v>
      </c>
      <c r="S749" s="55">
        <v>0</v>
      </c>
      <c r="T749" s="55">
        <v>0</v>
      </c>
      <c r="U749" s="55">
        <v>0</v>
      </c>
      <c r="V749" s="55">
        <v>0</v>
      </c>
      <c r="W749" s="55">
        <v>0</v>
      </c>
      <c r="X749" s="55">
        <v>0</v>
      </c>
      <c r="Y749" s="55">
        <v>0</v>
      </c>
      <c r="Z749" s="55">
        <v>0</v>
      </c>
      <c r="AA749" s="55">
        <v>0</v>
      </c>
      <c r="AB749" s="55">
        <v>0</v>
      </c>
      <c r="AC749" s="55">
        <v>0</v>
      </c>
      <c r="AD749" s="55">
        <v>0</v>
      </c>
      <c r="AE749" s="55">
        <v>0</v>
      </c>
      <c r="AF749" s="55">
        <v>0</v>
      </c>
      <c r="AG749" s="55">
        <v>0</v>
      </c>
      <c r="AH749" s="55">
        <v>0</v>
      </c>
      <c r="AI749" s="55">
        <v>0</v>
      </c>
      <c r="AJ749" s="55" t="s">
        <v>996</v>
      </c>
      <c r="AK749" s="55" t="s">
        <v>169</v>
      </c>
    </row>
    <row r="750" spans="1:37" x14ac:dyDescent="0.25">
      <c r="A750" s="54" t="str">
        <f t="shared" si="11"/>
        <v>WA</v>
      </c>
      <c r="B750" s="54" t="str">
        <f t="shared" si="11"/>
        <v>BDEQ-BDESC-rural-residential</v>
      </c>
      <c r="C750" s="55">
        <v>12</v>
      </c>
      <c r="D750" s="55" t="s">
        <v>60</v>
      </c>
      <c r="E750" s="55">
        <v>0</v>
      </c>
      <c r="F750" s="55">
        <v>0</v>
      </c>
      <c r="G750" s="55">
        <v>0</v>
      </c>
      <c r="H750" s="55">
        <v>0</v>
      </c>
      <c r="I750" s="55">
        <v>0</v>
      </c>
      <c r="J750" s="55">
        <v>0</v>
      </c>
      <c r="K750" s="55">
        <v>0</v>
      </c>
      <c r="L750" s="55">
        <v>0</v>
      </c>
      <c r="M750" s="55">
        <v>0</v>
      </c>
      <c r="N750" s="55">
        <v>0</v>
      </c>
      <c r="O750" s="55">
        <v>0</v>
      </c>
      <c r="P750" s="55">
        <v>0</v>
      </c>
      <c r="Q750" s="55">
        <v>0</v>
      </c>
      <c r="R750" s="55">
        <v>0</v>
      </c>
      <c r="S750" s="55">
        <v>0</v>
      </c>
      <c r="T750" s="55">
        <v>0</v>
      </c>
      <c r="U750" s="55">
        <v>0</v>
      </c>
      <c r="V750" s="55">
        <v>0</v>
      </c>
      <c r="W750" s="55">
        <v>0</v>
      </c>
      <c r="X750" s="55">
        <v>0</v>
      </c>
      <c r="Y750" s="55">
        <v>0</v>
      </c>
      <c r="Z750" s="55">
        <v>0</v>
      </c>
      <c r="AA750" s="55">
        <v>0</v>
      </c>
      <c r="AB750" s="55">
        <v>0</v>
      </c>
      <c r="AC750" s="55">
        <v>0</v>
      </c>
      <c r="AD750" s="55">
        <v>0</v>
      </c>
      <c r="AE750" s="55">
        <v>0</v>
      </c>
      <c r="AF750" s="55">
        <v>0</v>
      </c>
      <c r="AG750" s="55">
        <v>0</v>
      </c>
      <c r="AH750" s="55">
        <v>0</v>
      </c>
      <c r="AI750" s="55">
        <v>0</v>
      </c>
      <c r="AJ750" s="55" t="s">
        <v>996</v>
      </c>
      <c r="AK750" s="55" t="s">
        <v>169</v>
      </c>
    </row>
    <row r="751" spans="1:37" x14ac:dyDescent="0.25">
      <c r="A751" s="54" t="str">
        <f t="shared" si="11"/>
        <v>WA</v>
      </c>
      <c r="B751" s="54" t="str">
        <f t="shared" si="11"/>
        <v>BDEQ-BDESC-rural-residential</v>
      </c>
      <c r="C751" s="55">
        <v>13</v>
      </c>
      <c r="D751" s="55" t="s">
        <v>158</v>
      </c>
      <c r="E751" s="55">
        <v>0</v>
      </c>
      <c r="F751" s="55">
        <v>0</v>
      </c>
      <c r="G751" s="55">
        <v>0</v>
      </c>
      <c r="H751" s="55">
        <v>0</v>
      </c>
      <c r="I751" s="55">
        <v>0</v>
      </c>
      <c r="J751" s="55">
        <v>0</v>
      </c>
      <c r="K751" s="55">
        <v>0</v>
      </c>
      <c r="L751" s="55">
        <v>0</v>
      </c>
      <c r="M751" s="55">
        <v>0</v>
      </c>
      <c r="N751" s="55">
        <v>0</v>
      </c>
      <c r="O751" s="55">
        <v>0</v>
      </c>
      <c r="P751" s="55">
        <v>0</v>
      </c>
      <c r="Q751" s="55">
        <v>0</v>
      </c>
      <c r="R751" s="55">
        <v>0</v>
      </c>
      <c r="S751" s="55">
        <v>0</v>
      </c>
      <c r="T751" s="55">
        <v>0</v>
      </c>
      <c r="U751" s="55">
        <v>0</v>
      </c>
      <c r="V751" s="55">
        <v>0</v>
      </c>
      <c r="W751" s="55">
        <v>0</v>
      </c>
      <c r="X751" s="55">
        <v>0</v>
      </c>
      <c r="Y751" s="55">
        <v>0</v>
      </c>
      <c r="Z751" s="55">
        <v>0</v>
      </c>
      <c r="AA751" s="55">
        <v>0</v>
      </c>
      <c r="AB751" s="55">
        <v>0</v>
      </c>
      <c r="AC751" s="55">
        <v>0</v>
      </c>
      <c r="AD751" s="55">
        <v>0</v>
      </c>
      <c r="AE751" s="55">
        <v>0</v>
      </c>
      <c r="AF751" s="55">
        <v>0</v>
      </c>
      <c r="AG751" s="55">
        <v>0</v>
      </c>
      <c r="AH751" s="55">
        <v>0</v>
      </c>
      <c r="AI751" s="55">
        <v>0</v>
      </c>
      <c r="AJ751" s="55" t="s">
        <v>996</v>
      </c>
      <c r="AK751" s="55" t="s">
        <v>169</v>
      </c>
    </row>
    <row r="752" spans="1:37" x14ac:dyDescent="0.25">
      <c r="A752" s="54" t="str">
        <f t="shared" si="11"/>
        <v>WA</v>
      </c>
      <c r="B752" s="54" t="str">
        <f t="shared" si="11"/>
        <v>BDEQ-BDESC-rural-residential</v>
      </c>
      <c r="C752" s="55">
        <v>14</v>
      </c>
      <c r="D752" s="55" t="s">
        <v>159</v>
      </c>
      <c r="E752" s="55">
        <v>0</v>
      </c>
      <c r="F752" s="55">
        <v>0</v>
      </c>
      <c r="G752" s="55">
        <v>0</v>
      </c>
      <c r="H752" s="55">
        <v>0</v>
      </c>
      <c r="I752" s="55">
        <v>0</v>
      </c>
      <c r="J752" s="55">
        <v>0</v>
      </c>
      <c r="K752" s="55">
        <v>0</v>
      </c>
      <c r="L752" s="55">
        <v>0</v>
      </c>
      <c r="M752" s="55">
        <v>0</v>
      </c>
      <c r="N752" s="55">
        <v>0</v>
      </c>
      <c r="O752" s="55">
        <v>0</v>
      </c>
      <c r="P752" s="55">
        <v>0</v>
      </c>
      <c r="Q752" s="55">
        <v>0</v>
      </c>
      <c r="R752" s="55">
        <v>0</v>
      </c>
      <c r="S752" s="55">
        <v>0</v>
      </c>
      <c r="T752" s="55">
        <v>0</v>
      </c>
      <c r="U752" s="55">
        <v>0</v>
      </c>
      <c r="V752" s="55">
        <v>0</v>
      </c>
      <c r="W752" s="55">
        <v>0</v>
      </c>
      <c r="X752" s="55">
        <v>0</v>
      </c>
      <c r="Y752" s="55">
        <v>0</v>
      </c>
      <c r="Z752" s="55">
        <v>0</v>
      </c>
      <c r="AA752" s="55">
        <v>0</v>
      </c>
      <c r="AB752" s="55">
        <v>0</v>
      </c>
      <c r="AC752" s="55">
        <v>0</v>
      </c>
      <c r="AD752" s="55">
        <v>0</v>
      </c>
      <c r="AE752" s="55">
        <v>0</v>
      </c>
      <c r="AF752" s="55">
        <v>0</v>
      </c>
      <c r="AG752" s="55">
        <v>0</v>
      </c>
      <c r="AH752" s="55">
        <v>0</v>
      </c>
      <c r="AI752" s="55">
        <v>0</v>
      </c>
      <c r="AJ752" s="55" t="s">
        <v>996</v>
      </c>
      <c r="AK752" s="55" t="s">
        <v>169</v>
      </c>
    </row>
    <row r="753" spans="1:37" x14ac:dyDescent="0.25">
      <c r="A753" s="54" t="str">
        <f t="shared" si="11"/>
        <v>WA</v>
      </c>
      <c r="B753" s="54" t="str">
        <f t="shared" si="11"/>
        <v>BDEQ-BDESC-rural-residential</v>
      </c>
      <c r="C753" s="55">
        <v>15</v>
      </c>
      <c r="D753" s="55" t="s">
        <v>160</v>
      </c>
      <c r="E753" s="55">
        <v>0</v>
      </c>
      <c r="F753" s="55">
        <v>0</v>
      </c>
      <c r="G753" s="55">
        <v>0</v>
      </c>
      <c r="H753" s="55">
        <v>0</v>
      </c>
      <c r="I753" s="55">
        <v>0</v>
      </c>
      <c r="J753" s="55">
        <v>0</v>
      </c>
      <c r="K753" s="55">
        <v>0</v>
      </c>
      <c r="L753" s="55">
        <v>0</v>
      </c>
      <c r="M753" s="55">
        <v>0</v>
      </c>
      <c r="N753" s="55">
        <v>0</v>
      </c>
      <c r="O753" s="55">
        <v>0</v>
      </c>
      <c r="P753" s="55">
        <v>0</v>
      </c>
      <c r="Q753" s="55">
        <v>0</v>
      </c>
      <c r="R753" s="55">
        <v>0</v>
      </c>
      <c r="S753" s="55">
        <v>0</v>
      </c>
      <c r="T753" s="55">
        <v>0</v>
      </c>
      <c r="U753" s="55">
        <v>0</v>
      </c>
      <c r="V753" s="55">
        <v>0</v>
      </c>
      <c r="W753" s="55">
        <v>0</v>
      </c>
      <c r="X753" s="55">
        <v>0</v>
      </c>
      <c r="Y753" s="55">
        <v>0</v>
      </c>
      <c r="Z753" s="55">
        <v>0</v>
      </c>
      <c r="AA753" s="55">
        <v>0</v>
      </c>
      <c r="AB753" s="55">
        <v>0</v>
      </c>
      <c r="AC753" s="55">
        <v>0</v>
      </c>
      <c r="AD753" s="55">
        <v>0</v>
      </c>
      <c r="AE753" s="55">
        <v>0</v>
      </c>
      <c r="AF753" s="55">
        <v>0</v>
      </c>
      <c r="AG753" s="55">
        <v>0</v>
      </c>
      <c r="AH753" s="55">
        <v>0</v>
      </c>
      <c r="AI753" s="55">
        <v>0</v>
      </c>
      <c r="AJ753" s="55" t="s">
        <v>996</v>
      </c>
      <c r="AK753" s="55" t="s">
        <v>169</v>
      </c>
    </row>
    <row r="754" spans="1:37" x14ac:dyDescent="0.25">
      <c r="A754" s="54" t="str">
        <f t="shared" si="11"/>
        <v>WI</v>
      </c>
      <c r="B754" s="54" t="str">
        <f t="shared" si="11"/>
        <v>BDEQ-BDESC-rural-residential</v>
      </c>
      <c r="C754" s="55">
        <v>0</v>
      </c>
      <c r="D754" s="55" t="s">
        <v>58</v>
      </c>
      <c r="E754" s="55">
        <v>0</v>
      </c>
      <c r="F754" s="55">
        <v>0</v>
      </c>
      <c r="G754" s="55">
        <v>0</v>
      </c>
      <c r="H754" s="55">
        <v>0</v>
      </c>
      <c r="I754" s="55">
        <v>0</v>
      </c>
      <c r="J754" s="55">
        <v>0</v>
      </c>
      <c r="K754" s="55">
        <v>0</v>
      </c>
      <c r="L754" s="55">
        <v>0</v>
      </c>
      <c r="M754" s="55">
        <v>0</v>
      </c>
      <c r="N754" s="55">
        <v>0</v>
      </c>
      <c r="O754" s="55">
        <v>0</v>
      </c>
      <c r="P754" s="55">
        <v>0</v>
      </c>
      <c r="Q754" s="55">
        <v>0</v>
      </c>
      <c r="R754" s="55">
        <v>0</v>
      </c>
      <c r="S754" s="55">
        <v>0</v>
      </c>
      <c r="T754" s="55">
        <v>0</v>
      </c>
      <c r="U754" s="55">
        <v>0</v>
      </c>
      <c r="V754" s="55">
        <v>0</v>
      </c>
      <c r="W754" s="55">
        <v>0</v>
      </c>
      <c r="X754" s="55">
        <v>0</v>
      </c>
      <c r="Y754" s="55">
        <v>0</v>
      </c>
      <c r="Z754" s="55">
        <v>0</v>
      </c>
      <c r="AA754" s="55">
        <v>0</v>
      </c>
      <c r="AB754" s="55">
        <v>0</v>
      </c>
      <c r="AC754" s="55">
        <v>0</v>
      </c>
      <c r="AD754" s="55">
        <v>0</v>
      </c>
      <c r="AE754" s="55">
        <v>0</v>
      </c>
      <c r="AF754" s="55">
        <v>0</v>
      </c>
      <c r="AG754" s="55">
        <v>0</v>
      </c>
      <c r="AH754" s="55">
        <v>0</v>
      </c>
      <c r="AI754" s="55">
        <v>0</v>
      </c>
      <c r="AJ754" s="55" t="s">
        <v>997</v>
      </c>
      <c r="AK754" s="55" t="s">
        <v>169</v>
      </c>
    </row>
    <row r="755" spans="1:37" x14ac:dyDescent="0.25">
      <c r="A755" s="54" t="str">
        <f t="shared" si="11"/>
        <v>WI</v>
      </c>
      <c r="B755" s="54" t="str">
        <f t="shared" si="11"/>
        <v>BDEQ-BDESC-rural-residential</v>
      </c>
      <c r="C755" s="55">
        <v>1</v>
      </c>
      <c r="D755" s="55" t="s">
        <v>7</v>
      </c>
      <c r="E755" s="55">
        <v>0</v>
      </c>
      <c r="F755" s="55">
        <v>0</v>
      </c>
      <c r="G755" s="55">
        <v>0</v>
      </c>
      <c r="H755" s="55">
        <v>0</v>
      </c>
      <c r="I755" s="55">
        <v>0</v>
      </c>
      <c r="J755" s="55">
        <v>0</v>
      </c>
      <c r="K755" s="55">
        <v>0</v>
      </c>
      <c r="L755" s="55">
        <v>0</v>
      </c>
      <c r="M755" s="55">
        <v>0</v>
      </c>
      <c r="N755" s="55">
        <v>0</v>
      </c>
      <c r="O755" s="55">
        <v>0</v>
      </c>
      <c r="P755" s="55">
        <v>0</v>
      </c>
      <c r="Q755" s="55">
        <v>0</v>
      </c>
      <c r="R755" s="55">
        <v>0</v>
      </c>
      <c r="S755" s="55">
        <v>0</v>
      </c>
      <c r="T755" s="55">
        <v>0</v>
      </c>
      <c r="U755" s="56">
        <v>1.0000000000000001E-5</v>
      </c>
      <c r="V755" s="56">
        <v>1.0000000000000001E-5</v>
      </c>
      <c r="W755" s="56">
        <v>3.0000000000000001E-5</v>
      </c>
      <c r="X755" s="56">
        <v>5.0000000000000002E-5</v>
      </c>
      <c r="Y755" s="55">
        <v>1E-4</v>
      </c>
      <c r="Z755" s="55">
        <v>1.8000000000000001E-4</v>
      </c>
      <c r="AA755" s="55">
        <v>2.7E-4</v>
      </c>
      <c r="AB755" s="55">
        <v>3.5E-4</v>
      </c>
      <c r="AC755" s="55">
        <v>4.2999999999999999E-4</v>
      </c>
      <c r="AD755" s="55">
        <v>5.1999999999999995E-4</v>
      </c>
      <c r="AE755" s="55">
        <v>5.9999999999999995E-4</v>
      </c>
      <c r="AF755" s="55">
        <v>6.8999999999999997E-4</v>
      </c>
      <c r="AG755" s="55">
        <v>7.7999999999999999E-4</v>
      </c>
      <c r="AH755" s="55">
        <v>8.5999999999999998E-4</v>
      </c>
      <c r="AI755" s="55">
        <v>9.5E-4</v>
      </c>
      <c r="AJ755" s="55" t="s">
        <v>997</v>
      </c>
      <c r="AK755" s="55" t="s">
        <v>169</v>
      </c>
    </row>
    <row r="756" spans="1:37" x14ac:dyDescent="0.25">
      <c r="A756" s="54" t="str">
        <f t="shared" si="11"/>
        <v>WI</v>
      </c>
      <c r="B756" s="54" t="str">
        <f t="shared" si="11"/>
        <v>BDEQ-BDESC-rural-residential</v>
      </c>
      <c r="C756" s="55">
        <v>2</v>
      </c>
      <c r="D756" s="55" t="s">
        <v>8</v>
      </c>
      <c r="E756" s="55">
        <v>0</v>
      </c>
      <c r="F756" s="55">
        <v>0</v>
      </c>
      <c r="G756" s="55">
        <v>0</v>
      </c>
      <c r="H756" s="55">
        <v>0</v>
      </c>
      <c r="I756" s="55">
        <v>0</v>
      </c>
      <c r="J756" s="55">
        <v>0</v>
      </c>
      <c r="K756" s="55">
        <v>0</v>
      </c>
      <c r="L756" s="55">
        <v>0</v>
      </c>
      <c r="M756" s="55">
        <v>0</v>
      </c>
      <c r="N756" s="55">
        <v>0</v>
      </c>
      <c r="O756" s="55">
        <v>0</v>
      </c>
      <c r="P756" s="55">
        <v>0</v>
      </c>
      <c r="Q756" s="55">
        <v>0</v>
      </c>
      <c r="R756" s="55">
        <v>0</v>
      </c>
      <c r="S756" s="55">
        <v>0</v>
      </c>
      <c r="T756" s="55">
        <v>0</v>
      </c>
      <c r="U756" s="55">
        <v>0</v>
      </c>
      <c r="V756" s="55">
        <v>0</v>
      </c>
      <c r="W756" s="55">
        <v>0</v>
      </c>
      <c r="X756" s="55">
        <v>0</v>
      </c>
      <c r="Y756" s="55">
        <v>0</v>
      </c>
      <c r="Z756" s="55">
        <v>0</v>
      </c>
      <c r="AA756" s="55">
        <v>0</v>
      </c>
      <c r="AB756" s="55">
        <v>0</v>
      </c>
      <c r="AC756" s="55">
        <v>0</v>
      </c>
      <c r="AD756" s="55">
        <v>0</v>
      </c>
      <c r="AE756" s="55">
        <v>0</v>
      </c>
      <c r="AF756" s="55">
        <v>0</v>
      </c>
      <c r="AG756" s="55">
        <v>0</v>
      </c>
      <c r="AH756" s="55">
        <v>0</v>
      </c>
      <c r="AI756" s="55">
        <v>0</v>
      </c>
      <c r="AJ756" s="55" t="s">
        <v>997</v>
      </c>
      <c r="AK756" s="55" t="s">
        <v>169</v>
      </c>
    </row>
    <row r="757" spans="1:37" x14ac:dyDescent="0.25">
      <c r="A757" s="54" t="str">
        <f t="shared" si="11"/>
        <v>WI</v>
      </c>
      <c r="B757" s="54" t="str">
        <f t="shared" si="11"/>
        <v>BDEQ-BDESC-rural-residential</v>
      </c>
      <c r="C757" s="55">
        <v>3</v>
      </c>
      <c r="D757" s="55" t="s">
        <v>9</v>
      </c>
      <c r="E757" s="55">
        <v>0</v>
      </c>
      <c r="F757" s="55">
        <v>0</v>
      </c>
      <c r="G757" s="55">
        <v>0</v>
      </c>
      <c r="H757" s="55">
        <v>0</v>
      </c>
      <c r="I757" s="55">
        <v>0</v>
      </c>
      <c r="J757" s="55">
        <v>0</v>
      </c>
      <c r="K757" s="55">
        <v>0</v>
      </c>
      <c r="L757" s="55">
        <v>0</v>
      </c>
      <c r="M757" s="55">
        <v>0</v>
      </c>
      <c r="N757" s="55">
        <v>0</v>
      </c>
      <c r="O757" s="55">
        <v>0</v>
      </c>
      <c r="P757" s="55">
        <v>0</v>
      </c>
      <c r="Q757" s="55">
        <v>0</v>
      </c>
      <c r="R757" s="55">
        <v>0</v>
      </c>
      <c r="S757" s="55">
        <v>0</v>
      </c>
      <c r="T757" s="55">
        <v>0</v>
      </c>
      <c r="U757" s="55">
        <v>0</v>
      </c>
      <c r="V757" s="55">
        <v>0</v>
      </c>
      <c r="W757" s="55">
        <v>0</v>
      </c>
      <c r="X757" s="55">
        <v>0</v>
      </c>
      <c r="Y757" s="55">
        <v>0</v>
      </c>
      <c r="Z757" s="55">
        <v>0</v>
      </c>
      <c r="AA757" s="55">
        <v>0</v>
      </c>
      <c r="AB757" s="55">
        <v>0</v>
      </c>
      <c r="AC757" s="55">
        <v>0</v>
      </c>
      <c r="AD757" s="55">
        <v>0</v>
      </c>
      <c r="AE757" s="55">
        <v>0</v>
      </c>
      <c r="AF757" s="55">
        <v>0</v>
      </c>
      <c r="AG757" s="55">
        <v>0</v>
      </c>
      <c r="AH757" s="55">
        <v>0</v>
      </c>
      <c r="AI757" s="55">
        <v>0</v>
      </c>
      <c r="AJ757" s="55" t="s">
        <v>997</v>
      </c>
      <c r="AK757" s="55" t="s">
        <v>169</v>
      </c>
    </row>
    <row r="758" spans="1:37" x14ac:dyDescent="0.25">
      <c r="A758" s="54" t="str">
        <f t="shared" si="11"/>
        <v>WI</v>
      </c>
      <c r="B758" s="54" t="str">
        <f t="shared" si="11"/>
        <v>BDEQ-BDESC-rural-residential</v>
      </c>
      <c r="C758" s="55">
        <v>4</v>
      </c>
      <c r="D758" s="55" t="s">
        <v>59</v>
      </c>
      <c r="E758" s="55">
        <v>0.30095</v>
      </c>
      <c r="F758" s="55">
        <v>0.30095</v>
      </c>
      <c r="G758" s="55">
        <v>0.30373</v>
      </c>
      <c r="H758" s="55">
        <v>0.30373</v>
      </c>
      <c r="I758" s="55">
        <v>0.30373</v>
      </c>
      <c r="J758" s="55">
        <v>0.30396000000000001</v>
      </c>
      <c r="K758" s="55">
        <v>0.3044</v>
      </c>
      <c r="L758" s="55">
        <v>0.30523</v>
      </c>
      <c r="M758" s="55">
        <v>0.30541000000000001</v>
      </c>
      <c r="N758" s="55">
        <v>0.30578</v>
      </c>
      <c r="O758" s="55">
        <v>0.30581999999999998</v>
      </c>
      <c r="P758" s="55">
        <v>0.30631999999999998</v>
      </c>
      <c r="Q758" s="55">
        <v>0.30639</v>
      </c>
      <c r="R758" s="55">
        <v>0.30717</v>
      </c>
      <c r="S758" s="55">
        <v>0.30814999999999998</v>
      </c>
      <c r="T758" s="55">
        <v>0.30814999999999998</v>
      </c>
      <c r="U758" s="55">
        <v>0.30814999999999998</v>
      </c>
      <c r="V758" s="55">
        <v>0.30819999999999997</v>
      </c>
      <c r="W758" s="55">
        <v>0.30830999999999997</v>
      </c>
      <c r="X758" s="55">
        <v>0.30879000000000001</v>
      </c>
      <c r="Y758" s="55">
        <v>0.30889</v>
      </c>
      <c r="Z758" s="55">
        <v>0.309</v>
      </c>
      <c r="AA758" s="55">
        <v>0.30997999999999998</v>
      </c>
      <c r="AB758" s="55">
        <v>0.31037999999999999</v>
      </c>
      <c r="AC758" s="55">
        <v>0.31039</v>
      </c>
      <c r="AD758" s="55">
        <v>0.31064000000000003</v>
      </c>
      <c r="AE758" s="55">
        <v>0.31075999999999998</v>
      </c>
      <c r="AF758" s="55">
        <v>0.31078</v>
      </c>
      <c r="AG758" s="55">
        <v>0.31136999999999998</v>
      </c>
      <c r="AH758" s="55">
        <v>0.31147000000000002</v>
      </c>
      <c r="AI758" s="55">
        <v>0.31148999999999999</v>
      </c>
      <c r="AJ758" s="55" t="s">
        <v>997</v>
      </c>
      <c r="AK758" s="55" t="s">
        <v>169</v>
      </c>
    </row>
    <row r="759" spans="1:37" x14ac:dyDescent="0.25">
      <c r="A759" s="54" t="str">
        <f t="shared" si="11"/>
        <v>WI</v>
      </c>
      <c r="B759" s="54" t="str">
        <f t="shared" si="11"/>
        <v>BDEQ-BDESC-rural-residential</v>
      </c>
      <c r="C759" s="55">
        <v>5</v>
      </c>
      <c r="D759" s="55" t="s">
        <v>10</v>
      </c>
      <c r="E759" s="55">
        <v>12.757239999999999</v>
      </c>
      <c r="F759" s="55">
        <v>15.245380000000001</v>
      </c>
      <c r="G759" s="55">
        <v>17.376190000000001</v>
      </c>
      <c r="H759" s="55">
        <v>19.550329999999999</v>
      </c>
      <c r="I759" s="55">
        <v>21.686879999999999</v>
      </c>
      <c r="J759" s="55">
        <v>23.16564</v>
      </c>
      <c r="K759" s="55">
        <v>24.831520000000001</v>
      </c>
      <c r="L759" s="55">
        <v>26.24316</v>
      </c>
      <c r="M759" s="55">
        <v>27.281079999999999</v>
      </c>
      <c r="N759" s="55">
        <v>28.63325</v>
      </c>
      <c r="O759" s="55">
        <v>29.443619999999999</v>
      </c>
      <c r="P759" s="55">
        <v>30.717580000000002</v>
      </c>
      <c r="Q759" s="55">
        <v>31.57488</v>
      </c>
      <c r="R759" s="55">
        <v>32.867489999999997</v>
      </c>
      <c r="S759" s="55">
        <v>33.999960000000002</v>
      </c>
      <c r="T759" s="55">
        <v>34.460560000000001</v>
      </c>
      <c r="U759" s="55">
        <v>35.727150000000002</v>
      </c>
      <c r="V759" s="55">
        <v>36.988100000000003</v>
      </c>
      <c r="W759" s="55">
        <v>38.122039999999998</v>
      </c>
      <c r="X759" s="55">
        <v>39.898099999999999</v>
      </c>
      <c r="Y759" s="55">
        <v>41.52355</v>
      </c>
      <c r="Z759" s="55">
        <v>42.840780000000002</v>
      </c>
      <c r="AA759" s="55">
        <v>44.431280000000001</v>
      </c>
      <c r="AB759" s="55">
        <v>46.200229999999998</v>
      </c>
      <c r="AC759" s="55">
        <v>47.252659999999999</v>
      </c>
      <c r="AD759" s="55">
        <v>49.085299999999997</v>
      </c>
      <c r="AE759" s="55">
        <v>51.449660000000002</v>
      </c>
      <c r="AF759" s="55">
        <v>52.779539999999997</v>
      </c>
      <c r="AG759" s="55">
        <v>54.81324</v>
      </c>
      <c r="AH759" s="55">
        <v>56.477040000000002</v>
      </c>
      <c r="AI759" s="55">
        <v>57.640749999999997</v>
      </c>
      <c r="AJ759" s="55" t="s">
        <v>997</v>
      </c>
      <c r="AK759" s="55" t="s">
        <v>169</v>
      </c>
    </row>
    <row r="760" spans="1:37" x14ac:dyDescent="0.25">
      <c r="A760" s="54" t="str">
        <f t="shared" si="11"/>
        <v>WI</v>
      </c>
      <c r="B760" s="54" t="str">
        <f t="shared" si="11"/>
        <v>BDEQ-BDESC-rural-residential</v>
      </c>
      <c r="C760" s="55">
        <v>6</v>
      </c>
      <c r="D760" s="55" t="s">
        <v>11</v>
      </c>
      <c r="E760" s="55">
        <v>0</v>
      </c>
      <c r="F760" s="55">
        <v>0</v>
      </c>
      <c r="G760" s="55">
        <v>0</v>
      </c>
      <c r="H760" s="55">
        <v>0</v>
      </c>
      <c r="I760" s="55">
        <v>0</v>
      </c>
      <c r="J760" s="55">
        <v>0</v>
      </c>
      <c r="K760" s="55">
        <v>0</v>
      </c>
      <c r="L760" s="55">
        <v>0</v>
      </c>
      <c r="M760" s="55">
        <v>0</v>
      </c>
      <c r="N760" s="55">
        <v>0</v>
      </c>
      <c r="O760" s="55">
        <v>0</v>
      </c>
      <c r="P760" s="55">
        <v>0</v>
      </c>
      <c r="Q760" s="55">
        <v>0</v>
      </c>
      <c r="R760" s="55">
        <v>0</v>
      </c>
      <c r="S760" s="55">
        <v>0</v>
      </c>
      <c r="T760" s="55">
        <v>0</v>
      </c>
      <c r="U760" s="55">
        <v>0</v>
      </c>
      <c r="V760" s="55">
        <v>0</v>
      </c>
      <c r="W760" s="55">
        <v>0</v>
      </c>
      <c r="X760" s="55">
        <v>0</v>
      </c>
      <c r="Y760" s="55">
        <v>0</v>
      </c>
      <c r="Z760" s="55">
        <v>0</v>
      </c>
      <c r="AA760" s="55">
        <v>0</v>
      </c>
      <c r="AB760" s="55">
        <v>0</v>
      </c>
      <c r="AC760" s="55">
        <v>0</v>
      </c>
      <c r="AD760" s="55">
        <v>0</v>
      </c>
      <c r="AE760" s="55">
        <v>0</v>
      </c>
      <c r="AF760" s="55">
        <v>0</v>
      </c>
      <c r="AG760" s="55">
        <v>0</v>
      </c>
      <c r="AH760" s="55">
        <v>0</v>
      </c>
      <c r="AI760" s="55">
        <v>0</v>
      </c>
      <c r="AJ760" s="55" t="s">
        <v>997</v>
      </c>
      <c r="AK760" s="55" t="s">
        <v>169</v>
      </c>
    </row>
    <row r="761" spans="1:37" x14ac:dyDescent="0.25">
      <c r="A761" s="54" t="str">
        <f t="shared" si="11"/>
        <v>WI</v>
      </c>
      <c r="B761" s="54" t="str">
        <f t="shared" si="11"/>
        <v>BDEQ-BDESC-rural-residential</v>
      </c>
      <c r="C761" s="55">
        <v>7</v>
      </c>
      <c r="D761" s="55" t="s">
        <v>12</v>
      </c>
      <c r="E761" s="55">
        <v>0</v>
      </c>
      <c r="F761" s="55">
        <v>0</v>
      </c>
      <c r="G761" s="55">
        <v>0</v>
      </c>
      <c r="H761" s="55">
        <v>0</v>
      </c>
      <c r="I761" s="55">
        <v>0</v>
      </c>
      <c r="J761" s="55">
        <v>0</v>
      </c>
      <c r="K761" s="55">
        <v>0</v>
      </c>
      <c r="L761" s="55">
        <v>0</v>
      </c>
      <c r="M761" s="55">
        <v>0</v>
      </c>
      <c r="N761" s="55">
        <v>0</v>
      </c>
      <c r="O761" s="55">
        <v>0</v>
      </c>
      <c r="P761" s="55">
        <v>0</v>
      </c>
      <c r="Q761" s="55">
        <v>0</v>
      </c>
      <c r="R761" s="55">
        <v>0</v>
      </c>
      <c r="S761" s="55">
        <v>0</v>
      </c>
      <c r="T761" s="55">
        <v>0</v>
      </c>
      <c r="U761" s="55">
        <v>0</v>
      </c>
      <c r="V761" s="55">
        <v>0</v>
      </c>
      <c r="W761" s="55">
        <v>0</v>
      </c>
      <c r="X761" s="55">
        <v>0</v>
      </c>
      <c r="Y761" s="55">
        <v>0</v>
      </c>
      <c r="Z761" s="55">
        <v>0</v>
      </c>
      <c r="AA761" s="55">
        <v>0</v>
      </c>
      <c r="AB761" s="55">
        <v>0</v>
      </c>
      <c r="AC761" s="55">
        <v>0</v>
      </c>
      <c r="AD761" s="55">
        <v>0</v>
      </c>
      <c r="AE761" s="55">
        <v>0</v>
      </c>
      <c r="AF761" s="55">
        <v>0</v>
      </c>
      <c r="AG761" s="55">
        <v>0</v>
      </c>
      <c r="AH761" s="55">
        <v>0</v>
      </c>
      <c r="AI761" s="55">
        <v>0</v>
      </c>
      <c r="AJ761" s="55" t="s">
        <v>997</v>
      </c>
      <c r="AK761" s="55" t="s">
        <v>169</v>
      </c>
    </row>
    <row r="762" spans="1:37" x14ac:dyDescent="0.25">
      <c r="A762" s="54" t="str">
        <f t="shared" si="11"/>
        <v>WI</v>
      </c>
      <c r="B762" s="54" t="str">
        <f t="shared" si="11"/>
        <v>BDEQ-BDESC-rural-residential</v>
      </c>
      <c r="C762" s="55">
        <v>8</v>
      </c>
      <c r="D762" s="55" t="s">
        <v>13</v>
      </c>
      <c r="E762" s="55">
        <v>0</v>
      </c>
      <c r="F762" s="55">
        <v>0</v>
      </c>
      <c r="G762" s="55">
        <v>0</v>
      </c>
      <c r="H762" s="55">
        <v>0</v>
      </c>
      <c r="I762" s="55">
        <v>0</v>
      </c>
      <c r="J762" s="55">
        <v>0</v>
      </c>
      <c r="K762" s="55">
        <v>0</v>
      </c>
      <c r="L762" s="55">
        <v>0</v>
      </c>
      <c r="M762" s="55">
        <v>0</v>
      </c>
      <c r="N762" s="55">
        <v>0</v>
      </c>
      <c r="O762" s="55">
        <v>0</v>
      </c>
      <c r="P762" s="55">
        <v>0</v>
      </c>
      <c r="Q762" s="55">
        <v>0</v>
      </c>
      <c r="R762" s="55">
        <v>0</v>
      </c>
      <c r="S762" s="55">
        <v>0</v>
      </c>
      <c r="T762" s="55">
        <v>0</v>
      </c>
      <c r="U762" s="55">
        <v>0</v>
      </c>
      <c r="V762" s="55">
        <v>0</v>
      </c>
      <c r="W762" s="55">
        <v>0</v>
      </c>
      <c r="X762" s="55">
        <v>0</v>
      </c>
      <c r="Y762" s="55">
        <v>0</v>
      </c>
      <c r="Z762" s="55">
        <v>0</v>
      </c>
      <c r="AA762" s="55">
        <v>0</v>
      </c>
      <c r="AB762" s="55">
        <v>0</v>
      </c>
      <c r="AC762" s="55">
        <v>0</v>
      </c>
      <c r="AD762" s="55">
        <v>0</v>
      </c>
      <c r="AE762" s="55">
        <v>0</v>
      </c>
      <c r="AF762" s="55">
        <v>0</v>
      </c>
      <c r="AG762" s="55">
        <v>0</v>
      </c>
      <c r="AH762" s="55">
        <v>0</v>
      </c>
      <c r="AI762" s="55">
        <v>0</v>
      </c>
      <c r="AJ762" s="55" t="s">
        <v>997</v>
      </c>
      <c r="AK762" s="55" t="s">
        <v>169</v>
      </c>
    </row>
    <row r="763" spans="1:37" x14ac:dyDescent="0.25">
      <c r="A763" s="54" t="str">
        <f t="shared" si="11"/>
        <v>WI</v>
      </c>
      <c r="B763" s="54" t="str">
        <f t="shared" si="11"/>
        <v>BDEQ-BDESC-rural-residential</v>
      </c>
      <c r="C763" s="55">
        <v>9</v>
      </c>
      <c r="D763" s="55" t="s">
        <v>14</v>
      </c>
      <c r="E763" s="55">
        <v>0</v>
      </c>
      <c r="F763" s="55">
        <v>0</v>
      </c>
      <c r="G763" s="55">
        <v>0</v>
      </c>
      <c r="H763" s="55">
        <v>0</v>
      </c>
      <c r="I763" s="55">
        <v>0</v>
      </c>
      <c r="J763" s="55">
        <v>0</v>
      </c>
      <c r="K763" s="55">
        <v>0</v>
      </c>
      <c r="L763" s="55">
        <v>0</v>
      </c>
      <c r="M763" s="55">
        <v>0</v>
      </c>
      <c r="N763" s="55">
        <v>0</v>
      </c>
      <c r="O763" s="55">
        <v>0</v>
      </c>
      <c r="P763" s="55">
        <v>0</v>
      </c>
      <c r="Q763" s="55">
        <v>0</v>
      </c>
      <c r="R763" s="55">
        <v>0</v>
      </c>
      <c r="S763" s="55">
        <v>0</v>
      </c>
      <c r="T763" s="55">
        <v>0</v>
      </c>
      <c r="U763" s="55">
        <v>0</v>
      </c>
      <c r="V763" s="55">
        <v>0</v>
      </c>
      <c r="W763" s="55">
        <v>0</v>
      </c>
      <c r="X763" s="55">
        <v>0</v>
      </c>
      <c r="Y763" s="55">
        <v>0</v>
      </c>
      <c r="Z763" s="55">
        <v>0</v>
      </c>
      <c r="AA763" s="55">
        <v>0</v>
      </c>
      <c r="AB763" s="55">
        <v>0</v>
      </c>
      <c r="AC763" s="55">
        <v>0</v>
      </c>
      <c r="AD763" s="55">
        <v>0</v>
      </c>
      <c r="AE763" s="55">
        <v>0</v>
      </c>
      <c r="AF763" s="55">
        <v>0</v>
      </c>
      <c r="AG763" s="55">
        <v>0</v>
      </c>
      <c r="AH763" s="55">
        <v>0</v>
      </c>
      <c r="AI763" s="55">
        <v>0</v>
      </c>
      <c r="AJ763" s="55" t="s">
        <v>997</v>
      </c>
      <c r="AK763" s="55" t="s">
        <v>169</v>
      </c>
    </row>
    <row r="764" spans="1:37" x14ac:dyDescent="0.25">
      <c r="A764" s="54" t="str">
        <f t="shared" si="11"/>
        <v>WI</v>
      </c>
      <c r="B764" s="54" t="str">
        <f t="shared" si="11"/>
        <v>BDEQ-BDESC-rural-residential</v>
      </c>
      <c r="C764" s="55">
        <v>10</v>
      </c>
      <c r="D764" s="55" t="s">
        <v>15</v>
      </c>
      <c r="E764" s="55">
        <v>0</v>
      </c>
      <c r="F764" s="55">
        <v>0</v>
      </c>
      <c r="G764" s="55">
        <v>0</v>
      </c>
      <c r="H764" s="55">
        <v>0</v>
      </c>
      <c r="I764" s="55">
        <v>0</v>
      </c>
      <c r="J764" s="55">
        <v>0</v>
      </c>
      <c r="K764" s="55">
        <v>0</v>
      </c>
      <c r="L764" s="55">
        <v>0</v>
      </c>
      <c r="M764" s="55">
        <v>0</v>
      </c>
      <c r="N764" s="55">
        <v>0</v>
      </c>
      <c r="O764" s="55">
        <v>0</v>
      </c>
      <c r="P764" s="55">
        <v>0</v>
      </c>
      <c r="Q764" s="55">
        <v>0</v>
      </c>
      <c r="R764" s="55">
        <v>0</v>
      </c>
      <c r="S764" s="55">
        <v>0</v>
      </c>
      <c r="T764" s="55">
        <v>0</v>
      </c>
      <c r="U764" s="55">
        <v>0</v>
      </c>
      <c r="V764" s="55">
        <v>0</v>
      </c>
      <c r="W764" s="55">
        <v>0</v>
      </c>
      <c r="X764" s="55">
        <v>0</v>
      </c>
      <c r="Y764" s="55">
        <v>0</v>
      </c>
      <c r="Z764" s="55">
        <v>0</v>
      </c>
      <c r="AA764" s="55">
        <v>0</v>
      </c>
      <c r="AB764" s="55">
        <v>0</v>
      </c>
      <c r="AC764" s="55">
        <v>0</v>
      </c>
      <c r="AD764" s="55">
        <v>0</v>
      </c>
      <c r="AE764" s="55">
        <v>0</v>
      </c>
      <c r="AF764" s="55">
        <v>0</v>
      </c>
      <c r="AG764" s="55">
        <v>0</v>
      </c>
      <c r="AH764" s="55">
        <v>0</v>
      </c>
      <c r="AI764" s="55">
        <v>0</v>
      </c>
      <c r="AJ764" s="55" t="s">
        <v>997</v>
      </c>
      <c r="AK764" s="55" t="s">
        <v>169</v>
      </c>
    </row>
    <row r="765" spans="1:37" x14ac:dyDescent="0.25">
      <c r="A765" s="54" t="str">
        <f t="shared" si="11"/>
        <v>WI</v>
      </c>
      <c r="B765" s="54" t="str">
        <f t="shared" si="11"/>
        <v>BDEQ-BDESC-rural-residential</v>
      </c>
      <c r="C765" s="55">
        <v>11</v>
      </c>
      <c r="D765" s="55" t="s">
        <v>57</v>
      </c>
      <c r="E765" s="55">
        <v>0</v>
      </c>
      <c r="F765" s="55">
        <v>0</v>
      </c>
      <c r="G765" s="55">
        <v>0</v>
      </c>
      <c r="H765" s="55">
        <v>0</v>
      </c>
      <c r="I765" s="55">
        <v>0</v>
      </c>
      <c r="J765" s="55">
        <v>0</v>
      </c>
      <c r="K765" s="55">
        <v>0</v>
      </c>
      <c r="L765" s="55">
        <v>0</v>
      </c>
      <c r="M765" s="55">
        <v>0</v>
      </c>
      <c r="N765" s="55">
        <v>0</v>
      </c>
      <c r="O765" s="55">
        <v>0</v>
      </c>
      <c r="P765" s="55">
        <v>0</v>
      </c>
      <c r="Q765" s="55">
        <v>0</v>
      </c>
      <c r="R765" s="55">
        <v>0</v>
      </c>
      <c r="S765" s="55">
        <v>0</v>
      </c>
      <c r="T765" s="55">
        <v>0</v>
      </c>
      <c r="U765" s="55">
        <v>0</v>
      </c>
      <c r="V765" s="55">
        <v>0</v>
      </c>
      <c r="W765" s="55">
        <v>0</v>
      </c>
      <c r="X765" s="55">
        <v>0</v>
      </c>
      <c r="Y765" s="55">
        <v>0</v>
      </c>
      <c r="Z765" s="55">
        <v>0</v>
      </c>
      <c r="AA765" s="55">
        <v>0</v>
      </c>
      <c r="AB765" s="55">
        <v>0</v>
      </c>
      <c r="AC765" s="55">
        <v>0</v>
      </c>
      <c r="AD765" s="55">
        <v>0</v>
      </c>
      <c r="AE765" s="55">
        <v>0</v>
      </c>
      <c r="AF765" s="55">
        <v>0</v>
      </c>
      <c r="AG765" s="55">
        <v>0</v>
      </c>
      <c r="AH765" s="55">
        <v>0</v>
      </c>
      <c r="AI765" s="55">
        <v>0</v>
      </c>
      <c r="AJ765" s="55" t="s">
        <v>997</v>
      </c>
      <c r="AK765" s="55" t="s">
        <v>169</v>
      </c>
    </row>
    <row r="766" spans="1:37" x14ac:dyDescent="0.25">
      <c r="A766" s="54" t="str">
        <f t="shared" si="11"/>
        <v>WI</v>
      </c>
      <c r="B766" s="54" t="str">
        <f t="shared" si="11"/>
        <v>BDEQ-BDESC-rural-residential</v>
      </c>
      <c r="C766" s="55">
        <v>12</v>
      </c>
      <c r="D766" s="55" t="s">
        <v>60</v>
      </c>
      <c r="E766" s="55">
        <v>0</v>
      </c>
      <c r="F766" s="55">
        <v>0</v>
      </c>
      <c r="G766" s="55">
        <v>0</v>
      </c>
      <c r="H766" s="55">
        <v>0</v>
      </c>
      <c r="I766" s="55">
        <v>0</v>
      </c>
      <c r="J766" s="55">
        <v>0</v>
      </c>
      <c r="K766" s="55">
        <v>0</v>
      </c>
      <c r="L766" s="55">
        <v>0</v>
      </c>
      <c r="M766" s="55">
        <v>0</v>
      </c>
      <c r="N766" s="55">
        <v>0</v>
      </c>
      <c r="O766" s="55">
        <v>0</v>
      </c>
      <c r="P766" s="55">
        <v>0</v>
      </c>
      <c r="Q766" s="55">
        <v>0</v>
      </c>
      <c r="R766" s="55">
        <v>0</v>
      </c>
      <c r="S766" s="55">
        <v>0</v>
      </c>
      <c r="T766" s="55">
        <v>0</v>
      </c>
      <c r="U766" s="55">
        <v>0</v>
      </c>
      <c r="V766" s="55">
        <v>0</v>
      </c>
      <c r="W766" s="55">
        <v>0</v>
      </c>
      <c r="X766" s="55">
        <v>0</v>
      </c>
      <c r="Y766" s="55">
        <v>0</v>
      </c>
      <c r="Z766" s="55">
        <v>0</v>
      </c>
      <c r="AA766" s="55">
        <v>0</v>
      </c>
      <c r="AB766" s="55">
        <v>0</v>
      </c>
      <c r="AC766" s="55">
        <v>0</v>
      </c>
      <c r="AD766" s="55">
        <v>0</v>
      </c>
      <c r="AE766" s="55">
        <v>0</v>
      </c>
      <c r="AF766" s="55">
        <v>0</v>
      </c>
      <c r="AG766" s="55">
        <v>0</v>
      </c>
      <c r="AH766" s="55">
        <v>0</v>
      </c>
      <c r="AI766" s="55">
        <v>0</v>
      </c>
      <c r="AJ766" s="55" t="s">
        <v>997</v>
      </c>
      <c r="AK766" s="55" t="s">
        <v>169</v>
      </c>
    </row>
    <row r="767" spans="1:37" x14ac:dyDescent="0.25">
      <c r="A767" s="54" t="str">
        <f t="shared" si="11"/>
        <v>WI</v>
      </c>
      <c r="B767" s="54" t="str">
        <f t="shared" si="11"/>
        <v>BDEQ-BDESC-rural-residential</v>
      </c>
      <c r="C767" s="55">
        <v>13</v>
      </c>
      <c r="D767" s="55" t="s">
        <v>158</v>
      </c>
      <c r="E767" s="55">
        <v>0</v>
      </c>
      <c r="F767" s="55">
        <v>0</v>
      </c>
      <c r="G767" s="55">
        <v>0</v>
      </c>
      <c r="H767" s="55">
        <v>0</v>
      </c>
      <c r="I767" s="55">
        <v>0</v>
      </c>
      <c r="J767" s="55">
        <v>0</v>
      </c>
      <c r="K767" s="55">
        <v>0</v>
      </c>
      <c r="L767" s="55">
        <v>0</v>
      </c>
      <c r="M767" s="55">
        <v>0</v>
      </c>
      <c r="N767" s="55">
        <v>0</v>
      </c>
      <c r="O767" s="55">
        <v>0</v>
      </c>
      <c r="P767" s="55">
        <v>0</v>
      </c>
      <c r="Q767" s="55">
        <v>0</v>
      </c>
      <c r="R767" s="55">
        <v>0</v>
      </c>
      <c r="S767" s="55">
        <v>0</v>
      </c>
      <c r="T767" s="55">
        <v>0</v>
      </c>
      <c r="U767" s="55">
        <v>0</v>
      </c>
      <c r="V767" s="55">
        <v>0</v>
      </c>
      <c r="W767" s="55">
        <v>0</v>
      </c>
      <c r="X767" s="55">
        <v>0</v>
      </c>
      <c r="Y767" s="55">
        <v>0</v>
      </c>
      <c r="Z767" s="55">
        <v>0</v>
      </c>
      <c r="AA767" s="55">
        <v>0</v>
      </c>
      <c r="AB767" s="55">
        <v>0</v>
      </c>
      <c r="AC767" s="55">
        <v>0</v>
      </c>
      <c r="AD767" s="55">
        <v>0</v>
      </c>
      <c r="AE767" s="55">
        <v>0</v>
      </c>
      <c r="AF767" s="55">
        <v>0</v>
      </c>
      <c r="AG767" s="55">
        <v>0</v>
      </c>
      <c r="AH767" s="55">
        <v>0</v>
      </c>
      <c r="AI767" s="55">
        <v>0</v>
      </c>
      <c r="AJ767" s="55" t="s">
        <v>997</v>
      </c>
      <c r="AK767" s="55" t="s">
        <v>169</v>
      </c>
    </row>
    <row r="768" spans="1:37" x14ac:dyDescent="0.25">
      <c r="A768" s="54" t="str">
        <f t="shared" si="11"/>
        <v>WI</v>
      </c>
      <c r="B768" s="54" t="str">
        <f t="shared" si="11"/>
        <v>BDEQ-BDESC-rural-residential</v>
      </c>
      <c r="C768" s="55">
        <v>14</v>
      </c>
      <c r="D768" s="55" t="s">
        <v>159</v>
      </c>
      <c r="E768" s="55">
        <v>0</v>
      </c>
      <c r="F768" s="55">
        <v>0</v>
      </c>
      <c r="G768" s="55">
        <v>0</v>
      </c>
      <c r="H768" s="55">
        <v>0</v>
      </c>
      <c r="I768" s="55">
        <v>0</v>
      </c>
      <c r="J768" s="55">
        <v>0</v>
      </c>
      <c r="K768" s="55">
        <v>0</v>
      </c>
      <c r="L768" s="55">
        <v>0</v>
      </c>
      <c r="M768" s="55">
        <v>0</v>
      </c>
      <c r="N768" s="55">
        <v>0</v>
      </c>
      <c r="O768" s="55">
        <v>0</v>
      </c>
      <c r="P768" s="55">
        <v>0</v>
      </c>
      <c r="Q768" s="55">
        <v>0</v>
      </c>
      <c r="R768" s="55">
        <v>0</v>
      </c>
      <c r="S768" s="55">
        <v>0</v>
      </c>
      <c r="T768" s="55">
        <v>0</v>
      </c>
      <c r="U768" s="55">
        <v>0</v>
      </c>
      <c r="V768" s="55">
        <v>0</v>
      </c>
      <c r="W768" s="55">
        <v>0</v>
      </c>
      <c r="X768" s="55">
        <v>0</v>
      </c>
      <c r="Y768" s="55">
        <v>0</v>
      </c>
      <c r="Z768" s="55">
        <v>0</v>
      </c>
      <c r="AA768" s="55">
        <v>0</v>
      </c>
      <c r="AB768" s="55">
        <v>0</v>
      </c>
      <c r="AC768" s="55">
        <v>0</v>
      </c>
      <c r="AD768" s="55">
        <v>0</v>
      </c>
      <c r="AE768" s="55">
        <v>0</v>
      </c>
      <c r="AF768" s="55">
        <v>0</v>
      </c>
      <c r="AG768" s="55">
        <v>0</v>
      </c>
      <c r="AH768" s="55">
        <v>0</v>
      </c>
      <c r="AI768" s="55">
        <v>0</v>
      </c>
      <c r="AJ768" s="55" t="s">
        <v>997</v>
      </c>
      <c r="AK768" s="55" t="s">
        <v>169</v>
      </c>
    </row>
    <row r="769" spans="1:37" x14ac:dyDescent="0.25">
      <c r="A769" s="54" t="str">
        <f t="shared" si="11"/>
        <v>WI</v>
      </c>
      <c r="B769" s="54" t="str">
        <f t="shared" si="11"/>
        <v>BDEQ-BDESC-rural-residential</v>
      </c>
      <c r="C769" s="55">
        <v>15</v>
      </c>
      <c r="D769" s="55" t="s">
        <v>160</v>
      </c>
      <c r="E769" s="55">
        <v>0</v>
      </c>
      <c r="F769" s="55">
        <v>0</v>
      </c>
      <c r="G769" s="55">
        <v>0</v>
      </c>
      <c r="H769" s="55">
        <v>0</v>
      </c>
      <c r="I769" s="55">
        <v>0</v>
      </c>
      <c r="J769" s="55">
        <v>0</v>
      </c>
      <c r="K769" s="55">
        <v>0</v>
      </c>
      <c r="L769" s="55">
        <v>0</v>
      </c>
      <c r="M769" s="55">
        <v>0</v>
      </c>
      <c r="N769" s="55">
        <v>0</v>
      </c>
      <c r="O769" s="55">
        <v>0</v>
      </c>
      <c r="P769" s="55">
        <v>0</v>
      </c>
      <c r="Q769" s="55">
        <v>0</v>
      </c>
      <c r="R769" s="55">
        <v>0</v>
      </c>
      <c r="S769" s="55">
        <v>0</v>
      </c>
      <c r="T769" s="55">
        <v>0</v>
      </c>
      <c r="U769" s="55">
        <v>0</v>
      </c>
      <c r="V769" s="55">
        <v>0</v>
      </c>
      <c r="W769" s="55">
        <v>0</v>
      </c>
      <c r="X769" s="55">
        <v>0</v>
      </c>
      <c r="Y769" s="55">
        <v>0</v>
      </c>
      <c r="Z769" s="55">
        <v>0</v>
      </c>
      <c r="AA769" s="55">
        <v>0</v>
      </c>
      <c r="AB769" s="55">
        <v>0</v>
      </c>
      <c r="AC769" s="55">
        <v>0</v>
      </c>
      <c r="AD769" s="55">
        <v>0</v>
      </c>
      <c r="AE769" s="55">
        <v>0</v>
      </c>
      <c r="AF769" s="55">
        <v>0</v>
      </c>
      <c r="AG769" s="55">
        <v>0</v>
      </c>
      <c r="AH769" s="55">
        <v>0</v>
      </c>
      <c r="AI769" s="55">
        <v>0</v>
      </c>
      <c r="AJ769" s="55" t="s">
        <v>997</v>
      </c>
      <c r="AK769" s="55" t="s">
        <v>169</v>
      </c>
    </row>
    <row r="770" spans="1:37" x14ac:dyDescent="0.25">
      <c r="A770" s="54" t="str">
        <f t="shared" si="11"/>
        <v>WV</v>
      </c>
      <c r="B770" s="54" t="str">
        <f t="shared" si="11"/>
        <v>BDEQ-BDESC-rural-residential</v>
      </c>
      <c r="C770" s="55">
        <v>0</v>
      </c>
      <c r="D770" s="55" t="s">
        <v>58</v>
      </c>
      <c r="E770" s="55">
        <v>0</v>
      </c>
      <c r="F770" s="55">
        <v>0</v>
      </c>
      <c r="G770" s="55">
        <v>0</v>
      </c>
      <c r="H770" s="55">
        <v>0</v>
      </c>
      <c r="I770" s="55">
        <v>0</v>
      </c>
      <c r="J770" s="55">
        <v>0</v>
      </c>
      <c r="K770" s="55">
        <v>0</v>
      </c>
      <c r="L770" s="55">
        <v>0</v>
      </c>
      <c r="M770" s="55">
        <v>0</v>
      </c>
      <c r="N770" s="55">
        <v>0</v>
      </c>
      <c r="O770" s="55">
        <v>0</v>
      </c>
      <c r="P770" s="55">
        <v>0</v>
      </c>
      <c r="Q770" s="55">
        <v>0</v>
      </c>
      <c r="R770" s="55">
        <v>0</v>
      </c>
      <c r="S770" s="55">
        <v>0</v>
      </c>
      <c r="T770" s="55">
        <v>0</v>
      </c>
      <c r="U770" s="55">
        <v>0</v>
      </c>
      <c r="V770" s="55">
        <v>0</v>
      </c>
      <c r="W770" s="55">
        <v>0</v>
      </c>
      <c r="X770" s="55">
        <v>0</v>
      </c>
      <c r="Y770" s="55">
        <v>0</v>
      </c>
      <c r="Z770" s="55">
        <v>0</v>
      </c>
      <c r="AA770" s="55">
        <v>0</v>
      </c>
      <c r="AB770" s="55">
        <v>0</v>
      </c>
      <c r="AC770" s="55">
        <v>0</v>
      </c>
      <c r="AD770" s="55">
        <v>0</v>
      </c>
      <c r="AE770" s="55">
        <v>0</v>
      </c>
      <c r="AF770" s="55">
        <v>0</v>
      </c>
      <c r="AG770" s="55">
        <v>0</v>
      </c>
      <c r="AH770" s="55">
        <v>0</v>
      </c>
      <c r="AI770" s="55">
        <v>0</v>
      </c>
      <c r="AJ770" s="55" t="s">
        <v>998</v>
      </c>
      <c r="AK770" s="55" t="s">
        <v>169</v>
      </c>
    </row>
    <row r="771" spans="1:37" x14ac:dyDescent="0.25">
      <c r="A771" s="54" t="str">
        <f t="shared" ref="A771:B801" si="12">AJ771</f>
        <v>WV</v>
      </c>
      <c r="B771" s="54" t="str">
        <f t="shared" si="12"/>
        <v>BDEQ-BDESC-rural-residential</v>
      </c>
      <c r="C771" s="55">
        <v>1</v>
      </c>
      <c r="D771" s="55" t="s">
        <v>7</v>
      </c>
      <c r="E771" s="55">
        <v>0</v>
      </c>
      <c r="F771" s="55">
        <v>0</v>
      </c>
      <c r="G771" s="55">
        <v>0</v>
      </c>
      <c r="H771" s="55">
        <v>0</v>
      </c>
      <c r="I771" s="55">
        <v>0</v>
      </c>
      <c r="J771" s="55">
        <v>0</v>
      </c>
      <c r="K771" s="55">
        <v>0</v>
      </c>
      <c r="L771" s="55">
        <v>0</v>
      </c>
      <c r="M771" s="55">
        <v>0</v>
      </c>
      <c r="N771" s="55">
        <v>0</v>
      </c>
      <c r="O771" s="55">
        <v>0</v>
      </c>
      <c r="P771" s="55">
        <v>0</v>
      </c>
      <c r="Q771" s="55">
        <v>0</v>
      </c>
      <c r="R771" s="55">
        <v>0</v>
      </c>
      <c r="S771" s="55">
        <v>0</v>
      </c>
      <c r="T771" s="56">
        <v>1.0000000000000001E-5</v>
      </c>
      <c r="U771" s="56">
        <v>1.0000000000000001E-5</v>
      </c>
      <c r="V771" s="56">
        <v>3.0000000000000001E-5</v>
      </c>
      <c r="W771" s="56">
        <v>5.0000000000000002E-5</v>
      </c>
      <c r="X771" s="56">
        <v>9.0000000000000006E-5</v>
      </c>
      <c r="Y771" s="55">
        <v>1.8000000000000001E-4</v>
      </c>
      <c r="Z771" s="55">
        <v>3.3E-4</v>
      </c>
      <c r="AA771" s="55">
        <v>4.8000000000000001E-4</v>
      </c>
      <c r="AB771" s="55">
        <v>6.3000000000000003E-4</v>
      </c>
      <c r="AC771" s="55">
        <v>7.9000000000000001E-4</v>
      </c>
      <c r="AD771" s="55">
        <v>9.3999999999999997E-4</v>
      </c>
      <c r="AE771" s="55">
        <v>1.09E-3</v>
      </c>
      <c r="AF771" s="55">
        <v>1.25E-3</v>
      </c>
      <c r="AG771" s="55">
        <v>1.4E-3</v>
      </c>
      <c r="AH771" s="55">
        <v>1.56E-3</v>
      </c>
      <c r="AI771" s="55">
        <v>1.7099999999999999E-3</v>
      </c>
      <c r="AJ771" s="55" t="s">
        <v>998</v>
      </c>
      <c r="AK771" s="55" t="s">
        <v>169</v>
      </c>
    </row>
    <row r="772" spans="1:37" x14ac:dyDescent="0.25">
      <c r="A772" s="54" t="str">
        <f t="shared" si="12"/>
        <v>WV</v>
      </c>
      <c r="B772" s="54" t="str">
        <f t="shared" si="12"/>
        <v>BDEQ-BDESC-rural-residential</v>
      </c>
      <c r="C772" s="55">
        <v>2</v>
      </c>
      <c r="D772" s="55" t="s">
        <v>8</v>
      </c>
      <c r="E772" s="55">
        <v>0</v>
      </c>
      <c r="F772" s="55">
        <v>0</v>
      </c>
      <c r="G772" s="55">
        <v>0</v>
      </c>
      <c r="H772" s="55">
        <v>0</v>
      </c>
      <c r="I772" s="55">
        <v>0</v>
      </c>
      <c r="J772" s="55">
        <v>0</v>
      </c>
      <c r="K772" s="55">
        <v>0</v>
      </c>
      <c r="L772" s="55">
        <v>0</v>
      </c>
      <c r="M772" s="55">
        <v>0</v>
      </c>
      <c r="N772" s="55">
        <v>0</v>
      </c>
      <c r="O772" s="55">
        <v>0</v>
      </c>
      <c r="P772" s="55">
        <v>0</v>
      </c>
      <c r="Q772" s="55">
        <v>0</v>
      </c>
      <c r="R772" s="55">
        <v>0</v>
      </c>
      <c r="S772" s="55">
        <v>0</v>
      </c>
      <c r="T772" s="55">
        <v>0</v>
      </c>
      <c r="U772" s="55">
        <v>0</v>
      </c>
      <c r="V772" s="55">
        <v>0</v>
      </c>
      <c r="W772" s="55">
        <v>0</v>
      </c>
      <c r="X772" s="55">
        <v>0</v>
      </c>
      <c r="Y772" s="55">
        <v>0</v>
      </c>
      <c r="Z772" s="55">
        <v>0</v>
      </c>
      <c r="AA772" s="55">
        <v>0</v>
      </c>
      <c r="AB772" s="55">
        <v>0</v>
      </c>
      <c r="AC772" s="55">
        <v>0</v>
      </c>
      <c r="AD772" s="55">
        <v>0</v>
      </c>
      <c r="AE772" s="55">
        <v>0</v>
      </c>
      <c r="AF772" s="55">
        <v>0</v>
      </c>
      <c r="AG772" s="55">
        <v>0</v>
      </c>
      <c r="AH772" s="55">
        <v>0</v>
      </c>
      <c r="AI772" s="55">
        <v>0</v>
      </c>
      <c r="AJ772" s="55" t="s">
        <v>998</v>
      </c>
      <c r="AK772" s="55" t="s">
        <v>169</v>
      </c>
    </row>
    <row r="773" spans="1:37" x14ac:dyDescent="0.25">
      <c r="A773" s="54" t="str">
        <f t="shared" si="12"/>
        <v>WV</v>
      </c>
      <c r="B773" s="54" t="str">
        <f t="shared" si="12"/>
        <v>BDEQ-BDESC-rural-residential</v>
      </c>
      <c r="C773" s="55">
        <v>3</v>
      </c>
      <c r="D773" s="55" t="s">
        <v>9</v>
      </c>
      <c r="E773" s="55">
        <v>0</v>
      </c>
      <c r="F773" s="55">
        <v>0</v>
      </c>
      <c r="G773" s="55">
        <v>0</v>
      </c>
      <c r="H773" s="55">
        <v>0</v>
      </c>
      <c r="I773" s="55">
        <v>0</v>
      </c>
      <c r="J773" s="55">
        <v>0</v>
      </c>
      <c r="K773" s="55">
        <v>0</v>
      </c>
      <c r="L773" s="55">
        <v>0</v>
      </c>
      <c r="M773" s="55">
        <v>0</v>
      </c>
      <c r="N773" s="55">
        <v>0</v>
      </c>
      <c r="O773" s="55">
        <v>0</v>
      </c>
      <c r="P773" s="55">
        <v>0</v>
      </c>
      <c r="Q773" s="55">
        <v>0</v>
      </c>
      <c r="R773" s="55">
        <v>0</v>
      </c>
      <c r="S773" s="55">
        <v>0</v>
      </c>
      <c r="T773" s="55">
        <v>0</v>
      </c>
      <c r="U773" s="55">
        <v>0</v>
      </c>
      <c r="V773" s="55">
        <v>0</v>
      </c>
      <c r="W773" s="55">
        <v>0</v>
      </c>
      <c r="X773" s="55">
        <v>0</v>
      </c>
      <c r="Y773" s="55">
        <v>0</v>
      </c>
      <c r="Z773" s="55">
        <v>0</v>
      </c>
      <c r="AA773" s="55">
        <v>0</v>
      </c>
      <c r="AB773" s="55">
        <v>0</v>
      </c>
      <c r="AC773" s="55">
        <v>0</v>
      </c>
      <c r="AD773" s="55">
        <v>0</v>
      </c>
      <c r="AE773" s="55">
        <v>0</v>
      </c>
      <c r="AF773" s="55">
        <v>0</v>
      </c>
      <c r="AG773" s="55">
        <v>0</v>
      </c>
      <c r="AH773" s="55">
        <v>0</v>
      </c>
      <c r="AI773" s="55">
        <v>0</v>
      </c>
      <c r="AJ773" s="55" t="s">
        <v>998</v>
      </c>
      <c r="AK773" s="55" t="s">
        <v>169</v>
      </c>
    </row>
    <row r="774" spans="1:37" x14ac:dyDescent="0.25">
      <c r="A774" s="54" t="str">
        <f t="shared" si="12"/>
        <v>WV</v>
      </c>
      <c r="B774" s="54" t="str">
        <f t="shared" si="12"/>
        <v>BDEQ-BDESC-rural-residential</v>
      </c>
      <c r="C774" s="55">
        <v>4</v>
      </c>
      <c r="D774" s="55" t="s">
        <v>59</v>
      </c>
      <c r="E774" s="55">
        <v>1.9071800000000001</v>
      </c>
      <c r="F774" s="55">
        <v>1.49159</v>
      </c>
      <c r="G774" s="55">
        <v>1.5054000000000001</v>
      </c>
      <c r="H774" s="55">
        <v>1.5054000000000001</v>
      </c>
      <c r="I774" s="55">
        <v>1.5054000000000001</v>
      </c>
      <c r="J774" s="55">
        <v>1.50654</v>
      </c>
      <c r="K774" s="55">
        <v>1.5087200000000001</v>
      </c>
      <c r="L774" s="55">
        <v>1.5127999999999999</v>
      </c>
      <c r="M774" s="55">
        <v>1.5137100000000001</v>
      </c>
      <c r="N774" s="55">
        <v>1.51555</v>
      </c>
      <c r="O774" s="55">
        <v>1.5157400000000001</v>
      </c>
      <c r="P774" s="55">
        <v>1.5182500000000001</v>
      </c>
      <c r="Q774" s="55">
        <v>1.5185900000000001</v>
      </c>
      <c r="R774" s="55">
        <v>1.5224200000000001</v>
      </c>
      <c r="S774" s="55">
        <v>1.5273000000000001</v>
      </c>
      <c r="T774" s="55">
        <v>1.5273000000000001</v>
      </c>
      <c r="U774" s="55">
        <v>1.5273000000000001</v>
      </c>
      <c r="V774" s="55">
        <v>1.5275300000000001</v>
      </c>
      <c r="W774" s="55">
        <v>1.5280800000000001</v>
      </c>
      <c r="X774" s="55">
        <v>1.5304899999999999</v>
      </c>
      <c r="Y774" s="55">
        <v>1.5309699999999999</v>
      </c>
      <c r="Z774" s="55">
        <v>1.5315099999999999</v>
      </c>
      <c r="AA774" s="55">
        <v>1.5363899999999999</v>
      </c>
      <c r="AB774" s="55">
        <v>1.53834</v>
      </c>
      <c r="AC774" s="55">
        <v>1.5384</v>
      </c>
      <c r="AD774" s="55">
        <v>1.5396300000000001</v>
      </c>
      <c r="AE774" s="55">
        <v>1.54023</v>
      </c>
      <c r="AF774" s="55">
        <v>1.5403199999999999</v>
      </c>
      <c r="AG774" s="55">
        <v>1.54325</v>
      </c>
      <c r="AH774" s="55">
        <v>1.5437399999999999</v>
      </c>
      <c r="AI774" s="55">
        <v>1.5438400000000001</v>
      </c>
      <c r="AJ774" s="55" t="s">
        <v>998</v>
      </c>
      <c r="AK774" s="55" t="s">
        <v>169</v>
      </c>
    </row>
    <row r="775" spans="1:37" x14ac:dyDescent="0.25">
      <c r="A775" s="54" t="str">
        <f t="shared" si="12"/>
        <v>WV</v>
      </c>
      <c r="B775" s="54" t="str">
        <f t="shared" si="12"/>
        <v>BDEQ-BDESC-rural-residential</v>
      </c>
      <c r="C775" s="55">
        <v>5</v>
      </c>
      <c r="D775" s="55" t="s">
        <v>10</v>
      </c>
      <c r="E775" s="55">
        <v>3.3348599999999999</v>
      </c>
      <c r="F775" s="55">
        <v>4.9573099999999997</v>
      </c>
      <c r="G775" s="55">
        <v>5.6501799999999998</v>
      </c>
      <c r="H775" s="55">
        <v>6.3571400000000002</v>
      </c>
      <c r="I775" s="55">
        <v>7.0518799999999997</v>
      </c>
      <c r="J775" s="55">
        <v>7.5327200000000003</v>
      </c>
      <c r="K775" s="55">
        <v>8.0744100000000003</v>
      </c>
      <c r="L775" s="55">
        <v>8.5334299999999992</v>
      </c>
      <c r="M775" s="55">
        <v>8.8709299999999995</v>
      </c>
      <c r="N775" s="55">
        <v>9.3106100000000005</v>
      </c>
      <c r="O775" s="55">
        <v>9.5741200000000006</v>
      </c>
      <c r="P775" s="55">
        <v>9.9883699999999997</v>
      </c>
      <c r="Q775" s="55">
        <v>10.26713</v>
      </c>
      <c r="R775" s="55">
        <v>10.68745</v>
      </c>
      <c r="S775" s="55">
        <v>11.05569</v>
      </c>
      <c r="T775" s="55">
        <v>11.20546</v>
      </c>
      <c r="U775" s="55">
        <v>11.617319999999999</v>
      </c>
      <c r="V775" s="55">
        <v>12.027340000000001</v>
      </c>
      <c r="W775" s="55">
        <v>12.39606</v>
      </c>
      <c r="X775" s="55">
        <v>12.97358</v>
      </c>
      <c r="Y775" s="55">
        <v>13.50212</v>
      </c>
      <c r="Z775" s="55">
        <v>13.930440000000001</v>
      </c>
      <c r="AA775" s="55">
        <v>14.447620000000001</v>
      </c>
      <c r="AB775" s="55">
        <v>15.022819999999999</v>
      </c>
      <c r="AC775" s="55">
        <v>15.36504</v>
      </c>
      <c r="AD775" s="55">
        <v>15.96096</v>
      </c>
      <c r="AE775" s="55">
        <v>16.729769999999998</v>
      </c>
      <c r="AF775" s="55">
        <v>17.162210000000002</v>
      </c>
      <c r="AG775" s="55">
        <v>17.823499999999999</v>
      </c>
      <c r="AH775" s="55">
        <v>18.364519999999999</v>
      </c>
      <c r="AI775" s="55">
        <v>18.742920000000002</v>
      </c>
      <c r="AJ775" s="55" t="s">
        <v>998</v>
      </c>
      <c r="AK775" s="55" t="s">
        <v>169</v>
      </c>
    </row>
    <row r="776" spans="1:37" x14ac:dyDescent="0.25">
      <c r="A776" s="54" t="str">
        <f t="shared" si="12"/>
        <v>WV</v>
      </c>
      <c r="B776" s="54" t="str">
        <f t="shared" si="12"/>
        <v>BDEQ-BDESC-rural-residential</v>
      </c>
      <c r="C776" s="55">
        <v>6</v>
      </c>
      <c r="D776" s="55" t="s">
        <v>11</v>
      </c>
      <c r="E776" s="55">
        <v>0</v>
      </c>
      <c r="F776" s="55">
        <v>0</v>
      </c>
      <c r="G776" s="55">
        <v>0</v>
      </c>
      <c r="H776" s="55">
        <v>0</v>
      </c>
      <c r="I776" s="55">
        <v>0</v>
      </c>
      <c r="J776" s="55">
        <v>0</v>
      </c>
      <c r="K776" s="55">
        <v>0</v>
      </c>
      <c r="L776" s="55">
        <v>0</v>
      </c>
      <c r="M776" s="55">
        <v>0</v>
      </c>
      <c r="N776" s="55">
        <v>0</v>
      </c>
      <c r="O776" s="55">
        <v>0</v>
      </c>
      <c r="P776" s="55">
        <v>0</v>
      </c>
      <c r="Q776" s="55">
        <v>0</v>
      </c>
      <c r="R776" s="55">
        <v>0</v>
      </c>
      <c r="S776" s="55">
        <v>0</v>
      </c>
      <c r="T776" s="55">
        <v>0</v>
      </c>
      <c r="U776" s="55">
        <v>0</v>
      </c>
      <c r="V776" s="55">
        <v>0</v>
      </c>
      <c r="W776" s="55">
        <v>0</v>
      </c>
      <c r="X776" s="55">
        <v>0</v>
      </c>
      <c r="Y776" s="55">
        <v>0</v>
      </c>
      <c r="Z776" s="55">
        <v>0</v>
      </c>
      <c r="AA776" s="55">
        <v>0</v>
      </c>
      <c r="AB776" s="55">
        <v>0</v>
      </c>
      <c r="AC776" s="55">
        <v>0</v>
      </c>
      <c r="AD776" s="55">
        <v>0</v>
      </c>
      <c r="AE776" s="55">
        <v>0</v>
      </c>
      <c r="AF776" s="55">
        <v>0</v>
      </c>
      <c r="AG776" s="55">
        <v>0</v>
      </c>
      <c r="AH776" s="55">
        <v>0</v>
      </c>
      <c r="AI776" s="55">
        <v>0</v>
      </c>
      <c r="AJ776" s="55" t="s">
        <v>998</v>
      </c>
      <c r="AK776" s="55" t="s">
        <v>169</v>
      </c>
    </row>
    <row r="777" spans="1:37" x14ac:dyDescent="0.25">
      <c r="A777" s="54" t="str">
        <f t="shared" si="12"/>
        <v>WV</v>
      </c>
      <c r="B777" s="54" t="str">
        <f t="shared" si="12"/>
        <v>BDEQ-BDESC-rural-residential</v>
      </c>
      <c r="C777" s="55">
        <v>7</v>
      </c>
      <c r="D777" s="55" t="s">
        <v>12</v>
      </c>
      <c r="E777" s="55">
        <v>0</v>
      </c>
      <c r="F777" s="55">
        <v>0</v>
      </c>
      <c r="G777" s="55">
        <v>0</v>
      </c>
      <c r="H777" s="55">
        <v>0</v>
      </c>
      <c r="I777" s="55">
        <v>0</v>
      </c>
      <c r="J777" s="55">
        <v>0</v>
      </c>
      <c r="K777" s="55">
        <v>0</v>
      </c>
      <c r="L777" s="55">
        <v>0</v>
      </c>
      <c r="M777" s="55">
        <v>0</v>
      </c>
      <c r="N777" s="55">
        <v>0</v>
      </c>
      <c r="O777" s="55">
        <v>0</v>
      </c>
      <c r="P777" s="55">
        <v>0</v>
      </c>
      <c r="Q777" s="55">
        <v>0</v>
      </c>
      <c r="R777" s="55">
        <v>0</v>
      </c>
      <c r="S777" s="55">
        <v>0</v>
      </c>
      <c r="T777" s="55">
        <v>0</v>
      </c>
      <c r="U777" s="55">
        <v>0</v>
      </c>
      <c r="V777" s="55">
        <v>0</v>
      </c>
      <c r="W777" s="55">
        <v>0</v>
      </c>
      <c r="X777" s="55">
        <v>0</v>
      </c>
      <c r="Y777" s="55">
        <v>0</v>
      </c>
      <c r="Z777" s="55">
        <v>0</v>
      </c>
      <c r="AA777" s="55">
        <v>0</v>
      </c>
      <c r="AB777" s="55">
        <v>0</v>
      </c>
      <c r="AC777" s="55">
        <v>0</v>
      </c>
      <c r="AD777" s="55">
        <v>0</v>
      </c>
      <c r="AE777" s="55">
        <v>0</v>
      </c>
      <c r="AF777" s="55">
        <v>0</v>
      </c>
      <c r="AG777" s="55">
        <v>0</v>
      </c>
      <c r="AH777" s="55">
        <v>0</v>
      </c>
      <c r="AI777" s="55">
        <v>0</v>
      </c>
      <c r="AJ777" s="55" t="s">
        <v>998</v>
      </c>
      <c r="AK777" s="55" t="s">
        <v>169</v>
      </c>
    </row>
    <row r="778" spans="1:37" x14ac:dyDescent="0.25">
      <c r="A778" s="54" t="str">
        <f t="shared" si="12"/>
        <v>WV</v>
      </c>
      <c r="B778" s="54" t="str">
        <f t="shared" si="12"/>
        <v>BDEQ-BDESC-rural-residential</v>
      </c>
      <c r="C778" s="55">
        <v>8</v>
      </c>
      <c r="D778" s="55" t="s">
        <v>13</v>
      </c>
      <c r="E778" s="55">
        <v>0</v>
      </c>
      <c r="F778" s="55">
        <v>0</v>
      </c>
      <c r="G778" s="55">
        <v>0</v>
      </c>
      <c r="H778" s="55">
        <v>0</v>
      </c>
      <c r="I778" s="55">
        <v>0</v>
      </c>
      <c r="J778" s="55">
        <v>0</v>
      </c>
      <c r="K778" s="55">
        <v>0</v>
      </c>
      <c r="L778" s="55">
        <v>0</v>
      </c>
      <c r="M778" s="55">
        <v>0</v>
      </c>
      <c r="N778" s="55">
        <v>0</v>
      </c>
      <c r="O778" s="55">
        <v>0</v>
      </c>
      <c r="P778" s="55">
        <v>0</v>
      </c>
      <c r="Q778" s="55">
        <v>0</v>
      </c>
      <c r="R778" s="55">
        <v>0</v>
      </c>
      <c r="S778" s="55">
        <v>0</v>
      </c>
      <c r="T778" s="55">
        <v>0</v>
      </c>
      <c r="U778" s="55">
        <v>0</v>
      </c>
      <c r="V778" s="55">
        <v>0</v>
      </c>
      <c r="W778" s="55">
        <v>0</v>
      </c>
      <c r="X778" s="55">
        <v>0</v>
      </c>
      <c r="Y778" s="55">
        <v>0</v>
      </c>
      <c r="Z778" s="55">
        <v>0</v>
      </c>
      <c r="AA778" s="55">
        <v>0</v>
      </c>
      <c r="AB778" s="55">
        <v>0</v>
      </c>
      <c r="AC778" s="55">
        <v>0</v>
      </c>
      <c r="AD778" s="55">
        <v>0</v>
      </c>
      <c r="AE778" s="55">
        <v>0</v>
      </c>
      <c r="AF778" s="55">
        <v>0</v>
      </c>
      <c r="AG778" s="55">
        <v>0</v>
      </c>
      <c r="AH778" s="55">
        <v>0</v>
      </c>
      <c r="AI778" s="55">
        <v>0</v>
      </c>
      <c r="AJ778" s="55" t="s">
        <v>998</v>
      </c>
      <c r="AK778" s="55" t="s">
        <v>169</v>
      </c>
    </row>
    <row r="779" spans="1:37" x14ac:dyDescent="0.25">
      <c r="A779" s="54" t="str">
        <f t="shared" si="12"/>
        <v>WV</v>
      </c>
      <c r="B779" s="54" t="str">
        <f t="shared" si="12"/>
        <v>BDEQ-BDESC-rural-residential</v>
      </c>
      <c r="C779" s="55">
        <v>9</v>
      </c>
      <c r="D779" s="55" t="s">
        <v>14</v>
      </c>
      <c r="E779" s="55">
        <v>0</v>
      </c>
      <c r="F779" s="55">
        <v>0</v>
      </c>
      <c r="G779" s="55">
        <v>0</v>
      </c>
      <c r="H779" s="55">
        <v>0</v>
      </c>
      <c r="I779" s="55">
        <v>0</v>
      </c>
      <c r="J779" s="55">
        <v>0</v>
      </c>
      <c r="K779" s="55">
        <v>0</v>
      </c>
      <c r="L779" s="55">
        <v>0</v>
      </c>
      <c r="M779" s="55">
        <v>0</v>
      </c>
      <c r="N779" s="55">
        <v>0</v>
      </c>
      <c r="O779" s="55">
        <v>0</v>
      </c>
      <c r="P779" s="55">
        <v>0</v>
      </c>
      <c r="Q779" s="55">
        <v>0</v>
      </c>
      <c r="R779" s="55">
        <v>0</v>
      </c>
      <c r="S779" s="55">
        <v>0</v>
      </c>
      <c r="T779" s="55">
        <v>0</v>
      </c>
      <c r="U779" s="55">
        <v>0</v>
      </c>
      <c r="V779" s="55">
        <v>0</v>
      </c>
      <c r="W779" s="55">
        <v>0</v>
      </c>
      <c r="X779" s="55">
        <v>0</v>
      </c>
      <c r="Y779" s="55">
        <v>0</v>
      </c>
      <c r="Z779" s="55">
        <v>0</v>
      </c>
      <c r="AA779" s="55">
        <v>0</v>
      </c>
      <c r="AB779" s="55">
        <v>0</v>
      </c>
      <c r="AC779" s="55">
        <v>0</v>
      </c>
      <c r="AD779" s="55">
        <v>0</v>
      </c>
      <c r="AE779" s="55">
        <v>0</v>
      </c>
      <c r="AF779" s="55">
        <v>0</v>
      </c>
      <c r="AG779" s="55">
        <v>0</v>
      </c>
      <c r="AH779" s="55">
        <v>0</v>
      </c>
      <c r="AI779" s="55">
        <v>0</v>
      </c>
      <c r="AJ779" s="55" t="s">
        <v>998</v>
      </c>
      <c r="AK779" s="55" t="s">
        <v>169</v>
      </c>
    </row>
    <row r="780" spans="1:37" x14ac:dyDescent="0.25">
      <c r="A780" s="54" t="str">
        <f t="shared" si="12"/>
        <v>WV</v>
      </c>
      <c r="B780" s="54" t="str">
        <f t="shared" si="12"/>
        <v>BDEQ-BDESC-rural-residential</v>
      </c>
      <c r="C780" s="55">
        <v>10</v>
      </c>
      <c r="D780" s="55" t="s">
        <v>15</v>
      </c>
      <c r="E780" s="55">
        <v>0</v>
      </c>
      <c r="F780" s="55">
        <v>0</v>
      </c>
      <c r="G780" s="55">
        <v>0</v>
      </c>
      <c r="H780" s="55">
        <v>0</v>
      </c>
      <c r="I780" s="55">
        <v>0</v>
      </c>
      <c r="J780" s="55">
        <v>0</v>
      </c>
      <c r="K780" s="55">
        <v>0</v>
      </c>
      <c r="L780" s="55">
        <v>0</v>
      </c>
      <c r="M780" s="55">
        <v>0</v>
      </c>
      <c r="N780" s="55">
        <v>0</v>
      </c>
      <c r="O780" s="55">
        <v>0</v>
      </c>
      <c r="P780" s="55">
        <v>0</v>
      </c>
      <c r="Q780" s="55">
        <v>0</v>
      </c>
      <c r="R780" s="55">
        <v>0</v>
      </c>
      <c r="S780" s="55">
        <v>0</v>
      </c>
      <c r="T780" s="55">
        <v>0</v>
      </c>
      <c r="U780" s="55">
        <v>0</v>
      </c>
      <c r="V780" s="55">
        <v>0</v>
      </c>
      <c r="W780" s="55">
        <v>0</v>
      </c>
      <c r="X780" s="55">
        <v>0</v>
      </c>
      <c r="Y780" s="55">
        <v>0</v>
      </c>
      <c r="Z780" s="55">
        <v>0</v>
      </c>
      <c r="AA780" s="55">
        <v>0</v>
      </c>
      <c r="AB780" s="55">
        <v>0</v>
      </c>
      <c r="AC780" s="55">
        <v>0</v>
      </c>
      <c r="AD780" s="55">
        <v>0</v>
      </c>
      <c r="AE780" s="55">
        <v>0</v>
      </c>
      <c r="AF780" s="55">
        <v>0</v>
      </c>
      <c r="AG780" s="55">
        <v>0</v>
      </c>
      <c r="AH780" s="55">
        <v>0</v>
      </c>
      <c r="AI780" s="55">
        <v>0</v>
      </c>
      <c r="AJ780" s="55" t="s">
        <v>998</v>
      </c>
      <c r="AK780" s="55" t="s">
        <v>169</v>
      </c>
    </row>
    <row r="781" spans="1:37" x14ac:dyDescent="0.25">
      <c r="A781" s="54" t="str">
        <f t="shared" si="12"/>
        <v>WV</v>
      </c>
      <c r="B781" s="54" t="str">
        <f t="shared" si="12"/>
        <v>BDEQ-BDESC-rural-residential</v>
      </c>
      <c r="C781" s="55">
        <v>11</v>
      </c>
      <c r="D781" s="55" t="s">
        <v>57</v>
      </c>
      <c r="E781" s="55">
        <v>0</v>
      </c>
      <c r="F781" s="55">
        <v>0</v>
      </c>
      <c r="G781" s="55">
        <v>0</v>
      </c>
      <c r="H781" s="55">
        <v>0</v>
      </c>
      <c r="I781" s="55">
        <v>0</v>
      </c>
      <c r="J781" s="55">
        <v>0</v>
      </c>
      <c r="K781" s="55">
        <v>0</v>
      </c>
      <c r="L781" s="55">
        <v>0</v>
      </c>
      <c r="M781" s="55">
        <v>0</v>
      </c>
      <c r="N781" s="55">
        <v>0</v>
      </c>
      <c r="O781" s="55">
        <v>0</v>
      </c>
      <c r="P781" s="55">
        <v>0</v>
      </c>
      <c r="Q781" s="55">
        <v>0</v>
      </c>
      <c r="R781" s="55">
        <v>0</v>
      </c>
      <c r="S781" s="55">
        <v>0</v>
      </c>
      <c r="T781" s="55">
        <v>0</v>
      </c>
      <c r="U781" s="55">
        <v>0</v>
      </c>
      <c r="V781" s="55">
        <v>0</v>
      </c>
      <c r="W781" s="55">
        <v>0</v>
      </c>
      <c r="X781" s="55">
        <v>0</v>
      </c>
      <c r="Y781" s="55">
        <v>0</v>
      </c>
      <c r="Z781" s="55">
        <v>0</v>
      </c>
      <c r="AA781" s="55">
        <v>0</v>
      </c>
      <c r="AB781" s="55">
        <v>0</v>
      </c>
      <c r="AC781" s="55">
        <v>0</v>
      </c>
      <c r="AD781" s="55">
        <v>0</v>
      </c>
      <c r="AE781" s="55">
        <v>0</v>
      </c>
      <c r="AF781" s="55">
        <v>0</v>
      </c>
      <c r="AG781" s="55">
        <v>0</v>
      </c>
      <c r="AH781" s="55">
        <v>0</v>
      </c>
      <c r="AI781" s="55">
        <v>0</v>
      </c>
      <c r="AJ781" s="55" t="s">
        <v>998</v>
      </c>
      <c r="AK781" s="55" t="s">
        <v>169</v>
      </c>
    </row>
    <row r="782" spans="1:37" x14ac:dyDescent="0.25">
      <c r="A782" s="54" t="str">
        <f t="shared" si="12"/>
        <v>WV</v>
      </c>
      <c r="B782" s="54" t="str">
        <f t="shared" si="12"/>
        <v>BDEQ-BDESC-rural-residential</v>
      </c>
      <c r="C782" s="55">
        <v>12</v>
      </c>
      <c r="D782" s="55" t="s">
        <v>60</v>
      </c>
      <c r="E782" s="55">
        <v>0</v>
      </c>
      <c r="F782" s="55">
        <v>0</v>
      </c>
      <c r="G782" s="55">
        <v>0</v>
      </c>
      <c r="H782" s="55">
        <v>0</v>
      </c>
      <c r="I782" s="55">
        <v>0</v>
      </c>
      <c r="J782" s="55">
        <v>0</v>
      </c>
      <c r="K782" s="55">
        <v>0</v>
      </c>
      <c r="L782" s="55">
        <v>0</v>
      </c>
      <c r="M782" s="55">
        <v>0</v>
      </c>
      <c r="N782" s="55">
        <v>0</v>
      </c>
      <c r="O782" s="55">
        <v>0</v>
      </c>
      <c r="P782" s="55">
        <v>0</v>
      </c>
      <c r="Q782" s="55">
        <v>0</v>
      </c>
      <c r="R782" s="55">
        <v>0</v>
      </c>
      <c r="S782" s="55">
        <v>0</v>
      </c>
      <c r="T782" s="55">
        <v>0</v>
      </c>
      <c r="U782" s="55">
        <v>0</v>
      </c>
      <c r="V782" s="55">
        <v>0</v>
      </c>
      <c r="W782" s="55">
        <v>0</v>
      </c>
      <c r="X782" s="55">
        <v>0</v>
      </c>
      <c r="Y782" s="55">
        <v>0</v>
      </c>
      <c r="Z782" s="55">
        <v>0</v>
      </c>
      <c r="AA782" s="55">
        <v>0</v>
      </c>
      <c r="AB782" s="55">
        <v>0</v>
      </c>
      <c r="AC782" s="55">
        <v>0</v>
      </c>
      <c r="AD782" s="55">
        <v>0</v>
      </c>
      <c r="AE782" s="55">
        <v>0</v>
      </c>
      <c r="AF782" s="55">
        <v>0</v>
      </c>
      <c r="AG782" s="55">
        <v>0</v>
      </c>
      <c r="AH782" s="55">
        <v>0</v>
      </c>
      <c r="AI782" s="55">
        <v>0</v>
      </c>
      <c r="AJ782" s="55" t="s">
        <v>998</v>
      </c>
      <c r="AK782" s="55" t="s">
        <v>169</v>
      </c>
    </row>
    <row r="783" spans="1:37" x14ac:dyDescent="0.25">
      <c r="A783" s="54" t="str">
        <f t="shared" si="12"/>
        <v>WV</v>
      </c>
      <c r="B783" s="54" t="str">
        <f t="shared" si="12"/>
        <v>BDEQ-BDESC-rural-residential</v>
      </c>
      <c r="C783" s="55">
        <v>13</v>
      </c>
      <c r="D783" s="55" t="s">
        <v>158</v>
      </c>
      <c r="E783" s="55">
        <v>0</v>
      </c>
      <c r="F783" s="55">
        <v>0</v>
      </c>
      <c r="G783" s="55">
        <v>0</v>
      </c>
      <c r="H783" s="55">
        <v>0</v>
      </c>
      <c r="I783" s="55">
        <v>0</v>
      </c>
      <c r="J783" s="55">
        <v>0</v>
      </c>
      <c r="K783" s="55">
        <v>0</v>
      </c>
      <c r="L783" s="55">
        <v>0</v>
      </c>
      <c r="M783" s="55">
        <v>0</v>
      </c>
      <c r="N783" s="55">
        <v>0</v>
      </c>
      <c r="O783" s="55">
        <v>0</v>
      </c>
      <c r="P783" s="55">
        <v>0</v>
      </c>
      <c r="Q783" s="55">
        <v>0</v>
      </c>
      <c r="R783" s="55">
        <v>0</v>
      </c>
      <c r="S783" s="55">
        <v>0</v>
      </c>
      <c r="T783" s="55">
        <v>0</v>
      </c>
      <c r="U783" s="55">
        <v>0</v>
      </c>
      <c r="V783" s="55">
        <v>0</v>
      </c>
      <c r="W783" s="55">
        <v>0</v>
      </c>
      <c r="X783" s="55">
        <v>0</v>
      </c>
      <c r="Y783" s="55">
        <v>0</v>
      </c>
      <c r="Z783" s="55">
        <v>0</v>
      </c>
      <c r="AA783" s="55">
        <v>0</v>
      </c>
      <c r="AB783" s="55">
        <v>0</v>
      </c>
      <c r="AC783" s="55">
        <v>0</v>
      </c>
      <c r="AD783" s="55">
        <v>0</v>
      </c>
      <c r="AE783" s="55">
        <v>0</v>
      </c>
      <c r="AF783" s="55">
        <v>0</v>
      </c>
      <c r="AG783" s="55">
        <v>0</v>
      </c>
      <c r="AH783" s="55">
        <v>0</v>
      </c>
      <c r="AI783" s="55">
        <v>0</v>
      </c>
      <c r="AJ783" s="55" t="s">
        <v>998</v>
      </c>
      <c r="AK783" s="55" t="s">
        <v>169</v>
      </c>
    </row>
    <row r="784" spans="1:37" x14ac:dyDescent="0.25">
      <c r="A784" s="54" t="str">
        <f t="shared" si="12"/>
        <v>WV</v>
      </c>
      <c r="B784" s="54" t="str">
        <f t="shared" si="12"/>
        <v>BDEQ-BDESC-rural-residential</v>
      </c>
      <c r="C784" s="55">
        <v>14</v>
      </c>
      <c r="D784" s="55" t="s">
        <v>159</v>
      </c>
      <c r="E784" s="55">
        <v>0</v>
      </c>
      <c r="F784" s="55">
        <v>0</v>
      </c>
      <c r="G784" s="55">
        <v>0</v>
      </c>
      <c r="H784" s="55">
        <v>0</v>
      </c>
      <c r="I784" s="55">
        <v>0</v>
      </c>
      <c r="J784" s="55">
        <v>0</v>
      </c>
      <c r="K784" s="55">
        <v>0</v>
      </c>
      <c r="L784" s="55">
        <v>0</v>
      </c>
      <c r="M784" s="55">
        <v>0</v>
      </c>
      <c r="N784" s="55">
        <v>0</v>
      </c>
      <c r="O784" s="55">
        <v>0</v>
      </c>
      <c r="P784" s="55">
        <v>0</v>
      </c>
      <c r="Q784" s="55">
        <v>0</v>
      </c>
      <c r="R784" s="55">
        <v>0</v>
      </c>
      <c r="S784" s="55">
        <v>0</v>
      </c>
      <c r="T784" s="55">
        <v>0</v>
      </c>
      <c r="U784" s="55">
        <v>0</v>
      </c>
      <c r="V784" s="55">
        <v>0</v>
      </c>
      <c r="W784" s="55">
        <v>0</v>
      </c>
      <c r="X784" s="55">
        <v>0</v>
      </c>
      <c r="Y784" s="55">
        <v>0</v>
      </c>
      <c r="Z784" s="55">
        <v>0</v>
      </c>
      <c r="AA784" s="55">
        <v>0</v>
      </c>
      <c r="AB784" s="55">
        <v>0</v>
      </c>
      <c r="AC784" s="55">
        <v>0</v>
      </c>
      <c r="AD784" s="55">
        <v>0</v>
      </c>
      <c r="AE784" s="55">
        <v>0</v>
      </c>
      <c r="AF784" s="55">
        <v>0</v>
      </c>
      <c r="AG784" s="55">
        <v>0</v>
      </c>
      <c r="AH784" s="55">
        <v>0</v>
      </c>
      <c r="AI784" s="55">
        <v>0</v>
      </c>
      <c r="AJ784" s="55" t="s">
        <v>998</v>
      </c>
      <c r="AK784" s="55" t="s">
        <v>169</v>
      </c>
    </row>
    <row r="785" spans="1:37" x14ac:dyDescent="0.25">
      <c r="A785" s="54" t="str">
        <f t="shared" si="12"/>
        <v>WV</v>
      </c>
      <c r="B785" s="54" t="str">
        <f t="shared" si="12"/>
        <v>BDEQ-BDESC-rural-residential</v>
      </c>
      <c r="C785" s="55">
        <v>15</v>
      </c>
      <c r="D785" s="55" t="s">
        <v>160</v>
      </c>
      <c r="E785" s="55">
        <v>0</v>
      </c>
      <c r="F785" s="55">
        <v>0</v>
      </c>
      <c r="G785" s="55">
        <v>0</v>
      </c>
      <c r="H785" s="55">
        <v>0</v>
      </c>
      <c r="I785" s="55">
        <v>0</v>
      </c>
      <c r="J785" s="55">
        <v>0</v>
      </c>
      <c r="K785" s="55">
        <v>0</v>
      </c>
      <c r="L785" s="55">
        <v>0</v>
      </c>
      <c r="M785" s="55">
        <v>0</v>
      </c>
      <c r="N785" s="55">
        <v>0</v>
      </c>
      <c r="O785" s="55">
        <v>0</v>
      </c>
      <c r="P785" s="55">
        <v>0</v>
      </c>
      <c r="Q785" s="55">
        <v>0</v>
      </c>
      <c r="R785" s="55">
        <v>0</v>
      </c>
      <c r="S785" s="55">
        <v>0</v>
      </c>
      <c r="T785" s="55">
        <v>0</v>
      </c>
      <c r="U785" s="55">
        <v>0</v>
      </c>
      <c r="V785" s="55">
        <v>0</v>
      </c>
      <c r="W785" s="55">
        <v>0</v>
      </c>
      <c r="X785" s="55">
        <v>0</v>
      </c>
      <c r="Y785" s="55">
        <v>0</v>
      </c>
      <c r="Z785" s="55">
        <v>0</v>
      </c>
      <c r="AA785" s="55">
        <v>0</v>
      </c>
      <c r="AB785" s="55">
        <v>0</v>
      </c>
      <c r="AC785" s="55">
        <v>0</v>
      </c>
      <c r="AD785" s="55">
        <v>0</v>
      </c>
      <c r="AE785" s="55">
        <v>0</v>
      </c>
      <c r="AF785" s="55">
        <v>0</v>
      </c>
      <c r="AG785" s="55">
        <v>0</v>
      </c>
      <c r="AH785" s="55">
        <v>0</v>
      </c>
      <c r="AI785" s="55">
        <v>0</v>
      </c>
      <c r="AJ785" s="55" t="s">
        <v>998</v>
      </c>
      <c r="AK785" s="55" t="s">
        <v>169</v>
      </c>
    </row>
    <row r="786" spans="1:37" x14ac:dyDescent="0.25">
      <c r="A786" s="54" t="str">
        <f t="shared" si="12"/>
        <v>WY</v>
      </c>
      <c r="B786" s="54" t="str">
        <f t="shared" si="12"/>
        <v>BDEQ-BDESC-rural-residential</v>
      </c>
      <c r="C786" s="55">
        <v>0</v>
      </c>
      <c r="D786" s="55" t="s">
        <v>58</v>
      </c>
      <c r="E786" s="55">
        <v>0</v>
      </c>
      <c r="F786" s="55">
        <v>0</v>
      </c>
      <c r="G786" s="55">
        <v>0</v>
      </c>
      <c r="H786" s="55">
        <v>0</v>
      </c>
      <c r="I786" s="55">
        <v>0</v>
      </c>
      <c r="J786" s="55">
        <v>0</v>
      </c>
      <c r="K786" s="55">
        <v>0</v>
      </c>
      <c r="L786" s="55">
        <v>0</v>
      </c>
      <c r="M786" s="55">
        <v>0</v>
      </c>
      <c r="N786" s="55">
        <v>0</v>
      </c>
      <c r="O786" s="55">
        <v>0</v>
      </c>
      <c r="P786" s="55">
        <v>0</v>
      </c>
      <c r="Q786" s="55">
        <v>0</v>
      </c>
      <c r="R786" s="55">
        <v>0</v>
      </c>
      <c r="S786" s="55">
        <v>0</v>
      </c>
      <c r="T786" s="55">
        <v>0</v>
      </c>
      <c r="U786" s="55">
        <v>0</v>
      </c>
      <c r="V786" s="55">
        <v>0</v>
      </c>
      <c r="W786" s="55">
        <v>0</v>
      </c>
      <c r="X786" s="55">
        <v>0</v>
      </c>
      <c r="Y786" s="55">
        <v>0</v>
      </c>
      <c r="Z786" s="55">
        <v>0</v>
      </c>
      <c r="AA786" s="55">
        <v>0</v>
      </c>
      <c r="AB786" s="55">
        <v>0</v>
      </c>
      <c r="AC786" s="55">
        <v>0</v>
      </c>
      <c r="AD786" s="55">
        <v>0</v>
      </c>
      <c r="AE786" s="55">
        <v>0</v>
      </c>
      <c r="AF786" s="55">
        <v>0</v>
      </c>
      <c r="AG786" s="55">
        <v>0</v>
      </c>
      <c r="AH786" s="55">
        <v>0</v>
      </c>
      <c r="AI786" s="55">
        <v>0</v>
      </c>
      <c r="AJ786" s="55" t="s">
        <v>999</v>
      </c>
      <c r="AK786" s="55" t="s">
        <v>169</v>
      </c>
    </row>
    <row r="787" spans="1:37" x14ac:dyDescent="0.25">
      <c r="A787" s="54" t="str">
        <f t="shared" si="12"/>
        <v>WY</v>
      </c>
      <c r="B787" s="54" t="str">
        <f t="shared" si="12"/>
        <v>BDEQ-BDESC-rural-residential</v>
      </c>
      <c r="C787" s="55">
        <v>1</v>
      </c>
      <c r="D787" s="55" t="s">
        <v>7</v>
      </c>
      <c r="E787" s="55">
        <v>0</v>
      </c>
      <c r="F787" s="55">
        <v>0</v>
      </c>
      <c r="G787" s="55">
        <v>0</v>
      </c>
      <c r="H787" s="55">
        <v>0</v>
      </c>
      <c r="I787" s="55">
        <v>0</v>
      </c>
      <c r="J787" s="55">
        <v>0</v>
      </c>
      <c r="K787" s="55">
        <v>0</v>
      </c>
      <c r="L787" s="55">
        <v>0</v>
      </c>
      <c r="M787" s="55">
        <v>0</v>
      </c>
      <c r="N787" s="55">
        <v>0</v>
      </c>
      <c r="O787" s="55">
        <v>0</v>
      </c>
      <c r="P787" s="55">
        <v>0</v>
      </c>
      <c r="Q787" s="55">
        <v>0</v>
      </c>
      <c r="R787" s="55">
        <v>0</v>
      </c>
      <c r="S787" s="55">
        <v>0</v>
      </c>
      <c r="T787" s="55">
        <v>0</v>
      </c>
      <c r="U787" s="55">
        <v>0</v>
      </c>
      <c r="V787" s="55">
        <v>0</v>
      </c>
      <c r="W787" s="55">
        <v>0</v>
      </c>
      <c r="X787" s="55">
        <v>0</v>
      </c>
      <c r="Y787" s="55">
        <v>0</v>
      </c>
      <c r="Z787" s="55">
        <v>0</v>
      </c>
      <c r="AA787" s="55">
        <v>0</v>
      </c>
      <c r="AB787" s="55">
        <v>0</v>
      </c>
      <c r="AC787" s="55">
        <v>0</v>
      </c>
      <c r="AD787" s="55">
        <v>0</v>
      </c>
      <c r="AE787" s="55">
        <v>0</v>
      </c>
      <c r="AF787" s="55">
        <v>0</v>
      </c>
      <c r="AG787" s="55">
        <v>0</v>
      </c>
      <c r="AH787" s="55">
        <v>0</v>
      </c>
      <c r="AI787" s="55">
        <v>0</v>
      </c>
      <c r="AJ787" s="55" t="s">
        <v>999</v>
      </c>
      <c r="AK787" s="55" t="s">
        <v>169</v>
      </c>
    </row>
    <row r="788" spans="1:37" x14ac:dyDescent="0.25">
      <c r="A788" s="54" t="str">
        <f t="shared" si="12"/>
        <v>WY</v>
      </c>
      <c r="B788" s="54" t="str">
        <f t="shared" si="12"/>
        <v>BDEQ-BDESC-rural-residential</v>
      </c>
      <c r="C788" s="55">
        <v>2</v>
      </c>
      <c r="D788" s="55" t="s">
        <v>8</v>
      </c>
      <c r="E788" s="55">
        <v>0</v>
      </c>
      <c r="F788" s="55">
        <v>0</v>
      </c>
      <c r="G788" s="55">
        <v>0</v>
      </c>
      <c r="H788" s="55">
        <v>0</v>
      </c>
      <c r="I788" s="55">
        <v>0</v>
      </c>
      <c r="J788" s="55">
        <v>0</v>
      </c>
      <c r="K788" s="55">
        <v>0</v>
      </c>
      <c r="L788" s="55">
        <v>0</v>
      </c>
      <c r="M788" s="55">
        <v>0</v>
      </c>
      <c r="N788" s="55">
        <v>0</v>
      </c>
      <c r="O788" s="55">
        <v>0</v>
      </c>
      <c r="P788" s="55">
        <v>0</v>
      </c>
      <c r="Q788" s="55">
        <v>0</v>
      </c>
      <c r="R788" s="55">
        <v>0</v>
      </c>
      <c r="S788" s="55">
        <v>0</v>
      </c>
      <c r="T788" s="55">
        <v>0</v>
      </c>
      <c r="U788" s="55">
        <v>0</v>
      </c>
      <c r="V788" s="55">
        <v>0</v>
      </c>
      <c r="W788" s="55">
        <v>0</v>
      </c>
      <c r="X788" s="55">
        <v>0</v>
      </c>
      <c r="Y788" s="55">
        <v>0</v>
      </c>
      <c r="Z788" s="55">
        <v>0</v>
      </c>
      <c r="AA788" s="55">
        <v>0</v>
      </c>
      <c r="AB788" s="55">
        <v>0</v>
      </c>
      <c r="AC788" s="55">
        <v>0</v>
      </c>
      <c r="AD788" s="55">
        <v>0</v>
      </c>
      <c r="AE788" s="55">
        <v>0</v>
      </c>
      <c r="AF788" s="55">
        <v>0</v>
      </c>
      <c r="AG788" s="55">
        <v>0</v>
      </c>
      <c r="AH788" s="55">
        <v>0</v>
      </c>
      <c r="AI788" s="55">
        <v>0</v>
      </c>
      <c r="AJ788" s="55" t="s">
        <v>999</v>
      </c>
      <c r="AK788" s="55" t="s">
        <v>169</v>
      </c>
    </row>
    <row r="789" spans="1:37" x14ac:dyDescent="0.25">
      <c r="A789" s="54" t="str">
        <f t="shared" si="12"/>
        <v>WY</v>
      </c>
      <c r="B789" s="54" t="str">
        <f t="shared" si="12"/>
        <v>BDEQ-BDESC-rural-residential</v>
      </c>
      <c r="C789" s="55">
        <v>3</v>
      </c>
      <c r="D789" s="55" t="s">
        <v>9</v>
      </c>
      <c r="E789" s="55">
        <v>0</v>
      </c>
      <c r="F789" s="55">
        <v>0</v>
      </c>
      <c r="G789" s="55">
        <v>0</v>
      </c>
      <c r="H789" s="55">
        <v>0</v>
      </c>
      <c r="I789" s="55">
        <v>0</v>
      </c>
      <c r="J789" s="55">
        <v>0</v>
      </c>
      <c r="K789" s="55">
        <v>0</v>
      </c>
      <c r="L789" s="55">
        <v>0</v>
      </c>
      <c r="M789" s="55">
        <v>0</v>
      </c>
      <c r="N789" s="55">
        <v>0</v>
      </c>
      <c r="O789" s="55">
        <v>0</v>
      </c>
      <c r="P789" s="55">
        <v>0</v>
      </c>
      <c r="Q789" s="55">
        <v>0</v>
      </c>
      <c r="R789" s="55">
        <v>0</v>
      </c>
      <c r="S789" s="55">
        <v>0</v>
      </c>
      <c r="T789" s="55">
        <v>0</v>
      </c>
      <c r="U789" s="55">
        <v>0</v>
      </c>
      <c r="V789" s="55">
        <v>0</v>
      </c>
      <c r="W789" s="55">
        <v>0</v>
      </c>
      <c r="X789" s="55">
        <v>0</v>
      </c>
      <c r="Y789" s="55">
        <v>0</v>
      </c>
      <c r="Z789" s="55">
        <v>0</v>
      </c>
      <c r="AA789" s="55">
        <v>0</v>
      </c>
      <c r="AB789" s="55">
        <v>0</v>
      </c>
      <c r="AC789" s="55">
        <v>0</v>
      </c>
      <c r="AD789" s="55">
        <v>0</v>
      </c>
      <c r="AE789" s="55">
        <v>0</v>
      </c>
      <c r="AF789" s="55">
        <v>0</v>
      </c>
      <c r="AG789" s="55">
        <v>0</v>
      </c>
      <c r="AH789" s="55">
        <v>0</v>
      </c>
      <c r="AI789" s="55">
        <v>0</v>
      </c>
      <c r="AJ789" s="55" t="s">
        <v>999</v>
      </c>
      <c r="AK789" s="55" t="s">
        <v>169</v>
      </c>
    </row>
    <row r="790" spans="1:37" x14ac:dyDescent="0.25">
      <c r="A790" s="54" t="str">
        <f t="shared" si="12"/>
        <v>WY</v>
      </c>
      <c r="B790" s="54" t="str">
        <f t="shared" si="12"/>
        <v>BDEQ-BDESC-rural-residential</v>
      </c>
      <c r="C790" s="55">
        <v>4</v>
      </c>
      <c r="D790" s="55" t="s">
        <v>59</v>
      </c>
      <c r="E790" s="55">
        <v>1.71099</v>
      </c>
      <c r="F790" s="55">
        <v>2.1055299999999999</v>
      </c>
      <c r="G790" s="55">
        <v>2.1250300000000002</v>
      </c>
      <c r="H790" s="55">
        <v>2.1250300000000002</v>
      </c>
      <c r="I790" s="55">
        <v>2.1250300000000002</v>
      </c>
      <c r="J790" s="55">
        <v>2.12663</v>
      </c>
      <c r="K790" s="55">
        <v>2.1297100000000002</v>
      </c>
      <c r="L790" s="55">
        <v>2.1354799999999998</v>
      </c>
      <c r="M790" s="55">
        <v>2.1367500000000001</v>
      </c>
      <c r="N790" s="55">
        <v>2.1393599999999999</v>
      </c>
      <c r="O790" s="55">
        <v>2.1396299999999999</v>
      </c>
      <c r="P790" s="55">
        <v>2.14316</v>
      </c>
      <c r="Q790" s="55">
        <v>2.1436500000000001</v>
      </c>
      <c r="R790" s="55">
        <v>2.1490499999999999</v>
      </c>
      <c r="S790" s="55">
        <v>2.1559400000000002</v>
      </c>
      <c r="T790" s="55">
        <v>2.1559400000000002</v>
      </c>
      <c r="U790" s="55">
        <v>2.1559400000000002</v>
      </c>
      <c r="V790" s="55">
        <v>2.1562600000000001</v>
      </c>
      <c r="W790" s="55">
        <v>2.1570399999999998</v>
      </c>
      <c r="X790" s="55">
        <v>2.1604399999999999</v>
      </c>
      <c r="Y790" s="55">
        <v>2.16113</v>
      </c>
      <c r="Z790" s="55">
        <v>2.1618900000000001</v>
      </c>
      <c r="AA790" s="55">
        <v>2.1687699999999999</v>
      </c>
      <c r="AB790" s="55">
        <v>2.1715300000000002</v>
      </c>
      <c r="AC790" s="55">
        <v>2.1716099999999998</v>
      </c>
      <c r="AD790" s="55">
        <v>2.1733500000000001</v>
      </c>
      <c r="AE790" s="55">
        <v>2.1741899999999998</v>
      </c>
      <c r="AF790" s="55">
        <v>2.1743199999999998</v>
      </c>
      <c r="AG790" s="55">
        <v>2.1784599999999998</v>
      </c>
      <c r="AH790" s="55">
        <v>2.1791499999999999</v>
      </c>
      <c r="AI790" s="55">
        <v>2.1792799999999999</v>
      </c>
      <c r="AJ790" s="55" t="s">
        <v>999</v>
      </c>
      <c r="AK790" s="55" t="s">
        <v>169</v>
      </c>
    </row>
    <row r="791" spans="1:37" x14ac:dyDescent="0.25">
      <c r="A791" s="54" t="str">
        <f t="shared" si="12"/>
        <v>WY</v>
      </c>
      <c r="B791" s="54" t="str">
        <f t="shared" si="12"/>
        <v>BDEQ-BDESC-rural-residential</v>
      </c>
      <c r="C791" s="55">
        <v>5</v>
      </c>
      <c r="D791" s="55" t="s">
        <v>10</v>
      </c>
      <c r="E791" s="55">
        <v>2.23244</v>
      </c>
      <c r="F791" s="55">
        <v>3.2681100000000001</v>
      </c>
      <c r="G791" s="55">
        <v>3.7248899999999998</v>
      </c>
      <c r="H791" s="55">
        <v>4.19095</v>
      </c>
      <c r="I791" s="55">
        <v>4.6489599999999998</v>
      </c>
      <c r="J791" s="55">
        <v>4.9659599999999999</v>
      </c>
      <c r="K791" s="55">
        <v>5.3230700000000004</v>
      </c>
      <c r="L791" s="55">
        <v>5.62568</v>
      </c>
      <c r="M791" s="55">
        <v>5.8481699999999996</v>
      </c>
      <c r="N791" s="55">
        <v>6.1380299999999997</v>
      </c>
      <c r="O791" s="55">
        <v>6.31175</v>
      </c>
      <c r="P791" s="55">
        <v>6.5848500000000003</v>
      </c>
      <c r="Q791" s="55">
        <v>6.7686200000000003</v>
      </c>
      <c r="R791" s="55">
        <v>7.0457200000000002</v>
      </c>
      <c r="S791" s="55">
        <v>7.2884799999999998</v>
      </c>
      <c r="T791" s="55">
        <v>7.3872200000000001</v>
      </c>
      <c r="U791" s="55">
        <v>7.6587399999999999</v>
      </c>
      <c r="V791" s="55">
        <v>7.9290399999999996</v>
      </c>
      <c r="W791" s="55">
        <v>8.1721199999999996</v>
      </c>
      <c r="X791" s="55">
        <v>8.5528499999999994</v>
      </c>
      <c r="Y791" s="55">
        <v>8.9012899999999995</v>
      </c>
      <c r="Z791" s="55">
        <v>9.1836699999999993</v>
      </c>
      <c r="AA791" s="55">
        <v>9.5246200000000005</v>
      </c>
      <c r="AB791" s="55">
        <v>9.9038199999999996</v>
      </c>
      <c r="AC791" s="55">
        <v>10.129429999999999</v>
      </c>
      <c r="AD791" s="55">
        <v>10.52229</v>
      </c>
      <c r="AE791" s="55">
        <v>11.02913</v>
      </c>
      <c r="AF791" s="55">
        <v>11.314209999999999</v>
      </c>
      <c r="AG791" s="55">
        <v>11.750170000000001</v>
      </c>
      <c r="AH791" s="55">
        <v>12.10684</v>
      </c>
      <c r="AI791" s="55">
        <v>12.356299999999999</v>
      </c>
      <c r="AJ791" s="55" t="s">
        <v>999</v>
      </c>
      <c r="AK791" s="55" t="s">
        <v>169</v>
      </c>
    </row>
    <row r="792" spans="1:37" x14ac:dyDescent="0.25">
      <c r="A792" s="54" t="str">
        <f t="shared" si="12"/>
        <v>WY</v>
      </c>
      <c r="B792" s="54" t="str">
        <f t="shared" si="12"/>
        <v>BDEQ-BDESC-rural-residential</v>
      </c>
      <c r="C792" s="55">
        <v>6</v>
      </c>
      <c r="D792" s="55" t="s">
        <v>11</v>
      </c>
      <c r="E792" s="55">
        <v>0</v>
      </c>
      <c r="F792" s="55">
        <v>0</v>
      </c>
      <c r="G792" s="55">
        <v>0</v>
      </c>
      <c r="H792" s="55">
        <v>0</v>
      </c>
      <c r="I792" s="55">
        <v>0</v>
      </c>
      <c r="J792" s="55">
        <v>0</v>
      </c>
      <c r="K792" s="55">
        <v>0</v>
      </c>
      <c r="L792" s="55">
        <v>0</v>
      </c>
      <c r="M792" s="55">
        <v>0</v>
      </c>
      <c r="N792" s="55">
        <v>0</v>
      </c>
      <c r="O792" s="55">
        <v>0</v>
      </c>
      <c r="P792" s="55">
        <v>0</v>
      </c>
      <c r="Q792" s="55">
        <v>0</v>
      </c>
      <c r="R792" s="55">
        <v>0</v>
      </c>
      <c r="S792" s="55">
        <v>0</v>
      </c>
      <c r="T792" s="55">
        <v>0</v>
      </c>
      <c r="U792" s="55">
        <v>0</v>
      </c>
      <c r="V792" s="55">
        <v>0</v>
      </c>
      <c r="W792" s="55">
        <v>0</v>
      </c>
      <c r="X792" s="55">
        <v>0</v>
      </c>
      <c r="Y792" s="55">
        <v>0</v>
      </c>
      <c r="Z792" s="55">
        <v>0</v>
      </c>
      <c r="AA792" s="55">
        <v>0</v>
      </c>
      <c r="AB792" s="55">
        <v>0</v>
      </c>
      <c r="AC792" s="55">
        <v>0</v>
      </c>
      <c r="AD792" s="55">
        <v>0</v>
      </c>
      <c r="AE792" s="55">
        <v>0</v>
      </c>
      <c r="AF792" s="55">
        <v>0</v>
      </c>
      <c r="AG792" s="55">
        <v>0</v>
      </c>
      <c r="AH792" s="55">
        <v>0</v>
      </c>
      <c r="AI792" s="55">
        <v>0</v>
      </c>
      <c r="AJ792" s="55" t="s">
        <v>999</v>
      </c>
      <c r="AK792" s="55" t="s">
        <v>169</v>
      </c>
    </row>
    <row r="793" spans="1:37" x14ac:dyDescent="0.25">
      <c r="A793" s="54" t="str">
        <f t="shared" si="12"/>
        <v>WY</v>
      </c>
      <c r="B793" s="54" t="str">
        <f t="shared" si="12"/>
        <v>BDEQ-BDESC-rural-residential</v>
      </c>
      <c r="C793" s="55">
        <v>7</v>
      </c>
      <c r="D793" s="55" t="s">
        <v>12</v>
      </c>
      <c r="E793" s="55">
        <v>0</v>
      </c>
      <c r="F793" s="55">
        <v>0</v>
      </c>
      <c r="G793" s="55">
        <v>0</v>
      </c>
      <c r="H793" s="55">
        <v>0</v>
      </c>
      <c r="I793" s="55">
        <v>0</v>
      </c>
      <c r="J793" s="55">
        <v>0</v>
      </c>
      <c r="K793" s="55">
        <v>0</v>
      </c>
      <c r="L793" s="55">
        <v>0</v>
      </c>
      <c r="M793" s="55">
        <v>0</v>
      </c>
      <c r="N793" s="55">
        <v>0</v>
      </c>
      <c r="O793" s="55">
        <v>0</v>
      </c>
      <c r="P793" s="55">
        <v>0</v>
      </c>
      <c r="Q793" s="55">
        <v>0</v>
      </c>
      <c r="R793" s="55">
        <v>0</v>
      </c>
      <c r="S793" s="55">
        <v>0</v>
      </c>
      <c r="T793" s="55">
        <v>0</v>
      </c>
      <c r="U793" s="55">
        <v>0</v>
      </c>
      <c r="V793" s="55">
        <v>0</v>
      </c>
      <c r="W793" s="55">
        <v>0</v>
      </c>
      <c r="X793" s="55">
        <v>0</v>
      </c>
      <c r="Y793" s="55">
        <v>0</v>
      </c>
      <c r="Z793" s="55">
        <v>0</v>
      </c>
      <c r="AA793" s="55">
        <v>0</v>
      </c>
      <c r="AB793" s="55">
        <v>0</v>
      </c>
      <c r="AC793" s="55">
        <v>0</v>
      </c>
      <c r="AD793" s="55">
        <v>0</v>
      </c>
      <c r="AE793" s="55">
        <v>0</v>
      </c>
      <c r="AF793" s="55">
        <v>0</v>
      </c>
      <c r="AG793" s="55">
        <v>0</v>
      </c>
      <c r="AH793" s="55">
        <v>0</v>
      </c>
      <c r="AI793" s="55">
        <v>0</v>
      </c>
      <c r="AJ793" s="55" t="s">
        <v>999</v>
      </c>
      <c r="AK793" s="55" t="s">
        <v>169</v>
      </c>
    </row>
    <row r="794" spans="1:37" x14ac:dyDescent="0.25">
      <c r="A794" s="54" t="str">
        <f t="shared" si="12"/>
        <v>WY</v>
      </c>
      <c r="B794" s="54" t="str">
        <f t="shared" si="12"/>
        <v>BDEQ-BDESC-rural-residential</v>
      </c>
      <c r="C794" s="55">
        <v>8</v>
      </c>
      <c r="D794" s="55" t="s">
        <v>13</v>
      </c>
      <c r="E794" s="55">
        <v>0</v>
      </c>
      <c r="F794" s="55">
        <v>0</v>
      </c>
      <c r="G794" s="55">
        <v>0</v>
      </c>
      <c r="H794" s="55">
        <v>0</v>
      </c>
      <c r="I794" s="55">
        <v>0</v>
      </c>
      <c r="J794" s="55">
        <v>0</v>
      </c>
      <c r="K794" s="55">
        <v>0</v>
      </c>
      <c r="L794" s="55">
        <v>0</v>
      </c>
      <c r="M794" s="55">
        <v>0</v>
      </c>
      <c r="N794" s="55">
        <v>0</v>
      </c>
      <c r="O794" s="55">
        <v>0</v>
      </c>
      <c r="P794" s="55">
        <v>0</v>
      </c>
      <c r="Q794" s="55">
        <v>0</v>
      </c>
      <c r="R794" s="55">
        <v>0</v>
      </c>
      <c r="S794" s="55">
        <v>0</v>
      </c>
      <c r="T794" s="55">
        <v>0</v>
      </c>
      <c r="U794" s="55">
        <v>0</v>
      </c>
      <c r="V794" s="55">
        <v>0</v>
      </c>
      <c r="W794" s="55">
        <v>0</v>
      </c>
      <c r="X794" s="55">
        <v>0</v>
      </c>
      <c r="Y794" s="55">
        <v>0</v>
      </c>
      <c r="Z794" s="55">
        <v>0</v>
      </c>
      <c r="AA794" s="55">
        <v>0</v>
      </c>
      <c r="AB794" s="55">
        <v>0</v>
      </c>
      <c r="AC794" s="55">
        <v>0</v>
      </c>
      <c r="AD794" s="55">
        <v>0</v>
      </c>
      <c r="AE794" s="55">
        <v>0</v>
      </c>
      <c r="AF794" s="55">
        <v>0</v>
      </c>
      <c r="AG794" s="55">
        <v>0</v>
      </c>
      <c r="AH794" s="55">
        <v>0</v>
      </c>
      <c r="AI794" s="55">
        <v>0</v>
      </c>
      <c r="AJ794" s="55" t="s">
        <v>999</v>
      </c>
      <c r="AK794" s="55" t="s">
        <v>169</v>
      </c>
    </row>
    <row r="795" spans="1:37" x14ac:dyDescent="0.25">
      <c r="A795" s="54" t="str">
        <f t="shared" si="12"/>
        <v>WY</v>
      </c>
      <c r="B795" s="54" t="str">
        <f t="shared" si="12"/>
        <v>BDEQ-BDESC-rural-residential</v>
      </c>
      <c r="C795" s="55">
        <v>9</v>
      </c>
      <c r="D795" s="55" t="s">
        <v>14</v>
      </c>
      <c r="E795" s="55">
        <v>0</v>
      </c>
      <c r="F795" s="55">
        <v>0</v>
      </c>
      <c r="G795" s="55">
        <v>0</v>
      </c>
      <c r="H795" s="55">
        <v>0</v>
      </c>
      <c r="I795" s="55">
        <v>0</v>
      </c>
      <c r="J795" s="55">
        <v>0</v>
      </c>
      <c r="K795" s="55">
        <v>0</v>
      </c>
      <c r="L795" s="55">
        <v>0</v>
      </c>
      <c r="M795" s="55">
        <v>0</v>
      </c>
      <c r="N795" s="55">
        <v>0</v>
      </c>
      <c r="O795" s="55">
        <v>0</v>
      </c>
      <c r="P795" s="55">
        <v>0</v>
      </c>
      <c r="Q795" s="55">
        <v>0</v>
      </c>
      <c r="R795" s="55">
        <v>0</v>
      </c>
      <c r="S795" s="55">
        <v>0</v>
      </c>
      <c r="T795" s="55">
        <v>0</v>
      </c>
      <c r="U795" s="55">
        <v>0</v>
      </c>
      <c r="V795" s="55">
        <v>0</v>
      </c>
      <c r="W795" s="55">
        <v>0</v>
      </c>
      <c r="X795" s="55">
        <v>0</v>
      </c>
      <c r="Y795" s="55">
        <v>0</v>
      </c>
      <c r="Z795" s="55">
        <v>0</v>
      </c>
      <c r="AA795" s="55">
        <v>0</v>
      </c>
      <c r="AB795" s="55">
        <v>0</v>
      </c>
      <c r="AC795" s="55">
        <v>0</v>
      </c>
      <c r="AD795" s="55">
        <v>0</v>
      </c>
      <c r="AE795" s="55">
        <v>0</v>
      </c>
      <c r="AF795" s="55">
        <v>0</v>
      </c>
      <c r="AG795" s="55">
        <v>0</v>
      </c>
      <c r="AH795" s="55">
        <v>0</v>
      </c>
      <c r="AI795" s="55">
        <v>0</v>
      </c>
      <c r="AJ795" s="55" t="s">
        <v>999</v>
      </c>
      <c r="AK795" s="55" t="s">
        <v>169</v>
      </c>
    </row>
    <row r="796" spans="1:37" x14ac:dyDescent="0.25">
      <c r="A796" s="54" t="str">
        <f t="shared" si="12"/>
        <v>WY</v>
      </c>
      <c r="B796" s="54" t="str">
        <f t="shared" si="12"/>
        <v>BDEQ-BDESC-rural-residential</v>
      </c>
      <c r="C796" s="55">
        <v>10</v>
      </c>
      <c r="D796" s="55" t="s">
        <v>15</v>
      </c>
      <c r="E796" s="55">
        <v>0</v>
      </c>
      <c r="F796" s="55">
        <v>0</v>
      </c>
      <c r="G796" s="55">
        <v>0</v>
      </c>
      <c r="H796" s="55">
        <v>0</v>
      </c>
      <c r="I796" s="55">
        <v>0</v>
      </c>
      <c r="J796" s="55">
        <v>0</v>
      </c>
      <c r="K796" s="55">
        <v>0</v>
      </c>
      <c r="L796" s="55">
        <v>0</v>
      </c>
      <c r="M796" s="55">
        <v>0</v>
      </c>
      <c r="N796" s="55">
        <v>0</v>
      </c>
      <c r="O796" s="55">
        <v>0</v>
      </c>
      <c r="P796" s="55">
        <v>0</v>
      </c>
      <c r="Q796" s="55">
        <v>0</v>
      </c>
      <c r="R796" s="55">
        <v>0</v>
      </c>
      <c r="S796" s="55">
        <v>0</v>
      </c>
      <c r="T796" s="55">
        <v>0</v>
      </c>
      <c r="U796" s="55">
        <v>0</v>
      </c>
      <c r="V796" s="55">
        <v>0</v>
      </c>
      <c r="W796" s="55">
        <v>0</v>
      </c>
      <c r="X796" s="55">
        <v>0</v>
      </c>
      <c r="Y796" s="55">
        <v>0</v>
      </c>
      <c r="Z796" s="55">
        <v>0</v>
      </c>
      <c r="AA796" s="55">
        <v>0</v>
      </c>
      <c r="AB796" s="55">
        <v>0</v>
      </c>
      <c r="AC796" s="55">
        <v>0</v>
      </c>
      <c r="AD796" s="55">
        <v>0</v>
      </c>
      <c r="AE796" s="55">
        <v>0</v>
      </c>
      <c r="AF796" s="55">
        <v>0</v>
      </c>
      <c r="AG796" s="55">
        <v>0</v>
      </c>
      <c r="AH796" s="55">
        <v>0</v>
      </c>
      <c r="AI796" s="55">
        <v>0</v>
      </c>
      <c r="AJ796" s="55" t="s">
        <v>999</v>
      </c>
      <c r="AK796" s="55" t="s">
        <v>169</v>
      </c>
    </row>
    <row r="797" spans="1:37" x14ac:dyDescent="0.25">
      <c r="A797" s="54" t="str">
        <f t="shared" si="12"/>
        <v>WY</v>
      </c>
      <c r="B797" s="54" t="str">
        <f t="shared" si="12"/>
        <v>BDEQ-BDESC-rural-residential</v>
      </c>
      <c r="C797" s="55">
        <v>11</v>
      </c>
      <c r="D797" s="55" t="s">
        <v>57</v>
      </c>
      <c r="E797" s="55">
        <v>0</v>
      </c>
      <c r="F797" s="55">
        <v>0</v>
      </c>
      <c r="G797" s="55">
        <v>0</v>
      </c>
      <c r="H797" s="55">
        <v>0</v>
      </c>
      <c r="I797" s="55">
        <v>0</v>
      </c>
      <c r="J797" s="55">
        <v>0</v>
      </c>
      <c r="K797" s="55">
        <v>0</v>
      </c>
      <c r="L797" s="55">
        <v>0</v>
      </c>
      <c r="M797" s="55">
        <v>0</v>
      </c>
      <c r="N797" s="55">
        <v>0</v>
      </c>
      <c r="O797" s="55">
        <v>0</v>
      </c>
      <c r="P797" s="55">
        <v>0</v>
      </c>
      <c r="Q797" s="55">
        <v>0</v>
      </c>
      <c r="R797" s="55">
        <v>0</v>
      </c>
      <c r="S797" s="55">
        <v>0</v>
      </c>
      <c r="T797" s="55">
        <v>0</v>
      </c>
      <c r="U797" s="55">
        <v>0</v>
      </c>
      <c r="V797" s="55">
        <v>0</v>
      </c>
      <c r="W797" s="55">
        <v>0</v>
      </c>
      <c r="X797" s="55">
        <v>0</v>
      </c>
      <c r="Y797" s="55">
        <v>0</v>
      </c>
      <c r="Z797" s="55">
        <v>0</v>
      </c>
      <c r="AA797" s="55">
        <v>0</v>
      </c>
      <c r="AB797" s="55">
        <v>0</v>
      </c>
      <c r="AC797" s="55">
        <v>0</v>
      </c>
      <c r="AD797" s="55">
        <v>0</v>
      </c>
      <c r="AE797" s="55">
        <v>0</v>
      </c>
      <c r="AF797" s="55">
        <v>0</v>
      </c>
      <c r="AG797" s="55">
        <v>0</v>
      </c>
      <c r="AH797" s="55">
        <v>0</v>
      </c>
      <c r="AI797" s="55">
        <v>0</v>
      </c>
      <c r="AJ797" s="55" t="s">
        <v>999</v>
      </c>
      <c r="AK797" s="55" t="s">
        <v>169</v>
      </c>
    </row>
    <row r="798" spans="1:37" x14ac:dyDescent="0.25">
      <c r="A798" s="54" t="str">
        <f t="shared" si="12"/>
        <v>WY</v>
      </c>
      <c r="B798" s="54" t="str">
        <f t="shared" si="12"/>
        <v>BDEQ-BDESC-rural-residential</v>
      </c>
      <c r="C798" s="55">
        <v>12</v>
      </c>
      <c r="D798" s="55" t="s">
        <v>60</v>
      </c>
      <c r="E798" s="55">
        <v>0</v>
      </c>
      <c r="F798" s="55">
        <v>0</v>
      </c>
      <c r="G798" s="55">
        <v>0</v>
      </c>
      <c r="H798" s="55">
        <v>0</v>
      </c>
      <c r="I798" s="55">
        <v>0</v>
      </c>
      <c r="J798" s="55">
        <v>0</v>
      </c>
      <c r="K798" s="55">
        <v>0</v>
      </c>
      <c r="L798" s="55">
        <v>0</v>
      </c>
      <c r="M798" s="55">
        <v>0</v>
      </c>
      <c r="N798" s="55">
        <v>0</v>
      </c>
      <c r="O798" s="55">
        <v>0</v>
      </c>
      <c r="P798" s="55">
        <v>0</v>
      </c>
      <c r="Q798" s="55">
        <v>0</v>
      </c>
      <c r="R798" s="55">
        <v>0</v>
      </c>
      <c r="S798" s="55">
        <v>0</v>
      </c>
      <c r="T798" s="55">
        <v>0</v>
      </c>
      <c r="U798" s="55">
        <v>0</v>
      </c>
      <c r="V798" s="55">
        <v>0</v>
      </c>
      <c r="W798" s="55">
        <v>0</v>
      </c>
      <c r="X798" s="55">
        <v>0</v>
      </c>
      <c r="Y798" s="55">
        <v>0</v>
      </c>
      <c r="Z798" s="55">
        <v>0</v>
      </c>
      <c r="AA798" s="55">
        <v>0</v>
      </c>
      <c r="AB798" s="55">
        <v>0</v>
      </c>
      <c r="AC798" s="55">
        <v>0</v>
      </c>
      <c r="AD798" s="55">
        <v>0</v>
      </c>
      <c r="AE798" s="55">
        <v>0</v>
      </c>
      <c r="AF798" s="55">
        <v>0</v>
      </c>
      <c r="AG798" s="55">
        <v>0</v>
      </c>
      <c r="AH798" s="55">
        <v>0</v>
      </c>
      <c r="AI798" s="55">
        <v>0</v>
      </c>
      <c r="AJ798" s="55" t="s">
        <v>999</v>
      </c>
      <c r="AK798" s="55" t="s">
        <v>169</v>
      </c>
    </row>
    <row r="799" spans="1:37" x14ac:dyDescent="0.25">
      <c r="A799" s="54" t="str">
        <f t="shared" si="12"/>
        <v>WY</v>
      </c>
      <c r="B799" s="54" t="str">
        <f t="shared" si="12"/>
        <v>BDEQ-BDESC-rural-residential</v>
      </c>
      <c r="C799" s="55">
        <v>13</v>
      </c>
      <c r="D799" s="55" t="s">
        <v>158</v>
      </c>
      <c r="E799" s="55">
        <v>0</v>
      </c>
      <c r="F799" s="55">
        <v>0</v>
      </c>
      <c r="G799" s="55">
        <v>0</v>
      </c>
      <c r="H799" s="55">
        <v>0</v>
      </c>
      <c r="I799" s="55">
        <v>0</v>
      </c>
      <c r="J799" s="55">
        <v>0</v>
      </c>
      <c r="K799" s="55">
        <v>0</v>
      </c>
      <c r="L799" s="55">
        <v>0</v>
      </c>
      <c r="M799" s="55">
        <v>0</v>
      </c>
      <c r="N799" s="55">
        <v>0</v>
      </c>
      <c r="O799" s="55">
        <v>0</v>
      </c>
      <c r="P799" s="55">
        <v>0</v>
      </c>
      <c r="Q799" s="55">
        <v>0</v>
      </c>
      <c r="R799" s="55">
        <v>0</v>
      </c>
      <c r="S799" s="55">
        <v>0</v>
      </c>
      <c r="T799" s="55">
        <v>0</v>
      </c>
      <c r="U799" s="55">
        <v>0</v>
      </c>
      <c r="V799" s="55">
        <v>0</v>
      </c>
      <c r="W799" s="55">
        <v>0</v>
      </c>
      <c r="X799" s="55">
        <v>0</v>
      </c>
      <c r="Y799" s="55">
        <v>0</v>
      </c>
      <c r="Z799" s="55">
        <v>0</v>
      </c>
      <c r="AA799" s="55">
        <v>0</v>
      </c>
      <c r="AB799" s="55">
        <v>0</v>
      </c>
      <c r="AC799" s="55">
        <v>0</v>
      </c>
      <c r="AD799" s="55">
        <v>0</v>
      </c>
      <c r="AE799" s="55">
        <v>0</v>
      </c>
      <c r="AF799" s="55">
        <v>0</v>
      </c>
      <c r="AG799" s="55">
        <v>0</v>
      </c>
      <c r="AH799" s="55">
        <v>0</v>
      </c>
      <c r="AI799" s="55">
        <v>0</v>
      </c>
      <c r="AJ799" s="55" t="s">
        <v>999</v>
      </c>
      <c r="AK799" s="55" t="s">
        <v>169</v>
      </c>
    </row>
    <row r="800" spans="1:37" x14ac:dyDescent="0.25">
      <c r="A800" s="54" t="str">
        <f t="shared" si="12"/>
        <v>WY</v>
      </c>
      <c r="B800" s="54" t="str">
        <f t="shared" si="12"/>
        <v>BDEQ-BDESC-rural-residential</v>
      </c>
      <c r="C800" s="55">
        <v>14</v>
      </c>
      <c r="D800" s="55" t="s">
        <v>159</v>
      </c>
      <c r="E800" s="55">
        <v>0</v>
      </c>
      <c r="F800" s="55">
        <v>0</v>
      </c>
      <c r="G800" s="55">
        <v>0</v>
      </c>
      <c r="H800" s="55">
        <v>0</v>
      </c>
      <c r="I800" s="55">
        <v>0</v>
      </c>
      <c r="J800" s="55">
        <v>0</v>
      </c>
      <c r="K800" s="55">
        <v>0</v>
      </c>
      <c r="L800" s="55">
        <v>0</v>
      </c>
      <c r="M800" s="55">
        <v>0</v>
      </c>
      <c r="N800" s="55">
        <v>0</v>
      </c>
      <c r="O800" s="55">
        <v>0</v>
      </c>
      <c r="P800" s="55">
        <v>0</v>
      </c>
      <c r="Q800" s="55">
        <v>0</v>
      </c>
      <c r="R800" s="55">
        <v>0</v>
      </c>
      <c r="S800" s="55">
        <v>0</v>
      </c>
      <c r="T800" s="55">
        <v>0</v>
      </c>
      <c r="U800" s="55">
        <v>0</v>
      </c>
      <c r="V800" s="55">
        <v>0</v>
      </c>
      <c r="W800" s="55">
        <v>0</v>
      </c>
      <c r="X800" s="55">
        <v>0</v>
      </c>
      <c r="Y800" s="55">
        <v>0</v>
      </c>
      <c r="Z800" s="55">
        <v>0</v>
      </c>
      <c r="AA800" s="55">
        <v>0</v>
      </c>
      <c r="AB800" s="55">
        <v>0</v>
      </c>
      <c r="AC800" s="55">
        <v>0</v>
      </c>
      <c r="AD800" s="55">
        <v>0</v>
      </c>
      <c r="AE800" s="55">
        <v>0</v>
      </c>
      <c r="AF800" s="55">
        <v>0</v>
      </c>
      <c r="AG800" s="55">
        <v>0</v>
      </c>
      <c r="AH800" s="55">
        <v>0</v>
      </c>
      <c r="AI800" s="55">
        <v>0</v>
      </c>
      <c r="AJ800" s="55" t="s">
        <v>999</v>
      </c>
      <c r="AK800" s="55" t="s">
        <v>169</v>
      </c>
    </row>
    <row r="801" spans="1:37" x14ac:dyDescent="0.25">
      <c r="A801" s="54" t="str">
        <f t="shared" si="12"/>
        <v>WY</v>
      </c>
      <c r="B801" s="54" t="str">
        <f t="shared" si="12"/>
        <v>BDEQ-BDESC-rural-residential</v>
      </c>
      <c r="C801" s="55">
        <v>15</v>
      </c>
      <c r="D801" s="55" t="s">
        <v>160</v>
      </c>
      <c r="E801" s="55">
        <v>0</v>
      </c>
      <c r="F801" s="55">
        <v>0</v>
      </c>
      <c r="G801" s="55">
        <v>0</v>
      </c>
      <c r="H801" s="55">
        <v>0</v>
      </c>
      <c r="I801" s="55">
        <v>0</v>
      </c>
      <c r="J801" s="55">
        <v>0</v>
      </c>
      <c r="K801" s="55">
        <v>0</v>
      </c>
      <c r="L801" s="55">
        <v>0</v>
      </c>
      <c r="M801" s="55">
        <v>0</v>
      </c>
      <c r="N801" s="55">
        <v>0</v>
      </c>
      <c r="O801" s="55">
        <v>0</v>
      </c>
      <c r="P801" s="55">
        <v>0</v>
      </c>
      <c r="Q801" s="55">
        <v>0</v>
      </c>
      <c r="R801" s="55">
        <v>0</v>
      </c>
      <c r="S801" s="55">
        <v>0</v>
      </c>
      <c r="T801" s="55">
        <v>0</v>
      </c>
      <c r="U801" s="55">
        <v>0</v>
      </c>
      <c r="V801" s="55">
        <v>0</v>
      </c>
      <c r="W801" s="55">
        <v>0</v>
      </c>
      <c r="X801" s="55">
        <v>0</v>
      </c>
      <c r="Y801" s="55">
        <v>0</v>
      </c>
      <c r="Z801" s="55">
        <v>0</v>
      </c>
      <c r="AA801" s="55">
        <v>0</v>
      </c>
      <c r="AB801" s="55">
        <v>0</v>
      </c>
      <c r="AC801" s="55">
        <v>0</v>
      </c>
      <c r="AD801" s="55">
        <v>0</v>
      </c>
      <c r="AE801" s="55">
        <v>0</v>
      </c>
      <c r="AF801" s="55">
        <v>0</v>
      </c>
      <c r="AG801" s="55">
        <v>0</v>
      </c>
      <c r="AH801" s="55">
        <v>0</v>
      </c>
      <c r="AI801" s="55">
        <v>0</v>
      </c>
      <c r="AJ801" s="55" t="s">
        <v>999</v>
      </c>
      <c r="AK801" s="55"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76A0-CB2D-48C2-BCBD-46D5D9B5C476}">
  <dimension ref="A1:AK801"/>
  <sheetViews>
    <sheetView workbookViewId="0"/>
  </sheetViews>
  <sheetFormatPr defaultRowHeight="15" x14ac:dyDescent="0.25"/>
  <cols>
    <col min="1" max="1" width="10.140625" style="54" customWidth="1"/>
    <col min="2" max="2" width="28.7109375" style="54" bestFit="1" customWidth="1"/>
    <col min="3" max="16384" width="9.140625" style="55"/>
  </cols>
  <sheetData>
    <row r="1" spans="1:37" x14ac:dyDescent="0.25">
      <c r="D1" s="55" t="s">
        <v>161</v>
      </c>
      <c r="E1" s="55">
        <v>2020</v>
      </c>
      <c r="F1" s="55">
        <v>2021</v>
      </c>
      <c r="G1" s="55">
        <v>2022</v>
      </c>
      <c r="H1" s="55">
        <v>2023</v>
      </c>
      <c r="I1" s="55">
        <v>2024</v>
      </c>
      <c r="J1" s="55">
        <v>2025</v>
      </c>
      <c r="K1" s="55">
        <v>2026</v>
      </c>
      <c r="L1" s="55">
        <v>2027</v>
      </c>
      <c r="M1" s="55">
        <v>2028</v>
      </c>
      <c r="N1" s="55">
        <v>2029</v>
      </c>
      <c r="O1" s="55">
        <v>2030</v>
      </c>
      <c r="P1" s="55">
        <v>2031</v>
      </c>
      <c r="Q1" s="55">
        <v>2032</v>
      </c>
      <c r="R1" s="55">
        <v>2033</v>
      </c>
      <c r="S1" s="55">
        <v>2034</v>
      </c>
      <c r="T1" s="55">
        <v>2035</v>
      </c>
      <c r="U1" s="55">
        <v>2036</v>
      </c>
      <c r="V1" s="55">
        <v>2037</v>
      </c>
      <c r="W1" s="55">
        <v>2038</v>
      </c>
      <c r="X1" s="55">
        <v>2039</v>
      </c>
      <c r="Y1" s="55">
        <v>2040</v>
      </c>
      <c r="Z1" s="55">
        <v>2041</v>
      </c>
      <c r="AA1" s="55">
        <v>2042</v>
      </c>
      <c r="AB1" s="55">
        <v>2043</v>
      </c>
      <c r="AC1" s="55">
        <v>2044</v>
      </c>
      <c r="AD1" s="55">
        <v>2045</v>
      </c>
      <c r="AE1" s="55">
        <v>2046</v>
      </c>
      <c r="AF1" s="55">
        <v>2047</v>
      </c>
      <c r="AG1" s="55">
        <v>2048</v>
      </c>
      <c r="AH1" s="55">
        <v>2049</v>
      </c>
      <c r="AI1" s="55">
        <v>2050</v>
      </c>
      <c r="AJ1" s="55" t="s">
        <v>948</v>
      </c>
      <c r="AK1" s="55" t="s">
        <v>949</v>
      </c>
    </row>
    <row r="2" spans="1:37" x14ac:dyDescent="0.25">
      <c r="A2" s="54" t="str">
        <f>AJ2</f>
        <v>AK</v>
      </c>
      <c r="B2" s="54" t="str">
        <f>AK2</f>
        <v>BDEQ-BDESC-urban-residential</v>
      </c>
      <c r="C2" s="55">
        <v>0</v>
      </c>
      <c r="D2" s="55" t="s">
        <v>58</v>
      </c>
      <c r="E2" s="55">
        <v>0</v>
      </c>
      <c r="F2" s="55">
        <v>0</v>
      </c>
      <c r="G2" s="55">
        <v>0</v>
      </c>
      <c r="H2" s="55">
        <v>0</v>
      </c>
      <c r="I2" s="55">
        <v>0</v>
      </c>
      <c r="J2" s="55">
        <v>0</v>
      </c>
      <c r="K2" s="55">
        <v>0</v>
      </c>
      <c r="L2" s="55">
        <v>0</v>
      </c>
      <c r="M2" s="55">
        <v>0</v>
      </c>
      <c r="N2" s="55">
        <v>0</v>
      </c>
      <c r="O2" s="55">
        <v>0</v>
      </c>
      <c r="P2" s="55">
        <v>0</v>
      </c>
      <c r="Q2" s="55">
        <v>0</v>
      </c>
      <c r="R2" s="55">
        <v>0</v>
      </c>
      <c r="S2" s="55">
        <v>0</v>
      </c>
      <c r="T2" s="55">
        <v>0</v>
      </c>
      <c r="U2" s="55">
        <v>0</v>
      </c>
      <c r="V2" s="55">
        <v>0</v>
      </c>
      <c r="W2" s="55">
        <v>0</v>
      </c>
      <c r="X2" s="55">
        <v>0</v>
      </c>
      <c r="Y2" s="55">
        <v>0</v>
      </c>
      <c r="Z2" s="55">
        <v>0</v>
      </c>
      <c r="AA2" s="55">
        <v>0</v>
      </c>
      <c r="AB2" s="55">
        <v>0</v>
      </c>
      <c r="AC2" s="55">
        <v>0</v>
      </c>
      <c r="AD2" s="55">
        <v>0</v>
      </c>
      <c r="AE2" s="55">
        <v>0</v>
      </c>
      <c r="AF2" s="55">
        <v>0</v>
      </c>
      <c r="AG2" s="55">
        <v>0</v>
      </c>
      <c r="AH2" s="55">
        <v>0</v>
      </c>
      <c r="AI2" s="55">
        <v>0</v>
      </c>
      <c r="AJ2" s="55" t="s">
        <v>950</v>
      </c>
      <c r="AK2" s="55" t="s">
        <v>168</v>
      </c>
    </row>
    <row r="3" spans="1:37" x14ac:dyDescent="0.25">
      <c r="A3" s="54" t="str">
        <f t="shared" ref="A3:B66" si="0">AJ3</f>
        <v>AK</v>
      </c>
      <c r="B3" s="54" t="str">
        <f t="shared" si="0"/>
        <v>BDEQ-BDESC-urban-residential</v>
      </c>
      <c r="C3" s="55">
        <v>1</v>
      </c>
      <c r="D3" s="55" t="s">
        <v>7</v>
      </c>
      <c r="E3" s="55">
        <v>0</v>
      </c>
      <c r="F3" s="55">
        <v>0</v>
      </c>
      <c r="G3" s="55">
        <v>0</v>
      </c>
      <c r="H3" s="55">
        <v>0</v>
      </c>
      <c r="I3" s="55">
        <v>0</v>
      </c>
      <c r="J3" s="55">
        <v>0</v>
      </c>
      <c r="K3" s="55">
        <v>0</v>
      </c>
      <c r="L3" s="55">
        <v>0</v>
      </c>
      <c r="M3" s="55">
        <v>0</v>
      </c>
      <c r="N3" s="55">
        <v>0</v>
      </c>
      <c r="O3" s="55">
        <v>0</v>
      </c>
      <c r="P3" s="55">
        <v>0</v>
      </c>
      <c r="Q3" s="55">
        <v>0</v>
      </c>
      <c r="R3" s="55">
        <v>0</v>
      </c>
      <c r="S3" s="55">
        <v>0</v>
      </c>
      <c r="T3" s="55">
        <v>0</v>
      </c>
      <c r="U3" s="55">
        <v>0</v>
      </c>
      <c r="V3" s="55">
        <v>0</v>
      </c>
      <c r="W3" s="55">
        <v>0</v>
      </c>
      <c r="X3" s="55">
        <v>0</v>
      </c>
      <c r="Y3" s="55">
        <v>0</v>
      </c>
      <c r="Z3" s="56">
        <v>1.0000000000000001E-5</v>
      </c>
      <c r="AA3" s="56">
        <v>1.0000000000000001E-5</v>
      </c>
      <c r="AB3" s="56">
        <v>2.0000000000000002E-5</v>
      </c>
      <c r="AC3" s="56">
        <v>2.0000000000000002E-5</v>
      </c>
      <c r="AD3" s="56">
        <v>2.0000000000000002E-5</v>
      </c>
      <c r="AE3" s="56">
        <v>3.0000000000000001E-5</v>
      </c>
      <c r="AF3" s="56">
        <v>3.0000000000000001E-5</v>
      </c>
      <c r="AG3" s="56">
        <v>3.0000000000000001E-5</v>
      </c>
      <c r="AH3" s="56">
        <v>4.0000000000000003E-5</v>
      </c>
      <c r="AI3" s="56">
        <v>4.0000000000000003E-5</v>
      </c>
      <c r="AJ3" s="55" t="s">
        <v>950</v>
      </c>
      <c r="AK3" s="55" t="s">
        <v>168</v>
      </c>
    </row>
    <row r="4" spans="1:37" x14ac:dyDescent="0.25">
      <c r="A4" s="54" t="str">
        <f t="shared" si="0"/>
        <v>AK</v>
      </c>
      <c r="B4" s="54" t="str">
        <f t="shared" si="0"/>
        <v>BDEQ-BDESC-urban-residential</v>
      </c>
      <c r="C4" s="55">
        <v>2</v>
      </c>
      <c r="D4" s="55" t="s">
        <v>8</v>
      </c>
      <c r="E4" s="55">
        <v>0</v>
      </c>
      <c r="F4" s="55">
        <v>0</v>
      </c>
      <c r="G4" s="55">
        <v>0</v>
      </c>
      <c r="H4" s="55">
        <v>0</v>
      </c>
      <c r="I4" s="55">
        <v>0</v>
      </c>
      <c r="J4" s="55">
        <v>0</v>
      </c>
      <c r="K4" s="55">
        <v>0</v>
      </c>
      <c r="L4" s="55">
        <v>0</v>
      </c>
      <c r="M4" s="55">
        <v>0</v>
      </c>
      <c r="N4" s="55">
        <v>0</v>
      </c>
      <c r="O4" s="55">
        <v>0</v>
      </c>
      <c r="P4" s="55">
        <v>0</v>
      </c>
      <c r="Q4" s="55">
        <v>0</v>
      </c>
      <c r="R4" s="55">
        <v>0</v>
      </c>
      <c r="S4" s="55">
        <v>0</v>
      </c>
      <c r="T4" s="55">
        <v>0</v>
      </c>
      <c r="U4" s="55">
        <v>0</v>
      </c>
      <c r="V4" s="55">
        <v>0</v>
      </c>
      <c r="W4" s="55">
        <v>0</v>
      </c>
      <c r="X4" s="55">
        <v>0</v>
      </c>
      <c r="Y4" s="55">
        <v>0</v>
      </c>
      <c r="Z4" s="55">
        <v>0</v>
      </c>
      <c r="AA4" s="55">
        <v>0</v>
      </c>
      <c r="AB4" s="55">
        <v>0</v>
      </c>
      <c r="AC4" s="55">
        <v>0</v>
      </c>
      <c r="AD4" s="55">
        <v>0</v>
      </c>
      <c r="AE4" s="55">
        <v>0</v>
      </c>
      <c r="AF4" s="55">
        <v>0</v>
      </c>
      <c r="AG4" s="55">
        <v>0</v>
      </c>
      <c r="AH4" s="55">
        <v>0</v>
      </c>
      <c r="AI4" s="55">
        <v>0</v>
      </c>
      <c r="AJ4" s="55" t="s">
        <v>950</v>
      </c>
      <c r="AK4" s="55" t="s">
        <v>168</v>
      </c>
    </row>
    <row r="5" spans="1:37" x14ac:dyDescent="0.25">
      <c r="A5" s="54" t="str">
        <f t="shared" si="0"/>
        <v>AK</v>
      </c>
      <c r="B5" s="54" t="str">
        <f t="shared" si="0"/>
        <v>BDEQ-BDESC-urban-residential</v>
      </c>
      <c r="C5" s="55">
        <v>3</v>
      </c>
      <c r="D5" s="55" t="s">
        <v>9</v>
      </c>
      <c r="E5" s="55">
        <v>0</v>
      </c>
      <c r="F5" s="55">
        <v>0</v>
      </c>
      <c r="G5" s="55">
        <v>0</v>
      </c>
      <c r="H5" s="55">
        <v>0</v>
      </c>
      <c r="I5" s="55">
        <v>0</v>
      </c>
      <c r="J5" s="55">
        <v>0</v>
      </c>
      <c r="K5" s="55">
        <v>0</v>
      </c>
      <c r="L5" s="55">
        <v>0</v>
      </c>
      <c r="M5" s="55">
        <v>0</v>
      </c>
      <c r="N5" s="55">
        <v>0</v>
      </c>
      <c r="O5" s="55">
        <v>0</v>
      </c>
      <c r="P5" s="55">
        <v>0</v>
      </c>
      <c r="Q5" s="55">
        <v>0</v>
      </c>
      <c r="R5" s="55">
        <v>0</v>
      </c>
      <c r="S5" s="55">
        <v>0</v>
      </c>
      <c r="T5" s="55">
        <v>0</v>
      </c>
      <c r="U5" s="55">
        <v>0</v>
      </c>
      <c r="V5" s="55">
        <v>0</v>
      </c>
      <c r="W5" s="55">
        <v>0</v>
      </c>
      <c r="X5" s="55">
        <v>0</v>
      </c>
      <c r="Y5" s="55">
        <v>0</v>
      </c>
      <c r="Z5" s="55">
        <v>0</v>
      </c>
      <c r="AA5" s="55">
        <v>0</v>
      </c>
      <c r="AB5" s="55">
        <v>0</v>
      </c>
      <c r="AC5" s="55">
        <v>0</v>
      </c>
      <c r="AD5" s="55">
        <v>0</v>
      </c>
      <c r="AE5" s="55">
        <v>0</v>
      </c>
      <c r="AF5" s="55">
        <v>0</v>
      </c>
      <c r="AG5" s="55">
        <v>0</v>
      </c>
      <c r="AH5" s="55">
        <v>0</v>
      </c>
      <c r="AI5" s="55">
        <v>0</v>
      </c>
      <c r="AJ5" s="55" t="s">
        <v>950</v>
      </c>
      <c r="AK5" s="55" t="s">
        <v>168</v>
      </c>
    </row>
    <row r="6" spans="1:37" x14ac:dyDescent="0.25">
      <c r="A6" s="54" t="str">
        <f t="shared" si="0"/>
        <v>AK</v>
      </c>
      <c r="B6" s="54" t="str">
        <f t="shared" si="0"/>
        <v>BDEQ-BDESC-urban-residential</v>
      </c>
      <c r="C6" s="55">
        <v>4</v>
      </c>
      <c r="D6" s="55" t="s">
        <v>59</v>
      </c>
      <c r="E6" s="55">
        <v>0</v>
      </c>
      <c r="F6" s="55">
        <v>0</v>
      </c>
      <c r="G6" s="55">
        <v>0</v>
      </c>
      <c r="H6" s="55">
        <v>0</v>
      </c>
      <c r="I6" s="55">
        <v>0</v>
      </c>
      <c r="J6" s="55">
        <v>0</v>
      </c>
      <c r="K6" s="55">
        <v>0</v>
      </c>
      <c r="L6" s="55">
        <v>0</v>
      </c>
      <c r="M6" s="55">
        <v>0</v>
      </c>
      <c r="N6" s="55">
        <v>0</v>
      </c>
      <c r="O6" s="55">
        <v>0</v>
      </c>
      <c r="P6" s="55">
        <v>0</v>
      </c>
      <c r="Q6" s="55">
        <v>0</v>
      </c>
      <c r="R6" s="55">
        <v>0</v>
      </c>
      <c r="S6" s="55">
        <v>0</v>
      </c>
      <c r="T6" s="55">
        <v>0</v>
      </c>
      <c r="U6" s="55">
        <v>0</v>
      </c>
      <c r="V6" s="55">
        <v>0</v>
      </c>
      <c r="W6" s="55">
        <v>0</v>
      </c>
      <c r="X6" s="55">
        <v>0</v>
      </c>
      <c r="Y6" s="55">
        <v>0</v>
      </c>
      <c r="Z6" s="55">
        <v>0</v>
      </c>
      <c r="AA6" s="55">
        <v>0</v>
      </c>
      <c r="AB6" s="55">
        <v>0</v>
      </c>
      <c r="AC6" s="55">
        <v>0</v>
      </c>
      <c r="AD6" s="55">
        <v>0</v>
      </c>
      <c r="AE6" s="55">
        <v>0</v>
      </c>
      <c r="AF6" s="55">
        <v>0</v>
      </c>
      <c r="AG6" s="55">
        <v>0</v>
      </c>
      <c r="AH6" s="55">
        <v>0</v>
      </c>
      <c r="AI6" s="55">
        <v>0</v>
      </c>
      <c r="AJ6" s="55" t="s">
        <v>950</v>
      </c>
      <c r="AK6" s="55" t="s">
        <v>168</v>
      </c>
    </row>
    <row r="7" spans="1:37" x14ac:dyDescent="0.25">
      <c r="A7" s="54" t="str">
        <f t="shared" si="0"/>
        <v>AK</v>
      </c>
      <c r="B7" s="54" t="str">
        <f t="shared" si="0"/>
        <v>BDEQ-BDESC-urban-residential</v>
      </c>
      <c r="C7" s="55">
        <v>5</v>
      </c>
      <c r="D7" s="55" t="s">
        <v>10</v>
      </c>
      <c r="E7" s="55">
        <v>1.31E-3</v>
      </c>
      <c r="F7" s="55">
        <v>1.5399999999999999E-3</v>
      </c>
      <c r="G7" s="55">
        <v>1.6900000000000001E-3</v>
      </c>
      <c r="H7" s="55">
        <v>1.7700000000000001E-3</v>
      </c>
      <c r="I7" s="55">
        <v>1.8600000000000001E-3</v>
      </c>
      <c r="J7" s="55">
        <v>2.0100000000000001E-3</v>
      </c>
      <c r="K7" s="55">
        <v>2.1199999999999999E-3</v>
      </c>
      <c r="L7" s="55">
        <v>2.2899999999999999E-3</v>
      </c>
      <c r="M7" s="55">
        <v>2.3900000000000002E-3</v>
      </c>
      <c r="N7" s="55">
        <v>2.5100000000000001E-3</v>
      </c>
      <c r="O7" s="55">
        <v>2.5799999999999998E-3</v>
      </c>
      <c r="P7" s="55">
        <v>2.7000000000000001E-3</v>
      </c>
      <c r="Q7" s="55">
        <v>2.7399999999999998E-3</v>
      </c>
      <c r="R7" s="55">
        <v>2.8800000000000002E-3</v>
      </c>
      <c r="S7" s="55">
        <v>2.9399999999999999E-3</v>
      </c>
      <c r="T7" s="55">
        <v>3.0899999999999999E-3</v>
      </c>
      <c r="U7" s="55">
        <v>3.2399999999999998E-3</v>
      </c>
      <c r="V7" s="55">
        <v>3.3400000000000001E-3</v>
      </c>
      <c r="W7" s="55">
        <v>3.4399999999999999E-3</v>
      </c>
      <c r="X7" s="55">
        <v>3.5500000000000002E-3</v>
      </c>
      <c r="Y7" s="55">
        <v>3.6800000000000001E-3</v>
      </c>
      <c r="Z7" s="55">
        <v>3.81E-3</v>
      </c>
      <c r="AA7" s="55">
        <v>3.96E-3</v>
      </c>
      <c r="AB7" s="55">
        <v>4.0000000000000001E-3</v>
      </c>
      <c r="AC7" s="55">
        <v>4.13E-3</v>
      </c>
      <c r="AD7" s="55">
        <v>4.2399999999999998E-3</v>
      </c>
      <c r="AE7" s="55">
        <v>4.3699999999999998E-3</v>
      </c>
      <c r="AF7" s="55">
        <v>4.5100000000000001E-3</v>
      </c>
      <c r="AG7" s="55">
        <v>4.62E-3</v>
      </c>
      <c r="AH7" s="55">
        <v>4.6699999999999997E-3</v>
      </c>
      <c r="AI7" s="55">
        <v>4.7299999999999998E-3</v>
      </c>
      <c r="AJ7" s="55" t="s">
        <v>950</v>
      </c>
      <c r="AK7" s="55" t="s">
        <v>168</v>
      </c>
    </row>
    <row r="8" spans="1:37" x14ac:dyDescent="0.25">
      <c r="A8" s="54" t="str">
        <f t="shared" si="0"/>
        <v>AK</v>
      </c>
      <c r="B8" s="54" t="str">
        <f t="shared" si="0"/>
        <v>BDEQ-BDESC-urban-residential</v>
      </c>
      <c r="C8" s="55">
        <v>6</v>
      </c>
      <c r="D8" s="55" t="s">
        <v>11</v>
      </c>
      <c r="E8" s="55">
        <v>0</v>
      </c>
      <c r="F8" s="55">
        <v>0</v>
      </c>
      <c r="G8" s="55">
        <v>0</v>
      </c>
      <c r="H8" s="55">
        <v>0</v>
      </c>
      <c r="I8" s="55">
        <v>0</v>
      </c>
      <c r="J8" s="55">
        <v>0</v>
      </c>
      <c r="K8" s="55">
        <v>0</v>
      </c>
      <c r="L8" s="55">
        <v>0</v>
      </c>
      <c r="M8" s="55">
        <v>0</v>
      </c>
      <c r="N8" s="55">
        <v>0</v>
      </c>
      <c r="O8" s="55">
        <v>0</v>
      </c>
      <c r="P8" s="55">
        <v>0</v>
      </c>
      <c r="Q8" s="55">
        <v>0</v>
      </c>
      <c r="R8" s="55">
        <v>0</v>
      </c>
      <c r="S8" s="55">
        <v>0</v>
      </c>
      <c r="T8" s="55">
        <v>0</v>
      </c>
      <c r="U8" s="55">
        <v>0</v>
      </c>
      <c r="V8" s="55">
        <v>0</v>
      </c>
      <c r="W8" s="55">
        <v>0</v>
      </c>
      <c r="X8" s="55">
        <v>0</v>
      </c>
      <c r="Y8" s="55">
        <v>0</v>
      </c>
      <c r="Z8" s="55">
        <v>0</v>
      </c>
      <c r="AA8" s="55">
        <v>0</v>
      </c>
      <c r="AB8" s="55">
        <v>0</v>
      </c>
      <c r="AC8" s="55">
        <v>0</v>
      </c>
      <c r="AD8" s="55">
        <v>0</v>
      </c>
      <c r="AE8" s="55">
        <v>0</v>
      </c>
      <c r="AF8" s="55">
        <v>0</v>
      </c>
      <c r="AG8" s="55">
        <v>0</v>
      </c>
      <c r="AH8" s="55">
        <v>0</v>
      </c>
      <c r="AI8" s="55">
        <v>0</v>
      </c>
      <c r="AJ8" s="55" t="s">
        <v>950</v>
      </c>
      <c r="AK8" s="55" t="s">
        <v>168</v>
      </c>
    </row>
    <row r="9" spans="1:37" x14ac:dyDescent="0.25">
      <c r="A9" s="54" t="str">
        <f t="shared" si="0"/>
        <v>AK</v>
      </c>
      <c r="B9" s="54" t="str">
        <f t="shared" si="0"/>
        <v>BDEQ-BDESC-urban-residential</v>
      </c>
      <c r="C9" s="55">
        <v>7</v>
      </c>
      <c r="D9" s="55" t="s">
        <v>12</v>
      </c>
      <c r="E9" s="55">
        <v>0</v>
      </c>
      <c r="F9" s="55">
        <v>0</v>
      </c>
      <c r="G9" s="55">
        <v>0</v>
      </c>
      <c r="H9" s="55">
        <v>0</v>
      </c>
      <c r="I9" s="55">
        <v>0</v>
      </c>
      <c r="J9" s="55">
        <v>0</v>
      </c>
      <c r="K9" s="55">
        <v>0</v>
      </c>
      <c r="L9" s="55">
        <v>0</v>
      </c>
      <c r="M9" s="55">
        <v>0</v>
      </c>
      <c r="N9" s="55">
        <v>0</v>
      </c>
      <c r="O9" s="55">
        <v>0</v>
      </c>
      <c r="P9" s="55">
        <v>0</v>
      </c>
      <c r="Q9" s="55">
        <v>0</v>
      </c>
      <c r="R9" s="55">
        <v>0</v>
      </c>
      <c r="S9" s="55">
        <v>0</v>
      </c>
      <c r="T9" s="55">
        <v>0</v>
      </c>
      <c r="U9" s="55">
        <v>0</v>
      </c>
      <c r="V9" s="55">
        <v>0</v>
      </c>
      <c r="W9" s="55">
        <v>0</v>
      </c>
      <c r="X9" s="55">
        <v>0</v>
      </c>
      <c r="Y9" s="55">
        <v>0</v>
      </c>
      <c r="Z9" s="55">
        <v>0</v>
      </c>
      <c r="AA9" s="55">
        <v>0</v>
      </c>
      <c r="AB9" s="55">
        <v>0</v>
      </c>
      <c r="AC9" s="55">
        <v>0</v>
      </c>
      <c r="AD9" s="55">
        <v>0</v>
      </c>
      <c r="AE9" s="55">
        <v>0</v>
      </c>
      <c r="AF9" s="55">
        <v>0</v>
      </c>
      <c r="AG9" s="55">
        <v>0</v>
      </c>
      <c r="AH9" s="55">
        <v>0</v>
      </c>
      <c r="AI9" s="55">
        <v>0</v>
      </c>
      <c r="AJ9" s="55" t="s">
        <v>950</v>
      </c>
      <c r="AK9" s="55" t="s">
        <v>168</v>
      </c>
    </row>
    <row r="10" spans="1:37" x14ac:dyDescent="0.25">
      <c r="A10" s="54" t="str">
        <f t="shared" si="0"/>
        <v>AK</v>
      </c>
      <c r="B10" s="54" t="str">
        <f t="shared" si="0"/>
        <v>BDEQ-BDESC-urban-residential</v>
      </c>
      <c r="C10" s="55">
        <v>8</v>
      </c>
      <c r="D10" s="55" t="s">
        <v>13</v>
      </c>
      <c r="E10" s="55">
        <v>0</v>
      </c>
      <c r="F10" s="55">
        <v>0</v>
      </c>
      <c r="G10" s="55">
        <v>0</v>
      </c>
      <c r="H10" s="55">
        <v>0</v>
      </c>
      <c r="I10" s="55">
        <v>0</v>
      </c>
      <c r="J10" s="55">
        <v>0</v>
      </c>
      <c r="K10" s="55">
        <v>0</v>
      </c>
      <c r="L10" s="55">
        <v>0</v>
      </c>
      <c r="M10" s="55">
        <v>0</v>
      </c>
      <c r="N10" s="55">
        <v>0</v>
      </c>
      <c r="O10" s="55">
        <v>0</v>
      </c>
      <c r="P10" s="55">
        <v>0</v>
      </c>
      <c r="Q10" s="55">
        <v>0</v>
      </c>
      <c r="R10" s="55">
        <v>0</v>
      </c>
      <c r="S10" s="55">
        <v>0</v>
      </c>
      <c r="T10" s="55">
        <v>0</v>
      </c>
      <c r="U10" s="55">
        <v>0</v>
      </c>
      <c r="V10" s="55">
        <v>0</v>
      </c>
      <c r="W10" s="55">
        <v>0</v>
      </c>
      <c r="X10" s="55">
        <v>0</v>
      </c>
      <c r="Y10" s="55">
        <v>0</v>
      </c>
      <c r="Z10" s="55">
        <v>0</v>
      </c>
      <c r="AA10" s="55">
        <v>0</v>
      </c>
      <c r="AB10" s="55">
        <v>0</v>
      </c>
      <c r="AC10" s="55">
        <v>0</v>
      </c>
      <c r="AD10" s="55">
        <v>0</v>
      </c>
      <c r="AE10" s="55">
        <v>0</v>
      </c>
      <c r="AF10" s="55">
        <v>0</v>
      </c>
      <c r="AG10" s="55">
        <v>0</v>
      </c>
      <c r="AH10" s="55">
        <v>0</v>
      </c>
      <c r="AI10" s="55">
        <v>0</v>
      </c>
      <c r="AJ10" s="55" t="s">
        <v>950</v>
      </c>
      <c r="AK10" s="55" t="s">
        <v>168</v>
      </c>
    </row>
    <row r="11" spans="1:37" x14ac:dyDescent="0.25">
      <c r="A11" s="54" t="str">
        <f t="shared" si="0"/>
        <v>AK</v>
      </c>
      <c r="B11" s="54" t="str">
        <f t="shared" si="0"/>
        <v>BDEQ-BDESC-urban-residential</v>
      </c>
      <c r="C11" s="55">
        <v>9</v>
      </c>
      <c r="D11" s="55" t="s">
        <v>14</v>
      </c>
      <c r="E11" s="55">
        <v>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v>
      </c>
      <c r="AJ11" s="55" t="s">
        <v>950</v>
      </c>
      <c r="AK11" s="55" t="s">
        <v>168</v>
      </c>
    </row>
    <row r="12" spans="1:37" x14ac:dyDescent="0.25">
      <c r="A12" s="54" t="str">
        <f t="shared" si="0"/>
        <v>AK</v>
      </c>
      <c r="B12" s="54" t="str">
        <f t="shared" si="0"/>
        <v>BDEQ-BDESC-urban-residential</v>
      </c>
      <c r="C12" s="55">
        <v>10</v>
      </c>
      <c r="D12" s="55" t="s">
        <v>15</v>
      </c>
      <c r="E12" s="55">
        <v>0</v>
      </c>
      <c r="F12" s="55">
        <v>0</v>
      </c>
      <c r="G12" s="55">
        <v>0</v>
      </c>
      <c r="H12" s="55">
        <v>0</v>
      </c>
      <c r="I12" s="55">
        <v>0</v>
      </c>
      <c r="J12" s="55">
        <v>0</v>
      </c>
      <c r="K12" s="55">
        <v>0</v>
      </c>
      <c r="L12" s="55">
        <v>0</v>
      </c>
      <c r="M12" s="55">
        <v>0</v>
      </c>
      <c r="N12" s="55">
        <v>0</v>
      </c>
      <c r="O12" s="55">
        <v>0</v>
      </c>
      <c r="P12" s="55">
        <v>0</v>
      </c>
      <c r="Q12" s="55">
        <v>0</v>
      </c>
      <c r="R12" s="55">
        <v>0</v>
      </c>
      <c r="S12" s="55">
        <v>0</v>
      </c>
      <c r="T12" s="55">
        <v>0</v>
      </c>
      <c r="U12" s="55">
        <v>0</v>
      </c>
      <c r="V12" s="55">
        <v>0</v>
      </c>
      <c r="W12" s="55">
        <v>0</v>
      </c>
      <c r="X12" s="55">
        <v>0</v>
      </c>
      <c r="Y12" s="55">
        <v>0</v>
      </c>
      <c r="Z12" s="55">
        <v>0</v>
      </c>
      <c r="AA12" s="55">
        <v>0</v>
      </c>
      <c r="AB12" s="55">
        <v>0</v>
      </c>
      <c r="AC12" s="55">
        <v>0</v>
      </c>
      <c r="AD12" s="55">
        <v>0</v>
      </c>
      <c r="AE12" s="55">
        <v>0</v>
      </c>
      <c r="AF12" s="55">
        <v>0</v>
      </c>
      <c r="AG12" s="55">
        <v>0</v>
      </c>
      <c r="AH12" s="55">
        <v>0</v>
      </c>
      <c r="AI12" s="55">
        <v>0</v>
      </c>
      <c r="AJ12" s="55" t="s">
        <v>950</v>
      </c>
      <c r="AK12" s="55" t="s">
        <v>168</v>
      </c>
    </row>
    <row r="13" spans="1:37" x14ac:dyDescent="0.25">
      <c r="A13" s="54" t="str">
        <f t="shared" si="0"/>
        <v>AK</v>
      </c>
      <c r="B13" s="54" t="str">
        <f t="shared" si="0"/>
        <v>BDEQ-BDESC-urban-residential</v>
      </c>
      <c r="C13" s="55">
        <v>11</v>
      </c>
      <c r="D13" s="55" t="s">
        <v>57</v>
      </c>
      <c r="E13" s="55">
        <v>0</v>
      </c>
      <c r="F13" s="55">
        <v>0</v>
      </c>
      <c r="G13" s="55">
        <v>0</v>
      </c>
      <c r="H13" s="55">
        <v>0</v>
      </c>
      <c r="I13" s="55">
        <v>0</v>
      </c>
      <c r="J13" s="55">
        <v>0</v>
      </c>
      <c r="K13" s="55">
        <v>0</v>
      </c>
      <c r="L13" s="55">
        <v>0</v>
      </c>
      <c r="M13" s="55">
        <v>0</v>
      </c>
      <c r="N13" s="55">
        <v>0</v>
      </c>
      <c r="O13" s="55">
        <v>0</v>
      </c>
      <c r="P13" s="55">
        <v>0</v>
      </c>
      <c r="Q13" s="55">
        <v>0</v>
      </c>
      <c r="R13" s="55">
        <v>0</v>
      </c>
      <c r="S13" s="55">
        <v>0</v>
      </c>
      <c r="T13" s="55">
        <v>0</v>
      </c>
      <c r="U13" s="55">
        <v>0</v>
      </c>
      <c r="V13" s="55">
        <v>0</v>
      </c>
      <c r="W13" s="55">
        <v>0</v>
      </c>
      <c r="X13" s="55">
        <v>0</v>
      </c>
      <c r="Y13" s="55">
        <v>0</v>
      </c>
      <c r="Z13" s="55">
        <v>0</v>
      </c>
      <c r="AA13" s="55">
        <v>0</v>
      </c>
      <c r="AB13" s="55">
        <v>0</v>
      </c>
      <c r="AC13" s="55">
        <v>0</v>
      </c>
      <c r="AD13" s="55">
        <v>0</v>
      </c>
      <c r="AE13" s="55">
        <v>0</v>
      </c>
      <c r="AF13" s="55">
        <v>0</v>
      </c>
      <c r="AG13" s="55">
        <v>0</v>
      </c>
      <c r="AH13" s="55">
        <v>0</v>
      </c>
      <c r="AI13" s="55">
        <v>0</v>
      </c>
      <c r="AJ13" s="55" t="s">
        <v>950</v>
      </c>
      <c r="AK13" s="55" t="s">
        <v>168</v>
      </c>
    </row>
    <row r="14" spans="1:37" x14ac:dyDescent="0.25">
      <c r="A14" s="54" t="str">
        <f t="shared" si="0"/>
        <v>AK</v>
      </c>
      <c r="B14" s="54" t="str">
        <f t="shared" si="0"/>
        <v>BDEQ-BDESC-urban-residential</v>
      </c>
      <c r="C14" s="55">
        <v>12</v>
      </c>
      <c r="D14" s="55" t="s">
        <v>60</v>
      </c>
      <c r="E14" s="55">
        <v>0</v>
      </c>
      <c r="F14" s="55">
        <v>0</v>
      </c>
      <c r="G14" s="55">
        <v>0</v>
      </c>
      <c r="H14" s="55">
        <v>0</v>
      </c>
      <c r="I14" s="55">
        <v>0</v>
      </c>
      <c r="J14" s="55">
        <v>0</v>
      </c>
      <c r="K14" s="55">
        <v>0</v>
      </c>
      <c r="L14" s="55">
        <v>0</v>
      </c>
      <c r="M14" s="55">
        <v>0</v>
      </c>
      <c r="N14" s="55">
        <v>0</v>
      </c>
      <c r="O14" s="55">
        <v>0</v>
      </c>
      <c r="P14" s="55">
        <v>0</v>
      </c>
      <c r="Q14" s="55">
        <v>0</v>
      </c>
      <c r="R14" s="55">
        <v>0</v>
      </c>
      <c r="S14" s="55">
        <v>0</v>
      </c>
      <c r="T14" s="55">
        <v>0</v>
      </c>
      <c r="U14" s="55">
        <v>0</v>
      </c>
      <c r="V14" s="55">
        <v>0</v>
      </c>
      <c r="W14" s="55">
        <v>0</v>
      </c>
      <c r="X14" s="55">
        <v>0</v>
      </c>
      <c r="Y14" s="55">
        <v>0</v>
      </c>
      <c r="Z14" s="55">
        <v>0</v>
      </c>
      <c r="AA14" s="55">
        <v>0</v>
      </c>
      <c r="AB14" s="55">
        <v>0</v>
      </c>
      <c r="AC14" s="55">
        <v>0</v>
      </c>
      <c r="AD14" s="55">
        <v>0</v>
      </c>
      <c r="AE14" s="55">
        <v>0</v>
      </c>
      <c r="AF14" s="55">
        <v>0</v>
      </c>
      <c r="AG14" s="55">
        <v>0</v>
      </c>
      <c r="AH14" s="55">
        <v>0</v>
      </c>
      <c r="AI14" s="55">
        <v>0</v>
      </c>
      <c r="AJ14" s="55" t="s">
        <v>950</v>
      </c>
      <c r="AK14" s="55" t="s">
        <v>168</v>
      </c>
    </row>
    <row r="15" spans="1:37" x14ac:dyDescent="0.25">
      <c r="A15" s="54" t="str">
        <f t="shared" si="0"/>
        <v>AK</v>
      </c>
      <c r="B15" s="54" t="str">
        <f t="shared" si="0"/>
        <v>BDEQ-BDESC-urban-residential</v>
      </c>
      <c r="C15" s="55">
        <v>13</v>
      </c>
      <c r="D15" s="55" t="s">
        <v>158</v>
      </c>
      <c r="E15" s="55">
        <v>0</v>
      </c>
      <c r="F15" s="55">
        <v>0</v>
      </c>
      <c r="G15" s="55">
        <v>0</v>
      </c>
      <c r="H15" s="55">
        <v>0</v>
      </c>
      <c r="I15" s="55">
        <v>0</v>
      </c>
      <c r="J15" s="55">
        <v>0</v>
      </c>
      <c r="K15" s="55">
        <v>0</v>
      </c>
      <c r="L15" s="55">
        <v>0</v>
      </c>
      <c r="M15" s="55">
        <v>0</v>
      </c>
      <c r="N15" s="55">
        <v>0</v>
      </c>
      <c r="O15" s="55">
        <v>0</v>
      </c>
      <c r="P15" s="55">
        <v>0</v>
      </c>
      <c r="Q15" s="55">
        <v>0</v>
      </c>
      <c r="R15" s="55">
        <v>0</v>
      </c>
      <c r="S15" s="55">
        <v>0</v>
      </c>
      <c r="T15" s="55">
        <v>0</v>
      </c>
      <c r="U15" s="55">
        <v>0</v>
      </c>
      <c r="V15" s="55">
        <v>0</v>
      </c>
      <c r="W15" s="55">
        <v>0</v>
      </c>
      <c r="X15" s="55">
        <v>0</v>
      </c>
      <c r="Y15" s="55">
        <v>0</v>
      </c>
      <c r="Z15" s="55">
        <v>0</v>
      </c>
      <c r="AA15" s="55">
        <v>0</v>
      </c>
      <c r="AB15" s="55">
        <v>0</v>
      </c>
      <c r="AC15" s="55">
        <v>0</v>
      </c>
      <c r="AD15" s="55">
        <v>0</v>
      </c>
      <c r="AE15" s="55">
        <v>0</v>
      </c>
      <c r="AF15" s="55">
        <v>0</v>
      </c>
      <c r="AG15" s="55">
        <v>0</v>
      </c>
      <c r="AH15" s="55">
        <v>0</v>
      </c>
      <c r="AI15" s="55">
        <v>0</v>
      </c>
      <c r="AJ15" s="55" t="s">
        <v>950</v>
      </c>
      <c r="AK15" s="55" t="s">
        <v>168</v>
      </c>
    </row>
    <row r="16" spans="1:37" x14ac:dyDescent="0.25">
      <c r="A16" s="54" t="str">
        <f t="shared" si="0"/>
        <v>AK</v>
      </c>
      <c r="B16" s="54" t="str">
        <f t="shared" si="0"/>
        <v>BDEQ-BDESC-urban-residential</v>
      </c>
      <c r="C16" s="55">
        <v>14</v>
      </c>
      <c r="D16" s="55" t="s">
        <v>159</v>
      </c>
      <c r="E16" s="55">
        <v>0</v>
      </c>
      <c r="F16" s="55">
        <v>0</v>
      </c>
      <c r="G16" s="55">
        <v>0</v>
      </c>
      <c r="H16" s="55">
        <v>0</v>
      </c>
      <c r="I16" s="55">
        <v>0</v>
      </c>
      <c r="J16" s="55">
        <v>0</v>
      </c>
      <c r="K16" s="55">
        <v>0</v>
      </c>
      <c r="L16" s="55">
        <v>0</v>
      </c>
      <c r="M16" s="55">
        <v>0</v>
      </c>
      <c r="N16" s="55">
        <v>0</v>
      </c>
      <c r="O16" s="55">
        <v>0</v>
      </c>
      <c r="P16" s="55">
        <v>0</v>
      </c>
      <c r="Q16" s="55">
        <v>0</v>
      </c>
      <c r="R16" s="55">
        <v>0</v>
      </c>
      <c r="S16" s="55">
        <v>0</v>
      </c>
      <c r="T16" s="55">
        <v>0</v>
      </c>
      <c r="U16" s="55">
        <v>0</v>
      </c>
      <c r="V16" s="55">
        <v>0</v>
      </c>
      <c r="W16" s="55">
        <v>0</v>
      </c>
      <c r="X16" s="55">
        <v>0</v>
      </c>
      <c r="Y16" s="55">
        <v>0</v>
      </c>
      <c r="Z16" s="55">
        <v>0</v>
      </c>
      <c r="AA16" s="55">
        <v>0</v>
      </c>
      <c r="AB16" s="55">
        <v>0</v>
      </c>
      <c r="AC16" s="55">
        <v>0</v>
      </c>
      <c r="AD16" s="55">
        <v>0</v>
      </c>
      <c r="AE16" s="55">
        <v>0</v>
      </c>
      <c r="AF16" s="55">
        <v>0</v>
      </c>
      <c r="AG16" s="55">
        <v>0</v>
      </c>
      <c r="AH16" s="55">
        <v>0</v>
      </c>
      <c r="AI16" s="55">
        <v>0</v>
      </c>
      <c r="AJ16" s="55" t="s">
        <v>950</v>
      </c>
      <c r="AK16" s="55" t="s">
        <v>168</v>
      </c>
    </row>
    <row r="17" spans="1:37" x14ac:dyDescent="0.25">
      <c r="A17" s="54" t="str">
        <f t="shared" si="0"/>
        <v>AK</v>
      </c>
      <c r="B17" s="54" t="str">
        <f t="shared" si="0"/>
        <v>BDEQ-BDESC-urban-residential</v>
      </c>
      <c r="C17" s="55">
        <v>15</v>
      </c>
      <c r="D17" s="55" t="s">
        <v>160</v>
      </c>
      <c r="E17" s="55">
        <v>0</v>
      </c>
      <c r="F17" s="55">
        <v>0</v>
      </c>
      <c r="G17" s="55">
        <v>0</v>
      </c>
      <c r="H17" s="55">
        <v>0</v>
      </c>
      <c r="I17" s="55">
        <v>0</v>
      </c>
      <c r="J17" s="55">
        <v>0</v>
      </c>
      <c r="K17" s="55">
        <v>0</v>
      </c>
      <c r="L17" s="55">
        <v>0</v>
      </c>
      <c r="M17" s="55">
        <v>0</v>
      </c>
      <c r="N17" s="55">
        <v>0</v>
      </c>
      <c r="O17" s="55">
        <v>0</v>
      </c>
      <c r="P17" s="55">
        <v>0</v>
      </c>
      <c r="Q17" s="55">
        <v>0</v>
      </c>
      <c r="R17" s="55">
        <v>0</v>
      </c>
      <c r="S17" s="55">
        <v>0</v>
      </c>
      <c r="T17" s="55">
        <v>0</v>
      </c>
      <c r="U17" s="55">
        <v>0</v>
      </c>
      <c r="V17" s="55">
        <v>0</v>
      </c>
      <c r="W17" s="55">
        <v>0</v>
      </c>
      <c r="X17" s="55">
        <v>0</v>
      </c>
      <c r="Y17" s="55">
        <v>0</v>
      </c>
      <c r="Z17" s="55">
        <v>0</v>
      </c>
      <c r="AA17" s="55">
        <v>0</v>
      </c>
      <c r="AB17" s="55">
        <v>0</v>
      </c>
      <c r="AC17" s="55">
        <v>0</v>
      </c>
      <c r="AD17" s="55">
        <v>0</v>
      </c>
      <c r="AE17" s="55">
        <v>0</v>
      </c>
      <c r="AF17" s="55">
        <v>0</v>
      </c>
      <c r="AG17" s="55">
        <v>0</v>
      </c>
      <c r="AH17" s="55">
        <v>0</v>
      </c>
      <c r="AI17" s="55">
        <v>0</v>
      </c>
      <c r="AJ17" s="55" t="s">
        <v>950</v>
      </c>
      <c r="AK17" s="55" t="s">
        <v>168</v>
      </c>
    </row>
    <row r="18" spans="1:37" x14ac:dyDescent="0.25">
      <c r="A18" s="54" t="str">
        <f t="shared" si="0"/>
        <v>AL</v>
      </c>
      <c r="B18" s="54" t="str">
        <f t="shared" si="0"/>
        <v>BDEQ-BDESC-urban-residential</v>
      </c>
      <c r="C18" s="55">
        <v>0</v>
      </c>
      <c r="D18" s="55" t="s">
        <v>58</v>
      </c>
      <c r="E18" s="55">
        <v>0</v>
      </c>
      <c r="F18" s="55">
        <v>0</v>
      </c>
      <c r="G18" s="55">
        <v>0</v>
      </c>
      <c r="H18" s="55">
        <v>0</v>
      </c>
      <c r="I18" s="55">
        <v>0</v>
      </c>
      <c r="J18" s="55">
        <v>0</v>
      </c>
      <c r="K18" s="55">
        <v>0</v>
      </c>
      <c r="L18" s="55">
        <v>0</v>
      </c>
      <c r="M18" s="55">
        <v>0</v>
      </c>
      <c r="N18" s="55">
        <v>0</v>
      </c>
      <c r="O18" s="55">
        <v>0</v>
      </c>
      <c r="P18" s="55">
        <v>0</v>
      </c>
      <c r="Q18" s="55">
        <v>0</v>
      </c>
      <c r="R18" s="55">
        <v>0</v>
      </c>
      <c r="S18" s="55">
        <v>0</v>
      </c>
      <c r="T18" s="55">
        <v>0</v>
      </c>
      <c r="U18" s="55">
        <v>0</v>
      </c>
      <c r="V18" s="55">
        <v>0</v>
      </c>
      <c r="W18" s="55">
        <v>0</v>
      </c>
      <c r="X18" s="55">
        <v>0</v>
      </c>
      <c r="Y18" s="55">
        <v>0</v>
      </c>
      <c r="Z18" s="55">
        <v>0</v>
      </c>
      <c r="AA18" s="55">
        <v>0</v>
      </c>
      <c r="AB18" s="55">
        <v>0</v>
      </c>
      <c r="AC18" s="55">
        <v>0</v>
      </c>
      <c r="AD18" s="55">
        <v>0</v>
      </c>
      <c r="AE18" s="55">
        <v>0</v>
      </c>
      <c r="AF18" s="55">
        <v>0</v>
      </c>
      <c r="AG18" s="55">
        <v>0</v>
      </c>
      <c r="AH18" s="55">
        <v>0</v>
      </c>
      <c r="AI18" s="55">
        <v>0</v>
      </c>
      <c r="AJ18" s="55" t="s">
        <v>951</v>
      </c>
      <c r="AK18" s="55" t="s">
        <v>168</v>
      </c>
    </row>
    <row r="19" spans="1:37" x14ac:dyDescent="0.25">
      <c r="A19" s="54" t="str">
        <f t="shared" si="0"/>
        <v>AL</v>
      </c>
      <c r="B19" s="54" t="str">
        <f t="shared" si="0"/>
        <v>BDEQ-BDESC-urban-residential</v>
      </c>
      <c r="C19" s="55">
        <v>1</v>
      </c>
      <c r="D19" s="55" t="s">
        <v>7</v>
      </c>
      <c r="E19" s="55">
        <v>0</v>
      </c>
      <c r="F19" s="55">
        <v>0</v>
      </c>
      <c r="G19" s="55">
        <v>0</v>
      </c>
      <c r="H19" s="55">
        <v>0</v>
      </c>
      <c r="I19" s="55">
        <v>0</v>
      </c>
      <c r="J19" s="55">
        <v>0</v>
      </c>
      <c r="K19" s="55">
        <v>0</v>
      </c>
      <c r="L19" s="55">
        <v>0</v>
      </c>
      <c r="M19" s="55">
        <v>0</v>
      </c>
      <c r="N19" s="55">
        <v>0</v>
      </c>
      <c r="O19" s="55">
        <v>0</v>
      </c>
      <c r="P19" s="55">
        <v>0</v>
      </c>
      <c r="Q19" s="55">
        <v>0</v>
      </c>
      <c r="R19" s="55">
        <v>0</v>
      </c>
      <c r="S19" s="55">
        <v>0</v>
      </c>
      <c r="T19" s="55">
        <v>0</v>
      </c>
      <c r="U19" s="55">
        <v>0</v>
      </c>
      <c r="V19" s="55">
        <v>0</v>
      </c>
      <c r="W19" s="55">
        <v>0</v>
      </c>
      <c r="X19" s="55">
        <v>0</v>
      </c>
      <c r="Y19" s="55">
        <v>0</v>
      </c>
      <c r="Z19" s="56">
        <v>1.0000000000000001E-5</v>
      </c>
      <c r="AA19" s="56">
        <v>1.0000000000000001E-5</v>
      </c>
      <c r="AB19" s="56">
        <v>1.0000000000000001E-5</v>
      </c>
      <c r="AC19" s="56">
        <v>2.0000000000000002E-5</v>
      </c>
      <c r="AD19" s="56">
        <v>2.0000000000000002E-5</v>
      </c>
      <c r="AE19" s="56">
        <v>2.0000000000000002E-5</v>
      </c>
      <c r="AF19" s="56">
        <v>3.0000000000000001E-5</v>
      </c>
      <c r="AG19" s="56">
        <v>3.0000000000000001E-5</v>
      </c>
      <c r="AH19" s="56">
        <v>3.0000000000000001E-5</v>
      </c>
      <c r="AI19" s="56">
        <v>4.0000000000000003E-5</v>
      </c>
      <c r="AJ19" s="55" t="s">
        <v>951</v>
      </c>
      <c r="AK19" s="55" t="s">
        <v>168</v>
      </c>
    </row>
    <row r="20" spans="1:37" x14ac:dyDescent="0.25">
      <c r="A20" s="54" t="str">
        <f t="shared" si="0"/>
        <v>AL</v>
      </c>
      <c r="B20" s="54" t="str">
        <f t="shared" si="0"/>
        <v>BDEQ-BDESC-urban-residential</v>
      </c>
      <c r="C20" s="55">
        <v>2</v>
      </c>
      <c r="D20" s="55" t="s">
        <v>8</v>
      </c>
      <c r="E20" s="55">
        <v>0</v>
      </c>
      <c r="F20" s="55">
        <v>0</v>
      </c>
      <c r="G20" s="55">
        <v>0</v>
      </c>
      <c r="H20" s="55">
        <v>0</v>
      </c>
      <c r="I20" s="55">
        <v>0</v>
      </c>
      <c r="J20" s="55">
        <v>0</v>
      </c>
      <c r="K20" s="55">
        <v>0</v>
      </c>
      <c r="L20" s="55">
        <v>0</v>
      </c>
      <c r="M20" s="55">
        <v>0</v>
      </c>
      <c r="N20" s="55">
        <v>0</v>
      </c>
      <c r="O20" s="55">
        <v>0</v>
      </c>
      <c r="P20" s="55">
        <v>0</v>
      </c>
      <c r="Q20" s="55">
        <v>0</v>
      </c>
      <c r="R20" s="55">
        <v>0</v>
      </c>
      <c r="S20" s="55">
        <v>0</v>
      </c>
      <c r="T20" s="55">
        <v>0</v>
      </c>
      <c r="U20" s="55">
        <v>0</v>
      </c>
      <c r="V20" s="55">
        <v>0</v>
      </c>
      <c r="W20" s="55">
        <v>0</v>
      </c>
      <c r="X20" s="55">
        <v>0</v>
      </c>
      <c r="Y20" s="55">
        <v>0</v>
      </c>
      <c r="Z20" s="55">
        <v>0</v>
      </c>
      <c r="AA20" s="55">
        <v>0</v>
      </c>
      <c r="AB20" s="55">
        <v>0</v>
      </c>
      <c r="AC20" s="55">
        <v>0</v>
      </c>
      <c r="AD20" s="55">
        <v>0</v>
      </c>
      <c r="AE20" s="55">
        <v>0</v>
      </c>
      <c r="AF20" s="55">
        <v>0</v>
      </c>
      <c r="AG20" s="55">
        <v>0</v>
      </c>
      <c r="AH20" s="55">
        <v>0</v>
      </c>
      <c r="AI20" s="55">
        <v>0</v>
      </c>
      <c r="AJ20" s="55" t="s">
        <v>951</v>
      </c>
      <c r="AK20" s="55" t="s">
        <v>168</v>
      </c>
    </row>
    <row r="21" spans="1:37" x14ac:dyDescent="0.25">
      <c r="A21" s="54" t="str">
        <f t="shared" si="0"/>
        <v>AL</v>
      </c>
      <c r="B21" s="54" t="str">
        <f t="shared" si="0"/>
        <v>BDEQ-BDESC-urban-residential</v>
      </c>
      <c r="C21" s="55">
        <v>3</v>
      </c>
      <c r="D21" s="55" t="s">
        <v>9</v>
      </c>
      <c r="E21" s="55">
        <v>0</v>
      </c>
      <c r="F21" s="55">
        <v>0</v>
      </c>
      <c r="G21" s="55">
        <v>0</v>
      </c>
      <c r="H21" s="55">
        <v>0</v>
      </c>
      <c r="I21" s="55">
        <v>0</v>
      </c>
      <c r="J21" s="55">
        <v>0</v>
      </c>
      <c r="K21" s="55">
        <v>0</v>
      </c>
      <c r="L21" s="55">
        <v>0</v>
      </c>
      <c r="M21" s="55">
        <v>0</v>
      </c>
      <c r="N21" s="55">
        <v>0</v>
      </c>
      <c r="O21" s="55">
        <v>0</v>
      </c>
      <c r="P21" s="55">
        <v>0</v>
      </c>
      <c r="Q21" s="55">
        <v>0</v>
      </c>
      <c r="R21" s="55">
        <v>0</v>
      </c>
      <c r="S21" s="55">
        <v>0</v>
      </c>
      <c r="T21" s="55">
        <v>0</v>
      </c>
      <c r="U21" s="55">
        <v>0</v>
      </c>
      <c r="V21" s="55">
        <v>0</v>
      </c>
      <c r="W21" s="55">
        <v>0</v>
      </c>
      <c r="X21" s="55">
        <v>0</v>
      </c>
      <c r="Y21" s="55">
        <v>0</v>
      </c>
      <c r="Z21" s="55">
        <v>0</v>
      </c>
      <c r="AA21" s="55">
        <v>0</v>
      </c>
      <c r="AB21" s="55">
        <v>0</v>
      </c>
      <c r="AC21" s="55">
        <v>0</v>
      </c>
      <c r="AD21" s="55">
        <v>0</v>
      </c>
      <c r="AE21" s="55">
        <v>0</v>
      </c>
      <c r="AF21" s="55">
        <v>0</v>
      </c>
      <c r="AG21" s="55">
        <v>0</v>
      </c>
      <c r="AH21" s="55">
        <v>0</v>
      </c>
      <c r="AI21" s="55">
        <v>0</v>
      </c>
      <c r="AJ21" s="55" t="s">
        <v>951</v>
      </c>
      <c r="AK21" s="55" t="s">
        <v>168</v>
      </c>
    </row>
    <row r="22" spans="1:37" x14ac:dyDescent="0.25">
      <c r="A22" s="54" t="str">
        <f t="shared" si="0"/>
        <v>AL</v>
      </c>
      <c r="B22" s="54" t="str">
        <f t="shared" si="0"/>
        <v>BDEQ-BDESC-urban-residential</v>
      </c>
      <c r="C22" s="55">
        <v>4</v>
      </c>
      <c r="D22" s="55" t="s">
        <v>59</v>
      </c>
      <c r="E22" s="55">
        <v>0</v>
      </c>
      <c r="F22" s="55">
        <v>0</v>
      </c>
      <c r="G22" s="55">
        <v>0</v>
      </c>
      <c r="H22" s="55">
        <v>0</v>
      </c>
      <c r="I22" s="55">
        <v>0</v>
      </c>
      <c r="J22" s="55">
        <v>0</v>
      </c>
      <c r="K22" s="55">
        <v>0</v>
      </c>
      <c r="L22" s="55">
        <v>0</v>
      </c>
      <c r="M22" s="55">
        <v>0</v>
      </c>
      <c r="N22" s="55">
        <v>0</v>
      </c>
      <c r="O22" s="55">
        <v>0</v>
      </c>
      <c r="P22" s="55">
        <v>0</v>
      </c>
      <c r="Q22" s="55">
        <v>0</v>
      </c>
      <c r="R22" s="55">
        <v>0</v>
      </c>
      <c r="S22" s="55">
        <v>0</v>
      </c>
      <c r="T22" s="55">
        <v>0</v>
      </c>
      <c r="U22" s="55">
        <v>0</v>
      </c>
      <c r="V22" s="55">
        <v>0</v>
      </c>
      <c r="W22" s="55">
        <v>0</v>
      </c>
      <c r="X22" s="55">
        <v>0</v>
      </c>
      <c r="Y22" s="55">
        <v>0</v>
      </c>
      <c r="Z22" s="55">
        <v>0</v>
      </c>
      <c r="AA22" s="55">
        <v>0</v>
      </c>
      <c r="AB22" s="55">
        <v>0</v>
      </c>
      <c r="AC22" s="55">
        <v>0</v>
      </c>
      <c r="AD22" s="55">
        <v>0</v>
      </c>
      <c r="AE22" s="55">
        <v>0</v>
      </c>
      <c r="AF22" s="55">
        <v>0</v>
      </c>
      <c r="AG22" s="55">
        <v>0</v>
      </c>
      <c r="AH22" s="55">
        <v>0</v>
      </c>
      <c r="AI22" s="55">
        <v>0</v>
      </c>
      <c r="AJ22" s="55" t="s">
        <v>951</v>
      </c>
      <c r="AK22" s="55" t="s">
        <v>168</v>
      </c>
    </row>
    <row r="23" spans="1:37" x14ac:dyDescent="0.25">
      <c r="A23" s="54" t="str">
        <f t="shared" si="0"/>
        <v>AL</v>
      </c>
      <c r="B23" s="54" t="str">
        <f t="shared" si="0"/>
        <v>BDEQ-BDESC-urban-residential</v>
      </c>
      <c r="C23" s="55">
        <v>5</v>
      </c>
      <c r="D23" s="55" t="s">
        <v>10</v>
      </c>
      <c r="E23" s="55">
        <v>1.31E-3</v>
      </c>
      <c r="F23" s="55">
        <v>1.34E-3</v>
      </c>
      <c r="G23" s="55">
        <v>1.5299999999999999E-3</v>
      </c>
      <c r="H23" s="55">
        <v>1.72E-3</v>
      </c>
      <c r="I23" s="55">
        <v>1.91E-3</v>
      </c>
      <c r="J23" s="55">
        <v>2.0400000000000001E-3</v>
      </c>
      <c r="K23" s="55">
        <v>2.1900000000000001E-3</v>
      </c>
      <c r="L23" s="55">
        <v>2.31E-3</v>
      </c>
      <c r="M23" s="55">
        <v>2.3999999999999998E-3</v>
      </c>
      <c r="N23" s="55">
        <v>2.5200000000000001E-3</v>
      </c>
      <c r="O23" s="55">
        <v>2.5899999999999999E-3</v>
      </c>
      <c r="P23" s="55">
        <v>2.7000000000000001E-3</v>
      </c>
      <c r="Q23" s="55">
        <v>2.7799999999999999E-3</v>
      </c>
      <c r="R23" s="55">
        <v>2.8900000000000002E-3</v>
      </c>
      <c r="S23" s="55">
        <v>2.99E-3</v>
      </c>
      <c r="T23" s="55">
        <v>3.0300000000000001E-3</v>
      </c>
      <c r="U23" s="55">
        <v>3.14E-3</v>
      </c>
      <c r="V23" s="55">
        <v>3.2499999999999999E-3</v>
      </c>
      <c r="W23" s="55">
        <v>3.3500000000000001E-3</v>
      </c>
      <c r="X23" s="55">
        <v>3.5100000000000001E-3</v>
      </c>
      <c r="Y23" s="55">
        <v>3.65E-3</v>
      </c>
      <c r="Z23" s="55">
        <v>3.7699999999999999E-3</v>
      </c>
      <c r="AA23" s="55">
        <v>3.9100000000000003E-3</v>
      </c>
      <c r="AB23" s="55">
        <v>4.0699999999999998E-3</v>
      </c>
      <c r="AC23" s="55">
        <v>4.1599999999999996E-3</v>
      </c>
      <c r="AD23" s="55">
        <v>4.3200000000000001E-3</v>
      </c>
      <c r="AE23" s="55">
        <v>4.5300000000000002E-3</v>
      </c>
      <c r="AF23" s="55">
        <v>4.64E-3</v>
      </c>
      <c r="AG23" s="55">
        <v>4.8199999999999996E-3</v>
      </c>
      <c r="AH23" s="55">
        <v>4.9699999999999996E-3</v>
      </c>
      <c r="AI23" s="55">
        <v>5.0699999999999999E-3</v>
      </c>
      <c r="AJ23" s="55" t="s">
        <v>951</v>
      </c>
      <c r="AK23" s="55" t="s">
        <v>168</v>
      </c>
    </row>
    <row r="24" spans="1:37" x14ac:dyDescent="0.25">
      <c r="A24" s="54" t="str">
        <f t="shared" si="0"/>
        <v>AL</v>
      </c>
      <c r="B24" s="54" t="str">
        <f t="shared" si="0"/>
        <v>BDEQ-BDESC-urban-residential</v>
      </c>
      <c r="C24" s="55">
        <v>6</v>
      </c>
      <c r="D24" s="55" t="s">
        <v>11</v>
      </c>
      <c r="E24" s="55">
        <v>0</v>
      </c>
      <c r="F24" s="55">
        <v>0</v>
      </c>
      <c r="G24" s="55">
        <v>0</v>
      </c>
      <c r="H24" s="55">
        <v>0</v>
      </c>
      <c r="I24" s="55">
        <v>0</v>
      </c>
      <c r="J24" s="55">
        <v>0</v>
      </c>
      <c r="K24" s="55">
        <v>0</v>
      </c>
      <c r="L24" s="55">
        <v>0</v>
      </c>
      <c r="M24" s="55">
        <v>0</v>
      </c>
      <c r="N24" s="55">
        <v>0</v>
      </c>
      <c r="O24" s="55">
        <v>0</v>
      </c>
      <c r="P24" s="55">
        <v>0</v>
      </c>
      <c r="Q24" s="55">
        <v>0</v>
      </c>
      <c r="R24" s="55">
        <v>0</v>
      </c>
      <c r="S24" s="55">
        <v>0</v>
      </c>
      <c r="T24" s="55">
        <v>0</v>
      </c>
      <c r="U24" s="55">
        <v>0</v>
      </c>
      <c r="V24" s="55">
        <v>0</v>
      </c>
      <c r="W24" s="55">
        <v>0</v>
      </c>
      <c r="X24" s="55">
        <v>0</v>
      </c>
      <c r="Y24" s="55">
        <v>0</v>
      </c>
      <c r="Z24" s="55">
        <v>0</v>
      </c>
      <c r="AA24" s="55">
        <v>0</v>
      </c>
      <c r="AB24" s="55">
        <v>0</v>
      </c>
      <c r="AC24" s="55">
        <v>0</v>
      </c>
      <c r="AD24" s="55">
        <v>0</v>
      </c>
      <c r="AE24" s="55">
        <v>0</v>
      </c>
      <c r="AF24" s="55">
        <v>0</v>
      </c>
      <c r="AG24" s="55">
        <v>0</v>
      </c>
      <c r="AH24" s="55">
        <v>0</v>
      </c>
      <c r="AI24" s="55">
        <v>0</v>
      </c>
      <c r="AJ24" s="55" t="s">
        <v>951</v>
      </c>
      <c r="AK24" s="55" t="s">
        <v>168</v>
      </c>
    </row>
    <row r="25" spans="1:37" x14ac:dyDescent="0.25">
      <c r="A25" s="54" t="str">
        <f t="shared" si="0"/>
        <v>AL</v>
      </c>
      <c r="B25" s="54" t="str">
        <f t="shared" si="0"/>
        <v>BDEQ-BDESC-urban-residential</v>
      </c>
      <c r="C25" s="55">
        <v>7</v>
      </c>
      <c r="D25" s="55" t="s">
        <v>12</v>
      </c>
      <c r="E25" s="55">
        <v>0</v>
      </c>
      <c r="F25" s="55">
        <v>0</v>
      </c>
      <c r="G25" s="55">
        <v>0</v>
      </c>
      <c r="H25" s="55">
        <v>0</v>
      </c>
      <c r="I25" s="55">
        <v>0</v>
      </c>
      <c r="J25" s="55">
        <v>0</v>
      </c>
      <c r="K25" s="55">
        <v>0</v>
      </c>
      <c r="L25" s="55">
        <v>0</v>
      </c>
      <c r="M25" s="55">
        <v>0</v>
      </c>
      <c r="N25" s="55">
        <v>0</v>
      </c>
      <c r="O25" s="55">
        <v>0</v>
      </c>
      <c r="P25" s="55">
        <v>0</v>
      </c>
      <c r="Q25" s="55">
        <v>0</v>
      </c>
      <c r="R25" s="55">
        <v>0</v>
      </c>
      <c r="S25" s="55">
        <v>0</v>
      </c>
      <c r="T25" s="55">
        <v>0</v>
      </c>
      <c r="U25" s="55">
        <v>0</v>
      </c>
      <c r="V25" s="55">
        <v>0</v>
      </c>
      <c r="W25" s="55">
        <v>0</v>
      </c>
      <c r="X25" s="55">
        <v>0</v>
      </c>
      <c r="Y25" s="55">
        <v>0</v>
      </c>
      <c r="Z25" s="55">
        <v>0</v>
      </c>
      <c r="AA25" s="55">
        <v>0</v>
      </c>
      <c r="AB25" s="55">
        <v>0</v>
      </c>
      <c r="AC25" s="55">
        <v>0</v>
      </c>
      <c r="AD25" s="55">
        <v>0</v>
      </c>
      <c r="AE25" s="55">
        <v>0</v>
      </c>
      <c r="AF25" s="55">
        <v>0</v>
      </c>
      <c r="AG25" s="55">
        <v>0</v>
      </c>
      <c r="AH25" s="55">
        <v>0</v>
      </c>
      <c r="AI25" s="55">
        <v>0</v>
      </c>
      <c r="AJ25" s="55" t="s">
        <v>951</v>
      </c>
      <c r="AK25" s="55" t="s">
        <v>168</v>
      </c>
    </row>
    <row r="26" spans="1:37" x14ac:dyDescent="0.25">
      <c r="A26" s="54" t="str">
        <f t="shared" si="0"/>
        <v>AL</v>
      </c>
      <c r="B26" s="54" t="str">
        <f t="shared" si="0"/>
        <v>BDEQ-BDESC-urban-residential</v>
      </c>
      <c r="C26" s="55">
        <v>8</v>
      </c>
      <c r="D26" s="55" t="s">
        <v>13</v>
      </c>
      <c r="E26" s="55">
        <v>0</v>
      </c>
      <c r="F26" s="55">
        <v>0</v>
      </c>
      <c r="G26" s="55">
        <v>0</v>
      </c>
      <c r="H26" s="55">
        <v>0</v>
      </c>
      <c r="I26" s="55">
        <v>0</v>
      </c>
      <c r="J26" s="55">
        <v>0</v>
      </c>
      <c r="K26" s="55">
        <v>0</v>
      </c>
      <c r="L26" s="55">
        <v>0</v>
      </c>
      <c r="M26" s="55">
        <v>0</v>
      </c>
      <c r="N26" s="55">
        <v>0</v>
      </c>
      <c r="O26" s="55">
        <v>0</v>
      </c>
      <c r="P26" s="55">
        <v>0</v>
      </c>
      <c r="Q26" s="55">
        <v>0</v>
      </c>
      <c r="R26" s="55">
        <v>0</v>
      </c>
      <c r="S26" s="55">
        <v>0</v>
      </c>
      <c r="T26" s="55">
        <v>0</v>
      </c>
      <c r="U26" s="55">
        <v>0</v>
      </c>
      <c r="V26" s="55">
        <v>0</v>
      </c>
      <c r="W26" s="55">
        <v>0</v>
      </c>
      <c r="X26" s="55">
        <v>0</v>
      </c>
      <c r="Y26" s="55">
        <v>0</v>
      </c>
      <c r="Z26" s="55">
        <v>0</v>
      </c>
      <c r="AA26" s="55">
        <v>0</v>
      </c>
      <c r="AB26" s="55">
        <v>0</v>
      </c>
      <c r="AC26" s="55">
        <v>0</v>
      </c>
      <c r="AD26" s="55">
        <v>0</v>
      </c>
      <c r="AE26" s="55">
        <v>0</v>
      </c>
      <c r="AF26" s="55">
        <v>0</v>
      </c>
      <c r="AG26" s="55">
        <v>0</v>
      </c>
      <c r="AH26" s="55">
        <v>0</v>
      </c>
      <c r="AI26" s="55">
        <v>0</v>
      </c>
      <c r="AJ26" s="55" t="s">
        <v>951</v>
      </c>
      <c r="AK26" s="55" t="s">
        <v>168</v>
      </c>
    </row>
    <row r="27" spans="1:37" x14ac:dyDescent="0.25">
      <c r="A27" s="54" t="str">
        <f t="shared" si="0"/>
        <v>AL</v>
      </c>
      <c r="B27" s="54" t="str">
        <f t="shared" si="0"/>
        <v>BDEQ-BDESC-urban-residential</v>
      </c>
      <c r="C27" s="55">
        <v>9</v>
      </c>
      <c r="D27" s="55" t="s">
        <v>14</v>
      </c>
      <c r="E27" s="55">
        <v>0</v>
      </c>
      <c r="F27" s="55">
        <v>0</v>
      </c>
      <c r="G27" s="55">
        <v>0</v>
      </c>
      <c r="H27" s="55">
        <v>0</v>
      </c>
      <c r="I27" s="55">
        <v>0</v>
      </c>
      <c r="J27" s="55">
        <v>0</v>
      </c>
      <c r="K27" s="55">
        <v>0</v>
      </c>
      <c r="L27" s="55">
        <v>0</v>
      </c>
      <c r="M27" s="55">
        <v>0</v>
      </c>
      <c r="N27" s="55">
        <v>0</v>
      </c>
      <c r="O27" s="55">
        <v>0</v>
      </c>
      <c r="P27" s="55">
        <v>0</v>
      </c>
      <c r="Q27" s="55">
        <v>0</v>
      </c>
      <c r="R27" s="55">
        <v>0</v>
      </c>
      <c r="S27" s="55">
        <v>0</v>
      </c>
      <c r="T27" s="55">
        <v>0</v>
      </c>
      <c r="U27" s="55">
        <v>0</v>
      </c>
      <c r="V27" s="55">
        <v>0</v>
      </c>
      <c r="W27" s="55">
        <v>0</v>
      </c>
      <c r="X27" s="55">
        <v>0</v>
      </c>
      <c r="Y27" s="55">
        <v>0</v>
      </c>
      <c r="Z27" s="55">
        <v>0</v>
      </c>
      <c r="AA27" s="55">
        <v>0</v>
      </c>
      <c r="AB27" s="55">
        <v>0</v>
      </c>
      <c r="AC27" s="55">
        <v>0</v>
      </c>
      <c r="AD27" s="55">
        <v>0</v>
      </c>
      <c r="AE27" s="55">
        <v>0</v>
      </c>
      <c r="AF27" s="55">
        <v>0</v>
      </c>
      <c r="AG27" s="55">
        <v>0</v>
      </c>
      <c r="AH27" s="55">
        <v>0</v>
      </c>
      <c r="AI27" s="55">
        <v>0</v>
      </c>
      <c r="AJ27" s="55" t="s">
        <v>951</v>
      </c>
      <c r="AK27" s="55" t="s">
        <v>168</v>
      </c>
    </row>
    <row r="28" spans="1:37" x14ac:dyDescent="0.25">
      <c r="A28" s="54" t="str">
        <f t="shared" si="0"/>
        <v>AL</v>
      </c>
      <c r="B28" s="54" t="str">
        <f t="shared" si="0"/>
        <v>BDEQ-BDESC-urban-residential</v>
      </c>
      <c r="C28" s="55">
        <v>10</v>
      </c>
      <c r="D28" s="55" t="s">
        <v>15</v>
      </c>
      <c r="E28" s="55">
        <v>0</v>
      </c>
      <c r="F28" s="55">
        <v>0</v>
      </c>
      <c r="G28" s="55">
        <v>0</v>
      </c>
      <c r="H28" s="55">
        <v>0</v>
      </c>
      <c r="I28" s="55">
        <v>0</v>
      </c>
      <c r="J28" s="55">
        <v>0</v>
      </c>
      <c r="K28" s="55">
        <v>0</v>
      </c>
      <c r="L28" s="55">
        <v>0</v>
      </c>
      <c r="M28" s="55">
        <v>0</v>
      </c>
      <c r="N28" s="55">
        <v>0</v>
      </c>
      <c r="O28" s="55">
        <v>0</v>
      </c>
      <c r="P28" s="55">
        <v>0</v>
      </c>
      <c r="Q28" s="55">
        <v>0</v>
      </c>
      <c r="R28" s="55">
        <v>0</v>
      </c>
      <c r="S28" s="55">
        <v>0</v>
      </c>
      <c r="T28" s="55">
        <v>0</v>
      </c>
      <c r="U28" s="55">
        <v>0</v>
      </c>
      <c r="V28" s="55">
        <v>0</v>
      </c>
      <c r="W28" s="55">
        <v>0</v>
      </c>
      <c r="X28" s="55">
        <v>0</v>
      </c>
      <c r="Y28" s="55">
        <v>0</v>
      </c>
      <c r="Z28" s="55">
        <v>0</v>
      </c>
      <c r="AA28" s="55">
        <v>0</v>
      </c>
      <c r="AB28" s="55">
        <v>0</v>
      </c>
      <c r="AC28" s="55">
        <v>0</v>
      </c>
      <c r="AD28" s="55">
        <v>0</v>
      </c>
      <c r="AE28" s="55">
        <v>0</v>
      </c>
      <c r="AF28" s="55">
        <v>0</v>
      </c>
      <c r="AG28" s="55">
        <v>0</v>
      </c>
      <c r="AH28" s="55">
        <v>0</v>
      </c>
      <c r="AI28" s="55">
        <v>0</v>
      </c>
      <c r="AJ28" s="55" t="s">
        <v>951</v>
      </c>
      <c r="AK28" s="55" t="s">
        <v>168</v>
      </c>
    </row>
    <row r="29" spans="1:37" x14ac:dyDescent="0.25">
      <c r="A29" s="54" t="str">
        <f t="shared" si="0"/>
        <v>AL</v>
      </c>
      <c r="B29" s="54" t="str">
        <f t="shared" si="0"/>
        <v>BDEQ-BDESC-urban-residential</v>
      </c>
      <c r="C29" s="55">
        <v>11</v>
      </c>
      <c r="D29" s="55" t="s">
        <v>57</v>
      </c>
      <c r="E29" s="55">
        <v>0</v>
      </c>
      <c r="F29" s="55">
        <v>0</v>
      </c>
      <c r="G29" s="55">
        <v>0</v>
      </c>
      <c r="H29" s="55">
        <v>0</v>
      </c>
      <c r="I29" s="55">
        <v>0</v>
      </c>
      <c r="J29" s="55">
        <v>0</v>
      </c>
      <c r="K29" s="55">
        <v>0</v>
      </c>
      <c r="L29" s="55">
        <v>0</v>
      </c>
      <c r="M29" s="55">
        <v>0</v>
      </c>
      <c r="N29" s="55">
        <v>0</v>
      </c>
      <c r="O29" s="55">
        <v>0</v>
      </c>
      <c r="P29" s="55">
        <v>0</v>
      </c>
      <c r="Q29" s="55">
        <v>0</v>
      </c>
      <c r="R29" s="55">
        <v>0</v>
      </c>
      <c r="S29" s="55">
        <v>0</v>
      </c>
      <c r="T29" s="55">
        <v>0</v>
      </c>
      <c r="U29" s="55">
        <v>0</v>
      </c>
      <c r="V29" s="55">
        <v>0</v>
      </c>
      <c r="W29" s="55">
        <v>0</v>
      </c>
      <c r="X29" s="55">
        <v>0</v>
      </c>
      <c r="Y29" s="55">
        <v>0</v>
      </c>
      <c r="Z29" s="55">
        <v>0</v>
      </c>
      <c r="AA29" s="55">
        <v>0</v>
      </c>
      <c r="AB29" s="55">
        <v>0</v>
      </c>
      <c r="AC29" s="55">
        <v>0</v>
      </c>
      <c r="AD29" s="55">
        <v>0</v>
      </c>
      <c r="AE29" s="55">
        <v>0</v>
      </c>
      <c r="AF29" s="55">
        <v>0</v>
      </c>
      <c r="AG29" s="55">
        <v>0</v>
      </c>
      <c r="AH29" s="55">
        <v>0</v>
      </c>
      <c r="AI29" s="55">
        <v>0</v>
      </c>
      <c r="AJ29" s="55" t="s">
        <v>951</v>
      </c>
      <c r="AK29" s="55" t="s">
        <v>168</v>
      </c>
    </row>
    <row r="30" spans="1:37" x14ac:dyDescent="0.25">
      <c r="A30" s="54" t="str">
        <f t="shared" si="0"/>
        <v>AL</v>
      </c>
      <c r="B30" s="54" t="str">
        <f t="shared" si="0"/>
        <v>BDEQ-BDESC-urban-residential</v>
      </c>
      <c r="C30" s="55">
        <v>12</v>
      </c>
      <c r="D30" s="55" t="s">
        <v>60</v>
      </c>
      <c r="E30" s="55">
        <v>0</v>
      </c>
      <c r="F30" s="55">
        <v>0</v>
      </c>
      <c r="G30" s="55">
        <v>0</v>
      </c>
      <c r="H30" s="55">
        <v>0</v>
      </c>
      <c r="I30" s="55">
        <v>0</v>
      </c>
      <c r="J30" s="55">
        <v>0</v>
      </c>
      <c r="K30" s="55">
        <v>0</v>
      </c>
      <c r="L30" s="55">
        <v>0</v>
      </c>
      <c r="M30" s="55">
        <v>0</v>
      </c>
      <c r="N30" s="55">
        <v>0</v>
      </c>
      <c r="O30" s="55">
        <v>0</v>
      </c>
      <c r="P30" s="55">
        <v>0</v>
      </c>
      <c r="Q30" s="55">
        <v>0</v>
      </c>
      <c r="R30" s="55">
        <v>0</v>
      </c>
      <c r="S30" s="55">
        <v>0</v>
      </c>
      <c r="T30" s="55">
        <v>0</v>
      </c>
      <c r="U30" s="55">
        <v>0</v>
      </c>
      <c r="V30" s="55">
        <v>0</v>
      </c>
      <c r="W30" s="55">
        <v>0</v>
      </c>
      <c r="X30" s="55">
        <v>0</v>
      </c>
      <c r="Y30" s="55">
        <v>0</v>
      </c>
      <c r="Z30" s="55">
        <v>0</v>
      </c>
      <c r="AA30" s="55">
        <v>0</v>
      </c>
      <c r="AB30" s="55">
        <v>0</v>
      </c>
      <c r="AC30" s="55">
        <v>0</v>
      </c>
      <c r="AD30" s="55">
        <v>0</v>
      </c>
      <c r="AE30" s="55">
        <v>0</v>
      </c>
      <c r="AF30" s="55">
        <v>0</v>
      </c>
      <c r="AG30" s="55">
        <v>0</v>
      </c>
      <c r="AH30" s="55">
        <v>0</v>
      </c>
      <c r="AI30" s="55">
        <v>0</v>
      </c>
      <c r="AJ30" s="55" t="s">
        <v>951</v>
      </c>
      <c r="AK30" s="55" t="s">
        <v>168</v>
      </c>
    </row>
    <row r="31" spans="1:37" x14ac:dyDescent="0.25">
      <c r="A31" s="54" t="str">
        <f t="shared" si="0"/>
        <v>AL</v>
      </c>
      <c r="B31" s="54" t="str">
        <f t="shared" si="0"/>
        <v>BDEQ-BDESC-urban-residential</v>
      </c>
      <c r="C31" s="55">
        <v>13</v>
      </c>
      <c r="D31" s="55" t="s">
        <v>158</v>
      </c>
      <c r="E31" s="55">
        <v>0</v>
      </c>
      <c r="F31" s="55">
        <v>0</v>
      </c>
      <c r="G31" s="55">
        <v>0</v>
      </c>
      <c r="H31" s="55">
        <v>0</v>
      </c>
      <c r="I31" s="55">
        <v>0</v>
      </c>
      <c r="J31" s="55">
        <v>0</v>
      </c>
      <c r="K31" s="55">
        <v>0</v>
      </c>
      <c r="L31" s="55">
        <v>0</v>
      </c>
      <c r="M31" s="55">
        <v>0</v>
      </c>
      <c r="N31" s="55">
        <v>0</v>
      </c>
      <c r="O31" s="55">
        <v>0</v>
      </c>
      <c r="P31" s="55">
        <v>0</v>
      </c>
      <c r="Q31" s="55">
        <v>0</v>
      </c>
      <c r="R31" s="55">
        <v>0</v>
      </c>
      <c r="S31" s="55">
        <v>0</v>
      </c>
      <c r="T31" s="55">
        <v>0</v>
      </c>
      <c r="U31" s="55">
        <v>0</v>
      </c>
      <c r="V31" s="55">
        <v>0</v>
      </c>
      <c r="W31" s="55">
        <v>0</v>
      </c>
      <c r="X31" s="55">
        <v>0</v>
      </c>
      <c r="Y31" s="55">
        <v>0</v>
      </c>
      <c r="Z31" s="55">
        <v>0</v>
      </c>
      <c r="AA31" s="55">
        <v>0</v>
      </c>
      <c r="AB31" s="55">
        <v>0</v>
      </c>
      <c r="AC31" s="55">
        <v>0</v>
      </c>
      <c r="AD31" s="55">
        <v>0</v>
      </c>
      <c r="AE31" s="55">
        <v>0</v>
      </c>
      <c r="AF31" s="55">
        <v>0</v>
      </c>
      <c r="AG31" s="55">
        <v>0</v>
      </c>
      <c r="AH31" s="55">
        <v>0</v>
      </c>
      <c r="AI31" s="55">
        <v>0</v>
      </c>
      <c r="AJ31" s="55" t="s">
        <v>951</v>
      </c>
      <c r="AK31" s="55" t="s">
        <v>168</v>
      </c>
    </row>
    <row r="32" spans="1:37" x14ac:dyDescent="0.25">
      <c r="A32" s="54" t="str">
        <f t="shared" si="0"/>
        <v>AL</v>
      </c>
      <c r="B32" s="54" t="str">
        <f t="shared" si="0"/>
        <v>BDEQ-BDESC-urban-residential</v>
      </c>
      <c r="C32" s="55">
        <v>14</v>
      </c>
      <c r="D32" s="55" t="s">
        <v>159</v>
      </c>
      <c r="E32" s="55">
        <v>0</v>
      </c>
      <c r="F32" s="55">
        <v>0</v>
      </c>
      <c r="G32" s="55">
        <v>0</v>
      </c>
      <c r="H32" s="55">
        <v>0</v>
      </c>
      <c r="I32" s="55">
        <v>0</v>
      </c>
      <c r="J32" s="55">
        <v>0</v>
      </c>
      <c r="K32" s="55">
        <v>0</v>
      </c>
      <c r="L32" s="55">
        <v>0</v>
      </c>
      <c r="M32" s="55">
        <v>0</v>
      </c>
      <c r="N32" s="55">
        <v>0</v>
      </c>
      <c r="O32" s="55">
        <v>0</v>
      </c>
      <c r="P32" s="55">
        <v>0</v>
      </c>
      <c r="Q32" s="55">
        <v>0</v>
      </c>
      <c r="R32" s="55">
        <v>0</v>
      </c>
      <c r="S32" s="55">
        <v>0</v>
      </c>
      <c r="T32" s="55">
        <v>0</v>
      </c>
      <c r="U32" s="55">
        <v>0</v>
      </c>
      <c r="V32" s="55">
        <v>0</v>
      </c>
      <c r="W32" s="55">
        <v>0</v>
      </c>
      <c r="X32" s="55">
        <v>0</v>
      </c>
      <c r="Y32" s="55">
        <v>0</v>
      </c>
      <c r="Z32" s="55">
        <v>0</v>
      </c>
      <c r="AA32" s="55">
        <v>0</v>
      </c>
      <c r="AB32" s="55">
        <v>0</v>
      </c>
      <c r="AC32" s="55">
        <v>0</v>
      </c>
      <c r="AD32" s="55">
        <v>0</v>
      </c>
      <c r="AE32" s="55">
        <v>0</v>
      </c>
      <c r="AF32" s="55">
        <v>0</v>
      </c>
      <c r="AG32" s="55">
        <v>0</v>
      </c>
      <c r="AH32" s="55">
        <v>0</v>
      </c>
      <c r="AI32" s="55">
        <v>0</v>
      </c>
      <c r="AJ32" s="55" t="s">
        <v>951</v>
      </c>
      <c r="AK32" s="55" t="s">
        <v>168</v>
      </c>
    </row>
    <row r="33" spans="1:37" x14ac:dyDescent="0.25">
      <c r="A33" s="54" t="str">
        <f t="shared" si="0"/>
        <v>AL</v>
      </c>
      <c r="B33" s="54" t="str">
        <f t="shared" si="0"/>
        <v>BDEQ-BDESC-urban-residential</v>
      </c>
      <c r="C33" s="55">
        <v>15</v>
      </c>
      <c r="D33" s="55" t="s">
        <v>160</v>
      </c>
      <c r="E33" s="55">
        <v>0</v>
      </c>
      <c r="F33" s="55">
        <v>0</v>
      </c>
      <c r="G33" s="55">
        <v>0</v>
      </c>
      <c r="H33" s="55">
        <v>0</v>
      </c>
      <c r="I33" s="55">
        <v>0</v>
      </c>
      <c r="J33" s="55">
        <v>0</v>
      </c>
      <c r="K33" s="55">
        <v>0</v>
      </c>
      <c r="L33" s="55">
        <v>0</v>
      </c>
      <c r="M33" s="55">
        <v>0</v>
      </c>
      <c r="N33" s="55">
        <v>0</v>
      </c>
      <c r="O33" s="55">
        <v>0</v>
      </c>
      <c r="P33" s="55">
        <v>0</v>
      </c>
      <c r="Q33" s="55">
        <v>0</v>
      </c>
      <c r="R33" s="55">
        <v>0</v>
      </c>
      <c r="S33" s="55">
        <v>0</v>
      </c>
      <c r="T33" s="55">
        <v>0</v>
      </c>
      <c r="U33" s="55">
        <v>0</v>
      </c>
      <c r="V33" s="55">
        <v>0</v>
      </c>
      <c r="W33" s="55">
        <v>0</v>
      </c>
      <c r="X33" s="55">
        <v>0</v>
      </c>
      <c r="Y33" s="55">
        <v>0</v>
      </c>
      <c r="Z33" s="55">
        <v>0</v>
      </c>
      <c r="AA33" s="55">
        <v>0</v>
      </c>
      <c r="AB33" s="55">
        <v>0</v>
      </c>
      <c r="AC33" s="55">
        <v>0</v>
      </c>
      <c r="AD33" s="55">
        <v>0</v>
      </c>
      <c r="AE33" s="55">
        <v>0</v>
      </c>
      <c r="AF33" s="55">
        <v>0</v>
      </c>
      <c r="AG33" s="55">
        <v>0</v>
      </c>
      <c r="AH33" s="55">
        <v>0</v>
      </c>
      <c r="AI33" s="55">
        <v>0</v>
      </c>
      <c r="AJ33" s="55" t="s">
        <v>951</v>
      </c>
      <c r="AK33" s="55" t="s">
        <v>168</v>
      </c>
    </row>
    <row r="34" spans="1:37" x14ac:dyDescent="0.25">
      <c r="A34" s="54" t="str">
        <f t="shared" si="0"/>
        <v>AR</v>
      </c>
      <c r="B34" s="54" t="str">
        <f t="shared" si="0"/>
        <v>BDEQ-BDESC-urban-residential</v>
      </c>
      <c r="C34" s="55">
        <v>0</v>
      </c>
      <c r="D34" s="55" t="s">
        <v>58</v>
      </c>
      <c r="E34" s="55">
        <v>0</v>
      </c>
      <c r="F34" s="55">
        <v>0</v>
      </c>
      <c r="G34" s="55">
        <v>0</v>
      </c>
      <c r="H34" s="55">
        <v>0</v>
      </c>
      <c r="I34" s="55">
        <v>0</v>
      </c>
      <c r="J34" s="55">
        <v>0</v>
      </c>
      <c r="K34" s="55">
        <v>0</v>
      </c>
      <c r="L34" s="55">
        <v>0</v>
      </c>
      <c r="M34" s="55">
        <v>0</v>
      </c>
      <c r="N34" s="55">
        <v>0</v>
      </c>
      <c r="O34" s="55">
        <v>0</v>
      </c>
      <c r="P34" s="55">
        <v>0</v>
      </c>
      <c r="Q34" s="55">
        <v>0</v>
      </c>
      <c r="R34" s="55">
        <v>0</v>
      </c>
      <c r="S34" s="55">
        <v>0</v>
      </c>
      <c r="T34" s="55">
        <v>0</v>
      </c>
      <c r="U34" s="55">
        <v>0</v>
      </c>
      <c r="V34" s="55">
        <v>0</v>
      </c>
      <c r="W34" s="55">
        <v>0</v>
      </c>
      <c r="X34" s="55">
        <v>0</v>
      </c>
      <c r="Y34" s="55">
        <v>0</v>
      </c>
      <c r="Z34" s="55">
        <v>0</v>
      </c>
      <c r="AA34" s="55">
        <v>0</v>
      </c>
      <c r="AB34" s="55">
        <v>0</v>
      </c>
      <c r="AC34" s="55">
        <v>0</v>
      </c>
      <c r="AD34" s="55">
        <v>0</v>
      </c>
      <c r="AE34" s="55">
        <v>0</v>
      </c>
      <c r="AF34" s="55">
        <v>0</v>
      </c>
      <c r="AG34" s="55">
        <v>0</v>
      </c>
      <c r="AH34" s="55">
        <v>0</v>
      </c>
      <c r="AI34" s="55">
        <v>0</v>
      </c>
      <c r="AJ34" s="55" t="s">
        <v>952</v>
      </c>
      <c r="AK34" s="55" t="s">
        <v>168</v>
      </c>
    </row>
    <row r="35" spans="1:37" x14ac:dyDescent="0.25">
      <c r="A35" s="54" t="str">
        <f t="shared" si="0"/>
        <v>AR</v>
      </c>
      <c r="B35" s="54" t="str">
        <f t="shared" si="0"/>
        <v>BDEQ-BDESC-urban-residential</v>
      </c>
      <c r="C35" s="55">
        <v>1</v>
      </c>
      <c r="D35" s="55" t="s">
        <v>7</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0</v>
      </c>
      <c r="Z35" s="55">
        <v>0</v>
      </c>
      <c r="AA35" s="55">
        <v>0</v>
      </c>
      <c r="AB35" s="55">
        <v>0</v>
      </c>
      <c r="AC35" s="55">
        <v>0</v>
      </c>
      <c r="AD35" s="55">
        <v>0</v>
      </c>
      <c r="AE35" s="55">
        <v>0</v>
      </c>
      <c r="AF35" s="55">
        <v>0</v>
      </c>
      <c r="AG35" s="55">
        <v>0</v>
      </c>
      <c r="AH35" s="55">
        <v>0</v>
      </c>
      <c r="AI35" s="55">
        <v>0</v>
      </c>
      <c r="AJ35" s="55" t="s">
        <v>952</v>
      </c>
      <c r="AK35" s="55" t="s">
        <v>168</v>
      </c>
    </row>
    <row r="36" spans="1:37" x14ac:dyDescent="0.25">
      <c r="A36" s="54" t="str">
        <f t="shared" si="0"/>
        <v>AR</v>
      </c>
      <c r="B36" s="54" t="str">
        <f t="shared" si="0"/>
        <v>BDEQ-BDESC-urban-residential</v>
      </c>
      <c r="C36" s="55">
        <v>2</v>
      </c>
      <c r="D36" s="55" t="s">
        <v>8</v>
      </c>
      <c r="E36" s="55">
        <v>0</v>
      </c>
      <c r="F36" s="55">
        <v>0</v>
      </c>
      <c r="G36" s="55">
        <v>0</v>
      </c>
      <c r="H36" s="55">
        <v>0</v>
      </c>
      <c r="I36" s="55">
        <v>0</v>
      </c>
      <c r="J36" s="55">
        <v>0</v>
      </c>
      <c r="K36" s="55">
        <v>0</v>
      </c>
      <c r="L36" s="55">
        <v>0</v>
      </c>
      <c r="M36" s="55">
        <v>0</v>
      </c>
      <c r="N36" s="55">
        <v>0</v>
      </c>
      <c r="O36" s="55">
        <v>0</v>
      </c>
      <c r="P36" s="55">
        <v>0</v>
      </c>
      <c r="Q36" s="55">
        <v>0</v>
      </c>
      <c r="R36" s="55">
        <v>0</v>
      </c>
      <c r="S36" s="55">
        <v>0</v>
      </c>
      <c r="T36" s="55">
        <v>0</v>
      </c>
      <c r="U36" s="55">
        <v>0</v>
      </c>
      <c r="V36" s="55">
        <v>0</v>
      </c>
      <c r="W36" s="55">
        <v>0</v>
      </c>
      <c r="X36" s="55">
        <v>0</v>
      </c>
      <c r="Y36" s="55">
        <v>0</v>
      </c>
      <c r="Z36" s="55">
        <v>0</v>
      </c>
      <c r="AA36" s="55">
        <v>0</v>
      </c>
      <c r="AB36" s="55">
        <v>0</v>
      </c>
      <c r="AC36" s="55">
        <v>0</v>
      </c>
      <c r="AD36" s="55">
        <v>0</v>
      </c>
      <c r="AE36" s="55">
        <v>0</v>
      </c>
      <c r="AF36" s="55">
        <v>0</v>
      </c>
      <c r="AG36" s="55">
        <v>0</v>
      </c>
      <c r="AH36" s="55">
        <v>0</v>
      </c>
      <c r="AI36" s="55">
        <v>0</v>
      </c>
      <c r="AJ36" s="55" t="s">
        <v>952</v>
      </c>
      <c r="AK36" s="55" t="s">
        <v>168</v>
      </c>
    </row>
    <row r="37" spans="1:37" x14ac:dyDescent="0.25">
      <c r="A37" s="54" t="str">
        <f t="shared" si="0"/>
        <v>AR</v>
      </c>
      <c r="B37" s="54" t="str">
        <f t="shared" si="0"/>
        <v>BDEQ-BDESC-urban-residential</v>
      </c>
      <c r="C37" s="55">
        <v>3</v>
      </c>
      <c r="D37" s="55" t="s">
        <v>9</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c r="V37" s="55">
        <v>0</v>
      </c>
      <c r="W37" s="55">
        <v>0</v>
      </c>
      <c r="X37" s="55">
        <v>0</v>
      </c>
      <c r="Y37" s="55">
        <v>0</v>
      </c>
      <c r="Z37" s="55">
        <v>0</v>
      </c>
      <c r="AA37" s="55">
        <v>0</v>
      </c>
      <c r="AB37" s="55">
        <v>0</v>
      </c>
      <c r="AC37" s="55">
        <v>0</v>
      </c>
      <c r="AD37" s="55">
        <v>0</v>
      </c>
      <c r="AE37" s="55">
        <v>0</v>
      </c>
      <c r="AF37" s="55">
        <v>0</v>
      </c>
      <c r="AG37" s="55">
        <v>0</v>
      </c>
      <c r="AH37" s="55">
        <v>0</v>
      </c>
      <c r="AI37" s="55">
        <v>0</v>
      </c>
      <c r="AJ37" s="55" t="s">
        <v>952</v>
      </c>
      <c r="AK37" s="55" t="s">
        <v>168</v>
      </c>
    </row>
    <row r="38" spans="1:37" x14ac:dyDescent="0.25">
      <c r="A38" s="54" t="str">
        <f t="shared" si="0"/>
        <v>AR</v>
      </c>
      <c r="B38" s="54" t="str">
        <f t="shared" si="0"/>
        <v>BDEQ-BDESC-urban-residential</v>
      </c>
      <c r="C38" s="55">
        <v>4</v>
      </c>
      <c r="D38" s="55" t="s">
        <v>59</v>
      </c>
      <c r="E38" s="55">
        <v>0</v>
      </c>
      <c r="F38" s="55">
        <v>0</v>
      </c>
      <c r="G38" s="55">
        <v>0</v>
      </c>
      <c r="H38" s="55">
        <v>0</v>
      </c>
      <c r="I38" s="55">
        <v>0</v>
      </c>
      <c r="J38" s="55">
        <v>0</v>
      </c>
      <c r="K38" s="55">
        <v>0</v>
      </c>
      <c r="L38" s="55">
        <v>0</v>
      </c>
      <c r="M38" s="55">
        <v>0</v>
      </c>
      <c r="N38" s="55">
        <v>0</v>
      </c>
      <c r="O38" s="55">
        <v>0</v>
      </c>
      <c r="P38" s="55">
        <v>0</v>
      </c>
      <c r="Q38" s="55">
        <v>0</v>
      </c>
      <c r="R38" s="55">
        <v>0</v>
      </c>
      <c r="S38" s="55">
        <v>0</v>
      </c>
      <c r="T38" s="55">
        <v>0</v>
      </c>
      <c r="U38" s="55">
        <v>0</v>
      </c>
      <c r="V38" s="55">
        <v>0</v>
      </c>
      <c r="W38" s="55">
        <v>0</v>
      </c>
      <c r="X38" s="55">
        <v>0</v>
      </c>
      <c r="Y38" s="55">
        <v>0</v>
      </c>
      <c r="Z38" s="55">
        <v>0</v>
      </c>
      <c r="AA38" s="55">
        <v>0</v>
      </c>
      <c r="AB38" s="55">
        <v>0</v>
      </c>
      <c r="AC38" s="55">
        <v>0</v>
      </c>
      <c r="AD38" s="55">
        <v>0</v>
      </c>
      <c r="AE38" s="55">
        <v>0</v>
      </c>
      <c r="AF38" s="55">
        <v>0</v>
      </c>
      <c r="AG38" s="55">
        <v>0</v>
      </c>
      <c r="AH38" s="55">
        <v>0</v>
      </c>
      <c r="AI38" s="55">
        <v>0</v>
      </c>
      <c r="AJ38" s="55" t="s">
        <v>952</v>
      </c>
      <c r="AK38" s="55" t="s">
        <v>168</v>
      </c>
    </row>
    <row r="39" spans="1:37" x14ac:dyDescent="0.25">
      <c r="A39" s="54" t="str">
        <f t="shared" si="0"/>
        <v>AR</v>
      </c>
      <c r="B39" s="54" t="str">
        <f t="shared" si="0"/>
        <v>BDEQ-BDESC-urban-residential</v>
      </c>
      <c r="C39" s="55">
        <v>5</v>
      </c>
      <c r="D39" s="55" t="s">
        <v>10</v>
      </c>
      <c r="E39" s="55">
        <v>2.1399999999999999E-2</v>
      </c>
      <c r="F39" s="55">
        <v>2.1399999999999999E-2</v>
      </c>
      <c r="G39" s="55">
        <v>2.4400000000000002E-2</v>
      </c>
      <c r="H39" s="55">
        <v>2.7449999999999999E-2</v>
      </c>
      <c r="I39" s="55">
        <v>3.0450000000000001E-2</v>
      </c>
      <c r="J39" s="55">
        <v>3.252E-2</v>
      </c>
      <c r="K39" s="55">
        <v>3.4860000000000002E-2</v>
      </c>
      <c r="L39" s="55">
        <v>3.6839999999999998E-2</v>
      </c>
      <c r="M39" s="55">
        <v>3.8300000000000001E-2</v>
      </c>
      <c r="N39" s="55">
        <v>4.02E-2</v>
      </c>
      <c r="O39" s="55">
        <v>4.1340000000000002E-2</v>
      </c>
      <c r="P39" s="55">
        <v>4.3130000000000002E-2</v>
      </c>
      <c r="Q39" s="55">
        <v>4.4330000000000001E-2</v>
      </c>
      <c r="R39" s="55">
        <v>4.614E-2</v>
      </c>
      <c r="S39" s="55">
        <v>4.7730000000000002E-2</v>
      </c>
      <c r="T39" s="55">
        <v>4.8379999999999999E-2</v>
      </c>
      <c r="U39" s="55">
        <v>5.0160000000000003E-2</v>
      </c>
      <c r="V39" s="55">
        <v>5.1929999999999997E-2</v>
      </c>
      <c r="W39" s="55">
        <v>5.3519999999999998E-2</v>
      </c>
      <c r="X39" s="55">
        <v>5.602E-2</v>
      </c>
      <c r="Y39" s="55">
        <v>5.8299999999999998E-2</v>
      </c>
      <c r="Z39" s="55">
        <v>6.0150000000000002E-2</v>
      </c>
      <c r="AA39" s="55">
        <v>6.2379999999999998E-2</v>
      </c>
      <c r="AB39" s="55">
        <v>6.4860000000000001E-2</v>
      </c>
      <c r="AC39" s="55">
        <v>6.6339999999999996E-2</v>
      </c>
      <c r="AD39" s="55">
        <v>6.8909999999999999E-2</v>
      </c>
      <c r="AE39" s="55">
        <v>7.2230000000000003E-2</v>
      </c>
      <c r="AF39" s="55">
        <v>7.4099999999999999E-2</v>
      </c>
      <c r="AG39" s="55">
        <v>7.6960000000000001E-2</v>
      </c>
      <c r="AH39" s="55">
        <v>7.9289999999999999E-2</v>
      </c>
      <c r="AI39" s="55">
        <v>8.0920000000000006E-2</v>
      </c>
      <c r="AJ39" s="55" t="s">
        <v>952</v>
      </c>
      <c r="AK39" s="55" t="s">
        <v>168</v>
      </c>
    </row>
    <row r="40" spans="1:37" x14ac:dyDescent="0.25">
      <c r="A40" s="54" t="str">
        <f t="shared" si="0"/>
        <v>AR</v>
      </c>
      <c r="B40" s="54" t="str">
        <f t="shared" si="0"/>
        <v>BDEQ-BDESC-urban-residential</v>
      </c>
      <c r="C40" s="55">
        <v>6</v>
      </c>
      <c r="D40" s="55" t="s">
        <v>11</v>
      </c>
      <c r="E40" s="55">
        <v>0</v>
      </c>
      <c r="F40" s="55">
        <v>0</v>
      </c>
      <c r="G40" s="55">
        <v>0</v>
      </c>
      <c r="H40" s="55">
        <v>0</v>
      </c>
      <c r="I40" s="55">
        <v>0</v>
      </c>
      <c r="J40" s="55">
        <v>0</v>
      </c>
      <c r="K40" s="55">
        <v>0</v>
      </c>
      <c r="L40" s="55">
        <v>0</v>
      </c>
      <c r="M40" s="55">
        <v>0</v>
      </c>
      <c r="N40" s="55">
        <v>0</v>
      </c>
      <c r="O40" s="55">
        <v>0</v>
      </c>
      <c r="P40" s="55">
        <v>0</v>
      </c>
      <c r="Q40" s="55">
        <v>0</v>
      </c>
      <c r="R40" s="55">
        <v>0</v>
      </c>
      <c r="S40" s="55">
        <v>0</v>
      </c>
      <c r="T40" s="55">
        <v>0</v>
      </c>
      <c r="U40" s="55">
        <v>0</v>
      </c>
      <c r="V40" s="55">
        <v>0</v>
      </c>
      <c r="W40" s="55">
        <v>0</v>
      </c>
      <c r="X40" s="55">
        <v>0</v>
      </c>
      <c r="Y40" s="55">
        <v>0</v>
      </c>
      <c r="Z40" s="55">
        <v>0</v>
      </c>
      <c r="AA40" s="55">
        <v>0</v>
      </c>
      <c r="AB40" s="55">
        <v>0</v>
      </c>
      <c r="AC40" s="55">
        <v>0</v>
      </c>
      <c r="AD40" s="55">
        <v>0</v>
      </c>
      <c r="AE40" s="55">
        <v>0</v>
      </c>
      <c r="AF40" s="55">
        <v>0</v>
      </c>
      <c r="AG40" s="55">
        <v>0</v>
      </c>
      <c r="AH40" s="55">
        <v>0</v>
      </c>
      <c r="AI40" s="55">
        <v>0</v>
      </c>
      <c r="AJ40" s="55" t="s">
        <v>952</v>
      </c>
      <c r="AK40" s="55" t="s">
        <v>168</v>
      </c>
    </row>
    <row r="41" spans="1:37" x14ac:dyDescent="0.25">
      <c r="A41" s="54" t="str">
        <f t="shared" si="0"/>
        <v>AR</v>
      </c>
      <c r="B41" s="54" t="str">
        <f t="shared" si="0"/>
        <v>BDEQ-BDESC-urban-residential</v>
      </c>
      <c r="C41" s="55">
        <v>7</v>
      </c>
      <c r="D41" s="55" t="s">
        <v>12</v>
      </c>
      <c r="E41" s="55">
        <v>0</v>
      </c>
      <c r="F41" s="55">
        <v>0</v>
      </c>
      <c r="G41" s="55">
        <v>0</v>
      </c>
      <c r="H41" s="55">
        <v>0</v>
      </c>
      <c r="I41" s="55">
        <v>0</v>
      </c>
      <c r="J41" s="55">
        <v>0</v>
      </c>
      <c r="K41" s="55">
        <v>0</v>
      </c>
      <c r="L41" s="55">
        <v>0</v>
      </c>
      <c r="M41" s="55">
        <v>0</v>
      </c>
      <c r="N41" s="55">
        <v>0</v>
      </c>
      <c r="O41" s="55">
        <v>0</v>
      </c>
      <c r="P41" s="55">
        <v>0</v>
      </c>
      <c r="Q41" s="55">
        <v>0</v>
      </c>
      <c r="R41" s="55">
        <v>0</v>
      </c>
      <c r="S41" s="55">
        <v>0</v>
      </c>
      <c r="T41" s="55">
        <v>0</v>
      </c>
      <c r="U41" s="55">
        <v>0</v>
      </c>
      <c r="V41" s="55">
        <v>0</v>
      </c>
      <c r="W41" s="55">
        <v>0</v>
      </c>
      <c r="X41" s="55">
        <v>0</v>
      </c>
      <c r="Y41" s="55">
        <v>0</v>
      </c>
      <c r="Z41" s="55">
        <v>0</v>
      </c>
      <c r="AA41" s="55">
        <v>0</v>
      </c>
      <c r="AB41" s="55">
        <v>0</v>
      </c>
      <c r="AC41" s="55">
        <v>0</v>
      </c>
      <c r="AD41" s="55">
        <v>0</v>
      </c>
      <c r="AE41" s="55">
        <v>0</v>
      </c>
      <c r="AF41" s="55">
        <v>0</v>
      </c>
      <c r="AG41" s="55">
        <v>0</v>
      </c>
      <c r="AH41" s="55">
        <v>0</v>
      </c>
      <c r="AI41" s="55">
        <v>0</v>
      </c>
      <c r="AJ41" s="55" t="s">
        <v>952</v>
      </c>
      <c r="AK41" s="55" t="s">
        <v>168</v>
      </c>
    </row>
    <row r="42" spans="1:37" x14ac:dyDescent="0.25">
      <c r="A42" s="54" t="str">
        <f t="shared" si="0"/>
        <v>AR</v>
      </c>
      <c r="B42" s="54" t="str">
        <f t="shared" si="0"/>
        <v>BDEQ-BDESC-urban-residential</v>
      </c>
      <c r="C42" s="55">
        <v>8</v>
      </c>
      <c r="D42" s="55" t="s">
        <v>13</v>
      </c>
      <c r="E42" s="55">
        <v>0</v>
      </c>
      <c r="F42" s="55">
        <v>0</v>
      </c>
      <c r="G42" s="55">
        <v>0</v>
      </c>
      <c r="H42" s="55">
        <v>0</v>
      </c>
      <c r="I42" s="55">
        <v>0</v>
      </c>
      <c r="J42" s="55">
        <v>0</v>
      </c>
      <c r="K42" s="55">
        <v>0</v>
      </c>
      <c r="L42" s="55">
        <v>0</v>
      </c>
      <c r="M42" s="55">
        <v>0</v>
      </c>
      <c r="N42" s="55">
        <v>0</v>
      </c>
      <c r="O42" s="55">
        <v>0</v>
      </c>
      <c r="P42" s="55">
        <v>0</v>
      </c>
      <c r="Q42" s="55">
        <v>0</v>
      </c>
      <c r="R42" s="55">
        <v>0</v>
      </c>
      <c r="S42" s="55">
        <v>0</v>
      </c>
      <c r="T42" s="55">
        <v>0</v>
      </c>
      <c r="U42" s="55">
        <v>0</v>
      </c>
      <c r="V42" s="55">
        <v>0</v>
      </c>
      <c r="W42" s="55">
        <v>0</v>
      </c>
      <c r="X42" s="55">
        <v>0</v>
      </c>
      <c r="Y42" s="55">
        <v>0</v>
      </c>
      <c r="Z42" s="55">
        <v>0</v>
      </c>
      <c r="AA42" s="55">
        <v>0</v>
      </c>
      <c r="AB42" s="55">
        <v>0</v>
      </c>
      <c r="AC42" s="55">
        <v>0</v>
      </c>
      <c r="AD42" s="55">
        <v>0</v>
      </c>
      <c r="AE42" s="55">
        <v>0</v>
      </c>
      <c r="AF42" s="55">
        <v>0</v>
      </c>
      <c r="AG42" s="55">
        <v>0</v>
      </c>
      <c r="AH42" s="55">
        <v>0</v>
      </c>
      <c r="AI42" s="55">
        <v>0</v>
      </c>
      <c r="AJ42" s="55" t="s">
        <v>952</v>
      </c>
      <c r="AK42" s="55" t="s">
        <v>168</v>
      </c>
    </row>
    <row r="43" spans="1:37" x14ac:dyDescent="0.25">
      <c r="A43" s="54" t="str">
        <f t="shared" si="0"/>
        <v>AR</v>
      </c>
      <c r="B43" s="54" t="str">
        <f t="shared" si="0"/>
        <v>BDEQ-BDESC-urban-residential</v>
      </c>
      <c r="C43" s="55">
        <v>9</v>
      </c>
      <c r="D43" s="55" t="s">
        <v>14</v>
      </c>
      <c r="E43" s="55">
        <v>0</v>
      </c>
      <c r="F43" s="55">
        <v>0</v>
      </c>
      <c r="G43" s="55">
        <v>0</v>
      </c>
      <c r="H43" s="55">
        <v>0</v>
      </c>
      <c r="I43" s="55">
        <v>0</v>
      </c>
      <c r="J43" s="55">
        <v>0</v>
      </c>
      <c r="K43" s="55">
        <v>0</v>
      </c>
      <c r="L43" s="55">
        <v>0</v>
      </c>
      <c r="M43" s="55">
        <v>0</v>
      </c>
      <c r="N43" s="55">
        <v>0</v>
      </c>
      <c r="O43" s="55">
        <v>0</v>
      </c>
      <c r="P43" s="55">
        <v>0</v>
      </c>
      <c r="Q43" s="55">
        <v>0</v>
      </c>
      <c r="R43" s="55">
        <v>0</v>
      </c>
      <c r="S43" s="55">
        <v>0</v>
      </c>
      <c r="T43" s="55">
        <v>0</v>
      </c>
      <c r="U43" s="55">
        <v>0</v>
      </c>
      <c r="V43" s="55">
        <v>0</v>
      </c>
      <c r="W43" s="55">
        <v>0</v>
      </c>
      <c r="X43" s="55">
        <v>0</v>
      </c>
      <c r="Y43" s="55">
        <v>0</v>
      </c>
      <c r="Z43" s="55">
        <v>0</v>
      </c>
      <c r="AA43" s="55">
        <v>0</v>
      </c>
      <c r="AB43" s="55">
        <v>0</v>
      </c>
      <c r="AC43" s="55">
        <v>0</v>
      </c>
      <c r="AD43" s="55">
        <v>0</v>
      </c>
      <c r="AE43" s="55">
        <v>0</v>
      </c>
      <c r="AF43" s="55">
        <v>0</v>
      </c>
      <c r="AG43" s="55">
        <v>0</v>
      </c>
      <c r="AH43" s="55">
        <v>0</v>
      </c>
      <c r="AI43" s="55">
        <v>0</v>
      </c>
      <c r="AJ43" s="55" t="s">
        <v>952</v>
      </c>
      <c r="AK43" s="55" t="s">
        <v>168</v>
      </c>
    </row>
    <row r="44" spans="1:37" x14ac:dyDescent="0.25">
      <c r="A44" s="54" t="str">
        <f t="shared" si="0"/>
        <v>AR</v>
      </c>
      <c r="B44" s="54" t="str">
        <f t="shared" si="0"/>
        <v>BDEQ-BDESC-urban-residential</v>
      </c>
      <c r="C44" s="55">
        <v>10</v>
      </c>
      <c r="D44" s="55" t="s">
        <v>15</v>
      </c>
      <c r="E44" s="55">
        <v>0</v>
      </c>
      <c r="F44" s="55">
        <v>0</v>
      </c>
      <c r="G44" s="55">
        <v>0</v>
      </c>
      <c r="H44" s="55">
        <v>0</v>
      </c>
      <c r="I44" s="55">
        <v>0</v>
      </c>
      <c r="J44" s="55">
        <v>0</v>
      </c>
      <c r="K44" s="55">
        <v>0</v>
      </c>
      <c r="L44" s="55">
        <v>0</v>
      </c>
      <c r="M44" s="55">
        <v>0</v>
      </c>
      <c r="N44" s="55">
        <v>0</v>
      </c>
      <c r="O44" s="55">
        <v>0</v>
      </c>
      <c r="P44" s="55">
        <v>0</v>
      </c>
      <c r="Q44" s="55">
        <v>0</v>
      </c>
      <c r="R44" s="55">
        <v>0</v>
      </c>
      <c r="S44" s="55">
        <v>0</v>
      </c>
      <c r="T44" s="55">
        <v>0</v>
      </c>
      <c r="U44" s="55">
        <v>0</v>
      </c>
      <c r="V44" s="55">
        <v>0</v>
      </c>
      <c r="W44" s="55">
        <v>0</v>
      </c>
      <c r="X44" s="55">
        <v>0</v>
      </c>
      <c r="Y44" s="55">
        <v>0</v>
      </c>
      <c r="Z44" s="55">
        <v>0</v>
      </c>
      <c r="AA44" s="55">
        <v>0</v>
      </c>
      <c r="AB44" s="55">
        <v>0</v>
      </c>
      <c r="AC44" s="55">
        <v>0</v>
      </c>
      <c r="AD44" s="55">
        <v>0</v>
      </c>
      <c r="AE44" s="55">
        <v>0</v>
      </c>
      <c r="AF44" s="55">
        <v>0</v>
      </c>
      <c r="AG44" s="55">
        <v>0</v>
      </c>
      <c r="AH44" s="55">
        <v>0</v>
      </c>
      <c r="AI44" s="55">
        <v>0</v>
      </c>
      <c r="AJ44" s="55" t="s">
        <v>952</v>
      </c>
      <c r="AK44" s="55" t="s">
        <v>168</v>
      </c>
    </row>
    <row r="45" spans="1:37" x14ac:dyDescent="0.25">
      <c r="A45" s="54" t="str">
        <f t="shared" si="0"/>
        <v>AR</v>
      </c>
      <c r="B45" s="54" t="str">
        <f t="shared" si="0"/>
        <v>BDEQ-BDESC-urban-residential</v>
      </c>
      <c r="C45" s="55">
        <v>11</v>
      </c>
      <c r="D45" s="55" t="s">
        <v>57</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0</v>
      </c>
      <c r="Z45" s="55">
        <v>0</v>
      </c>
      <c r="AA45" s="55">
        <v>0</v>
      </c>
      <c r="AB45" s="55">
        <v>0</v>
      </c>
      <c r="AC45" s="55">
        <v>0</v>
      </c>
      <c r="AD45" s="55">
        <v>0</v>
      </c>
      <c r="AE45" s="55">
        <v>0</v>
      </c>
      <c r="AF45" s="55">
        <v>0</v>
      </c>
      <c r="AG45" s="55">
        <v>0</v>
      </c>
      <c r="AH45" s="55">
        <v>0</v>
      </c>
      <c r="AI45" s="55">
        <v>0</v>
      </c>
      <c r="AJ45" s="55" t="s">
        <v>952</v>
      </c>
      <c r="AK45" s="55" t="s">
        <v>168</v>
      </c>
    </row>
    <row r="46" spans="1:37" x14ac:dyDescent="0.25">
      <c r="A46" s="54" t="str">
        <f t="shared" si="0"/>
        <v>AR</v>
      </c>
      <c r="B46" s="54" t="str">
        <f t="shared" si="0"/>
        <v>BDEQ-BDESC-urban-residential</v>
      </c>
      <c r="C46" s="55">
        <v>12</v>
      </c>
      <c r="D46" s="55" t="s">
        <v>60</v>
      </c>
      <c r="E46" s="55">
        <v>0</v>
      </c>
      <c r="F46" s="55">
        <v>0</v>
      </c>
      <c r="G46" s="55">
        <v>0</v>
      </c>
      <c r="H46" s="55">
        <v>0</v>
      </c>
      <c r="I46" s="55">
        <v>0</v>
      </c>
      <c r="J46" s="55">
        <v>0</v>
      </c>
      <c r="K46" s="55">
        <v>0</v>
      </c>
      <c r="L46" s="55">
        <v>0</v>
      </c>
      <c r="M46" s="55">
        <v>0</v>
      </c>
      <c r="N46" s="55">
        <v>0</v>
      </c>
      <c r="O46" s="55">
        <v>0</v>
      </c>
      <c r="P46" s="55">
        <v>0</v>
      </c>
      <c r="Q46" s="55">
        <v>0</v>
      </c>
      <c r="R46" s="55">
        <v>0</v>
      </c>
      <c r="S46" s="55">
        <v>0</v>
      </c>
      <c r="T46" s="55">
        <v>0</v>
      </c>
      <c r="U46" s="55">
        <v>0</v>
      </c>
      <c r="V46" s="55">
        <v>0</v>
      </c>
      <c r="W46" s="55">
        <v>0</v>
      </c>
      <c r="X46" s="55">
        <v>0</v>
      </c>
      <c r="Y46" s="55">
        <v>0</v>
      </c>
      <c r="Z46" s="55">
        <v>0</v>
      </c>
      <c r="AA46" s="55">
        <v>0</v>
      </c>
      <c r="AB46" s="55">
        <v>0</v>
      </c>
      <c r="AC46" s="55">
        <v>0</v>
      </c>
      <c r="AD46" s="55">
        <v>0</v>
      </c>
      <c r="AE46" s="55">
        <v>0</v>
      </c>
      <c r="AF46" s="55">
        <v>0</v>
      </c>
      <c r="AG46" s="55">
        <v>0</v>
      </c>
      <c r="AH46" s="55">
        <v>0</v>
      </c>
      <c r="AI46" s="55">
        <v>0</v>
      </c>
      <c r="AJ46" s="55" t="s">
        <v>952</v>
      </c>
      <c r="AK46" s="55" t="s">
        <v>168</v>
      </c>
    </row>
    <row r="47" spans="1:37" x14ac:dyDescent="0.25">
      <c r="A47" s="54" t="str">
        <f t="shared" si="0"/>
        <v>AR</v>
      </c>
      <c r="B47" s="54" t="str">
        <f t="shared" si="0"/>
        <v>BDEQ-BDESC-urban-residential</v>
      </c>
      <c r="C47" s="55">
        <v>13</v>
      </c>
      <c r="D47" s="55" t="s">
        <v>158</v>
      </c>
      <c r="E47" s="55">
        <v>0</v>
      </c>
      <c r="F47" s="55">
        <v>0</v>
      </c>
      <c r="G47" s="55">
        <v>0</v>
      </c>
      <c r="H47" s="55">
        <v>0</v>
      </c>
      <c r="I47" s="55">
        <v>0</v>
      </c>
      <c r="J47" s="55">
        <v>0</v>
      </c>
      <c r="K47" s="55">
        <v>0</v>
      </c>
      <c r="L47" s="55">
        <v>0</v>
      </c>
      <c r="M47" s="55">
        <v>0</v>
      </c>
      <c r="N47" s="55">
        <v>0</v>
      </c>
      <c r="O47" s="55">
        <v>0</v>
      </c>
      <c r="P47" s="55">
        <v>0</v>
      </c>
      <c r="Q47" s="55">
        <v>0</v>
      </c>
      <c r="R47" s="55">
        <v>0</v>
      </c>
      <c r="S47" s="55">
        <v>0</v>
      </c>
      <c r="T47" s="55">
        <v>0</v>
      </c>
      <c r="U47" s="55">
        <v>0</v>
      </c>
      <c r="V47" s="55">
        <v>0</v>
      </c>
      <c r="W47" s="55">
        <v>0</v>
      </c>
      <c r="X47" s="55">
        <v>0</v>
      </c>
      <c r="Y47" s="55">
        <v>0</v>
      </c>
      <c r="Z47" s="55">
        <v>0</v>
      </c>
      <c r="AA47" s="55">
        <v>0</v>
      </c>
      <c r="AB47" s="55">
        <v>0</v>
      </c>
      <c r="AC47" s="55">
        <v>0</v>
      </c>
      <c r="AD47" s="55">
        <v>0</v>
      </c>
      <c r="AE47" s="55">
        <v>0</v>
      </c>
      <c r="AF47" s="55">
        <v>0</v>
      </c>
      <c r="AG47" s="55">
        <v>0</v>
      </c>
      <c r="AH47" s="55">
        <v>0</v>
      </c>
      <c r="AI47" s="55">
        <v>0</v>
      </c>
      <c r="AJ47" s="55" t="s">
        <v>952</v>
      </c>
      <c r="AK47" s="55" t="s">
        <v>168</v>
      </c>
    </row>
    <row r="48" spans="1:37" x14ac:dyDescent="0.25">
      <c r="A48" s="54" t="str">
        <f t="shared" si="0"/>
        <v>AR</v>
      </c>
      <c r="B48" s="54" t="str">
        <f t="shared" si="0"/>
        <v>BDEQ-BDESC-urban-residential</v>
      </c>
      <c r="C48" s="55">
        <v>14</v>
      </c>
      <c r="D48" s="55" t="s">
        <v>159</v>
      </c>
      <c r="E48" s="55">
        <v>0</v>
      </c>
      <c r="F48" s="55">
        <v>0</v>
      </c>
      <c r="G48" s="55">
        <v>0</v>
      </c>
      <c r="H48" s="55">
        <v>0</v>
      </c>
      <c r="I48" s="55">
        <v>0</v>
      </c>
      <c r="J48" s="55">
        <v>0</v>
      </c>
      <c r="K48" s="55">
        <v>0</v>
      </c>
      <c r="L48" s="55">
        <v>0</v>
      </c>
      <c r="M48" s="55">
        <v>0</v>
      </c>
      <c r="N48" s="55">
        <v>0</v>
      </c>
      <c r="O48" s="55">
        <v>0</v>
      </c>
      <c r="P48" s="55">
        <v>0</v>
      </c>
      <c r="Q48" s="55">
        <v>0</v>
      </c>
      <c r="R48" s="55">
        <v>0</v>
      </c>
      <c r="S48" s="55">
        <v>0</v>
      </c>
      <c r="T48" s="55">
        <v>0</v>
      </c>
      <c r="U48" s="55">
        <v>0</v>
      </c>
      <c r="V48" s="55">
        <v>0</v>
      </c>
      <c r="W48" s="55">
        <v>0</v>
      </c>
      <c r="X48" s="55">
        <v>0</v>
      </c>
      <c r="Y48" s="55">
        <v>0</v>
      </c>
      <c r="Z48" s="55">
        <v>0</v>
      </c>
      <c r="AA48" s="55">
        <v>0</v>
      </c>
      <c r="AB48" s="55">
        <v>0</v>
      </c>
      <c r="AC48" s="55">
        <v>0</v>
      </c>
      <c r="AD48" s="55">
        <v>0</v>
      </c>
      <c r="AE48" s="55">
        <v>0</v>
      </c>
      <c r="AF48" s="55">
        <v>0</v>
      </c>
      <c r="AG48" s="55">
        <v>0</v>
      </c>
      <c r="AH48" s="55">
        <v>0</v>
      </c>
      <c r="AI48" s="55">
        <v>0</v>
      </c>
      <c r="AJ48" s="55" t="s">
        <v>952</v>
      </c>
      <c r="AK48" s="55" t="s">
        <v>168</v>
      </c>
    </row>
    <row r="49" spans="1:37" x14ac:dyDescent="0.25">
      <c r="A49" s="54" t="str">
        <f t="shared" si="0"/>
        <v>AR</v>
      </c>
      <c r="B49" s="54" t="str">
        <f t="shared" si="0"/>
        <v>BDEQ-BDESC-urban-residential</v>
      </c>
      <c r="C49" s="55">
        <v>15</v>
      </c>
      <c r="D49" s="55" t="s">
        <v>160</v>
      </c>
      <c r="E49" s="55">
        <v>0</v>
      </c>
      <c r="F49" s="55">
        <v>0</v>
      </c>
      <c r="G49" s="55">
        <v>0</v>
      </c>
      <c r="H49" s="55">
        <v>0</v>
      </c>
      <c r="I49" s="55">
        <v>0</v>
      </c>
      <c r="J49" s="55">
        <v>0</v>
      </c>
      <c r="K49" s="55">
        <v>0</v>
      </c>
      <c r="L49" s="55">
        <v>0</v>
      </c>
      <c r="M49" s="55">
        <v>0</v>
      </c>
      <c r="N49" s="55">
        <v>0</v>
      </c>
      <c r="O49" s="55">
        <v>0</v>
      </c>
      <c r="P49" s="55">
        <v>0</v>
      </c>
      <c r="Q49" s="55">
        <v>0</v>
      </c>
      <c r="R49" s="55">
        <v>0</v>
      </c>
      <c r="S49" s="55">
        <v>0</v>
      </c>
      <c r="T49" s="55">
        <v>0</v>
      </c>
      <c r="U49" s="55">
        <v>0</v>
      </c>
      <c r="V49" s="55">
        <v>0</v>
      </c>
      <c r="W49" s="55">
        <v>0</v>
      </c>
      <c r="X49" s="55">
        <v>0</v>
      </c>
      <c r="Y49" s="55">
        <v>0</v>
      </c>
      <c r="Z49" s="55">
        <v>0</v>
      </c>
      <c r="AA49" s="55">
        <v>0</v>
      </c>
      <c r="AB49" s="55">
        <v>0</v>
      </c>
      <c r="AC49" s="55">
        <v>0</v>
      </c>
      <c r="AD49" s="55">
        <v>0</v>
      </c>
      <c r="AE49" s="55">
        <v>0</v>
      </c>
      <c r="AF49" s="55">
        <v>0</v>
      </c>
      <c r="AG49" s="55">
        <v>0</v>
      </c>
      <c r="AH49" s="55">
        <v>0</v>
      </c>
      <c r="AI49" s="55">
        <v>0</v>
      </c>
      <c r="AJ49" s="55" t="s">
        <v>952</v>
      </c>
      <c r="AK49" s="55" t="s">
        <v>168</v>
      </c>
    </row>
    <row r="50" spans="1:37" x14ac:dyDescent="0.25">
      <c r="A50" s="54" t="str">
        <f t="shared" si="0"/>
        <v>AZ</v>
      </c>
      <c r="B50" s="54" t="str">
        <f t="shared" si="0"/>
        <v>BDEQ-BDESC-urban-residential</v>
      </c>
      <c r="C50" s="55">
        <v>0</v>
      </c>
      <c r="D50" s="55" t="s">
        <v>58</v>
      </c>
      <c r="E50" s="55">
        <v>0</v>
      </c>
      <c r="F50" s="55">
        <v>0</v>
      </c>
      <c r="G50" s="55">
        <v>0</v>
      </c>
      <c r="H50" s="55">
        <v>0</v>
      </c>
      <c r="I50" s="55">
        <v>0</v>
      </c>
      <c r="J50" s="55">
        <v>0</v>
      </c>
      <c r="K50" s="55">
        <v>0</v>
      </c>
      <c r="L50" s="55">
        <v>0</v>
      </c>
      <c r="M50" s="55">
        <v>0</v>
      </c>
      <c r="N50" s="55">
        <v>0</v>
      </c>
      <c r="O50" s="55">
        <v>0</v>
      </c>
      <c r="P50" s="55">
        <v>0</v>
      </c>
      <c r="Q50" s="55">
        <v>0</v>
      </c>
      <c r="R50" s="55">
        <v>0</v>
      </c>
      <c r="S50" s="55">
        <v>0</v>
      </c>
      <c r="T50" s="55">
        <v>0</v>
      </c>
      <c r="U50" s="55">
        <v>0</v>
      </c>
      <c r="V50" s="55">
        <v>0</v>
      </c>
      <c r="W50" s="55">
        <v>0</v>
      </c>
      <c r="X50" s="55">
        <v>0</v>
      </c>
      <c r="Y50" s="55">
        <v>0</v>
      </c>
      <c r="Z50" s="55">
        <v>0</v>
      </c>
      <c r="AA50" s="55">
        <v>0</v>
      </c>
      <c r="AB50" s="55">
        <v>0</v>
      </c>
      <c r="AC50" s="55">
        <v>0</v>
      </c>
      <c r="AD50" s="55">
        <v>0</v>
      </c>
      <c r="AE50" s="55">
        <v>0</v>
      </c>
      <c r="AF50" s="55">
        <v>0</v>
      </c>
      <c r="AG50" s="55">
        <v>0</v>
      </c>
      <c r="AH50" s="55">
        <v>0</v>
      </c>
      <c r="AI50" s="55">
        <v>0</v>
      </c>
      <c r="AJ50" s="55" t="s">
        <v>953</v>
      </c>
      <c r="AK50" s="55" t="s">
        <v>168</v>
      </c>
    </row>
    <row r="51" spans="1:37" x14ac:dyDescent="0.25">
      <c r="A51" s="54" t="str">
        <f t="shared" si="0"/>
        <v>AZ</v>
      </c>
      <c r="B51" s="54" t="str">
        <f t="shared" si="0"/>
        <v>BDEQ-BDESC-urban-residential</v>
      </c>
      <c r="C51" s="55">
        <v>1</v>
      </c>
      <c r="D51" s="55" t="s">
        <v>7</v>
      </c>
      <c r="E51" s="55">
        <v>0</v>
      </c>
      <c r="F51" s="55">
        <v>0</v>
      </c>
      <c r="G51" s="55">
        <v>0</v>
      </c>
      <c r="H51" s="55">
        <v>0</v>
      </c>
      <c r="I51" s="55">
        <v>0</v>
      </c>
      <c r="J51" s="55">
        <v>0</v>
      </c>
      <c r="K51" s="55">
        <v>0</v>
      </c>
      <c r="L51" s="55">
        <v>0</v>
      </c>
      <c r="M51" s="55">
        <v>0</v>
      </c>
      <c r="N51" s="55">
        <v>0</v>
      </c>
      <c r="O51" s="55">
        <v>0</v>
      </c>
      <c r="P51" s="55">
        <v>0</v>
      </c>
      <c r="Q51" s="55">
        <v>0</v>
      </c>
      <c r="R51" s="55">
        <v>0</v>
      </c>
      <c r="S51" s="55">
        <v>0</v>
      </c>
      <c r="T51" s="55">
        <v>0</v>
      </c>
      <c r="U51" s="55">
        <v>0</v>
      </c>
      <c r="V51" s="55">
        <v>0</v>
      </c>
      <c r="W51" s="55">
        <v>0</v>
      </c>
      <c r="X51" s="55">
        <v>0</v>
      </c>
      <c r="Y51" s="55">
        <v>0</v>
      </c>
      <c r="Z51" s="56">
        <v>1.0000000000000001E-5</v>
      </c>
      <c r="AA51" s="56">
        <v>1.0000000000000001E-5</v>
      </c>
      <c r="AB51" s="56">
        <v>1.0000000000000001E-5</v>
      </c>
      <c r="AC51" s="56">
        <v>1.0000000000000001E-5</v>
      </c>
      <c r="AD51" s="56">
        <v>1.0000000000000001E-5</v>
      </c>
      <c r="AE51" s="56">
        <v>2.0000000000000002E-5</v>
      </c>
      <c r="AF51" s="56">
        <v>2.0000000000000002E-5</v>
      </c>
      <c r="AG51" s="56">
        <v>2.0000000000000002E-5</v>
      </c>
      <c r="AH51" s="56">
        <v>2.0000000000000002E-5</v>
      </c>
      <c r="AI51" s="56">
        <v>3.0000000000000001E-5</v>
      </c>
      <c r="AJ51" s="55" t="s">
        <v>953</v>
      </c>
      <c r="AK51" s="55" t="s">
        <v>168</v>
      </c>
    </row>
    <row r="52" spans="1:37" x14ac:dyDescent="0.25">
      <c r="A52" s="54" t="str">
        <f t="shared" si="0"/>
        <v>AZ</v>
      </c>
      <c r="B52" s="54" t="str">
        <f t="shared" si="0"/>
        <v>BDEQ-BDESC-urban-residential</v>
      </c>
      <c r="C52" s="55">
        <v>2</v>
      </c>
      <c r="D52" s="55" t="s">
        <v>8</v>
      </c>
      <c r="E52" s="55">
        <v>0</v>
      </c>
      <c r="F52" s="55">
        <v>0</v>
      </c>
      <c r="G52" s="55">
        <v>0</v>
      </c>
      <c r="H52" s="55">
        <v>0</v>
      </c>
      <c r="I52" s="55">
        <v>0</v>
      </c>
      <c r="J52" s="55">
        <v>0</v>
      </c>
      <c r="K52" s="55">
        <v>0</v>
      </c>
      <c r="L52" s="55">
        <v>0</v>
      </c>
      <c r="M52" s="55">
        <v>0</v>
      </c>
      <c r="N52" s="55">
        <v>0</v>
      </c>
      <c r="O52" s="55">
        <v>0</v>
      </c>
      <c r="P52" s="55">
        <v>0</v>
      </c>
      <c r="Q52" s="55">
        <v>0</v>
      </c>
      <c r="R52" s="55">
        <v>0</v>
      </c>
      <c r="S52" s="55">
        <v>0</v>
      </c>
      <c r="T52" s="55">
        <v>0</v>
      </c>
      <c r="U52" s="55">
        <v>0</v>
      </c>
      <c r="V52" s="55">
        <v>0</v>
      </c>
      <c r="W52" s="55">
        <v>0</v>
      </c>
      <c r="X52" s="55">
        <v>0</v>
      </c>
      <c r="Y52" s="55">
        <v>0</v>
      </c>
      <c r="Z52" s="55">
        <v>0</v>
      </c>
      <c r="AA52" s="55">
        <v>0</v>
      </c>
      <c r="AB52" s="55">
        <v>0</v>
      </c>
      <c r="AC52" s="55">
        <v>0</v>
      </c>
      <c r="AD52" s="55">
        <v>0</v>
      </c>
      <c r="AE52" s="55">
        <v>0</v>
      </c>
      <c r="AF52" s="55">
        <v>0</v>
      </c>
      <c r="AG52" s="55">
        <v>0</v>
      </c>
      <c r="AH52" s="55">
        <v>0</v>
      </c>
      <c r="AI52" s="55">
        <v>0</v>
      </c>
      <c r="AJ52" s="55" t="s">
        <v>953</v>
      </c>
      <c r="AK52" s="55" t="s">
        <v>168</v>
      </c>
    </row>
    <row r="53" spans="1:37" x14ac:dyDescent="0.25">
      <c r="A53" s="54" t="str">
        <f t="shared" si="0"/>
        <v>AZ</v>
      </c>
      <c r="B53" s="54" t="str">
        <f t="shared" si="0"/>
        <v>BDEQ-BDESC-urban-residential</v>
      </c>
      <c r="C53" s="55">
        <v>3</v>
      </c>
      <c r="D53" s="55" t="s">
        <v>9</v>
      </c>
      <c r="E53" s="55">
        <v>0</v>
      </c>
      <c r="F53" s="55">
        <v>0</v>
      </c>
      <c r="G53" s="55">
        <v>0</v>
      </c>
      <c r="H53" s="55">
        <v>0</v>
      </c>
      <c r="I53" s="55">
        <v>0</v>
      </c>
      <c r="J53" s="55">
        <v>0</v>
      </c>
      <c r="K53" s="55">
        <v>0</v>
      </c>
      <c r="L53" s="55">
        <v>0</v>
      </c>
      <c r="M53" s="55">
        <v>0</v>
      </c>
      <c r="N53" s="55">
        <v>0</v>
      </c>
      <c r="O53" s="55">
        <v>0</v>
      </c>
      <c r="P53" s="55">
        <v>0</v>
      </c>
      <c r="Q53" s="55">
        <v>0</v>
      </c>
      <c r="R53" s="55">
        <v>0</v>
      </c>
      <c r="S53" s="55">
        <v>0</v>
      </c>
      <c r="T53" s="55">
        <v>0</v>
      </c>
      <c r="U53" s="55">
        <v>0</v>
      </c>
      <c r="V53" s="55">
        <v>0</v>
      </c>
      <c r="W53" s="55">
        <v>0</v>
      </c>
      <c r="X53" s="55">
        <v>0</v>
      </c>
      <c r="Y53" s="55">
        <v>0</v>
      </c>
      <c r="Z53" s="55">
        <v>0</v>
      </c>
      <c r="AA53" s="55">
        <v>0</v>
      </c>
      <c r="AB53" s="55">
        <v>0</v>
      </c>
      <c r="AC53" s="55">
        <v>0</v>
      </c>
      <c r="AD53" s="55">
        <v>0</v>
      </c>
      <c r="AE53" s="55">
        <v>0</v>
      </c>
      <c r="AF53" s="55">
        <v>0</v>
      </c>
      <c r="AG53" s="55">
        <v>0</v>
      </c>
      <c r="AH53" s="55">
        <v>0</v>
      </c>
      <c r="AI53" s="55">
        <v>0</v>
      </c>
      <c r="AJ53" s="55" t="s">
        <v>953</v>
      </c>
      <c r="AK53" s="55" t="s">
        <v>168</v>
      </c>
    </row>
    <row r="54" spans="1:37" x14ac:dyDescent="0.25">
      <c r="A54" s="54" t="str">
        <f t="shared" si="0"/>
        <v>AZ</v>
      </c>
      <c r="B54" s="54" t="str">
        <f t="shared" si="0"/>
        <v>BDEQ-BDESC-urban-residential</v>
      </c>
      <c r="C54" s="55">
        <v>4</v>
      </c>
      <c r="D54" s="55" t="s">
        <v>59</v>
      </c>
      <c r="E54" s="55">
        <v>1.1199999999999999E-3</v>
      </c>
      <c r="F54" s="55">
        <v>2.5699999999999998E-3</v>
      </c>
      <c r="G54" s="55">
        <v>2.5899999999999999E-3</v>
      </c>
      <c r="H54" s="55">
        <v>2.5899999999999999E-3</v>
      </c>
      <c r="I54" s="55">
        <v>2.5899999999999999E-3</v>
      </c>
      <c r="J54" s="55">
        <v>2.5999999999999999E-3</v>
      </c>
      <c r="K54" s="55">
        <v>2.5999999999999999E-3</v>
      </c>
      <c r="L54" s="55">
        <v>2.6099999999999999E-3</v>
      </c>
      <c r="M54" s="55">
        <v>2.6099999999999999E-3</v>
      </c>
      <c r="N54" s="55">
        <v>2.6099999999999999E-3</v>
      </c>
      <c r="O54" s="55">
        <v>2.6099999999999999E-3</v>
      </c>
      <c r="P54" s="55">
        <v>2.6199999999999999E-3</v>
      </c>
      <c r="Q54" s="55">
        <v>2.6199999999999999E-3</v>
      </c>
      <c r="R54" s="55">
        <v>2.6199999999999999E-3</v>
      </c>
      <c r="S54" s="55">
        <v>2.63E-3</v>
      </c>
      <c r="T54" s="55">
        <v>2.63E-3</v>
      </c>
      <c r="U54" s="55">
        <v>2.63E-3</v>
      </c>
      <c r="V54" s="55">
        <v>2.63E-3</v>
      </c>
      <c r="W54" s="55">
        <v>2.63E-3</v>
      </c>
      <c r="X54" s="55">
        <v>2.64E-3</v>
      </c>
      <c r="Y54" s="55">
        <v>2.64E-3</v>
      </c>
      <c r="Z54" s="55">
        <v>2.64E-3</v>
      </c>
      <c r="AA54" s="55">
        <v>2.65E-3</v>
      </c>
      <c r="AB54" s="55">
        <v>2.65E-3</v>
      </c>
      <c r="AC54" s="55">
        <v>2.65E-3</v>
      </c>
      <c r="AD54" s="55">
        <v>2.65E-3</v>
      </c>
      <c r="AE54" s="55">
        <v>2.65E-3</v>
      </c>
      <c r="AF54" s="55">
        <v>2.66E-3</v>
      </c>
      <c r="AG54" s="55">
        <v>2.66E-3</v>
      </c>
      <c r="AH54" s="55">
        <v>2.66E-3</v>
      </c>
      <c r="AI54" s="55">
        <v>2.66E-3</v>
      </c>
      <c r="AJ54" s="55" t="s">
        <v>953</v>
      </c>
      <c r="AK54" s="55" t="s">
        <v>168</v>
      </c>
    </row>
    <row r="55" spans="1:37" x14ac:dyDescent="0.25">
      <c r="A55" s="54" t="str">
        <f t="shared" si="0"/>
        <v>AZ</v>
      </c>
      <c r="B55" s="54" t="str">
        <f t="shared" si="0"/>
        <v>BDEQ-BDESC-urban-residential</v>
      </c>
      <c r="C55" s="55">
        <v>5</v>
      </c>
      <c r="D55" s="55" t="s">
        <v>10</v>
      </c>
      <c r="E55" s="55">
        <v>1.15557</v>
      </c>
      <c r="F55" s="55">
        <v>1.3632500000000001</v>
      </c>
      <c r="G55" s="55">
        <v>1.55379</v>
      </c>
      <c r="H55" s="55">
        <v>1.7482</v>
      </c>
      <c r="I55" s="55">
        <v>1.9392499999999999</v>
      </c>
      <c r="J55" s="55">
        <v>2.0714800000000002</v>
      </c>
      <c r="K55" s="55">
        <v>2.22045</v>
      </c>
      <c r="L55" s="55">
        <v>2.3466800000000001</v>
      </c>
      <c r="M55" s="55">
        <v>2.4394900000000002</v>
      </c>
      <c r="N55" s="55">
        <v>2.5604</v>
      </c>
      <c r="O55" s="55">
        <v>2.63286</v>
      </c>
      <c r="P55" s="55">
        <v>2.7467800000000002</v>
      </c>
      <c r="Q55" s="55">
        <v>2.8234400000000002</v>
      </c>
      <c r="R55" s="55">
        <v>2.9390299999999998</v>
      </c>
      <c r="S55" s="55">
        <v>3.0402900000000002</v>
      </c>
      <c r="T55" s="55">
        <v>3.08148</v>
      </c>
      <c r="U55" s="55">
        <v>3.1947399999999999</v>
      </c>
      <c r="V55" s="55">
        <v>3.3075000000000001</v>
      </c>
      <c r="W55" s="55">
        <v>3.40889</v>
      </c>
      <c r="X55" s="55">
        <v>3.5677099999999999</v>
      </c>
      <c r="Y55" s="55">
        <v>3.71306</v>
      </c>
      <c r="Z55" s="55">
        <v>3.8308399999999998</v>
      </c>
      <c r="AA55" s="55">
        <v>3.9730699999999999</v>
      </c>
      <c r="AB55" s="55">
        <v>4.1312499999999996</v>
      </c>
      <c r="AC55" s="55">
        <v>4.2253600000000002</v>
      </c>
      <c r="AD55" s="55">
        <v>4.3892300000000004</v>
      </c>
      <c r="AE55" s="55">
        <v>4.6006600000000004</v>
      </c>
      <c r="AF55" s="55">
        <v>4.71957</v>
      </c>
      <c r="AG55" s="55">
        <v>4.9014300000000004</v>
      </c>
      <c r="AH55" s="55">
        <v>5.0502099999999999</v>
      </c>
      <c r="AI55" s="55">
        <v>5.1542700000000004</v>
      </c>
      <c r="AJ55" s="55" t="s">
        <v>953</v>
      </c>
      <c r="AK55" s="55" t="s">
        <v>168</v>
      </c>
    </row>
    <row r="56" spans="1:37" x14ac:dyDescent="0.25">
      <c r="A56" s="54" t="str">
        <f t="shared" si="0"/>
        <v>AZ</v>
      </c>
      <c r="B56" s="54" t="str">
        <f t="shared" si="0"/>
        <v>BDEQ-BDESC-urban-residential</v>
      </c>
      <c r="C56" s="55">
        <v>6</v>
      </c>
      <c r="D56" s="55" t="s">
        <v>11</v>
      </c>
      <c r="E56" s="55">
        <v>0</v>
      </c>
      <c r="F56" s="55">
        <v>0</v>
      </c>
      <c r="G56" s="55">
        <v>0</v>
      </c>
      <c r="H56" s="55">
        <v>0</v>
      </c>
      <c r="I56" s="55">
        <v>0</v>
      </c>
      <c r="J56" s="55">
        <v>0</v>
      </c>
      <c r="K56" s="55">
        <v>0</v>
      </c>
      <c r="L56" s="55">
        <v>0</v>
      </c>
      <c r="M56" s="55">
        <v>0</v>
      </c>
      <c r="N56" s="55">
        <v>0</v>
      </c>
      <c r="O56" s="55">
        <v>0</v>
      </c>
      <c r="P56" s="55">
        <v>0</v>
      </c>
      <c r="Q56" s="55">
        <v>0</v>
      </c>
      <c r="R56" s="55">
        <v>0</v>
      </c>
      <c r="S56" s="55">
        <v>0</v>
      </c>
      <c r="T56" s="55">
        <v>0</v>
      </c>
      <c r="U56" s="55">
        <v>0</v>
      </c>
      <c r="V56" s="55">
        <v>0</v>
      </c>
      <c r="W56" s="55">
        <v>0</v>
      </c>
      <c r="X56" s="55">
        <v>0</v>
      </c>
      <c r="Y56" s="55">
        <v>0</v>
      </c>
      <c r="Z56" s="55">
        <v>0</v>
      </c>
      <c r="AA56" s="55">
        <v>0</v>
      </c>
      <c r="AB56" s="55">
        <v>0</v>
      </c>
      <c r="AC56" s="55">
        <v>0</v>
      </c>
      <c r="AD56" s="55">
        <v>0</v>
      </c>
      <c r="AE56" s="55">
        <v>0</v>
      </c>
      <c r="AF56" s="55">
        <v>0</v>
      </c>
      <c r="AG56" s="55">
        <v>0</v>
      </c>
      <c r="AH56" s="55">
        <v>0</v>
      </c>
      <c r="AI56" s="55">
        <v>0</v>
      </c>
      <c r="AJ56" s="55" t="s">
        <v>953</v>
      </c>
      <c r="AK56" s="55" t="s">
        <v>168</v>
      </c>
    </row>
    <row r="57" spans="1:37" x14ac:dyDescent="0.25">
      <c r="A57" s="54" t="str">
        <f t="shared" si="0"/>
        <v>AZ</v>
      </c>
      <c r="B57" s="54" t="str">
        <f t="shared" si="0"/>
        <v>BDEQ-BDESC-urban-residential</v>
      </c>
      <c r="C57" s="55">
        <v>7</v>
      </c>
      <c r="D57" s="55" t="s">
        <v>12</v>
      </c>
      <c r="E57" s="55">
        <v>0</v>
      </c>
      <c r="F57" s="55">
        <v>0</v>
      </c>
      <c r="G57" s="55">
        <v>0</v>
      </c>
      <c r="H57" s="55">
        <v>0</v>
      </c>
      <c r="I57" s="55">
        <v>0</v>
      </c>
      <c r="J57" s="55">
        <v>0</v>
      </c>
      <c r="K57" s="55">
        <v>0</v>
      </c>
      <c r="L57" s="55">
        <v>0</v>
      </c>
      <c r="M57" s="55">
        <v>0</v>
      </c>
      <c r="N57" s="55">
        <v>0</v>
      </c>
      <c r="O57" s="55">
        <v>0</v>
      </c>
      <c r="P57" s="55">
        <v>0</v>
      </c>
      <c r="Q57" s="55">
        <v>0</v>
      </c>
      <c r="R57" s="55">
        <v>0</v>
      </c>
      <c r="S57" s="55">
        <v>0</v>
      </c>
      <c r="T57" s="55">
        <v>0</v>
      </c>
      <c r="U57" s="55">
        <v>0</v>
      </c>
      <c r="V57" s="55">
        <v>0</v>
      </c>
      <c r="W57" s="55">
        <v>0</v>
      </c>
      <c r="X57" s="55">
        <v>0</v>
      </c>
      <c r="Y57" s="55">
        <v>0</v>
      </c>
      <c r="Z57" s="55">
        <v>0</v>
      </c>
      <c r="AA57" s="55">
        <v>0</v>
      </c>
      <c r="AB57" s="55">
        <v>0</v>
      </c>
      <c r="AC57" s="55">
        <v>0</v>
      </c>
      <c r="AD57" s="55">
        <v>0</v>
      </c>
      <c r="AE57" s="55">
        <v>0</v>
      </c>
      <c r="AF57" s="55">
        <v>0</v>
      </c>
      <c r="AG57" s="55">
        <v>0</v>
      </c>
      <c r="AH57" s="55">
        <v>0</v>
      </c>
      <c r="AI57" s="55">
        <v>0</v>
      </c>
      <c r="AJ57" s="55" t="s">
        <v>953</v>
      </c>
      <c r="AK57" s="55" t="s">
        <v>168</v>
      </c>
    </row>
    <row r="58" spans="1:37" x14ac:dyDescent="0.25">
      <c r="A58" s="54" t="str">
        <f t="shared" si="0"/>
        <v>AZ</v>
      </c>
      <c r="B58" s="54" t="str">
        <f t="shared" si="0"/>
        <v>BDEQ-BDESC-urban-residential</v>
      </c>
      <c r="C58" s="55">
        <v>8</v>
      </c>
      <c r="D58" s="55" t="s">
        <v>13</v>
      </c>
      <c r="E58" s="55">
        <v>0</v>
      </c>
      <c r="F58" s="55">
        <v>0</v>
      </c>
      <c r="G58" s="55">
        <v>0</v>
      </c>
      <c r="H58" s="55">
        <v>0</v>
      </c>
      <c r="I58" s="55">
        <v>0</v>
      </c>
      <c r="J58" s="55">
        <v>0</v>
      </c>
      <c r="K58" s="55">
        <v>0</v>
      </c>
      <c r="L58" s="55">
        <v>0</v>
      </c>
      <c r="M58" s="55">
        <v>0</v>
      </c>
      <c r="N58" s="55">
        <v>0</v>
      </c>
      <c r="O58" s="55">
        <v>0</v>
      </c>
      <c r="P58" s="55">
        <v>0</v>
      </c>
      <c r="Q58" s="55">
        <v>0</v>
      </c>
      <c r="R58" s="55">
        <v>0</v>
      </c>
      <c r="S58" s="55">
        <v>0</v>
      </c>
      <c r="T58" s="55">
        <v>0</v>
      </c>
      <c r="U58" s="55">
        <v>0</v>
      </c>
      <c r="V58" s="55">
        <v>0</v>
      </c>
      <c r="W58" s="55">
        <v>0</v>
      </c>
      <c r="X58" s="55">
        <v>0</v>
      </c>
      <c r="Y58" s="55">
        <v>0</v>
      </c>
      <c r="Z58" s="55">
        <v>0</v>
      </c>
      <c r="AA58" s="55">
        <v>0</v>
      </c>
      <c r="AB58" s="55">
        <v>0</v>
      </c>
      <c r="AC58" s="55">
        <v>0</v>
      </c>
      <c r="AD58" s="55">
        <v>0</v>
      </c>
      <c r="AE58" s="55">
        <v>0</v>
      </c>
      <c r="AF58" s="55">
        <v>0</v>
      </c>
      <c r="AG58" s="55">
        <v>0</v>
      </c>
      <c r="AH58" s="55">
        <v>0</v>
      </c>
      <c r="AI58" s="55">
        <v>0</v>
      </c>
      <c r="AJ58" s="55" t="s">
        <v>953</v>
      </c>
      <c r="AK58" s="55" t="s">
        <v>168</v>
      </c>
    </row>
    <row r="59" spans="1:37" x14ac:dyDescent="0.25">
      <c r="A59" s="54" t="str">
        <f t="shared" si="0"/>
        <v>AZ</v>
      </c>
      <c r="B59" s="54" t="str">
        <f t="shared" si="0"/>
        <v>BDEQ-BDESC-urban-residential</v>
      </c>
      <c r="C59" s="55">
        <v>9</v>
      </c>
      <c r="D59" s="55" t="s">
        <v>14</v>
      </c>
      <c r="E59" s="55">
        <v>0</v>
      </c>
      <c r="F59" s="55">
        <v>0</v>
      </c>
      <c r="G59" s="55">
        <v>0</v>
      </c>
      <c r="H59" s="55">
        <v>0</v>
      </c>
      <c r="I59" s="55">
        <v>0</v>
      </c>
      <c r="J59" s="55">
        <v>0</v>
      </c>
      <c r="K59" s="55">
        <v>0</v>
      </c>
      <c r="L59" s="55">
        <v>0</v>
      </c>
      <c r="M59" s="55">
        <v>0</v>
      </c>
      <c r="N59" s="55">
        <v>0</v>
      </c>
      <c r="O59" s="55">
        <v>0</v>
      </c>
      <c r="P59" s="55">
        <v>0</v>
      </c>
      <c r="Q59" s="55">
        <v>0</v>
      </c>
      <c r="R59" s="55">
        <v>0</v>
      </c>
      <c r="S59" s="55">
        <v>0</v>
      </c>
      <c r="T59" s="55">
        <v>0</v>
      </c>
      <c r="U59" s="55">
        <v>0</v>
      </c>
      <c r="V59" s="55">
        <v>0</v>
      </c>
      <c r="W59" s="55">
        <v>0</v>
      </c>
      <c r="X59" s="55">
        <v>0</v>
      </c>
      <c r="Y59" s="55">
        <v>0</v>
      </c>
      <c r="Z59" s="55">
        <v>0</v>
      </c>
      <c r="AA59" s="55">
        <v>0</v>
      </c>
      <c r="AB59" s="55">
        <v>0</v>
      </c>
      <c r="AC59" s="55">
        <v>0</v>
      </c>
      <c r="AD59" s="55">
        <v>0</v>
      </c>
      <c r="AE59" s="55">
        <v>0</v>
      </c>
      <c r="AF59" s="55">
        <v>0</v>
      </c>
      <c r="AG59" s="55">
        <v>0</v>
      </c>
      <c r="AH59" s="55">
        <v>0</v>
      </c>
      <c r="AI59" s="55">
        <v>0</v>
      </c>
      <c r="AJ59" s="55" t="s">
        <v>953</v>
      </c>
      <c r="AK59" s="55" t="s">
        <v>168</v>
      </c>
    </row>
    <row r="60" spans="1:37" x14ac:dyDescent="0.25">
      <c r="A60" s="54" t="str">
        <f t="shared" si="0"/>
        <v>AZ</v>
      </c>
      <c r="B60" s="54" t="str">
        <f t="shared" si="0"/>
        <v>BDEQ-BDESC-urban-residential</v>
      </c>
      <c r="C60" s="55">
        <v>10</v>
      </c>
      <c r="D60" s="55" t="s">
        <v>15</v>
      </c>
      <c r="E60" s="55">
        <v>0</v>
      </c>
      <c r="F60" s="55">
        <v>0</v>
      </c>
      <c r="G60" s="55">
        <v>0</v>
      </c>
      <c r="H60" s="55">
        <v>0</v>
      </c>
      <c r="I60" s="55">
        <v>0</v>
      </c>
      <c r="J60" s="55">
        <v>0</v>
      </c>
      <c r="K60" s="55">
        <v>0</v>
      </c>
      <c r="L60" s="55">
        <v>0</v>
      </c>
      <c r="M60" s="55">
        <v>0</v>
      </c>
      <c r="N60" s="55">
        <v>0</v>
      </c>
      <c r="O60" s="55">
        <v>0</v>
      </c>
      <c r="P60" s="55">
        <v>0</v>
      </c>
      <c r="Q60" s="55">
        <v>0</v>
      </c>
      <c r="R60" s="55">
        <v>0</v>
      </c>
      <c r="S60" s="55">
        <v>0</v>
      </c>
      <c r="T60" s="55">
        <v>0</v>
      </c>
      <c r="U60" s="55">
        <v>0</v>
      </c>
      <c r="V60" s="55">
        <v>0</v>
      </c>
      <c r="W60" s="55">
        <v>0</v>
      </c>
      <c r="X60" s="55">
        <v>0</v>
      </c>
      <c r="Y60" s="55">
        <v>0</v>
      </c>
      <c r="Z60" s="55">
        <v>0</v>
      </c>
      <c r="AA60" s="55">
        <v>0</v>
      </c>
      <c r="AB60" s="55">
        <v>0</v>
      </c>
      <c r="AC60" s="55">
        <v>0</v>
      </c>
      <c r="AD60" s="55">
        <v>0</v>
      </c>
      <c r="AE60" s="55">
        <v>0</v>
      </c>
      <c r="AF60" s="55">
        <v>0</v>
      </c>
      <c r="AG60" s="55">
        <v>0</v>
      </c>
      <c r="AH60" s="55">
        <v>0</v>
      </c>
      <c r="AI60" s="55">
        <v>0</v>
      </c>
      <c r="AJ60" s="55" t="s">
        <v>953</v>
      </c>
      <c r="AK60" s="55" t="s">
        <v>168</v>
      </c>
    </row>
    <row r="61" spans="1:37" x14ac:dyDescent="0.25">
      <c r="A61" s="54" t="str">
        <f t="shared" si="0"/>
        <v>AZ</v>
      </c>
      <c r="B61" s="54" t="str">
        <f t="shared" si="0"/>
        <v>BDEQ-BDESC-urban-residential</v>
      </c>
      <c r="C61" s="55">
        <v>11</v>
      </c>
      <c r="D61" s="55" t="s">
        <v>57</v>
      </c>
      <c r="E61" s="55">
        <v>0</v>
      </c>
      <c r="F61" s="55">
        <v>0</v>
      </c>
      <c r="G61" s="55">
        <v>0</v>
      </c>
      <c r="H61" s="55">
        <v>0</v>
      </c>
      <c r="I61" s="55">
        <v>0</v>
      </c>
      <c r="J61" s="55">
        <v>0</v>
      </c>
      <c r="K61" s="55">
        <v>0</v>
      </c>
      <c r="L61" s="55">
        <v>0</v>
      </c>
      <c r="M61" s="55">
        <v>0</v>
      </c>
      <c r="N61" s="55">
        <v>0</v>
      </c>
      <c r="O61" s="55">
        <v>0</v>
      </c>
      <c r="P61" s="55">
        <v>0</v>
      </c>
      <c r="Q61" s="55">
        <v>0</v>
      </c>
      <c r="R61" s="55">
        <v>0</v>
      </c>
      <c r="S61" s="55">
        <v>0</v>
      </c>
      <c r="T61" s="55">
        <v>0</v>
      </c>
      <c r="U61" s="55">
        <v>0</v>
      </c>
      <c r="V61" s="55">
        <v>0</v>
      </c>
      <c r="W61" s="55">
        <v>0</v>
      </c>
      <c r="X61" s="55">
        <v>0</v>
      </c>
      <c r="Y61" s="55">
        <v>0</v>
      </c>
      <c r="Z61" s="55">
        <v>0</v>
      </c>
      <c r="AA61" s="55">
        <v>0</v>
      </c>
      <c r="AB61" s="55">
        <v>0</v>
      </c>
      <c r="AC61" s="55">
        <v>0</v>
      </c>
      <c r="AD61" s="55">
        <v>0</v>
      </c>
      <c r="AE61" s="55">
        <v>0</v>
      </c>
      <c r="AF61" s="55">
        <v>0</v>
      </c>
      <c r="AG61" s="55">
        <v>0</v>
      </c>
      <c r="AH61" s="55">
        <v>0</v>
      </c>
      <c r="AI61" s="55">
        <v>0</v>
      </c>
      <c r="AJ61" s="55" t="s">
        <v>953</v>
      </c>
      <c r="AK61" s="55" t="s">
        <v>168</v>
      </c>
    </row>
    <row r="62" spans="1:37" x14ac:dyDescent="0.25">
      <c r="A62" s="54" t="str">
        <f t="shared" si="0"/>
        <v>AZ</v>
      </c>
      <c r="B62" s="54" t="str">
        <f t="shared" si="0"/>
        <v>BDEQ-BDESC-urban-residential</v>
      </c>
      <c r="C62" s="55">
        <v>12</v>
      </c>
      <c r="D62" s="55" t="s">
        <v>60</v>
      </c>
      <c r="E62" s="55">
        <v>0</v>
      </c>
      <c r="F62" s="55">
        <v>0</v>
      </c>
      <c r="G62" s="55">
        <v>0</v>
      </c>
      <c r="H62" s="55">
        <v>0</v>
      </c>
      <c r="I62" s="55">
        <v>0</v>
      </c>
      <c r="J62" s="55">
        <v>0</v>
      </c>
      <c r="K62" s="55">
        <v>0</v>
      </c>
      <c r="L62" s="55">
        <v>0</v>
      </c>
      <c r="M62" s="55">
        <v>0</v>
      </c>
      <c r="N62" s="55">
        <v>0</v>
      </c>
      <c r="O62" s="55">
        <v>0</v>
      </c>
      <c r="P62" s="55">
        <v>0</v>
      </c>
      <c r="Q62" s="55">
        <v>0</v>
      </c>
      <c r="R62" s="55">
        <v>0</v>
      </c>
      <c r="S62" s="55">
        <v>0</v>
      </c>
      <c r="T62" s="55">
        <v>0</v>
      </c>
      <c r="U62" s="55">
        <v>0</v>
      </c>
      <c r="V62" s="55">
        <v>0</v>
      </c>
      <c r="W62" s="55">
        <v>0</v>
      </c>
      <c r="X62" s="55">
        <v>0</v>
      </c>
      <c r="Y62" s="55">
        <v>0</v>
      </c>
      <c r="Z62" s="55">
        <v>0</v>
      </c>
      <c r="AA62" s="55">
        <v>0</v>
      </c>
      <c r="AB62" s="55">
        <v>0</v>
      </c>
      <c r="AC62" s="55">
        <v>0</v>
      </c>
      <c r="AD62" s="55">
        <v>0</v>
      </c>
      <c r="AE62" s="55">
        <v>0</v>
      </c>
      <c r="AF62" s="55">
        <v>0</v>
      </c>
      <c r="AG62" s="55">
        <v>0</v>
      </c>
      <c r="AH62" s="55">
        <v>0</v>
      </c>
      <c r="AI62" s="55">
        <v>0</v>
      </c>
      <c r="AJ62" s="55" t="s">
        <v>953</v>
      </c>
      <c r="AK62" s="55" t="s">
        <v>168</v>
      </c>
    </row>
    <row r="63" spans="1:37" x14ac:dyDescent="0.25">
      <c r="A63" s="54" t="str">
        <f t="shared" si="0"/>
        <v>AZ</v>
      </c>
      <c r="B63" s="54" t="str">
        <f t="shared" si="0"/>
        <v>BDEQ-BDESC-urban-residential</v>
      </c>
      <c r="C63" s="55">
        <v>13</v>
      </c>
      <c r="D63" s="55" t="s">
        <v>158</v>
      </c>
      <c r="E63" s="55">
        <v>0</v>
      </c>
      <c r="F63" s="55">
        <v>0</v>
      </c>
      <c r="G63" s="55">
        <v>0</v>
      </c>
      <c r="H63" s="55">
        <v>0</v>
      </c>
      <c r="I63" s="55">
        <v>0</v>
      </c>
      <c r="J63" s="55">
        <v>0</v>
      </c>
      <c r="K63" s="55">
        <v>0</v>
      </c>
      <c r="L63" s="55">
        <v>0</v>
      </c>
      <c r="M63" s="55">
        <v>0</v>
      </c>
      <c r="N63" s="55">
        <v>0</v>
      </c>
      <c r="O63" s="55">
        <v>0</v>
      </c>
      <c r="P63" s="55">
        <v>0</v>
      </c>
      <c r="Q63" s="55">
        <v>0</v>
      </c>
      <c r="R63" s="55">
        <v>0</v>
      </c>
      <c r="S63" s="55">
        <v>0</v>
      </c>
      <c r="T63" s="55">
        <v>0</v>
      </c>
      <c r="U63" s="55">
        <v>0</v>
      </c>
      <c r="V63" s="55">
        <v>0</v>
      </c>
      <c r="W63" s="55">
        <v>0</v>
      </c>
      <c r="X63" s="55">
        <v>0</v>
      </c>
      <c r="Y63" s="55">
        <v>0</v>
      </c>
      <c r="Z63" s="55">
        <v>0</v>
      </c>
      <c r="AA63" s="55">
        <v>0</v>
      </c>
      <c r="AB63" s="55">
        <v>0</v>
      </c>
      <c r="AC63" s="55">
        <v>0</v>
      </c>
      <c r="AD63" s="55">
        <v>0</v>
      </c>
      <c r="AE63" s="55">
        <v>0</v>
      </c>
      <c r="AF63" s="55">
        <v>0</v>
      </c>
      <c r="AG63" s="55">
        <v>0</v>
      </c>
      <c r="AH63" s="55">
        <v>0</v>
      </c>
      <c r="AI63" s="55">
        <v>0</v>
      </c>
      <c r="AJ63" s="55" t="s">
        <v>953</v>
      </c>
      <c r="AK63" s="55" t="s">
        <v>168</v>
      </c>
    </row>
    <row r="64" spans="1:37" x14ac:dyDescent="0.25">
      <c r="A64" s="54" t="str">
        <f t="shared" si="0"/>
        <v>AZ</v>
      </c>
      <c r="B64" s="54" t="str">
        <f t="shared" si="0"/>
        <v>BDEQ-BDESC-urban-residential</v>
      </c>
      <c r="C64" s="55">
        <v>14</v>
      </c>
      <c r="D64" s="55" t="s">
        <v>159</v>
      </c>
      <c r="E64" s="55">
        <v>0</v>
      </c>
      <c r="F64" s="55">
        <v>0</v>
      </c>
      <c r="G64" s="55">
        <v>0</v>
      </c>
      <c r="H64" s="55">
        <v>0</v>
      </c>
      <c r="I64" s="55">
        <v>0</v>
      </c>
      <c r="J64" s="55">
        <v>0</v>
      </c>
      <c r="K64" s="55">
        <v>0</v>
      </c>
      <c r="L64" s="55">
        <v>0</v>
      </c>
      <c r="M64" s="55">
        <v>0</v>
      </c>
      <c r="N64" s="55">
        <v>0</v>
      </c>
      <c r="O64" s="55">
        <v>0</v>
      </c>
      <c r="P64" s="55">
        <v>0</v>
      </c>
      <c r="Q64" s="55">
        <v>0</v>
      </c>
      <c r="R64" s="55">
        <v>0</v>
      </c>
      <c r="S64" s="55">
        <v>0</v>
      </c>
      <c r="T64" s="55">
        <v>0</v>
      </c>
      <c r="U64" s="55">
        <v>0</v>
      </c>
      <c r="V64" s="55">
        <v>0</v>
      </c>
      <c r="W64" s="55">
        <v>0</v>
      </c>
      <c r="X64" s="55">
        <v>0</v>
      </c>
      <c r="Y64" s="55">
        <v>0</v>
      </c>
      <c r="Z64" s="55">
        <v>0</v>
      </c>
      <c r="AA64" s="55">
        <v>0</v>
      </c>
      <c r="AB64" s="55">
        <v>0</v>
      </c>
      <c r="AC64" s="55">
        <v>0</v>
      </c>
      <c r="AD64" s="55">
        <v>0</v>
      </c>
      <c r="AE64" s="55">
        <v>0</v>
      </c>
      <c r="AF64" s="55">
        <v>0</v>
      </c>
      <c r="AG64" s="55">
        <v>0</v>
      </c>
      <c r="AH64" s="55">
        <v>0</v>
      </c>
      <c r="AI64" s="55">
        <v>0</v>
      </c>
      <c r="AJ64" s="55" t="s">
        <v>953</v>
      </c>
      <c r="AK64" s="55" t="s">
        <v>168</v>
      </c>
    </row>
    <row r="65" spans="1:37" x14ac:dyDescent="0.25">
      <c r="A65" s="54" t="str">
        <f t="shared" si="0"/>
        <v>AZ</v>
      </c>
      <c r="B65" s="54" t="str">
        <f t="shared" si="0"/>
        <v>BDEQ-BDESC-urban-residential</v>
      </c>
      <c r="C65" s="55">
        <v>15</v>
      </c>
      <c r="D65" s="55" t="s">
        <v>160</v>
      </c>
      <c r="E65" s="55">
        <v>0</v>
      </c>
      <c r="F65" s="55">
        <v>0</v>
      </c>
      <c r="G65" s="55">
        <v>0</v>
      </c>
      <c r="H65" s="55">
        <v>0</v>
      </c>
      <c r="I65" s="55">
        <v>0</v>
      </c>
      <c r="J65" s="55">
        <v>0</v>
      </c>
      <c r="K65" s="55">
        <v>0</v>
      </c>
      <c r="L65" s="55">
        <v>0</v>
      </c>
      <c r="M65" s="55">
        <v>0</v>
      </c>
      <c r="N65" s="55">
        <v>0</v>
      </c>
      <c r="O65" s="55">
        <v>0</v>
      </c>
      <c r="P65" s="55">
        <v>0</v>
      </c>
      <c r="Q65" s="55">
        <v>0</v>
      </c>
      <c r="R65" s="55">
        <v>0</v>
      </c>
      <c r="S65" s="55">
        <v>0</v>
      </c>
      <c r="T65" s="55">
        <v>0</v>
      </c>
      <c r="U65" s="55">
        <v>0</v>
      </c>
      <c r="V65" s="55">
        <v>0</v>
      </c>
      <c r="W65" s="55">
        <v>0</v>
      </c>
      <c r="X65" s="55">
        <v>0</v>
      </c>
      <c r="Y65" s="55">
        <v>0</v>
      </c>
      <c r="Z65" s="55">
        <v>0</v>
      </c>
      <c r="AA65" s="55">
        <v>0</v>
      </c>
      <c r="AB65" s="55">
        <v>0</v>
      </c>
      <c r="AC65" s="55">
        <v>0</v>
      </c>
      <c r="AD65" s="55">
        <v>0</v>
      </c>
      <c r="AE65" s="55">
        <v>0</v>
      </c>
      <c r="AF65" s="55">
        <v>0</v>
      </c>
      <c r="AG65" s="55">
        <v>0</v>
      </c>
      <c r="AH65" s="55">
        <v>0</v>
      </c>
      <c r="AI65" s="55">
        <v>0</v>
      </c>
      <c r="AJ65" s="55" t="s">
        <v>953</v>
      </c>
      <c r="AK65" s="55" t="s">
        <v>168</v>
      </c>
    </row>
    <row r="66" spans="1:37" x14ac:dyDescent="0.25">
      <c r="A66" s="54" t="str">
        <f t="shared" si="0"/>
        <v>CA</v>
      </c>
      <c r="B66" s="54" t="str">
        <f t="shared" si="0"/>
        <v>BDEQ-BDESC-urban-residential</v>
      </c>
      <c r="C66" s="55">
        <v>0</v>
      </c>
      <c r="D66" s="55" t="s">
        <v>58</v>
      </c>
      <c r="E66" s="55">
        <v>0</v>
      </c>
      <c r="F66" s="55">
        <v>0</v>
      </c>
      <c r="G66" s="55">
        <v>0</v>
      </c>
      <c r="H66" s="55">
        <v>0</v>
      </c>
      <c r="I66" s="55">
        <v>0</v>
      </c>
      <c r="J66" s="55">
        <v>0</v>
      </c>
      <c r="K66" s="55">
        <v>0</v>
      </c>
      <c r="L66" s="55">
        <v>0</v>
      </c>
      <c r="M66" s="55">
        <v>0</v>
      </c>
      <c r="N66" s="55">
        <v>0</v>
      </c>
      <c r="O66" s="55">
        <v>0</v>
      </c>
      <c r="P66" s="55">
        <v>0</v>
      </c>
      <c r="Q66" s="55">
        <v>0</v>
      </c>
      <c r="R66" s="55">
        <v>0</v>
      </c>
      <c r="S66" s="55">
        <v>0</v>
      </c>
      <c r="T66" s="55">
        <v>0</v>
      </c>
      <c r="U66" s="55">
        <v>0</v>
      </c>
      <c r="V66" s="55">
        <v>0</v>
      </c>
      <c r="W66" s="55">
        <v>0</v>
      </c>
      <c r="X66" s="55">
        <v>0</v>
      </c>
      <c r="Y66" s="55">
        <v>0</v>
      </c>
      <c r="Z66" s="55">
        <v>0</v>
      </c>
      <c r="AA66" s="55">
        <v>0</v>
      </c>
      <c r="AB66" s="55">
        <v>0</v>
      </c>
      <c r="AC66" s="55">
        <v>0</v>
      </c>
      <c r="AD66" s="55">
        <v>0</v>
      </c>
      <c r="AE66" s="55">
        <v>0</v>
      </c>
      <c r="AF66" s="55">
        <v>0</v>
      </c>
      <c r="AG66" s="55">
        <v>0</v>
      </c>
      <c r="AH66" s="55">
        <v>0</v>
      </c>
      <c r="AI66" s="55">
        <v>0</v>
      </c>
      <c r="AJ66" s="55" t="s">
        <v>954</v>
      </c>
      <c r="AK66" s="55" t="s">
        <v>168</v>
      </c>
    </row>
    <row r="67" spans="1:37" x14ac:dyDescent="0.25">
      <c r="A67" s="54" t="str">
        <f t="shared" ref="A67:B130" si="1">AJ67</f>
        <v>CA</v>
      </c>
      <c r="B67" s="54" t="str">
        <f t="shared" si="1"/>
        <v>BDEQ-BDESC-urban-residential</v>
      </c>
      <c r="C67" s="55">
        <v>1</v>
      </c>
      <c r="D67" s="55" t="s">
        <v>7</v>
      </c>
      <c r="E67" s="55">
        <v>0</v>
      </c>
      <c r="F67" s="55">
        <v>0</v>
      </c>
      <c r="G67" s="55">
        <v>0</v>
      </c>
      <c r="H67" s="55">
        <v>0</v>
      </c>
      <c r="I67" s="55">
        <v>0</v>
      </c>
      <c r="J67" s="55">
        <v>0</v>
      </c>
      <c r="K67" s="55">
        <v>0</v>
      </c>
      <c r="L67" s="55">
        <v>0</v>
      </c>
      <c r="M67" s="55">
        <v>0</v>
      </c>
      <c r="N67" s="55">
        <v>0</v>
      </c>
      <c r="O67" s="55">
        <v>0</v>
      </c>
      <c r="P67" s="55">
        <v>0</v>
      </c>
      <c r="Q67" s="55">
        <v>0</v>
      </c>
      <c r="R67" s="55">
        <v>0</v>
      </c>
      <c r="S67" s="55">
        <v>0</v>
      </c>
      <c r="T67" s="55">
        <v>0</v>
      </c>
      <c r="U67" s="55">
        <v>0</v>
      </c>
      <c r="V67" s="55">
        <v>0</v>
      </c>
      <c r="W67" s="55">
        <v>0</v>
      </c>
      <c r="X67" s="56">
        <v>1.0000000000000001E-5</v>
      </c>
      <c r="Y67" s="56">
        <v>1.0000000000000001E-5</v>
      </c>
      <c r="Z67" s="56">
        <v>2.0000000000000002E-5</v>
      </c>
      <c r="AA67" s="56">
        <v>3.0000000000000001E-5</v>
      </c>
      <c r="AB67" s="56">
        <v>4.0000000000000003E-5</v>
      </c>
      <c r="AC67" s="56">
        <v>5.0000000000000002E-5</v>
      </c>
      <c r="AD67" s="56">
        <v>6.0000000000000002E-5</v>
      </c>
      <c r="AE67" s="56">
        <v>6.9999999999999994E-5</v>
      </c>
      <c r="AF67" s="56">
        <v>8.0000000000000007E-5</v>
      </c>
      <c r="AG67" s="56">
        <v>9.0000000000000006E-5</v>
      </c>
      <c r="AH67" s="55">
        <v>1E-4</v>
      </c>
      <c r="AI67" s="55">
        <v>1.1E-4</v>
      </c>
      <c r="AJ67" s="55" t="s">
        <v>954</v>
      </c>
      <c r="AK67" s="55" t="s">
        <v>168</v>
      </c>
    </row>
    <row r="68" spans="1:37" x14ac:dyDescent="0.25">
      <c r="A68" s="54" t="str">
        <f t="shared" si="1"/>
        <v>CA</v>
      </c>
      <c r="B68" s="54" t="str">
        <f t="shared" si="1"/>
        <v>BDEQ-BDESC-urban-residential</v>
      </c>
      <c r="C68" s="55">
        <v>2</v>
      </c>
      <c r="D68" s="55" t="s">
        <v>8</v>
      </c>
      <c r="E68" s="55">
        <v>0</v>
      </c>
      <c r="F68" s="55">
        <v>0</v>
      </c>
      <c r="G68" s="55">
        <v>0</v>
      </c>
      <c r="H68" s="55">
        <v>0</v>
      </c>
      <c r="I68" s="55">
        <v>0</v>
      </c>
      <c r="J68" s="55">
        <v>0</v>
      </c>
      <c r="K68" s="55">
        <v>0</v>
      </c>
      <c r="L68" s="55">
        <v>0</v>
      </c>
      <c r="M68" s="55">
        <v>0</v>
      </c>
      <c r="N68" s="55">
        <v>0</v>
      </c>
      <c r="O68" s="55">
        <v>0</v>
      </c>
      <c r="P68" s="55">
        <v>0</v>
      </c>
      <c r="Q68" s="55">
        <v>0</v>
      </c>
      <c r="R68" s="55">
        <v>0</v>
      </c>
      <c r="S68" s="55">
        <v>0</v>
      </c>
      <c r="T68" s="55">
        <v>0</v>
      </c>
      <c r="U68" s="55">
        <v>0</v>
      </c>
      <c r="V68" s="55">
        <v>0</v>
      </c>
      <c r="W68" s="55">
        <v>0</v>
      </c>
      <c r="X68" s="55">
        <v>0</v>
      </c>
      <c r="Y68" s="55">
        <v>0</v>
      </c>
      <c r="Z68" s="55">
        <v>0</v>
      </c>
      <c r="AA68" s="55">
        <v>0</v>
      </c>
      <c r="AB68" s="55">
        <v>0</v>
      </c>
      <c r="AC68" s="55">
        <v>0</v>
      </c>
      <c r="AD68" s="55">
        <v>0</v>
      </c>
      <c r="AE68" s="55">
        <v>0</v>
      </c>
      <c r="AF68" s="55">
        <v>0</v>
      </c>
      <c r="AG68" s="55">
        <v>0</v>
      </c>
      <c r="AH68" s="55">
        <v>0</v>
      </c>
      <c r="AI68" s="55">
        <v>0</v>
      </c>
      <c r="AJ68" s="55" t="s">
        <v>954</v>
      </c>
      <c r="AK68" s="55" t="s">
        <v>168</v>
      </c>
    </row>
    <row r="69" spans="1:37" x14ac:dyDescent="0.25">
      <c r="A69" s="54" t="str">
        <f t="shared" si="1"/>
        <v>CA</v>
      </c>
      <c r="B69" s="54" t="str">
        <f t="shared" si="1"/>
        <v>BDEQ-BDESC-urban-residential</v>
      </c>
      <c r="C69" s="55">
        <v>3</v>
      </c>
      <c r="D69" s="55" t="s">
        <v>9</v>
      </c>
      <c r="E69" s="55">
        <v>0</v>
      </c>
      <c r="F69" s="55">
        <v>0</v>
      </c>
      <c r="G69" s="55">
        <v>0</v>
      </c>
      <c r="H69" s="55">
        <v>0</v>
      </c>
      <c r="I69" s="55">
        <v>0</v>
      </c>
      <c r="J69" s="55">
        <v>0</v>
      </c>
      <c r="K69" s="55">
        <v>0</v>
      </c>
      <c r="L69" s="55">
        <v>0</v>
      </c>
      <c r="M69" s="55">
        <v>0</v>
      </c>
      <c r="N69" s="55">
        <v>0</v>
      </c>
      <c r="O69" s="55">
        <v>0</v>
      </c>
      <c r="P69" s="55">
        <v>0</v>
      </c>
      <c r="Q69" s="55">
        <v>0</v>
      </c>
      <c r="R69" s="55">
        <v>0</v>
      </c>
      <c r="S69" s="55">
        <v>0</v>
      </c>
      <c r="T69" s="55">
        <v>0</v>
      </c>
      <c r="U69" s="55">
        <v>0</v>
      </c>
      <c r="V69" s="55">
        <v>0</v>
      </c>
      <c r="W69" s="55">
        <v>0</v>
      </c>
      <c r="X69" s="55">
        <v>0</v>
      </c>
      <c r="Y69" s="55">
        <v>0</v>
      </c>
      <c r="Z69" s="55">
        <v>0</v>
      </c>
      <c r="AA69" s="55">
        <v>0</v>
      </c>
      <c r="AB69" s="55">
        <v>0</v>
      </c>
      <c r="AC69" s="55">
        <v>0</v>
      </c>
      <c r="AD69" s="55">
        <v>0</v>
      </c>
      <c r="AE69" s="55">
        <v>0</v>
      </c>
      <c r="AF69" s="55">
        <v>0</v>
      </c>
      <c r="AG69" s="55">
        <v>0</v>
      </c>
      <c r="AH69" s="55">
        <v>0</v>
      </c>
      <c r="AI69" s="55">
        <v>0</v>
      </c>
      <c r="AJ69" s="55" t="s">
        <v>954</v>
      </c>
      <c r="AK69" s="55" t="s">
        <v>168</v>
      </c>
    </row>
    <row r="70" spans="1:37" x14ac:dyDescent="0.25">
      <c r="A70" s="54" t="str">
        <f t="shared" si="1"/>
        <v>CA</v>
      </c>
      <c r="B70" s="54" t="str">
        <f t="shared" si="1"/>
        <v>BDEQ-BDESC-urban-residential</v>
      </c>
      <c r="C70" s="55">
        <v>4</v>
      </c>
      <c r="D70" s="55" t="s">
        <v>59</v>
      </c>
      <c r="E70" s="55">
        <v>2.3869999999999999E-2</v>
      </c>
      <c r="F70" s="55">
        <v>2.4910000000000002E-2</v>
      </c>
      <c r="G70" s="55">
        <v>2.5139999999999999E-2</v>
      </c>
      <c r="H70" s="55">
        <v>2.5139999999999999E-2</v>
      </c>
      <c r="I70" s="55">
        <v>2.5139999999999999E-2</v>
      </c>
      <c r="J70" s="55">
        <v>2.5159999999999998E-2</v>
      </c>
      <c r="K70" s="55">
        <v>2.5190000000000001E-2</v>
      </c>
      <c r="L70" s="55">
        <v>2.5260000000000001E-2</v>
      </c>
      <c r="M70" s="55">
        <v>2.528E-2</v>
      </c>
      <c r="N70" s="55">
        <v>2.5309999999999999E-2</v>
      </c>
      <c r="O70" s="55">
        <v>2.5309999999999999E-2</v>
      </c>
      <c r="P70" s="55">
        <v>2.5350000000000001E-2</v>
      </c>
      <c r="Q70" s="55">
        <v>2.5360000000000001E-2</v>
      </c>
      <c r="R70" s="55">
        <v>2.5420000000000002E-2</v>
      </c>
      <c r="S70" s="55">
        <v>2.5499999999999998E-2</v>
      </c>
      <c r="T70" s="55">
        <v>2.5499999999999998E-2</v>
      </c>
      <c r="U70" s="55">
        <v>2.5499999999999998E-2</v>
      </c>
      <c r="V70" s="55">
        <v>2.5510000000000001E-2</v>
      </c>
      <c r="W70" s="55">
        <v>2.5520000000000001E-2</v>
      </c>
      <c r="X70" s="55">
        <v>2.5559999999999999E-2</v>
      </c>
      <c r="Y70" s="55">
        <v>2.5559999999999999E-2</v>
      </c>
      <c r="Z70" s="55">
        <v>2.5569999999999999E-2</v>
      </c>
      <c r="AA70" s="55">
        <v>2.5659999999999999E-2</v>
      </c>
      <c r="AB70" s="55">
        <v>2.5690000000000001E-2</v>
      </c>
      <c r="AC70" s="55">
        <v>2.5690000000000001E-2</v>
      </c>
      <c r="AD70" s="55">
        <v>2.571E-2</v>
      </c>
      <c r="AE70" s="55">
        <v>2.572E-2</v>
      </c>
      <c r="AF70" s="55">
        <v>2.572E-2</v>
      </c>
      <c r="AG70" s="55">
        <v>2.5770000000000001E-2</v>
      </c>
      <c r="AH70" s="55">
        <v>2.5780000000000001E-2</v>
      </c>
      <c r="AI70" s="55">
        <v>2.5780000000000001E-2</v>
      </c>
      <c r="AJ70" s="55" t="s">
        <v>954</v>
      </c>
      <c r="AK70" s="55" t="s">
        <v>168</v>
      </c>
    </row>
    <row r="71" spans="1:37" x14ac:dyDescent="0.25">
      <c r="A71" s="54" t="str">
        <f t="shared" si="1"/>
        <v>CA</v>
      </c>
      <c r="B71" s="54" t="str">
        <f t="shared" si="1"/>
        <v>BDEQ-BDESC-urban-residential</v>
      </c>
      <c r="C71" s="55">
        <v>5</v>
      </c>
      <c r="D71" s="55" t="s">
        <v>10</v>
      </c>
      <c r="E71" s="55">
        <v>6.4751099999999999</v>
      </c>
      <c r="F71" s="55">
        <v>7.4165200000000002</v>
      </c>
      <c r="G71" s="55">
        <v>8.4531100000000006</v>
      </c>
      <c r="H71" s="55">
        <v>9.5107800000000005</v>
      </c>
      <c r="I71" s="55">
        <v>10.55016</v>
      </c>
      <c r="J71" s="55">
        <v>11.269539999999999</v>
      </c>
      <c r="K71" s="55">
        <v>12.07995</v>
      </c>
      <c r="L71" s="55">
        <v>12.766679999999999</v>
      </c>
      <c r="M71" s="55">
        <v>13.271599999999999</v>
      </c>
      <c r="N71" s="55">
        <v>13.929399999999999</v>
      </c>
      <c r="O71" s="55">
        <v>14.32363</v>
      </c>
      <c r="P71" s="55">
        <v>14.943379999999999</v>
      </c>
      <c r="Q71" s="55">
        <v>15.360440000000001</v>
      </c>
      <c r="R71" s="55">
        <v>15.98926</v>
      </c>
      <c r="S71" s="55">
        <v>16.540179999999999</v>
      </c>
      <c r="T71" s="55">
        <v>16.764250000000001</v>
      </c>
      <c r="U71" s="55">
        <v>17.380420000000001</v>
      </c>
      <c r="V71" s="55">
        <v>17.993839999999999</v>
      </c>
      <c r="W71" s="55">
        <v>18.545480000000001</v>
      </c>
      <c r="X71" s="55">
        <v>19.409490000000002</v>
      </c>
      <c r="Y71" s="55">
        <v>20.200230000000001</v>
      </c>
      <c r="Z71" s="55">
        <v>20.84103</v>
      </c>
      <c r="AA71" s="55">
        <v>21.61477</v>
      </c>
      <c r="AB71" s="55">
        <v>22.47532</v>
      </c>
      <c r="AC71" s="55">
        <v>22.987310000000001</v>
      </c>
      <c r="AD71" s="55">
        <v>23.87885</v>
      </c>
      <c r="AE71" s="55">
        <v>25.029050000000002</v>
      </c>
      <c r="AF71" s="55">
        <v>25.676010000000002</v>
      </c>
      <c r="AG71" s="55">
        <v>26.66535</v>
      </c>
      <c r="AH71" s="55">
        <v>27.47475</v>
      </c>
      <c r="AI71" s="55">
        <v>28.040870000000002</v>
      </c>
      <c r="AJ71" s="55" t="s">
        <v>954</v>
      </c>
      <c r="AK71" s="55" t="s">
        <v>168</v>
      </c>
    </row>
    <row r="72" spans="1:37" x14ac:dyDescent="0.25">
      <c r="A72" s="54" t="str">
        <f t="shared" si="1"/>
        <v>CA</v>
      </c>
      <c r="B72" s="54" t="str">
        <f t="shared" si="1"/>
        <v>BDEQ-BDESC-urban-residential</v>
      </c>
      <c r="C72" s="55">
        <v>6</v>
      </c>
      <c r="D72" s="55" t="s">
        <v>11</v>
      </c>
      <c r="E72" s="55">
        <v>0</v>
      </c>
      <c r="F72" s="55">
        <v>0</v>
      </c>
      <c r="G72" s="55">
        <v>0</v>
      </c>
      <c r="H72" s="55">
        <v>0</v>
      </c>
      <c r="I72" s="55">
        <v>0</v>
      </c>
      <c r="J72" s="55">
        <v>0</v>
      </c>
      <c r="K72" s="55">
        <v>0</v>
      </c>
      <c r="L72" s="55">
        <v>0</v>
      </c>
      <c r="M72" s="55">
        <v>0</v>
      </c>
      <c r="N72" s="55">
        <v>0</v>
      </c>
      <c r="O72" s="55">
        <v>0</v>
      </c>
      <c r="P72" s="55">
        <v>0</v>
      </c>
      <c r="Q72" s="55">
        <v>0</v>
      </c>
      <c r="R72" s="55">
        <v>0</v>
      </c>
      <c r="S72" s="55">
        <v>0</v>
      </c>
      <c r="T72" s="55">
        <v>0</v>
      </c>
      <c r="U72" s="55">
        <v>0</v>
      </c>
      <c r="V72" s="55">
        <v>0</v>
      </c>
      <c r="W72" s="55">
        <v>0</v>
      </c>
      <c r="X72" s="55">
        <v>0</v>
      </c>
      <c r="Y72" s="55">
        <v>0</v>
      </c>
      <c r="Z72" s="55">
        <v>0</v>
      </c>
      <c r="AA72" s="55">
        <v>0</v>
      </c>
      <c r="AB72" s="55">
        <v>0</v>
      </c>
      <c r="AC72" s="55">
        <v>0</v>
      </c>
      <c r="AD72" s="55">
        <v>0</v>
      </c>
      <c r="AE72" s="55">
        <v>0</v>
      </c>
      <c r="AF72" s="55">
        <v>0</v>
      </c>
      <c r="AG72" s="55">
        <v>0</v>
      </c>
      <c r="AH72" s="55">
        <v>0</v>
      </c>
      <c r="AI72" s="55">
        <v>0</v>
      </c>
      <c r="AJ72" s="55" t="s">
        <v>954</v>
      </c>
      <c r="AK72" s="55" t="s">
        <v>168</v>
      </c>
    </row>
    <row r="73" spans="1:37" x14ac:dyDescent="0.25">
      <c r="A73" s="54" t="str">
        <f t="shared" si="1"/>
        <v>CA</v>
      </c>
      <c r="B73" s="54" t="str">
        <f t="shared" si="1"/>
        <v>BDEQ-BDESC-urban-residential</v>
      </c>
      <c r="C73" s="55">
        <v>7</v>
      </c>
      <c r="D73" s="55" t="s">
        <v>12</v>
      </c>
      <c r="E73" s="55">
        <v>0</v>
      </c>
      <c r="F73" s="55">
        <v>0</v>
      </c>
      <c r="G73" s="55">
        <v>0</v>
      </c>
      <c r="H73" s="55">
        <v>0</v>
      </c>
      <c r="I73" s="55">
        <v>0</v>
      </c>
      <c r="J73" s="55">
        <v>0</v>
      </c>
      <c r="K73" s="55">
        <v>0</v>
      </c>
      <c r="L73" s="55">
        <v>0</v>
      </c>
      <c r="M73" s="55">
        <v>0</v>
      </c>
      <c r="N73" s="55">
        <v>0</v>
      </c>
      <c r="O73" s="55">
        <v>0</v>
      </c>
      <c r="P73" s="55">
        <v>0</v>
      </c>
      <c r="Q73" s="55">
        <v>0</v>
      </c>
      <c r="R73" s="55">
        <v>0</v>
      </c>
      <c r="S73" s="55">
        <v>0</v>
      </c>
      <c r="T73" s="55">
        <v>0</v>
      </c>
      <c r="U73" s="55">
        <v>0</v>
      </c>
      <c r="V73" s="55">
        <v>0</v>
      </c>
      <c r="W73" s="55">
        <v>0</v>
      </c>
      <c r="X73" s="55">
        <v>0</v>
      </c>
      <c r="Y73" s="55">
        <v>0</v>
      </c>
      <c r="Z73" s="55">
        <v>0</v>
      </c>
      <c r="AA73" s="55">
        <v>0</v>
      </c>
      <c r="AB73" s="55">
        <v>0</v>
      </c>
      <c r="AC73" s="55">
        <v>0</v>
      </c>
      <c r="AD73" s="55">
        <v>0</v>
      </c>
      <c r="AE73" s="55">
        <v>0</v>
      </c>
      <c r="AF73" s="55">
        <v>0</v>
      </c>
      <c r="AG73" s="55">
        <v>0</v>
      </c>
      <c r="AH73" s="55">
        <v>0</v>
      </c>
      <c r="AI73" s="55">
        <v>0</v>
      </c>
      <c r="AJ73" s="55" t="s">
        <v>954</v>
      </c>
      <c r="AK73" s="55" t="s">
        <v>168</v>
      </c>
    </row>
    <row r="74" spans="1:37" x14ac:dyDescent="0.25">
      <c r="A74" s="54" t="str">
        <f t="shared" si="1"/>
        <v>CA</v>
      </c>
      <c r="B74" s="54" t="str">
        <f t="shared" si="1"/>
        <v>BDEQ-BDESC-urban-residential</v>
      </c>
      <c r="C74" s="55">
        <v>8</v>
      </c>
      <c r="D74" s="55" t="s">
        <v>13</v>
      </c>
      <c r="E74" s="55">
        <v>0</v>
      </c>
      <c r="F74" s="55">
        <v>0</v>
      </c>
      <c r="G74" s="55">
        <v>0</v>
      </c>
      <c r="H74" s="55">
        <v>0</v>
      </c>
      <c r="I74" s="55">
        <v>0</v>
      </c>
      <c r="J74" s="55">
        <v>0</v>
      </c>
      <c r="K74" s="55">
        <v>0</v>
      </c>
      <c r="L74" s="55">
        <v>0</v>
      </c>
      <c r="M74" s="55">
        <v>0</v>
      </c>
      <c r="N74" s="55">
        <v>0</v>
      </c>
      <c r="O74" s="55">
        <v>0</v>
      </c>
      <c r="P74" s="55">
        <v>0</v>
      </c>
      <c r="Q74" s="55">
        <v>0</v>
      </c>
      <c r="R74" s="55">
        <v>0</v>
      </c>
      <c r="S74" s="55">
        <v>0</v>
      </c>
      <c r="T74" s="55">
        <v>0</v>
      </c>
      <c r="U74" s="55">
        <v>0</v>
      </c>
      <c r="V74" s="55">
        <v>0</v>
      </c>
      <c r="W74" s="55">
        <v>0</v>
      </c>
      <c r="X74" s="55">
        <v>0</v>
      </c>
      <c r="Y74" s="55">
        <v>0</v>
      </c>
      <c r="Z74" s="55">
        <v>0</v>
      </c>
      <c r="AA74" s="55">
        <v>0</v>
      </c>
      <c r="AB74" s="55">
        <v>0</v>
      </c>
      <c r="AC74" s="55">
        <v>0</v>
      </c>
      <c r="AD74" s="55">
        <v>0</v>
      </c>
      <c r="AE74" s="55">
        <v>0</v>
      </c>
      <c r="AF74" s="55">
        <v>0</v>
      </c>
      <c r="AG74" s="55">
        <v>0</v>
      </c>
      <c r="AH74" s="55">
        <v>0</v>
      </c>
      <c r="AI74" s="55">
        <v>0</v>
      </c>
      <c r="AJ74" s="55" t="s">
        <v>954</v>
      </c>
      <c r="AK74" s="55" t="s">
        <v>168</v>
      </c>
    </row>
    <row r="75" spans="1:37" x14ac:dyDescent="0.25">
      <c r="A75" s="54" t="str">
        <f t="shared" si="1"/>
        <v>CA</v>
      </c>
      <c r="B75" s="54" t="str">
        <f t="shared" si="1"/>
        <v>BDEQ-BDESC-urban-residential</v>
      </c>
      <c r="C75" s="55">
        <v>9</v>
      </c>
      <c r="D75" s="55" t="s">
        <v>14</v>
      </c>
      <c r="E75" s="55">
        <v>0</v>
      </c>
      <c r="F75" s="55">
        <v>0</v>
      </c>
      <c r="G75" s="55">
        <v>0</v>
      </c>
      <c r="H75" s="55">
        <v>0</v>
      </c>
      <c r="I75" s="55">
        <v>0</v>
      </c>
      <c r="J75" s="55">
        <v>0</v>
      </c>
      <c r="K75" s="55">
        <v>0</v>
      </c>
      <c r="L75" s="55">
        <v>0</v>
      </c>
      <c r="M75" s="55">
        <v>0</v>
      </c>
      <c r="N75" s="55">
        <v>0</v>
      </c>
      <c r="O75" s="55">
        <v>0</v>
      </c>
      <c r="P75" s="55">
        <v>0</v>
      </c>
      <c r="Q75" s="55">
        <v>0</v>
      </c>
      <c r="R75" s="55">
        <v>0</v>
      </c>
      <c r="S75" s="55">
        <v>0</v>
      </c>
      <c r="T75" s="55">
        <v>0</v>
      </c>
      <c r="U75" s="55">
        <v>0</v>
      </c>
      <c r="V75" s="55">
        <v>0</v>
      </c>
      <c r="W75" s="55">
        <v>0</v>
      </c>
      <c r="X75" s="55">
        <v>0</v>
      </c>
      <c r="Y75" s="55">
        <v>0</v>
      </c>
      <c r="Z75" s="55">
        <v>0</v>
      </c>
      <c r="AA75" s="55">
        <v>0</v>
      </c>
      <c r="AB75" s="55">
        <v>0</v>
      </c>
      <c r="AC75" s="55">
        <v>0</v>
      </c>
      <c r="AD75" s="55">
        <v>0</v>
      </c>
      <c r="AE75" s="55">
        <v>0</v>
      </c>
      <c r="AF75" s="55">
        <v>0</v>
      </c>
      <c r="AG75" s="55">
        <v>0</v>
      </c>
      <c r="AH75" s="55">
        <v>0</v>
      </c>
      <c r="AI75" s="55">
        <v>0</v>
      </c>
      <c r="AJ75" s="55" t="s">
        <v>954</v>
      </c>
      <c r="AK75" s="55" t="s">
        <v>168</v>
      </c>
    </row>
    <row r="76" spans="1:37" x14ac:dyDescent="0.25">
      <c r="A76" s="54" t="str">
        <f t="shared" si="1"/>
        <v>CA</v>
      </c>
      <c r="B76" s="54" t="str">
        <f t="shared" si="1"/>
        <v>BDEQ-BDESC-urban-residential</v>
      </c>
      <c r="C76" s="55">
        <v>10</v>
      </c>
      <c r="D76" s="55" t="s">
        <v>15</v>
      </c>
      <c r="E76" s="55">
        <v>0</v>
      </c>
      <c r="F76" s="55">
        <v>0</v>
      </c>
      <c r="G76" s="55">
        <v>0</v>
      </c>
      <c r="H76" s="55">
        <v>0</v>
      </c>
      <c r="I76" s="55">
        <v>0</v>
      </c>
      <c r="J76" s="55">
        <v>0</v>
      </c>
      <c r="K76" s="55">
        <v>0</v>
      </c>
      <c r="L76" s="55">
        <v>0</v>
      </c>
      <c r="M76" s="55">
        <v>0</v>
      </c>
      <c r="N76" s="55">
        <v>0</v>
      </c>
      <c r="O76" s="55">
        <v>0</v>
      </c>
      <c r="P76" s="55">
        <v>0</v>
      </c>
      <c r="Q76" s="55">
        <v>0</v>
      </c>
      <c r="R76" s="55">
        <v>0</v>
      </c>
      <c r="S76" s="55">
        <v>0</v>
      </c>
      <c r="T76" s="55">
        <v>0</v>
      </c>
      <c r="U76" s="55">
        <v>0</v>
      </c>
      <c r="V76" s="55">
        <v>0</v>
      </c>
      <c r="W76" s="55">
        <v>0</v>
      </c>
      <c r="X76" s="55">
        <v>0</v>
      </c>
      <c r="Y76" s="55">
        <v>0</v>
      </c>
      <c r="Z76" s="55">
        <v>0</v>
      </c>
      <c r="AA76" s="55">
        <v>0</v>
      </c>
      <c r="AB76" s="55">
        <v>0</v>
      </c>
      <c r="AC76" s="55">
        <v>0</v>
      </c>
      <c r="AD76" s="55">
        <v>0</v>
      </c>
      <c r="AE76" s="55">
        <v>0</v>
      </c>
      <c r="AF76" s="55">
        <v>0</v>
      </c>
      <c r="AG76" s="55">
        <v>0</v>
      </c>
      <c r="AH76" s="55">
        <v>0</v>
      </c>
      <c r="AI76" s="55">
        <v>0</v>
      </c>
      <c r="AJ76" s="55" t="s">
        <v>954</v>
      </c>
      <c r="AK76" s="55" t="s">
        <v>168</v>
      </c>
    </row>
    <row r="77" spans="1:37" x14ac:dyDescent="0.25">
      <c r="A77" s="54" t="str">
        <f t="shared" si="1"/>
        <v>CA</v>
      </c>
      <c r="B77" s="54" t="str">
        <f t="shared" si="1"/>
        <v>BDEQ-BDESC-urban-residential</v>
      </c>
      <c r="C77" s="55">
        <v>11</v>
      </c>
      <c r="D77" s="55" t="s">
        <v>57</v>
      </c>
      <c r="E77" s="55">
        <v>0</v>
      </c>
      <c r="F77" s="55">
        <v>0</v>
      </c>
      <c r="G77" s="55">
        <v>0</v>
      </c>
      <c r="H77" s="55">
        <v>0</v>
      </c>
      <c r="I77" s="55">
        <v>0</v>
      </c>
      <c r="J77" s="55">
        <v>0</v>
      </c>
      <c r="K77" s="55">
        <v>0</v>
      </c>
      <c r="L77" s="55">
        <v>0</v>
      </c>
      <c r="M77" s="55">
        <v>0</v>
      </c>
      <c r="N77" s="55">
        <v>0</v>
      </c>
      <c r="O77" s="55">
        <v>0</v>
      </c>
      <c r="P77" s="55">
        <v>0</v>
      </c>
      <c r="Q77" s="55">
        <v>0</v>
      </c>
      <c r="R77" s="55">
        <v>0</v>
      </c>
      <c r="S77" s="55">
        <v>0</v>
      </c>
      <c r="T77" s="55">
        <v>0</v>
      </c>
      <c r="U77" s="55">
        <v>0</v>
      </c>
      <c r="V77" s="55">
        <v>0</v>
      </c>
      <c r="W77" s="55">
        <v>0</v>
      </c>
      <c r="X77" s="55">
        <v>0</v>
      </c>
      <c r="Y77" s="55">
        <v>0</v>
      </c>
      <c r="Z77" s="55">
        <v>0</v>
      </c>
      <c r="AA77" s="55">
        <v>0</v>
      </c>
      <c r="AB77" s="55">
        <v>0</v>
      </c>
      <c r="AC77" s="55">
        <v>0</v>
      </c>
      <c r="AD77" s="55">
        <v>0</v>
      </c>
      <c r="AE77" s="55">
        <v>0</v>
      </c>
      <c r="AF77" s="55">
        <v>0</v>
      </c>
      <c r="AG77" s="55">
        <v>0</v>
      </c>
      <c r="AH77" s="55">
        <v>0</v>
      </c>
      <c r="AI77" s="55">
        <v>0</v>
      </c>
      <c r="AJ77" s="55" t="s">
        <v>954</v>
      </c>
      <c r="AK77" s="55" t="s">
        <v>168</v>
      </c>
    </row>
    <row r="78" spans="1:37" x14ac:dyDescent="0.25">
      <c r="A78" s="54" t="str">
        <f t="shared" si="1"/>
        <v>CA</v>
      </c>
      <c r="B78" s="54" t="str">
        <f t="shared" si="1"/>
        <v>BDEQ-BDESC-urban-residential</v>
      </c>
      <c r="C78" s="55">
        <v>12</v>
      </c>
      <c r="D78" s="55" t="s">
        <v>60</v>
      </c>
      <c r="E78" s="55">
        <v>0</v>
      </c>
      <c r="F78" s="55">
        <v>0</v>
      </c>
      <c r="G78" s="55">
        <v>0</v>
      </c>
      <c r="H78" s="55">
        <v>0</v>
      </c>
      <c r="I78" s="55">
        <v>0</v>
      </c>
      <c r="J78" s="55">
        <v>0</v>
      </c>
      <c r="K78" s="55">
        <v>0</v>
      </c>
      <c r="L78" s="55">
        <v>0</v>
      </c>
      <c r="M78" s="55">
        <v>0</v>
      </c>
      <c r="N78" s="55">
        <v>0</v>
      </c>
      <c r="O78" s="55">
        <v>0</v>
      </c>
      <c r="P78" s="55">
        <v>0</v>
      </c>
      <c r="Q78" s="55">
        <v>0</v>
      </c>
      <c r="R78" s="55">
        <v>0</v>
      </c>
      <c r="S78" s="55">
        <v>0</v>
      </c>
      <c r="T78" s="55">
        <v>0</v>
      </c>
      <c r="U78" s="55">
        <v>0</v>
      </c>
      <c r="V78" s="55">
        <v>0</v>
      </c>
      <c r="W78" s="55">
        <v>0</v>
      </c>
      <c r="X78" s="55">
        <v>0</v>
      </c>
      <c r="Y78" s="55">
        <v>0</v>
      </c>
      <c r="Z78" s="55">
        <v>0</v>
      </c>
      <c r="AA78" s="55">
        <v>0</v>
      </c>
      <c r="AB78" s="55">
        <v>0</v>
      </c>
      <c r="AC78" s="55">
        <v>0</v>
      </c>
      <c r="AD78" s="55">
        <v>0</v>
      </c>
      <c r="AE78" s="55">
        <v>0</v>
      </c>
      <c r="AF78" s="55">
        <v>0</v>
      </c>
      <c r="AG78" s="55">
        <v>0</v>
      </c>
      <c r="AH78" s="55">
        <v>0</v>
      </c>
      <c r="AI78" s="55">
        <v>0</v>
      </c>
      <c r="AJ78" s="55" t="s">
        <v>954</v>
      </c>
      <c r="AK78" s="55" t="s">
        <v>168</v>
      </c>
    </row>
    <row r="79" spans="1:37" x14ac:dyDescent="0.25">
      <c r="A79" s="54" t="str">
        <f t="shared" si="1"/>
        <v>CA</v>
      </c>
      <c r="B79" s="54" t="str">
        <f t="shared" si="1"/>
        <v>BDEQ-BDESC-urban-residential</v>
      </c>
      <c r="C79" s="55">
        <v>13</v>
      </c>
      <c r="D79" s="55" t="s">
        <v>158</v>
      </c>
      <c r="E79" s="55">
        <v>0</v>
      </c>
      <c r="F79" s="55">
        <v>0</v>
      </c>
      <c r="G79" s="55">
        <v>0</v>
      </c>
      <c r="H79" s="55">
        <v>0</v>
      </c>
      <c r="I79" s="55">
        <v>0</v>
      </c>
      <c r="J79" s="55">
        <v>0</v>
      </c>
      <c r="K79" s="55">
        <v>0</v>
      </c>
      <c r="L79" s="55">
        <v>0</v>
      </c>
      <c r="M79" s="55">
        <v>0</v>
      </c>
      <c r="N79" s="55">
        <v>0</v>
      </c>
      <c r="O79" s="55">
        <v>0</v>
      </c>
      <c r="P79" s="55">
        <v>0</v>
      </c>
      <c r="Q79" s="55">
        <v>0</v>
      </c>
      <c r="R79" s="55">
        <v>0</v>
      </c>
      <c r="S79" s="55">
        <v>0</v>
      </c>
      <c r="T79" s="55">
        <v>0</v>
      </c>
      <c r="U79" s="55">
        <v>0</v>
      </c>
      <c r="V79" s="55">
        <v>0</v>
      </c>
      <c r="W79" s="55">
        <v>0</v>
      </c>
      <c r="X79" s="55">
        <v>0</v>
      </c>
      <c r="Y79" s="55">
        <v>0</v>
      </c>
      <c r="Z79" s="55">
        <v>0</v>
      </c>
      <c r="AA79" s="55">
        <v>0</v>
      </c>
      <c r="AB79" s="55">
        <v>0</v>
      </c>
      <c r="AC79" s="55">
        <v>0</v>
      </c>
      <c r="AD79" s="55">
        <v>0</v>
      </c>
      <c r="AE79" s="55">
        <v>0</v>
      </c>
      <c r="AF79" s="55">
        <v>0</v>
      </c>
      <c r="AG79" s="55">
        <v>0</v>
      </c>
      <c r="AH79" s="55">
        <v>0</v>
      </c>
      <c r="AI79" s="55">
        <v>0</v>
      </c>
      <c r="AJ79" s="55" t="s">
        <v>954</v>
      </c>
      <c r="AK79" s="55" t="s">
        <v>168</v>
      </c>
    </row>
    <row r="80" spans="1:37" x14ac:dyDescent="0.25">
      <c r="A80" s="54" t="str">
        <f t="shared" si="1"/>
        <v>CA</v>
      </c>
      <c r="B80" s="54" t="str">
        <f t="shared" si="1"/>
        <v>BDEQ-BDESC-urban-residential</v>
      </c>
      <c r="C80" s="55">
        <v>14</v>
      </c>
      <c r="D80" s="55" t="s">
        <v>159</v>
      </c>
      <c r="E80" s="55">
        <v>0</v>
      </c>
      <c r="F80" s="55">
        <v>0</v>
      </c>
      <c r="G80" s="55">
        <v>0</v>
      </c>
      <c r="H80" s="55">
        <v>0</v>
      </c>
      <c r="I80" s="55">
        <v>0</v>
      </c>
      <c r="J80" s="55">
        <v>0</v>
      </c>
      <c r="K80" s="55">
        <v>0</v>
      </c>
      <c r="L80" s="55">
        <v>0</v>
      </c>
      <c r="M80" s="55">
        <v>0</v>
      </c>
      <c r="N80" s="55">
        <v>0</v>
      </c>
      <c r="O80" s="55">
        <v>0</v>
      </c>
      <c r="P80" s="55">
        <v>0</v>
      </c>
      <c r="Q80" s="55">
        <v>0</v>
      </c>
      <c r="R80" s="55">
        <v>0</v>
      </c>
      <c r="S80" s="55">
        <v>0</v>
      </c>
      <c r="T80" s="55">
        <v>0</v>
      </c>
      <c r="U80" s="55">
        <v>0</v>
      </c>
      <c r="V80" s="55">
        <v>0</v>
      </c>
      <c r="W80" s="55">
        <v>0</v>
      </c>
      <c r="X80" s="55">
        <v>0</v>
      </c>
      <c r="Y80" s="55">
        <v>0</v>
      </c>
      <c r="Z80" s="55">
        <v>0</v>
      </c>
      <c r="AA80" s="55">
        <v>0</v>
      </c>
      <c r="AB80" s="55">
        <v>0</v>
      </c>
      <c r="AC80" s="55">
        <v>0</v>
      </c>
      <c r="AD80" s="55">
        <v>0</v>
      </c>
      <c r="AE80" s="55">
        <v>0</v>
      </c>
      <c r="AF80" s="55">
        <v>0</v>
      </c>
      <c r="AG80" s="55">
        <v>0</v>
      </c>
      <c r="AH80" s="55">
        <v>0</v>
      </c>
      <c r="AI80" s="55">
        <v>0</v>
      </c>
      <c r="AJ80" s="55" t="s">
        <v>954</v>
      </c>
      <c r="AK80" s="55" t="s">
        <v>168</v>
      </c>
    </row>
    <row r="81" spans="1:37" x14ac:dyDescent="0.25">
      <c r="A81" s="54" t="str">
        <f t="shared" si="1"/>
        <v>CA</v>
      </c>
      <c r="B81" s="54" t="str">
        <f t="shared" si="1"/>
        <v>BDEQ-BDESC-urban-residential</v>
      </c>
      <c r="C81" s="55">
        <v>15</v>
      </c>
      <c r="D81" s="55" t="s">
        <v>160</v>
      </c>
      <c r="E81" s="55">
        <v>0</v>
      </c>
      <c r="F81" s="55">
        <v>0</v>
      </c>
      <c r="G81" s="55">
        <v>0</v>
      </c>
      <c r="H81" s="55">
        <v>0</v>
      </c>
      <c r="I81" s="55">
        <v>0</v>
      </c>
      <c r="J81" s="55">
        <v>0</v>
      </c>
      <c r="K81" s="55">
        <v>0</v>
      </c>
      <c r="L81" s="55">
        <v>0</v>
      </c>
      <c r="M81" s="55">
        <v>0</v>
      </c>
      <c r="N81" s="55">
        <v>0</v>
      </c>
      <c r="O81" s="55">
        <v>0</v>
      </c>
      <c r="P81" s="55">
        <v>0</v>
      </c>
      <c r="Q81" s="55">
        <v>0</v>
      </c>
      <c r="R81" s="55">
        <v>0</v>
      </c>
      <c r="S81" s="55">
        <v>0</v>
      </c>
      <c r="T81" s="55">
        <v>0</v>
      </c>
      <c r="U81" s="55">
        <v>0</v>
      </c>
      <c r="V81" s="55">
        <v>0</v>
      </c>
      <c r="W81" s="55">
        <v>0</v>
      </c>
      <c r="X81" s="55">
        <v>0</v>
      </c>
      <c r="Y81" s="55">
        <v>0</v>
      </c>
      <c r="Z81" s="55">
        <v>0</v>
      </c>
      <c r="AA81" s="55">
        <v>0</v>
      </c>
      <c r="AB81" s="55">
        <v>0</v>
      </c>
      <c r="AC81" s="55">
        <v>0</v>
      </c>
      <c r="AD81" s="55">
        <v>0</v>
      </c>
      <c r="AE81" s="55">
        <v>0</v>
      </c>
      <c r="AF81" s="55">
        <v>0</v>
      </c>
      <c r="AG81" s="55">
        <v>0</v>
      </c>
      <c r="AH81" s="55">
        <v>0</v>
      </c>
      <c r="AI81" s="55">
        <v>0</v>
      </c>
      <c r="AJ81" s="55" t="s">
        <v>954</v>
      </c>
      <c r="AK81" s="55" t="s">
        <v>168</v>
      </c>
    </row>
    <row r="82" spans="1:37" x14ac:dyDescent="0.25">
      <c r="A82" s="54" t="str">
        <f t="shared" si="1"/>
        <v>CO</v>
      </c>
      <c r="B82" s="54" t="str">
        <f t="shared" si="1"/>
        <v>BDEQ-BDESC-urban-residential</v>
      </c>
      <c r="C82" s="55">
        <v>0</v>
      </c>
      <c r="D82" s="55" t="s">
        <v>58</v>
      </c>
      <c r="E82" s="55">
        <v>0</v>
      </c>
      <c r="F82" s="55">
        <v>0</v>
      </c>
      <c r="G82" s="55">
        <v>0</v>
      </c>
      <c r="H82" s="55">
        <v>0</v>
      </c>
      <c r="I82" s="55">
        <v>0</v>
      </c>
      <c r="J82" s="55">
        <v>0</v>
      </c>
      <c r="K82" s="55">
        <v>0</v>
      </c>
      <c r="L82" s="55">
        <v>0</v>
      </c>
      <c r="M82" s="55">
        <v>0</v>
      </c>
      <c r="N82" s="55">
        <v>0</v>
      </c>
      <c r="O82" s="55">
        <v>0</v>
      </c>
      <c r="P82" s="55">
        <v>0</v>
      </c>
      <c r="Q82" s="55">
        <v>0</v>
      </c>
      <c r="R82" s="55">
        <v>0</v>
      </c>
      <c r="S82" s="55">
        <v>0</v>
      </c>
      <c r="T82" s="55">
        <v>0</v>
      </c>
      <c r="U82" s="55">
        <v>0</v>
      </c>
      <c r="V82" s="55">
        <v>0</v>
      </c>
      <c r="W82" s="55">
        <v>0</v>
      </c>
      <c r="X82" s="55">
        <v>0</v>
      </c>
      <c r="Y82" s="55">
        <v>0</v>
      </c>
      <c r="Z82" s="55">
        <v>0</v>
      </c>
      <c r="AA82" s="55">
        <v>0</v>
      </c>
      <c r="AB82" s="55">
        <v>0</v>
      </c>
      <c r="AC82" s="55">
        <v>0</v>
      </c>
      <c r="AD82" s="55">
        <v>0</v>
      </c>
      <c r="AE82" s="55">
        <v>0</v>
      </c>
      <c r="AF82" s="55">
        <v>0</v>
      </c>
      <c r="AG82" s="55">
        <v>0</v>
      </c>
      <c r="AH82" s="55">
        <v>0</v>
      </c>
      <c r="AI82" s="55">
        <v>0</v>
      </c>
      <c r="AJ82" s="55" t="s">
        <v>955</v>
      </c>
      <c r="AK82" s="55" t="s">
        <v>168</v>
      </c>
    </row>
    <row r="83" spans="1:37" x14ac:dyDescent="0.25">
      <c r="A83" s="54" t="str">
        <f t="shared" si="1"/>
        <v>CO</v>
      </c>
      <c r="B83" s="54" t="str">
        <f t="shared" si="1"/>
        <v>BDEQ-BDESC-urban-residential</v>
      </c>
      <c r="C83" s="55">
        <v>1</v>
      </c>
      <c r="D83" s="55" t="s">
        <v>7</v>
      </c>
      <c r="E83" s="55">
        <v>0</v>
      </c>
      <c r="F83" s="55">
        <v>0</v>
      </c>
      <c r="G83" s="55">
        <v>0</v>
      </c>
      <c r="H83" s="55">
        <v>0</v>
      </c>
      <c r="I83" s="55">
        <v>0</v>
      </c>
      <c r="J83" s="55">
        <v>0</v>
      </c>
      <c r="K83" s="55">
        <v>0</v>
      </c>
      <c r="L83" s="55">
        <v>0</v>
      </c>
      <c r="M83" s="55">
        <v>0</v>
      </c>
      <c r="N83" s="55">
        <v>0</v>
      </c>
      <c r="O83" s="55">
        <v>0</v>
      </c>
      <c r="P83" s="55">
        <v>0</v>
      </c>
      <c r="Q83" s="55">
        <v>0</v>
      </c>
      <c r="R83" s="55">
        <v>0</v>
      </c>
      <c r="S83" s="55">
        <v>0</v>
      </c>
      <c r="T83" s="55">
        <v>0</v>
      </c>
      <c r="U83" s="55">
        <v>0</v>
      </c>
      <c r="V83" s="55">
        <v>0</v>
      </c>
      <c r="W83" s="55">
        <v>0</v>
      </c>
      <c r="X83" s="55">
        <v>0</v>
      </c>
      <c r="Y83" s="55">
        <v>0</v>
      </c>
      <c r="Z83" s="55">
        <v>0</v>
      </c>
      <c r="AA83" s="55">
        <v>0</v>
      </c>
      <c r="AB83" s="55">
        <v>0</v>
      </c>
      <c r="AC83" s="55">
        <v>0</v>
      </c>
      <c r="AD83" s="55">
        <v>0</v>
      </c>
      <c r="AE83" s="55">
        <v>0</v>
      </c>
      <c r="AF83" s="55">
        <v>0</v>
      </c>
      <c r="AG83" s="55">
        <v>0</v>
      </c>
      <c r="AH83" s="55">
        <v>0</v>
      </c>
      <c r="AI83" s="55">
        <v>0</v>
      </c>
      <c r="AJ83" s="55" t="s">
        <v>955</v>
      </c>
      <c r="AK83" s="55" t="s">
        <v>168</v>
      </c>
    </row>
    <row r="84" spans="1:37" x14ac:dyDescent="0.25">
      <c r="A84" s="54" t="str">
        <f t="shared" si="1"/>
        <v>CO</v>
      </c>
      <c r="B84" s="54" t="str">
        <f t="shared" si="1"/>
        <v>BDEQ-BDESC-urban-residential</v>
      </c>
      <c r="C84" s="55">
        <v>2</v>
      </c>
      <c r="D84" s="55" t="s">
        <v>8</v>
      </c>
      <c r="E84" s="55">
        <v>0</v>
      </c>
      <c r="F84" s="55">
        <v>0</v>
      </c>
      <c r="G84" s="55">
        <v>0</v>
      </c>
      <c r="H84" s="55">
        <v>0</v>
      </c>
      <c r="I84" s="55">
        <v>0</v>
      </c>
      <c r="J84" s="55">
        <v>0</v>
      </c>
      <c r="K84" s="55">
        <v>0</v>
      </c>
      <c r="L84" s="55">
        <v>0</v>
      </c>
      <c r="M84" s="55">
        <v>0</v>
      </c>
      <c r="N84" s="55">
        <v>0</v>
      </c>
      <c r="O84" s="55">
        <v>0</v>
      </c>
      <c r="P84" s="55">
        <v>0</v>
      </c>
      <c r="Q84" s="55">
        <v>0</v>
      </c>
      <c r="R84" s="55">
        <v>0</v>
      </c>
      <c r="S84" s="55">
        <v>0</v>
      </c>
      <c r="T84" s="55">
        <v>0</v>
      </c>
      <c r="U84" s="55">
        <v>0</v>
      </c>
      <c r="V84" s="55">
        <v>0</v>
      </c>
      <c r="W84" s="55">
        <v>0</v>
      </c>
      <c r="X84" s="55">
        <v>0</v>
      </c>
      <c r="Y84" s="55">
        <v>0</v>
      </c>
      <c r="Z84" s="55">
        <v>0</v>
      </c>
      <c r="AA84" s="55">
        <v>0</v>
      </c>
      <c r="AB84" s="55">
        <v>0</v>
      </c>
      <c r="AC84" s="55">
        <v>0</v>
      </c>
      <c r="AD84" s="55">
        <v>0</v>
      </c>
      <c r="AE84" s="55">
        <v>0</v>
      </c>
      <c r="AF84" s="55">
        <v>0</v>
      </c>
      <c r="AG84" s="55">
        <v>0</v>
      </c>
      <c r="AH84" s="55">
        <v>0</v>
      </c>
      <c r="AI84" s="55">
        <v>0</v>
      </c>
      <c r="AJ84" s="55" t="s">
        <v>955</v>
      </c>
      <c r="AK84" s="55" t="s">
        <v>168</v>
      </c>
    </row>
    <row r="85" spans="1:37" x14ac:dyDescent="0.25">
      <c r="A85" s="54" t="str">
        <f t="shared" si="1"/>
        <v>CO</v>
      </c>
      <c r="B85" s="54" t="str">
        <f t="shared" si="1"/>
        <v>BDEQ-BDESC-urban-residential</v>
      </c>
      <c r="C85" s="55">
        <v>3</v>
      </c>
      <c r="D85" s="55" t="s">
        <v>9</v>
      </c>
      <c r="E85" s="55">
        <v>0</v>
      </c>
      <c r="F85" s="55">
        <v>0</v>
      </c>
      <c r="G85" s="55">
        <v>0</v>
      </c>
      <c r="H85" s="55">
        <v>0</v>
      </c>
      <c r="I85" s="55">
        <v>0</v>
      </c>
      <c r="J85" s="55">
        <v>0</v>
      </c>
      <c r="K85" s="55">
        <v>0</v>
      </c>
      <c r="L85" s="55">
        <v>0</v>
      </c>
      <c r="M85" s="55">
        <v>0</v>
      </c>
      <c r="N85" s="55">
        <v>0</v>
      </c>
      <c r="O85" s="55">
        <v>0</v>
      </c>
      <c r="P85" s="55">
        <v>0</v>
      </c>
      <c r="Q85" s="55">
        <v>0</v>
      </c>
      <c r="R85" s="55">
        <v>0</v>
      </c>
      <c r="S85" s="55">
        <v>0</v>
      </c>
      <c r="T85" s="55">
        <v>0</v>
      </c>
      <c r="U85" s="55">
        <v>0</v>
      </c>
      <c r="V85" s="55">
        <v>0</v>
      </c>
      <c r="W85" s="55">
        <v>0</v>
      </c>
      <c r="X85" s="55">
        <v>0</v>
      </c>
      <c r="Y85" s="55">
        <v>0</v>
      </c>
      <c r="Z85" s="55">
        <v>0</v>
      </c>
      <c r="AA85" s="55">
        <v>0</v>
      </c>
      <c r="AB85" s="55">
        <v>0</v>
      </c>
      <c r="AC85" s="55">
        <v>0</v>
      </c>
      <c r="AD85" s="55">
        <v>0</v>
      </c>
      <c r="AE85" s="55">
        <v>0</v>
      </c>
      <c r="AF85" s="55">
        <v>0</v>
      </c>
      <c r="AG85" s="55">
        <v>0</v>
      </c>
      <c r="AH85" s="55">
        <v>0</v>
      </c>
      <c r="AI85" s="55">
        <v>0</v>
      </c>
      <c r="AJ85" s="55" t="s">
        <v>955</v>
      </c>
      <c r="AK85" s="55" t="s">
        <v>168</v>
      </c>
    </row>
    <row r="86" spans="1:37" x14ac:dyDescent="0.25">
      <c r="A86" s="54" t="str">
        <f t="shared" si="1"/>
        <v>CO</v>
      </c>
      <c r="B86" s="54" t="str">
        <f t="shared" si="1"/>
        <v>BDEQ-BDESC-urban-residential</v>
      </c>
      <c r="C86" s="55">
        <v>4</v>
      </c>
      <c r="D86" s="55" t="s">
        <v>59</v>
      </c>
      <c r="E86" s="55">
        <v>1.651E-2</v>
      </c>
      <c r="F86" s="55">
        <v>1.6580000000000001E-2</v>
      </c>
      <c r="G86" s="55">
        <v>1.6740000000000001E-2</v>
      </c>
      <c r="H86" s="55">
        <v>1.6740000000000001E-2</v>
      </c>
      <c r="I86" s="55">
        <v>1.6740000000000001E-2</v>
      </c>
      <c r="J86" s="55">
        <v>1.6750000000000001E-2</v>
      </c>
      <c r="K86" s="55">
        <v>1.677E-2</v>
      </c>
      <c r="L86" s="55">
        <v>1.6820000000000002E-2</v>
      </c>
      <c r="M86" s="55">
        <v>1.6830000000000001E-2</v>
      </c>
      <c r="N86" s="55">
        <v>1.685E-2</v>
      </c>
      <c r="O86" s="55">
        <v>1.685E-2</v>
      </c>
      <c r="P86" s="55">
        <v>1.6879999999999999E-2</v>
      </c>
      <c r="Q86" s="55">
        <v>1.6879999999999999E-2</v>
      </c>
      <c r="R86" s="55">
        <v>1.6930000000000001E-2</v>
      </c>
      <c r="S86" s="55">
        <v>1.6979999999999999E-2</v>
      </c>
      <c r="T86" s="55">
        <v>1.6979999999999999E-2</v>
      </c>
      <c r="U86" s="55">
        <v>1.6979999999999999E-2</v>
      </c>
      <c r="V86" s="55">
        <v>1.6979999999999999E-2</v>
      </c>
      <c r="W86" s="55">
        <v>1.6990000000000002E-2</v>
      </c>
      <c r="X86" s="55">
        <v>1.702E-2</v>
      </c>
      <c r="Y86" s="55">
        <v>1.702E-2</v>
      </c>
      <c r="Z86" s="55">
        <v>1.703E-2</v>
      </c>
      <c r="AA86" s="55">
        <v>1.7080000000000001E-2</v>
      </c>
      <c r="AB86" s="55">
        <v>1.7100000000000001E-2</v>
      </c>
      <c r="AC86" s="55">
        <v>1.7100000000000001E-2</v>
      </c>
      <c r="AD86" s="55">
        <v>1.712E-2</v>
      </c>
      <c r="AE86" s="55">
        <v>1.712E-2</v>
      </c>
      <c r="AF86" s="55">
        <v>1.712E-2</v>
      </c>
      <c r="AG86" s="55">
        <v>1.7160000000000002E-2</v>
      </c>
      <c r="AH86" s="55">
        <v>1.7160000000000002E-2</v>
      </c>
      <c r="AI86" s="55">
        <v>1.7160000000000002E-2</v>
      </c>
      <c r="AJ86" s="55" t="s">
        <v>955</v>
      </c>
      <c r="AK86" s="55" t="s">
        <v>168</v>
      </c>
    </row>
    <row r="87" spans="1:37" x14ac:dyDescent="0.25">
      <c r="A87" s="54" t="str">
        <f t="shared" si="1"/>
        <v>CO</v>
      </c>
      <c r="B87" s="54" t="str">
        <f t="shared" si="1"/>
        <v>BDEQ-BDESC-urban-residential</v>
      </c>
      <c r="C87" s="55">
        <v>5</v>
      </c>
      <c r="D87" s="55" t="s">
        <v>10</v>
      </c>
      <c r="E87" s="55">
        <v>0.25653999999999999</v>
      </c>
      <c r="F87" s="55">
        <v>0.40522000000000002</v>
      </c>
      <c r="G87" s="55">
        <v>0.46185999999999999</v>
      </c>
      <c r="H87" s="55">
        <v>0.51964999999999995</v>
      </c>
      <c r="I87" s="55">
        <v>0.57643999999999995</v>
      </c>
      <c r="J87" s="55">
        <v>0.61573999999999995</v>
      </c>
      <c r="K87" s="55">
        <v>0.66002000000000005</v>
      </c>
      <c r="L87" s="55">
        <v>0.69754000000000005</v>
      </c>
      <c r="M87" s="55">
        <v>0.72513000000000005</v>
      </c>
      <c r="N87" s="55">
        <v>0.76107000000000002</v>
      </c>
      <c r="O87" s="55">
        <v>0.78261000000000003</v>
      </c>
      <c r="P87" s="55">
        <v>0.81647000000000003</v>
      </c>
      <c r="Q87" s="55">
        <v>0.83926000000000001</v>
      </c>
      <c r="R87" s="55">
        <v>0.87361999999999995</v>
      </c>
      <c r="S87" s="55">
        <v>0.90371999999999997</v>
      </c>
      <c r="T87" s="55">
        <v>0.91596</v>
      </c>
      <c r="U87" s="55">
        <v>0.94962999999999997</v>
      </c>
      <c r="V87" s="55">
        <v>0.98314000000000001</v>
      </c>
      <c r="W87" s="55">
        <v>1.01328</v>
      </c>
      <c r="X87" s="55">
        <v>1.0604899999999999</v>
      </c>
      <c r="Y87" s="55">
        <v>1.1036900000000001</v>
      </c>
      <c r="Z87" s="55">
        <v>1.1387100000000001</v>
      </c>
      <c r="AA87" s="55">
        <v>1.1809799999999999</v>
      </c>
      <c r="AB87" s="55">
        <v>1.228</v>
      </c>
      <c r="AC87" s="55">
        <v>1.25597</v>
      </c>
      <c r="AD87" s="55">
        <v>1.3046800000000001</v>
      </c>
      <c r="AE87" s="55">
        <v>1.3675299999999999</v>
      </c>
      <c r="AF87" s="55">
        <v>1.4028799999999999</v>
      </c>
      <c r="AG87" s="55">
        <v>1.4569300000000001</v>
      </c>
      <c r="AH87" s="55">
        <v>1.50116</v>
      </c>
      <c r="AI87" s="55">
        <v>1.53209</v>
      </c>
      <c r="AJ87" s="55" t="s">
        <v>955</v>
      </c>
      <c r="AK87" s="55" t="s">
        <v>168</v>
      </c>
    </row>
    <row r="88" spans="1:37" x14ac:dyDescent="0.25">
      <c r="A88" s="54" t="str">
        <f t="shared" si="1"/>
        <v>CO</v>
      </c>
      <c r="B88" s="54" t="str">
        <f t="shared" si="1"/>
        <v>BDEQ-BDESC-urban-residential</v>
      </c>
      <c r="C88" s="55">
        <v>6</v>
      </c>
      <c r="D88" s="55" t="s">
        <v>11</v>
      </c>
      <c r="E88" s="55">
        <v>0</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5">
        <v>0</v>
      </c>
      <c r="Z88" s="55">
        <v>0</v>
      </c>
      <c r="AA88" s="55">
        <v>0</v>
      </c>
      <c r="AB88" s="55">
        <v>0</v>
      </c>
      <c r="AC88" s="55">
        <v>0</v>
      </c>
      <c r="AD88" s="55">
        <v>0</v>
      </c>
      <c r="AE88" s="55">
        <v>0</v>
      </c>
      <c r="AF88" s="55">
        <v>0</v>
      </c>
      <c r="AG88" s="55">
        <v>0</v>
      </c>
      <c r="AH88" s="55">
        <v>0</v>
      </c>
      <c r="AI88" s="55">
        <v>0</v>
      </c>
      <c r="AJ88" s="55" t="s">
        <v>955</v>
      </c>
      <c r="AK88" s="55" t="s">
        <v>168</v>
      </c>
    </row>
    <row r="89" spans="1:37" x14ac:dyDescent="0.25">
      <c r="A89" s="54" t="str">
        <f t="shared" si="1"/>
        <v>CO</v>
      </c>
      <c r="B89" s="54" t="str">
        <f t="shared" si="1"/>
        <v>BDEQ-BDESC-urban-residential</v>
      </c>
      <c r="C89" s="55">
        <v>7</v>
      </c>
      <c r="D89" s="55" t="s">
        <v>12</v>
      </c>
      <c r="E89" s="55">
        <v>0</v>
      </c>
      <c r="F89" s="55">
        <v>0</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5">
        <v>0</v>
      </c>
      <c r="Z89" s="55">
        <v>0</v>
      </c>
      <c r="AA89" s="55">
        <v>0</v>
      </c>
      <c r="AB89" s="55">
        <v>0</v>
      </c>
      <c r="AC89" s="55">
        <v>0</v>
      </c>
      <c r="AD89" s="55">
        <v>0</v>
      </c>
      <c r="AE89" s="55">
        <v>0</v>
      </c>
      <c r="AF89" s="55">
        <v>0</v>
      </c>
      <c r="AG89" s="55">
        <v>0</v>
      </c>
      <c r="AH89" s="55">
        <v>0</v>
      </c>
      <c r="AI89" s="55">
        <v>0</v>
      </c>
      <c r="AJ89" s="55" t="s">
        <v>955</v>
      </c>
      <c r="AK89" s="55" t="s">
        <v>168</v>
      </c>
    </row>
    <row r="90" spans="1:37" x14ac:dyDescent="0.25">
      <c r="A90" s="54" t="str">
        <f t="shared" si="1"/>
        <v>CO</v>
      </c>
      <c r="B90" s="54" t="str">
        <f t="shared" si="1"/>
        <v>BDEQ-BDESC-urban-residential</v>
      </c>
      <c r="C90" s="55">
        <v>8</v>
      </c>
      <c r="D90" s="55" t="s">
        <v>13</v>
      </c>
      <c r="E90" s="55">
        <v>0</v>
      </c>
      <c r="F90" s="55">
        <v>0</v>
      </c>
      <c r="G90" s="55">
        <v>0</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5">
        <v>0</v>
      </c>
      <c r="Z90" s="55">
        <v>0</v>
      </c>
      <c r="AA90" s="55">
        <v>0</v>
      </c>
      <c r="AB90" s="55">
        <v>0</v>
      </c>
      <c r="AC90" s="55">
        <v>0</v>
      </c>
      <c r="AD90" s="55">
        <v>0</v>
      </c>
      <c r="AE90" s="55">
        <v>0</v>
      </c>
      <c r="AF90" s="55">
        <v>0</v>
      </c>
      <c r="AG90" s="55">
        <v>0</v>
      </c>
      <c r="AH90" s="55">
        <v>0</v>
      </c>
      <c r="AI90" s="55">
        <v>0</v>
      </c>
      <c r="AJ90" s="55" t="s">
        <v>955</v>
      </c>
      <c r="AK90" s="55" t="s">
        <v>168</v>
      </c>
    </row>
    <row r="91" spans="1:37" x14ac:dyDescent="0.25">
      <c r="A91" s="54" t="str">
        <f t="shared" si="1"/>
        <v>CO</v>
      </c>
      <c r="B91" s="54" t="str">
        <f t="shared" si="1"/>
        <v>BDEQ-BDESC-urban-residential</v>
      </c>
      <c r="C91" s="55">
        <v>9</v>
      </c>
      <c r="D91" s="55" t="s">
        <v>14</v>
      </c>
      <c r="E91" s="55">
        <v>0</v>
      </c>
      <c r="F91" s="55">
        <v>0</v>
      </c>
      <c r="G91" s="55">
        <v>0</v>
      </c>
      <c r="H91" s="55">
        <v>0</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5">
        <v>0</v>
      </c>
      <c r="Z91" s="55">
        <v>0</v>
      </c>
      <c r="AA91" s="55">
        <v>0</v>
      </c>
      <c r="AB91" s="55">
        <v>0</v>
      </c>
      <c r="AC91" s="55">
        <v>0</v>
      </c>
      <c r="AD91" s="55">
        <v>0</v>
      </c>
      <c r="AE91" s="55">
        <v>0</v>
      </c>
      <c r="AF91" s="55">
        <v>0</v>
      </c>
      <c r="AG91" s="55">
        <v>0</v>
      </c>
      <c r="AH91" s="55">
        <v>0</v>
      </c>
      <c r="AI91" s="55">
        <v>0</v>
      </c>
      <c r="AJ91" s="55" t="s">
        <v>955</v>
      </c>
      <c r="AK91" s="55" t="s">
        <v>168</v>
      </c>
    </row>
    <row r="92" spans="1:37" x14ac:dyDescent="0.25">
      <c r="A92" s="54" t="str">
        <f t="shared" si="1"/>
        <v>CO</v>
      </c>
      <c r="B92" s="54" t="str">
        <f t="shared" si="1"/>
        <v>BDEQ-BDESC-urban-residential</v>
      </c>
      <c r="C92" s="55">
        <v>10</v>
      </c>
      <c r="D92" s="55" t="s">
        <v>15</v>
      </c>
      <c r="E92" s="55">
        <v>0</v>
      </c>
      <c r="F92" s="55">
        <v>0</v>
      </c>
      <c r="G92" s="55">
        <v>0</v>
      </c>
      <c r="H92" s="55">
        <v>0</v>
      </c>
      <c r="I92" s="55">
        <v>0</v>
      </c>
      <c r="J92" s="55">
        <v>0</v>
      </c>
      <c r="K92" s="55">
        <v>0</v>
      </c>
      <c r="L92" s="55">
        <v>0</v>
      </c>
      <c r="M92" s="55">
        <v>0</v>
      </c>
      <c r="N92" s="55">
        <v>0</v>
      </c>
      <c r="O92" s="55">
        <v>0</v>
      </c>
      <c r="P92" s="55">
        <v>0</v>
      </c>
      <c r="Q92" s="55">
        <v>0</v>
      </c>
      <c r="R92" s="55">
        <v>0</v>
      </c>
      <c r="S92" s="55">
        <v>0</v>
      </c>
      <c r="T92" s="55">
        <v>0</v>
      </c>
      <c r="U92" s="55">
        <v>0</v>
      </c>
      <c r="V92" s="55">
        <v>0</v>
      </c>
      <c r="W92" s="55">
        <v>0</v>
      </c>
      <c r="X92" s="55">
        <v>0</v>
      </c>
      <c r="Y92" s="55">
        <v>0</v>
      </c>
      <c r="Z92" s="55">
        <v>0</v>
      </c>
      <c r="AA92" s="55">
        <v>0</v>
      </c>
      <c r="AB92" s="55">
        <v>0</v>
      </c>
      <c r="AC92" s="55">
        <v>0</v>
      </c>
      <c r="AD92" s="55">
        <v>0</v>
      </c>
      <c r="AE92" s="55">
        <v>0</v>
      </c>
      <c r="AF92" s="55">
        <v>0</v>
      </c>
      <c r="AG92" s="55">
        <v>0</v>
      </c>
      <c r="AH92" s="55">
        <v>0</v>
      </c>
      <c r="AI92" s="55">
        <v>0</v>
      </c>
      <c r="AJ92" s="55" t="s">
        <v>955</v>
      </c>
      <c r="AK92" s="55" t="s">
        <v>168</v>
      </c>
    </row>
    <row r="93" spans="1:37" x14ac:dyDescent="0.25">
      <c r="A93" s="54" t="str">
        <f t="shared" si="1"/>
        <v>CO</v>
      </c>
      <c r="B93" s="54" t="str">
        <f t="shared" si="1"/>
        <v>BDEQ-BDESC-urban-residential</v>
      </c>
      <c r="C93" s="55">
        <v>11</v>
      </c>
      <c r="D93" s="55" t="s">
        <v>57</v>
      </c>
      <c r="E93" s="55">
        <v>0</v>
      </c>
      <c r="F93" s="55">
        <v>0</v>
      </c>
      <c r="G93" s="55">
        <v>0</v>
      </c>
      <c r="H93" s="55">
        <v>0</v>
      </c>
      <c r="I93" s="55">
        <v>0</v>
      </c>
      <c r="J93" s="55">
        <v>0</v>
      </c>
      <c r="K93" s="55">
        <v>0</v>
      </c>
      <c r="L93" s="55">
        <v>0</v>
      </c>
      <c r="M93" s="55">
        <v>0</v>
      </c>
      <c r="N93" s="55">
        <v>0</v>
      </c>
      <c r="O93" s="55">
        <v>0</v>
      </c>
      <c r="P93" s="55">
        <v>0</v>
      </c>
      <c r="Q93" s="55">
        <v>0</v>
      </c>
      <c r="R93" s="55">
        <v>0</v>
      </c>
      <c r="S93" s="55">
        <v>0</v>
      </c>
      <c r="T93" s="55">
        <v>0</v>
      </c>
      <c r="U93" s="55">
        <v>0</v>
      </c>
      <c r="V93" s="55">
        <v>0</v>
      </c>
      <c r="W93" s="55">
        <v>0</v>
      </c>
      <c r="X93" s="55">
        <v>0</v>
      </c>
      <c r="Y93" s="55">
        <v>0</v>
      </c>
      <c r="Z93" s="55">
        <v>0</v>
      </c>
      <c r="AA93" s="55">
        <v>0</v>
      </c>
      <c r="AB93" s="55">
        <v>0</v>
      </c>
      <c r="AC93" s="55">
        <v>0</v>
      </c>
      <c r="AD93" s="55">
        <v>0</v>
      </c>
      <c r="AE93" s="55">
        <v>0</v>
      </c>
      <c r="AF93" s="55">
        <v>0</v>
      </c>
      <c r="AG93" s="55">
        <v>0</v>
      </c>
      <c r="AH93" s="55">
        <v>0</v>
      </c>
      <c r="AI93" s="55">
        <v>0</v>
      </c>
      <c r="AJ93" s="55" t="s">
        <v>955</v>
      </c>
      <c r="AK93" s="55" t="s">
        <v>168</v>
      </c>
    </row>
    <row r="94" spans="1:37" x14ac:dyDescent="0.25">
      <c r="A94" s="54" t="str">
        <f t="shared" si="1"/>
        <v>CO</v>
      </c>
      <c r="B94" s="54" t="str">
        <f t="shared" si="1"/>
        <v>BDEQ-BDESC-urban-residential</v>
      </c>
      <c r="C94" s="55">
        <v>12</v>
      </c>
      <c r="D94" s="55" t="s">
        <v>60</v>
      </c>
      <c r="E94" s="55">
        <v>0</v>
      </c>
      <c r="F94" s="55">
        <v>0</v>
      </c>
      <c r="G94" s="55">
        <v>0</v>
      </c>
      <c r="H94" s="55">
        <v>0</v>
      </c>
      <c r="I94" s="55">
        <v>0</v>
      </c>
      <c r="J94" s="55">
        <v>0</v>
      </c>
      <c r="K94" s="55">
        <v>0</v>
      </c>
      <c r="L94" s="55">
        <v>0</v>
      </c>
      <c r="M94" s="55">
        <v>0</v>
      </c>
      <c r="N94" s="55">
        <v>0</v>
      </c>
      <c r="O94" s="55">
        <v>0</v>
      </c>
      <c r="P94" s="55">
        <v>0</v>
      </c>
      <c r="Q94" s="55">
        <v>0</v>
      </c>
      <c r="R94" s="55">
        <v>0</v>
      </c>
      <c r="S94" s="55">
        <v>0</v>
      </c>
      <c r="T94" s="55">
        <v>0</v>
      </c>
      <c r="U94" s="55">
        <v>0</v>
      </c>
      <c r="V94" s="55">
        <v>0</v>
      </c>
      <c r="W94" s="55">
        <v>0</v>
      </c>
      <c r="X94" s="55">
        <v>0</v>
      </c>
      <c r="Y94" s="55">
        <v>0</v>
      </c>
      <c r="Z94" s="55">
        <v>0</v>
      </c>
      <c r="AA94" s="55">
        <v>0</v>
      </c>
      <c r="AB94" s="55">
        <v>0</v>
      </c>
      <c r="AC94" s="55">
        <v>0</v>
      </c>
      <c r="AD94" s="55">
        <v>0</v>
      </c>
      <c r="AE94" s="55">
        <v>0</v>
      </c>
      <c r="AF94" s="55">
        <v>0</v>
      </c>
      <c r="AG94" s="55">
        <v>0</v>
      </c>
      <c r="AH94" s="55">
        <v>0</v>
      </c>
      <c r="AI94" s="55">
        <v>0</v>
      </c>
      <c r="AJ94" s="55" t="s">
        <v>955</v>
      </c>
      <c r="AK94" s="55" t="s">
        <v>168</v>
      </c>
    </row>
    <row r="95" spans="1:37" x14ac:dyDescent="0.25">
      <c r="A95" s="54" t="str">
        <f t="shared" si="1"/>
        <v>CO</v>
      </c>
      <c r="B95" s="54" t="str">
        <f t="shared" si="1"/>
        <v>BDEQ-BDESC-urban-residential</v>
      </c>
      <c r="C95" s="55">
        <v>13</v>
      </c>
      <c r="D95" s="55" t="s">
        <v>158</v>
      </c>
      <c r="E95" s="55">
        <v>0</v>
      </c>
      <c r="F95" s="55">
        <v>0</v>
      </c>
      <c r="G95" s="55">
        <v>0</v>
      </c>
      <c r="H95" s="55">
        <v>0</v>
      </c>
      <c r="I95" s="55">
        <v>0</v>
      </c>
      <c r="J95" s="55">
        <v>0</v>
      </c>
      <c r="K95" s="55">
        <v>0</v>
      </c>
      <c r="L95" s="55">
        <v>0</v>
      </c>
      <c r="M95" s="55">
        <v>0</v>
      </c>
      <c r="N95" s="55">
        <v>0</v>
      </c>
      <c r="O95" s="55">
        <v>0</v>
      </c>
      <c r="P95" s="55">
        <v>0</v>
      </c>
      <c r="Q95" s="55">
        <v>0</v>
      </c>
      <c r="R95" s="55">
        <v>0</v>
      </c>
      <c r="S95" s="55">
        <v>0</v>
      </c>
      <c r="T95" s="55">
        <v>0</v>
      </c>
      <c r="U95" s="55">
        <v>0</v>
      </c>
      <c r="V95" s="55">
        <v>0</v>
      </c>
      <c r="W95" s="55">
        <v>0</v>
      </c>
      <c r="X95" s="55">
        <v>0</v>
      </c>
      <c r="Y95" s="55">
        <v>0</v>
      </c>
      <c r="Z95" s="55">
        <v>0</v>
      </c>
      <c r="AA95" s="55">
        <v>0</v>
      </c>
      <c r="AB95" s="55">
        <v>0</v>
      </c>
      <c r="AC95" s="55">
        <v>0</v>
      </c>
      <c r="AD95" s="55">
        <v>0</v>
      </c>
      <c r="AE95" s="55">
        <v>0</v>
      </c>
      <c r="AF95" s="55">
        <v>0</v>
      </c>
      <c r="AG95" s="55">
        <v>0</v>
      </c>
      <c r="AH95" s="55">
        <v>0</v>
      </c>
      <c r="AI95" s="55">
        <v>0</v>
      </c>
      <c r="AJ95" s="55" t="s">
        <v>955</v>
      </c>
      <c r="AK95" s="55" t="s">
        <v>168</v>
      </c>
    </row>
    <row r="96" spans="1:37" x14ac:dyDescent="0.25">
      <c r="A96" s="54" t="str">
        <f t="shared" si="1"/>
        <v>CO</v>
      </c>
      <c r="B96" s="54" t="str">
        <f t="shared" si="1"/>
        <v>BDEQ-BDESC-urban-residential</v>
      </c>
      <c r="C96" s="55">
        <v>14</v>
      </c>
      <c r="D96" s="55" t="s">
        <v>159</v>
      </c>
      <c r="E96" s="55">
        <v>0</v>
      </c>
      <c r="F96" s="55">
        <v>0</v>
      </c>
      <c r="G96" s="55">
        <v>0</v>
      </c>
      <c r="H96" s="55">
        <v>0</v>
      </c>
      <c r="I96" s="55">
        <v>0</v>
      </c>
      <c r="J96" s="55">
        <v>0</v>
      </c>
      <c r="K96" s="55">
        <v>0</v>
      </c>
      <c r="L96" s="55">
        <v>0</v>
      </c>
      <c r="M96" s="55">
        <v>0</v>
      </c>
      <c r="N96" s="55">
        <v>0</v>
      </c>
      <c r="O96" s="55">
        <v>0</v>
      </c>
      <c r="P96" s="55">
        <v>0</v>
      </c>
      <c r="Q96" s="55">
        <v>0</v>
      </c>
      <c r="R96" s="55">
        <v>0</v>
      </c>
      <c r="S96" s="55">
        <v>0</v>
      </c>
      <c r="T96" s="55">
        <v>0</v>
      </c>
      <c r="U96" s="55">
        <v>0</v>
      </c>
      <c r="V96" s="55">
        <v>0</v>
      </c>
      <c r="W96" s="55">
        <v>0</v>
      </c>
      <c r="X96" s="55">
        <v>0</v>
      </c>
      <c r="Y96" s="55">
        <v>0</v>
      </c>
      <c r="Z96" s="55">
        <v>0</v>
      </c>
      <c r="AA96" s="55">
        <v>0</v>
      </c>
      <c r="AB96" s="55">
        <v>0</v>
      </c>
      <c r="AC96" s="55">
        <v>0</v>
      </c>
      <c r="AD96" s="55">
        <v>0</v>
      </c>
      <c r="AE96" s="55">
        <v>0</v>
      </c>
      <c r="AF96" s="55">
        <v>0</v>
      </c>
      <c r="AG96" s="55">
        <v>0</v>
      </c>
      <c r="AH96" s="55">
        <v>0</v>
      </c>
      <c r="AI96" s="55">
        <v>0</v>
      </c>
      <c r="AJ96" s="55" t="s">
        <v>955</v>
      </c>
      <c r="AK96" s="55" t="s">
        <v>168</v>
      </c>
    </row>
    <row r="97" spans="1:37" x14ac:dyDescent="0.25">
      <c r="A97" s="54" t="str">
        <f t="shared" si="1"/>
        <v>CO</v>
      </c>
      <c r="B97" s="54" t="str">
        <f t="shared" si="1"/>
        <v>BDEQ-BDESC-urban-residential</v>
      </c>
      <c r="C97" s="55">
        <v>15</v>
      </c>
      <c r="D97" s="55" t="s">
        <v>160</v>
      </c>
      <c r="E97" s="55">
        <v>0</v>
      </c>
      <c r="F97" s="55">
        <v>0</v>
      </c>
      <c r="G97" s="55">
        <v>0</v>
      </c>
      <c r="H97" s="55">
        <v>0</v>
      </c>
      <c r="I97" s="55">
        <v>0</v>
      </c>
      <c r="J97" s="55">
        <v>0</v>
      </c>
      <c r="K97" s="55">
        <v>0</v>
      </c>
      <c r="L97" s="55">
        <v>0</v>
      </c>
      <c r="M97" s="55">
        <v>0</v>
      </c>
      <c r="N97" s="55">
        <v>0</v>
      </c>
      <c r="O97" s="55">
        <v>0</v>
      </c>
      <c r="P97" s="55">
        <v>0</v>
      </c>
      <c r="Q97" s="55">
        <v>0</v>
      </c>
      <c r="R97" s="55">
        <v>0</v>
      </c>
      <c r="S97" s="55">
        <v>0</v>
      </c>
      <c r="T97" s="55">
        <v>0</v>
      </c>
      <c r="U97" s="55">
        <v>0</v>
      </c>
      <c r="V97" s="55">
        <v>0</v>
      </c>
      <c r="W97" s="55">
        <v>0</v>
      </c>
      <c r="X97" s="55">
        <v>0</v>
      </c>
      <c r="Y97" s="55">
        <v>0</v>
      </c>
      <c r="Z97" s="55">
        <v>0</v>
      </c>
      <c r="AA97" s="55">
        <v>0</v>
      </c>
      <c r="AB97" s="55">
        <v>0</v>
      </c>
      <c r="AC97" s="55">
        <v>0</v>
      </c>
      <c r="AD97" s="55">
        <v>0</v>
      </c>
      <c r="AE97" s="55">
        <v>0</v>
      </c>
      <c r="AF97" s="55">
        <v>0</v>
      </c>
      <c r="AG97" s="55">
        <v>0</v>
      </c>
      <c r="AH97" s="55">
        <v>0</v>
      </c>
      <c r="AI97" s="55">
        <v>0</v>
      </c>
      <c r="AJ97" s="55" t="s">
        <v>955</v>
      </c>
      <c r="AK97" s="55" t="s">
        <v>168</v>
      </c>
    </row>
    <row r="98" spans="1:37" x14ac:dyDescent="0.25">
      <c r="A98" s="54" t="str">
        <f t="shared" si="1"/>
        <v>CT</v>
      </c>
      <c r="B98" s="54" t="str">
        <f t="shared" si="1"/>
        <v>BDEQ-BDESC-urban-residential</v>
      </c>
      <c r="C98" s="55">
        <v>0</v>
      </c>
      <c r="D98" s="55" t="s">
        <v>58</v>
      </c>
      <c r="E98" s="55">
        <v>0</v>
      </c>
      <c r="F98" s="55">
        <v>0</v>
      </c>
      <c r="G98" s="55">
        <v>0</v>
      </c>
      <c r="H98" s="55">
        <v>0</v>
      </c>
      <c r="I98" s="55">
        <v>0</v>
      </c>
      <c r="J98" s="55">
        <v>0</v>
      </c>
      <c r="K98" s="55">
        <v>0</v>
      </c>
      <c r="L98" s="55">
        <v>0</v>
      </c>
      <c r="M98" s="55">
        <v>0</v>
      </c>
      <c r="N98" s="55">
        <v>0</v>
      </c>
      <c r="O98" s="55">
        <v>0</v>
      </c>
      <c r="P98" s="55">
        <v>0</v>
      </c>
      <c r="Q98" s="55">
        <v>0</v>
      </c>
      <c r="R98" s="55">
        <v>0</v>
      </c>
      <c r="S98" s="55">
        <v>0</v>
      </c>
      <c r="T98" s="55">
        <v>0</v>
      </c>
      <c r="U98" s="55">
        <v>0</v>
      </c>
      <c r="V98" s="55">
        <v>0</v>
      </c>
      <c r="W98" s="55">
        <v>0</v>
      </c>
      <c r="X98" s="55">
        <v>0</v>
      </c>
      <c r="Y98" s="55">
        <v>0</v>
      </c>
      <c r="Z98" s="55">
        <v>0</v>
      </c>
      <c r="AA98" s="55">
        <v>0</v>
      </c>
      <c r="AB98" s="55">
        <v>0</v>
      </c>
      <c r="AC98" s="55">
        <v>0</v>
      </c>
      <c r="AD98" s="55">
        <v>0</v>
      </c>
      <c r="AE98" s="55">
        <v>0</v>
      </c>
      <c r="AF98" s="55">
        <v>0</v>
      </c>
      <c r="AG98" s="55">
        <v>0</v>
      </c>
      <c r="AH98" s="55">
        <v>0</v>
      </c>
      <c r="AI98" s="55">
        <v>0</v>
      </c>
      <c r="AJ98" s="55" t="s">
        <v>956</v>
      </c>
      <c r="AK98" s="55" t="s">
        <v>168</v>
      </c>
    </row>
    <row r="99" spans="1:37" x14ac:dyDescent="0.25">
      <c r="A99" s="54" t="str">
        <f t="shared" si="1"/>
        <v>CT</v>
      </c>
      <c r="B99" s="54" t="str">
        <f t="shared" si="1"/>
        <v>BDEQ-BDESC-urban-residential</v>
      </c>
      <c r="C99" s="55">
        <v>1</v>
      </c>
      <c r="D99" s="55" t="s">
        <v>7</v>
      </c>
      <c r="E99" s="55">
        <v>0</v>
      </c>
      <c r="F99" s="55">
        <v>0</v>
      </c>
      <c r="G99" s="55">
        <v>0</v>
      </c>
      <c r="H99" s="55">
        <v>0</v>
      </c>
      <c r="I99" s="55">
        <v>0</v>
      </c>
      <c r="J99" s="55">
        <v>0</v>
      </c>
      <c r="K99" s="55">
        <v>0</v>
      </c>
      <c r="L99" s="55">
        <v>0</v>
      </c>
      <c r="M99" s="55">
        <v>0</v>
      </c>
      <c r="N99" s="55">
        <v>0</v>
      </c>
      <c r="O99" s="55">
        <v>0</v>
      </c>
      <c r="P99" s="55">
        <v>0</v>
      </c>
      <c r="Q99" s="55">
        <v>0</v>
      </c>
      <c r="R99" s="55">
        <v>0</v>
      </c>
      <c r="S99" s="55">
        <v>0</v>
      </c>
      <c r="T99" s="55">
        <v>0</v>
      </c>
      <c r="U99" s="55">
        <v>0</v>
      </c>
      <c r="V99" s="55">
        <v>0</v>
      </c>
      <c r="W99" s="55">
        <v>0</v>
      </c>
      <c r="X99" s="55">
        <v>0</v>
      </c>
      <c r="Y99" s="55">
        <v>0</v>
      </c>
      <c r="Z99" s="56">
        <v>1.0000000000000001E-5</v>
      </c>
      <c r="AA99" s="56">
        <v>1.0000000000000001E-5</v>
      </c>
      <c r="AB99" s="56">
        <v>2.0000000000000002E-5</v>
      </c>
      <c r="AC99" s="56">
        <v>2.0000000000000002E-5</v>
      </c>
      <c r="AD99" s="56">
        <v>2.0000000000000002E-5</v>
      </c>
      <c r="AE99" s="56">
        <v>3.0000000000000001E-5</v>
      </c>
      <c r="AF99" s="56">
        <v>3.0000000000000001E-5</v>
      </c>
      <c r="AG99" s="56">
        <v>4.0000000000000003E-5</v>
      </c>
      <c r="AH99" s="56">
        <v>4.0000000000000003E-5</v>
      </c>
      <c r="AI99" s="56">
        <v>4.0000000000000003E-5</v>
      </c>
      <c r="AJ99" s="55" t="s">
        <v>956</v>
      </c>
      <c r="AK99" s="55" t="s">
        <v>168</v>
      </c>
    </row>
    <row r="100" spans="1:37" x14ac:dyDescent="0.25">
      <c r="A100" s="54" t="str">
        <f t="shared" si="1"/>
        <v>CT</v>
      </c>
      <c r="B100" s="54" t="str">
        <f t="shared" si="1"/>
        <v>BDEQ-BDESC-urban-residential</v>
      </c>
      <c r="C100" s="55">
        <v>2</v>
      </c>
      <c r="D100" s="55" t="s">
        <v>8</v>
      </c>
      <c r="E100" s="55">
        <v>0</v>
      </c>
      <c r="F100" s="55">
        <v>0</v>
      </c>
      <c r="G100" s="55">
        <v>0</v>
      </c>
      <c r="H100" s="55">
        <v>0</v>
      </c>
      <c r="I100" s="55">
        <v>0</v>
      </c>
      <c r="J100" s="55">
        <v>0</v>
      </c>
      <c r="K100" s="55">
        <v>0</v>
      </c>
      <c r="L100" s="55">
        <v>0</v>
      </c>
      <c r="M100" s="55">
        <v>0</v>
      </c>
      <c r="N100" s="55">
        <v>0</v>
      </c>
      <c r="O100" s="55">
        <v>0</v>
      </c>
      <c r="P100" s="55">
        <v>0</v>
      </c>
      <c r="Q100" s="55">
        <v>0</v>
      </c>
      <c r="R100" s="55">
        <v>0</v>
      </c>
      <c r="S100" s="55">
        <v>0</v>
      </c>
      <c r="T100" s="55">
        <v>0</v>
      </c>
      <c r="U100" s="55">
        <v>0</v>
      </c>
      <c r="V100" s="55">
        <v>0</v>
      </c>
      <c r="W100" s="55">
        <v>0</v>
      </c>
      <c r="X100" s="55">
        <v>0</v>
      </c>
      <c r="Y100" s="55">
        <v>0</v>
      </c>
      <c r="Z100" s="55">
        <v>0</v>
      </c>
      <c r="AA100" s="55">
        <v>0</v>
      </c>
      <c r="AB100" s="55">
        <v>0</v>
      </c>
      <c r="AC100" s="55">
        <v>0</v>
      </c>
      <c r="AD100" s="55">
        <v>0</v>
      </c>
      <c r="AE100" s="55">
        <v>0</v>
      </c>
      <c r="AF100" s="55">
        <v>0</v>
      </c>
      <c r="AG100" s="55">
        <v>0</v>
      </c>
      <c r="AH100" s="55">
        <v>0</v>
      </c>
      <c r="AI100" s="55">
        <v>0</v>
      </c>
      <c r="AJ100" s="55" t="s">
        <v>956</v>
      </c>
      <c r="AK100" s="55" t="s">
        <v>168</v>
      </c>
    </row>
    <row r="101" spans="1:37" x14ac:dyDescent="0.25">
      <c r="A101" s="54" t="str">
        <f t="shared" si="1"/>
        <v>CT</v>
      </c>
      <c r="B101" s="54" t="str">
        <f t="shared" si="1"/>
        <v>BDEQ-BDESC-urban-residential</v>
      </c>
      <c r="C101" s="55">
        <v>3</v>
      </c>
      <c r="D101" s="55" t="s">
        <v>9</v>
      </c>
      <c r="E101" s="55">
        <v>0</v>
      </c>
      <c r="F101" s="55">
        <v>0</v>
      </c>
      <c r="G101" s="55">
        <v>0</v>
      </c>
      <c r="H101" s="55">
        <v>0</v>
      </c>
      <c r="I101" s="55">
        <v>0</v>
      </c>
      <c r="J101" s="55">
        <v>0</v>
      </c>
      <c r="K101" s="55">
        <v>0</v>
      </c>
      <c r="L101" s="55">
        <v>0</v>
      </c>
      <c r="M101" s="55">
        <v>0</v>
      </c>
      <c r="N101" s="55">
        <v>0</v>
      </c>
      <c r="O101" s="55">
        <v>0</v>
      </c>
      <c r="P101" s="55">
        <v>0</v>
      </c>
      <c r="Q101" s="55">
        <v>0</v>
      </c>
      <c r="R101" s="55">
        <v>0</v>
      </c>
      <c r="S101" s="55">
        <v>0</v>
      </c>
      <c r="T101" s="55">
        <v>0</v>
      </c>
      <c r="U101" s="55">
        <v>0</v>
      </c>
      <c r="V101" s="55">
        <v>0</v>
      </c>
      <c r="W101" s="55">
        <v>0</v>
      </c>
      <c r="X101" s="55">
        <v>0</v>
      </c>
      <c r="Y101" s="55">
        <v>0</v>
      </c>
      <c r="Z101" s="55">
        <v>0</v>
      </c>
      <c r="AA101" s="55">
        <v>0</v>
      </c>
      <c r="AB101" s="55">
        <v>0</v>
      </c>
      <c r="AC101" s="55">
        <v>0</v>
      </c>
      <c r="AD101" s="55">
        <v>0</v>
      </c>
      <c r="AE101" s="55">
        <v>0</v>
      </c>
      <c r="AF101" s="55">
        <v>0</v>
      </c>
      <c r="AG101" s="55">
        <v>0</v>
      </c>
      <c r="AH101" s="55">
        <v>0</v>
      </c>
      <c r="AI101" s="55">
        <v>0</v>
      </c>
      <c r="AJ101" s="55" t="s">
        <v>956</v>
      </c>
      <c r="AK101" s="55" t="s">
        <v>168</v>
      </c>
    </row>
    <row r="102" spans="1:37" x14ac:dyDescent="0.25">
      <c r="A102" s="54" t="str">
        <f t="shared" si="1"/>
        <v>CT</v>
      </c>
      <c r="B102" s="54" t="str">
        <f t="shared" si="1"/>
        <v>BDEQ-BDESC-urban-residential</v>
      </c>
      <c r="C102" s="55">
        <v>4</v>
      </c>
      <c r="D102" s="55" t="s">
        <v>59</v>
      </c>
      <c r="E102" s="56">
        <v>2.0000000000000002E-5</v>
      </c>
      <c r="F102" s="56">
        <v>2.0000000000000002E-5</v>
      </c>
      <c r="G102" s="56">
        <v>2.0000000000000002E-5</v>
      </c>
      <c r="H102" s="56">
        <v>2.0000000000000002E-5</v>
      </c>
      <c r="I102" s="56">
        <v>2.0000000000000002E-5</v>
      </c>
      <c r="J102" s="56">
        <v>2.0000000000000002E-5</v>
      </c>
      <c r="K102" s="56">
        <v>2.0000000000000002E-5</v>
      </c>
      <c r="L102" s="56">
        <v>2.0000000000000002E-5</v>
      </c>
      <c r="M102" s="56">
        <v>2.0000000000000002E-5</v>
      </c>
      <c r="N102" s="56">
        <v>2.0000000000000002E-5</v>
      </c>
      <c r="O102" s="56">
        <v>2.0000000000000002E-5</v>
      </c>
      <c r="P102" s="56">
        <v>2.0000000000000002E-5</v>
      </c>
      <c r="Q102" s="56">
        <v>2.0000000000000002E-5</v>
      </c>
      <c r="R102" s="56">
        <v>2.0000000000000002E-5</v>
      </c>
      <c r="S102" s="56">
        <v>2.0000000000000002E-5</v>
      </c>
      <c r="T102" s="56">
        <v>2.0000000000000002E-5</v>
      </c>
      <c r="U102" s="56">
        <v>2.0000000000000002E-5</v>
      </c>
      <c r="V102" s="56">
        <v>2.0000000000000002E-5</v>
      </c>
      <c r="W102" s="56">
        <v>2.0000000000000002E-5</v>
      </c>
      <c r="X102" s="56">
        <v>2.0000000000000002E-5</v>
      </c>
      <c r="Y102" s="56">
        <v>2.0000000000000002E-5</v>
      </c>
      <c r="Z102" s="56">
        <v>2.0000000000000002E-5</v>
      </c>
      <c r="AA102" s="56">
        <v>2.0000000000000002E-5</v>
      </c>
      <c r="AB102" s="56">
        <v>2.0000000000000002E-5</v>
      </c>
      <c r="AC102" s="56">
        <v>2.0000000000000002E-5</v>
      </c>
      <c r="AD102" s="56">
        <v>2.0000000000000002E-5</v>
      </c>
      <c r="AE102" s="56">
        <v>2.0000000000000002E-5</v>
      </c>
      <c r="AF102" s="56">
        <v>2.0000000000000002E-5</v>
      </c>
      <c r="AG102" s="56">
        <v>2.0000000000000002E-5</v>
      </c>
      <c r="AH102" s="56">
        <v>2.0000000000000002E-5</v>
      </c>
      <c r="AI102" s="56">
        <v>2.0000000000000002E-5</v>
      </c>
      <c r="AJ102" s="55" t="s">
        <v>956</v>
      </c>
      <c r="AK102" s="55" t="s">
        <v>168</v>
      </c>
    </row>
    <row r="103" spans="1:37" x14ac:dyDescent="0.25">
      <c r="A103" s="54" t="str">
        <f t="shared" si="1"/>
        <v>CT</v>
      </c>
      <c r="B103" s="54" t="str">
        <f t="shared" si="1"/>
        <v>BDEQ-BDESC-urban-residential</v>
      </c>
      <c r="C103" s="55">
        <v>5</v>
      </c>
      <c r="D103" s="55" t="s">
        <v>10</v>
      </c>
      <c r="E103" s="55">
        <v>0.23230999999999999</v>
      </c>
      <c r="F103" s="55">
        <v>0.26428000000000001</v>
      </c>
      <c r="G103" s="55">
        <v>0.30121999999999999</v>
      </c>
      <c r="H103" s="55">
        <v>0.33890999999999999</v>
      </c>
      <c r="I103" s="55">
        <v>0.37595000000000001</v>
      </c>
      <c r="J103" s="55">
        <v>0.40157999999999999</v>
      </c>
      <c r="K103" s="55">
        <v>0.43046000000000001</v>
      </c>
      <c r="L103" s="55">
        <v>0.45493</v>
      </c>
      <c r="M103" s="55">
        <v>0.47293000000000002</v>
      </c>
      <c r="N103" s="55">
        <v>0.49636999999999998</v>
      </c>
      <c r="O103" s="55">
        <v>0.51041000000000003</v>
      </c>
      <c r="P103" s="55">
        <v>0.53249999999999997</v>
      </c>
      <c r="Q103" s="55">
        <v>0.54735999999999996</v>
      </c>
      <c r="R103" s="55">
        <v>0.56977</v>
      </c>
      <c r="S103" s="55">
        <v>0.58940000000000003</v>
      </c>
      <c r="T103" s="55">
        <v>0.59738000000000002</v>
      </c>
      <c r="U103" s="55">
        <v>0.61934</v>
      </c>
      <c r="V103" s="55">
        <v>0.64119999999999999</v>
      </c>
      <c r="W103" s="55">
        <v>0.66086</v>
      </c>
      <c r="X103" s="55">
        <v>0.69164999999999999</v>
      </c>
      <c r="Y103" s="55">
        <v>0.71982000000000002</v>
      </c>
      <c r="Z103" s="55">
        <v>0.74265999999999999</v>
      </c>
      <c r="AA103" s="55">
        <v>0.77022999999999997</v>
      </c>
      <c r="AB103" s="55">
        <v>0.80089999999999995</v>
      </c>
      <c r="AC103" s="55">
        <v>0.81913999999999998</v>
      </c>
      <c r="AD103" s="55">
        <v>0.85091000000000006</v>
      </c>
      <c r="AE103" s="55">
        <v>0.89190000000000003</v>
      </c>
      <c r="AF103" s="55">
        <v>0.91495000000000004</v>
      </c>
      <c r="AG103" s="55">
        <v>0.95021</v>
      </c>
      <c r="AH103" s="55">
        <v>0.97904999999999998</v>
      </c>
      <c r="AI103" s="55">
        <v>0.99922</v>
      </c>
      <c r="AJ103" s="55" t="s">
        <v>956</v>
      </c>
      <c r="AK103" s="55" t="s">
        <v>168</v>
      </c>
    </row>
    <row r="104" spans="1:37" x14ac:dyDescent="0.25">
      <c r="A104" s="54" t="str">
        <f t="shared" si="1"/>
        <v>CT</v>
      </c>
      <c r="B104" s="54" t="str">
        <f t="shared" si="1"/>
        <v>BDEQ-BDESC-urban-residential</v>
      </c>
      <c r="C104" s="55">
        <v>6</v>
      </c>
      <c r="D104" s="55" t="s">
        <v>11</v>
      </c>
      <c r="E104" s="55">
        <v>0</v>
      </c>
      <c r="F104" s="55">
        <v>0</v>
      </c>
      <c r="G104" s="55">
        <v>0</v>
      </c>
      <c r="H104" s="55">
        <v>0</v>
      </c>
      <c r="I104" s="55">
        <v>0</v>
      </c>
      <c r="J104" s="55">
        <v>0</v>
      </c>
      <c r="K104" s="55">
        <v>0</v>
      </c>
      <c r="L104" s="55">
        <v>0</v>
      </c>
      <c r="M104" s="55">
        <v>0</v>
      </c>
      <c r="N104" s="55">
        <v>0</v>
      </c>
      <c r="O104" s="55">
        <v>0</v>
      </c>
      <c r="P104" s="55">
        <v>0</v>
      </c>
      <c r="Q104" s="55">
        <v>0</v>
      </c>
      <c r="R104" s="55">
        <v>0</v>
      </c>
      <c r="S104" s="55">
        <v>0</v>
      </c>
      <c r="T104" s="55">
        <v>0</v>
      </c>
      <c r="U104" s="55">
        <v>0</v>
      </c>
      <c r="V104" s="55">
        <v>0</v>
      </c>
      <c r="W104" s="55">
        <v>0</v>
      </c>
      <c r="X104" s="55">
        <v>0</v>
      </c>
      <c r="Y104" s="55">
        <v>0</v>
      </c>
      <c r="Z104" s="55">
        <v>0</v>
      </c>
      <c r="AA104" s="55">
        <v>0</v>
      </c>
      <c r="AB104" s="55">
        <v>0</v>
      </c>
      <c r="AC104" s="55">
        <v>0</v>
      </c>
      <c r="AD104" s="55">
        <v>0</v>
      </c>
      <c r="AE104" s="55">
        <v>0</v>
      </c>
      <c r="AF104" s="55">
        <v>0</v>
      </c>
      <c r="AG104" s="55">
        <v>0</v>
      </c>
      <c r="AH104" s="55">
        <v>0</v>
      </c>
      <c r="AI104" s="55">
        <v>0</v>
      </c>
      <c r="AJ104" s="55" t="s">
        <v>956</v>
      </c>
      <c r="AK104" s="55" t="s">
        <v>168</v>
      </c>
    </row>
    <row r="105" spans="1:37" x14ac:dyDescent="0.25">
      <c r="A105" s="54" t="str">
        <f t="shared" si="1"/>
        <v>CT</v>
      </c>
      <c r="B105" s="54" t="str">
        <f t="shared" si="1"/>
        <v>BDEQ-BDESC-urban-residential</v>
      </c>
      <c r="C105" s="55">
        <v>7</v>
      </c>
      <c r="D105" s="55" t="s">
        <v>12</v>
      </c>
      <c r="E105" s="55">
        <v>0</v>
      </c>
      <c r="F105" s="55">
        <v>0</v>
      </c>
      <c r="G105" s="55">
        <v>0</v>
      </c>
      <c r="H105" s="55">
        <v>0</v>
      </c>
      <c r="I105" s="55">
        <v>0</v>
      </c>
      <c r="J105" s="55">
        <v>0</v>
      </c>
      <c r="K105" s="55">
        <v>0</v>
      </c>
      <c r="L105" s="55">
        <v>0</v>
      </c>
      <c r="M105" s="55">
        <v>0</v>
      </c>
      <c r="N105" s="55">
        <v>0</v>
      </c>
      <c r="O105" s="55">
        <v>0</v>
      </c>
      <c r="P105" s="55">
        <v>0</v>
      </c>
      <c r="Q105" s="55">
        <v>0</v>
      </c>
      <c r="R105" s="55">
        <v>0</v>
      </c>
      <c r="S105" s="55">
        <v>0</v>
      </c>
      <c r="T105" s="55">
        <v>0</v>
      </c>
      <c r="U105" s="55">
        <v>0</v>
      </c>
      <c r="V105" s="55">
        <v>0</v>
      </c>
      <c r="W105" s="55">
        <v>0</v>
      </c>
      <c r="X105" s="55">
        <v>0</v>
      </c>
      <c r="Y105" s="55">
        <v>0</v>
      </c>
      <c r="Z105" s="55">
        <v>0</v>
      </c>
      <c r="AA105" s="55">
        <v>0</v>
      </c>
      <c r="AB105" s="55">
        <v>0</v>
      </c>
      <c r="AC105" s="55">
        <v>0</v>
      </c>
      <c r="AD105" s="55">
        <v>0</v>
      </c>
      <c r="AE105" s="55">
        <v>0</v>
      </c>
      <c r="AF105" s="55">
        <v>0</v>
      </c>
      <c r="AG105" s="55">
        <v>0</v>
      </c>
      <c r="AH105" s="55">
        <v>0</v>
      </c>
      <c r="AI105" s="55">
        <v>0</v>
      </c>
      <c r="AJ105" s="55" t="s">
        <v>956</v>
      </c>
      <c r="AK105" s="55" t="s">
        <v>168</v>
      </c>
    </row>
    <row r="106" spans="1:37" x14ac:dyDescent="0.25">
      <c r="A106" s="54" t="str">
        <f t="shared" si="1"/>
        <v>CT</v>
      </c>
      <c r="B106" s="54" t="str">
        <f t="shared" si="1"/>
        <v>BDEQ-BDESC-urban-residential</v>
      </c>
      <c r="C106" s="55">
        <v>8</v>
      </c>
      <c r="D106" s="55" t="s">
        <v>13</v>
      </c>
      <c r="E106" s="55">
        <v>0</v>
      </c>
      <c r="F106" s="55">
        <v>0</v>
      </c>
      <c r="G106" s="55">
        <v>0</v>
      </c>
      <c r="H106" s="55">
        <v>0</v>
      </c>
      <c r="I106" s="55">
        <v>0</v>
      </c>
      <c r="J106" s="55">
        <v>0</v>
      </c>
      <c r="K106" s="55">
        <v>0</v>
      </c>
      <c r="L106" s="55">
        <v>0</v>
      </c>
      <c r="M106" s="55">
        <v>0</v>
      </c>
      <c r="N106" s="55">
        <v>0</v>
      </c>
      <c r="O106" s="55">
        <v>0</v>
      </c>
      <c r="P106" s="55">
        <v>0</v>
      </c>
      <c r="Q106" s="55">
        <v>0</v>
      </c>
      <c r="R106" s="55">
        <v>0</v>
      </c>
      <c r="S106" s="55">
        <v>0</v>
      </c>
      <c r="T106" s="55">
        <v>0</v>
      </c>
      <c r="U106" s="55">
        <v>0</v>
      </c>
      <c r="V106" s="55">
        <v>0</v>
      </c>
      <c r="W106" s="55">
        <v>0</v>
      </c>
      <c r="X106" s="55">
        <v>0</v>
      </c>
      <c r="Y106" s="55">
        <v>0</v>
      </c>
      <c r="Z106" s="55">
        <v>0</v>
      </c>
      <c r="AA106" s="55">
        <v>0</v>
      </c>
      <c r="AB106" s="55">
        <v>0</v>
      </c>
      <c r="AC106" s="55">
        <v>0</v>
      </c>
      <c r="AD106" s="55">
        <v>0</v>
      </c>
      <c r="AE106" s="55">
        <v>0</v>
      </c>
      <c r="AF106" s="55">
        <v>0</v>
      </c>
      <c r="AG106" s="55">
        <v>0</v>
      </c>
      <c r="AH106" s="55">
        <v>0</v>
      </c>
      <c r="AI106" s="55">
        <v>0</v>
      </c>
      <c r="AJ106" s="55" t="s">
        <v>956</v>
      </c>
      <c r="AK106" s="55" t="s">
        <v>168</v>
      </c>
    </row>
    <row r="107" spans="1:37" x14ac:dyDescent="0.25">
      <c r="A107" s="54" t="str">
        <f t="shared" si="1"/>
        <v>CT</v>
      </c>
      <c r="B107" s="54" t="str">
        <f t="shared" si="1"/>
        <v>BDEQ-BDESC-urban-residential</v>
      </c>
      <c r="C107" s="55">
        <v>9</v>
      </c>
      <c r="D107" s="55" t="s">
        <v>14</v>
      </c>
      <c r="E107" s="55">
        <v>0</v>
      </c>
      <c r="F107" s="55">
        <v>0</v>
      </c>
      <c r="G107" s="55">
        <v>0</v>
      </c>
      <c r="H107" s="55">
        <v>0</v>
      </c>
      <c r="I107" s="55">
        <v>0</v>
      </c>
      <c r="J107" s="55">
        <v>0</v>
      </c>
      <c r="K107" s="55">
        <v>0</v>
      </c>
      <c r="L107" s="55">
        <v>0</v>
      </c>
      <c r="M107" s="55">
        <v>0</v>
      </c>
      <c r="N107" s="55">
        <v>0</v>
      </c>
      <c r="O107" s="55">
        <v>0</v>
      </c>
      <c r="P107" s="55">
        <v>0</v>
      </c>
      <c r="Q107" s="55">
        <v>0</v>
      </c>
      <c r="R107" s="55">
        <v>0</v>
      </c>
      <c r="S107" s="55">
        <v>0</v>
      </c>
      <c r="T107" s="55">
        <v>0</v>
      </c>
      <c r="U107" s="55">
        <v>0</v>
      </c>
      <c r="V107" s="55">
        <v>0</v>
      </c>
      <c r="W107" s="55">
        <v>0</v>
      </c>
      <c r="X107" s="55">
        <v>0</v>
      </c>
      <c r="Y107" s="55">
        <v>0</v>
      </c>
      <c r="Z107" s="55">
        <v>0</v>
      </c>
      <c r="AA107" s="55">
        <v>0</v>
      </c>
      <c r="AB107" s="55">
        <v>0</v>
      </c>
      <c r="AC107" s="55">
        <v>0</v>
      </c>
      <c r="AD107" s="55">
        <v>0</v>
      </c>
      <c r="AE107" s="55">
        <v>0</v>
      </c>
      <c r="AF107" s="55">
        <v>0</v>
      </c>
      <c r="AG107" s="55">
        <v>0</v>
      </c>
      <c r="AH107" s="55">
        <v>0</v>
      </c>
      <c r="AI107" s="55">
        <v>0</v>
      </c>
      <c r="AJ107" s="55" t="s">
        <v>956</v>
      </c>
      <c r="AK107" s="55" t="s">
        <v>168</v>
      </c>
    </row>
    <row r="108" spans="1:37" x14ac:dyDescent="0.25">
      <c r="A108" s="54" t="str">
        <f t="shared" si="1"/>
        <v>CT</v>
      </c>
      <c r="B108" s="54" t="str">
        <f t="shared" si="1"/>
        <v>BDEQ-BDESC-urban-residential</v>
      </c>
      <c r="C108" s="55">
        <v>10</v>
      </c>
      <c r="D108" s="55" t="s">
        <v>15</v>
      </c>
      <c r="E108" s="55">
        <v>0</v>
      </c>
      <c r="F108" s="55">
        <v>0</v>
      </c>
      <c r="G108" s="55">
        <v>0</v>
      </c>
      <c r="H108" s="55">
        <v>0</v>
      </c>
      <c r="I108" s="55">
        <v>0</v>
      </c>
      <c r="J108" s="55">
        <v>0</v>
      </c>
      <c r="K108" s="55">
        <v>0</v>
      </c>
      <c r="L108" s="55">
        <v>0</v>
      </c>
      <c r="M108" s="55">
        <v>0</v>
      </c>
      <c r="N108" s="55">
        <v>0</v>
      </c>
      <c r="O108" s="55">
        <v>0</v>
      </c>
      <c r="P108" s="55">
        <v>0</v>
      </c>
      <c r="Q108" s="55">
        <v>0</v>
      </c>
      <c r="R108" s="55">
        <v>0</v>
      </c>
      <c r="S108" s="55">
        <v>0</v>
      </c>
      <c r="T108" s="55">
        <v>0</v>
      </c>
      <c r="U108" s="55">
        <v>0</v>
      </c>
      <c r="V108" s="55">
        <v>0</v>
      </c>
      <c r="W108" s="55">
        <v>0</v>
      </c>
      <c r="X108" s="55">
        <v>0</v>
      </c>
      <c r="Y108" s="55">
        <v>0</v>
      </c>
      <c r="Z108" s="55">
        <v>0</v>
      </c>
      <c r="AA108" s="55">
        <v>0</v>
      </c>
      <c r="AB108" s="55">
        <v>0</v>
      </c>
      <c r="AC108" s="55">
        <v>0</v>
      </c>
      <c r="AD108" s="55">
        <v>0</v>
      </c>
      <c r="AE108" s="55">
        <v>0</v>
      </c>
      <c r="AF108" s="55">
        <v>0</v>
      </c>
      <c r="AG108" s="55">
        <v>0</v>
      </c>
      <c r="AH108" s="55">
        <v>0</v>
      </c>
      <c r="AI108" s="55">
        <v>0</v>
      </c>
      <c r="AJ108" s="55" t="s">
        <v>956</v>
      </c>
      <c r="AK108" s="55" t="s">
        <v>168</v>
      </c>
    </row>
    <row r="109" spans="1:37" x14ac:dyDescent="0.25">
      <c r="A109" s="54" t="str">
        <f t="shared" si="1"/>
        <v>CT</v>
      </c>
      <c r="B109" s="54" t="str">
        <f t="shared" si="1"/>
        <v>BDEQ-BDESC-urban-residential</v>
      </c>
      <c r="C109" s="55">
        <v>11</v>
      </c>
      <c r="D109" s="55" t="s">
        <v>57</v>
      </c>
      <c r="E109" s="55">
        <v>0</v>
      </c>
      <c r="F109" s="55">
        <v>0</v>
      </c>
      <c r="G109" s="55">
        <v>0</v>
      </c>
      <c r="H109" s="55">
        <v>0</v>
      </c>
      <c r="I109" s="55">
        <v>0</v>
      </c>
      <c r="J109" s="55">
        <v>0</v>
      </c>
      <c r="K109" s="55">
        <v>0</v>
      </c>
      <c r="L109" s="55">
        <v>0</v>
      </c>
      <c r="M109" s="55">
        <v>0</v>
      </c>
      <c r="N109" s="55">
        <v>0</v>
      </c>
      <c r="O109" s="55">
        <v>0</v>
      </c>
      <c r="P109" s="55">
        <v>0</v>
      </c>
      <c r="Q109" s="55">
        <v>0</v>
      </c>
      <c r="R109" s="55">
        <v>0</v>
      </c>
      <c r="S109" s="55">
        <v>0</v>
      </c>
      <c r="T109" s="55">
        <v>0</v>
      </c>
      <c r="U109" s="55">
        <v>0</v>
      </c>
      <c r="V109" s="55">
        <v>0</v>
      </c>
      <c r="W109" s="55">
        <v>0</v>
      </c>
      <c r="X109" s="55">
        <v>0</v>
      </c>
      <c r="Y109" s="55">
        <v>0</v>
      </c>
      <c r="Z109" s="55">
        <v>0</v>
      </c>
      <c r="AA109" s="55">
        <v>0</v>
      </c>
      <c r="AB109" s="55">
        <v>0</v>
      </c>
      <c r="AC109" s="55">
        <v>0</v>
      </c>
      <c r="AD109" s="55">
        <v>0</v>
      </c>
      <c r="AE109" s="55">
        <v>0</v>
      </c>
      <c r="AF109" s="55">
        <v>0</v>
      </c>
      <c r="AG109" s="55">
        <v>0</v>
      </c>
      <c r="AH109" s="55">
        <v>0</v>
      </c>
      <c r="AI109" s="55">
        <v>0</v>
      </c>
      <c r="AJ109" s="55" t="s">
        <v>956</v>
      </c>
      <c r="AK109" s="55" t="s">
        <v>168</v>
      </c>
    </row>
    <row r="110" spans="1:37" x14ac:dyDescent="0.25">
      <c r="A110" s="54" t="str">
        <f t="shared" si="1"/>
        <v>CT</v>
      </c>
      <c r="B110" s="54" t="str">
        <f t="shared" si="1"/>
        <v>BDEQ-BDESC-urban-residential</v>
      </c>
      <c r="C110" s="55">
        <v>12</v>
      </c>
      <c r="D110" s="55" t="s">
        <v>60</v>
      </c>
      <c r="E110" s="55">
        <v>0</v>
      </c>
      <c r="F110" s="55">
        <v>0</v>
      </c>
      <c r="G110" s="55">
        <v>0</v>
      </c>
      <c r="H110" s="55">
        <v>0</v>
      </c>
      <c r="I110" s="55">
        <v>0</v>
      </c>
      <c r="J110" s="55">
        <v>0</v>
      </c>
      <c r="K110" s="55">
        <v>0</v>
      </c>
      <c r="L110" s="55">
        <v>0</v>
      </c>
      <c r="M110" s="55">
        <v>0</v>
      </c>
      <c r="N110" s="55">
        <v>0</v>
      </c>
      <c r="O110" s="55">
        <v>0</v>
      </c>
      <c r="P110" s="55">
        <v>0</v>
      </c>
      <c r="Q110" s="55">
        <v>0</v>
      </c>
      <c r="R110" s="55">
        <v>0</v>
      </c>
      <c r="S110" s="55">
        <v>0</v>
      </c>
      <c r="T110" s="55">
        <v>0</v>
      </c>
      <c r="U110" s="55">
        <v>0</v>
      </c>
      <c r="V110" s="55">
        <v>0</v>
      </c>
      <c r="W110" s="55">
        <v>0</v>
      </c>
      <c r="X110" s="55">
        <v>0</v>
      </c>
      <c r="Y110" s="55">
        <v>0</v>
      </c>
      <c r="Z110" s="55">
        <v>0</v>
      </c>
      <c r="AA110" s="55">
        <v>0</v>
      </c>
      <c r="AB110" s="55">
        <v>0</v>
      </c>
      <c r="AC110" s="55">
        <v>0</v>
      </c>
      <c r="AD110" s="55">
        <v>0</v>
      </c>
      <c r="AE110" s="55">
        <v>0</v>
      </c>
      <c r="AF110" s="55">
        <v>0</v>
      </c>
      <c r="AG110" s="55">
        <v>0</v>
      </c>
      <c r="AH110" s="55">
        <v>0</v>
      </c>
      <c r="AI110" s="55">
        <v>0</v>
      </c>
      <c r="AJ110" s="55" t="s">
        <v>956</v>
      </c>
      <c r="AK110" s="55" t="s">
        <v>168</v>
      </c>
    </row>
    <row r="111" spans="1:37" x14ac:dyDescent="0.25">
      <c r="A111" s="54" t="str">
        <f t="shared" si="1"/>
        <v>CT</v>
      </c>
      <c r="B111" s="54" t="str">
        <f t="shared" si="1"/>
        <v>BDEQ-BDESC-urban-residential</v>
      </c>
      <c r="C111" s="55">
        <v>13</v>
      </c>
      <c r="D111" s="55" t="s">
        <v>158</v>
      </c>
      <c r="E111" s="55">
        <v>0</v>
      </c>
      <c r="F111" s="55">
        <v>0</v>
      </c>
      <c r="G111" s="55">
        <v>0</v>
      </c>
      <c r="H111" s="55">
        <v>0</v>
      </c>
      <c r="I111" s="55">
        <v>0</v>
      </c>
      <c r="J111" s="55">
        <v>0</v>
      </c>
      <c r="K111" s="55">
        <v>0</v>
      </c>
      <c r="L111" s="55">
        <v>0</v>
      </c>
      <c r="M111" s="55">
        <v>0</v>
      </c>
      <c r="N111" s="55">
        <v>0</v>
      </c>
      <c r="O111" s="55">
        <v>0</v>
      </c>
      <c r="P111" s="55">
        <v>0</v>
      </c>
      <c r="Q111" s="55">
        <v>0</v>
      </c>
      <c r="R111" s="55">
        <v>0</v>
      </c>
      <c r="S111" s="55">
        <v>0</v>
      </c>
      <c r="T111" s="55">
        <v>0</v>
      </c>
      <c r="U111" s="55">
        <v>0</v>
      </c>
      <c r="V111" s="55">
        <v>0</v>
      </c>
      <c r="W111" s="55">
        <v>0</v>
      </c>
      <c r="X111" s="55">
        <v>0</v>
      </c>
      <c r="Y111" s="55">
        <v>0</v>
      </c>
      <c r="Z111" s="55">
        <v>0</v>
      </c>
      <c r="AA111" s="55">
        <v>0</v>
      </c>
      <c r="AB111" s="55">
        <v>0</v>
      </c>
      <c r="AC111" s="55">
        <v>0</v>
      </c>
      <c r="AD111" s="55">
        <v>0</v>
      </c>
      <c r="AE111" s="55">
        <v>0</v>
      </c>
      <c r="AF111" s="55">
        <v>0</v>
      </c>
      <c r="AG111" s="55">
        <v>0</v>
      </c>
      <c r="AH111" s="55">
        <v>0</v>
      </c>
      <c r="AI111" s="55">
        <v>0</v>
      </c>
      <c r="AJ111" s="55" t="s">
        <v>956</v>
      </c>
      <c r="AK111" s="55" t="s">
        <v>168</v>
      </c>
    </row>
    <row r="112" spans="1:37" x14ac:dyDescent="0.25">
      <c r="A112" s="54" t="str">
        <f t="shared" si="1"/>
        <v>CT</v>
      </c>
      <c r="B112" s="54" t="str">
        <f t="shared" si="1"/>
        <v>BDEQ-BDESC-urban-residential</v>
      </c>
      <c r="C112" s="55">
        <v>14</v>
      </c>
      <c r="D112" s="55" t="s">
        <v>159</v>
      </c>
      <c r="E112" s="55">
        <v>0</v>
      </c>
      <c r="F112" s="55">
        <v>0</v>
      </c>
      <c r="G112" s="55">
        <v>0</v>
      </c>
      <c r="H112" s="55">
        <v>0</v>
      </c>
      <c r="I112" s="55">
        <v>0</v>
      </c>
      <c r="J112" s="55">
        <v>0</v>
      </c>
      <c r="K112" s="55">
        <v>0</v>
      </c>
      <c r="L112" s="55">
        <v>0</v>
      </c>
      <c r="M112" s="55">
        <v>0</v>
      </c>
      <c r="N112" s="55">
        <v>0</v>
      </c>
      <c r="O112" s="55">
        <v>0</v>
      </c>
      <c r="P112" s="55">
        <v>0</v>
      </c>
      <c r="Q112" s="55">
        <v>0</v>
      </c>
      <c r="R112" s="55">
        <v>0</v>
      </c>
      <c r="S112" s="55">
        <v>0</v>
      </c>
      <c r="T112" s="55">
        <v>0</v>
      </c>
      <c r="U112" s="55">
        <v>0</v>
      </c>
      <c r="V112" s="55">
        <v>0</v>
      </c>
      <c r="W112" s="55">
        <v>0</v>
      </c>
      <c r="X112" s="55">
        <v>0</v>
      </c>
      <c r="Y112" s="55">
        <v>0</v>
      </c>
      <c r="Z112" s="55">
        <v>0</v>
      </c>
      <c r="AA112" s="55">
        <v>0</v>
      </c>
      <c r="AB112" s="55">
        <v>0</v>
      </c>
      <c r="AC112" s="55">
        <v>0</v>
      </c>
      <c r="AD112" s="55">
        <v>0</v>
      </c>
      <c r="AE112" s="55">
        <v>0</v>
      </c>
      <c r="AF112" s="55">
        <v>0</v>
      </c>
      <c r="AG112" s="55">
        <v>0</v>
      </c>
      <c r="AH112" s="55">
        <v>0</v>
      </c>
      <c r="AI112" s="55">
        <v>0</v>
      </c>
      <c r="AJ112" s="55" t="s">
        <v>956</v>
      </c>
      <c r="AK112" s="55" t="s">
        <v>168</v>
      </c>
    </row>
    <row r="113" spans="1:37" x14ac:dyDescent="0.25">
      <c r="A113" s="54" t="str">
        <f t="shared" si="1"/>
        <v>CT</v>
      </c>
      <c r="B113" s="54" t="str">
        <f t="shared" si="1"/>
        <v>BDEQ-BDESC-urban-residential</v>
      </c>
      <c r="C113" s="55">
        <v>15</v>
      </c>
      <c r="D113" s="55" t="s">
        <v>160</v>
      </c>
      <c r="E113" s="55">
        <v>0</v>
      </c>
      <c r="F113" s="55">
        <v>0</v>
      </c>
      <c r="G113" s="55">
        <v>0</v>
      </c>
      <c r="H113" s="55">
        <v>0</v>
      </c>
      <c r="I113" s="55">
        <v>0</v>
      </c>
      <c r="J113" s="55">
        <v>0</v>
      </c>
      <c r="K113" s="55">
        <v>0</v>
      </c>
      <c r="L113" s="55">
        <v>0</v>
      </c>
      <c r="M113" s="55">
        <v>0</v>
      </c>
      <c r="N113" s="55">
        <v>0</v>
      </c>
      <c r="O113" s="55">
        <v>0</v>
      </c>
      <c r="P113" s="55">
        <v>0</v>
      </c>
      <c r="Q113" s="55">
        <v>0</v>
      </c>
      <c r="R113" s="55">
        <v>0</v>
      </c>
      <c r="S113" s="55">
        <v>0</v>
      </c>
      <c r="T113" s="55">
        <v>0</v>
      </c>
      <c r="U113" s="55">
        <v>0</v>
      </c>
      <c r="V113" s="55">
        <v>0</v>
      </c>
      <c r="W113" s="55">
        <v>0</v>
      </c>
      <c r="X113" s="55">
        <v>0</v>
      </c>
      <c r="Y113" s="55">
        <v>0</v>
      </c>
      <c r="Z113" s="55">
        <v>0</v>
      </c>
      <c r="AA113" s="55">
        <v>0</v>
      </c>
      <c r="AB113" s="55">
        <v>0</v>
      </c>
      <c r="AC113" s="55">
        <v>0</v>
      </c>
      <c r="AD113" s="55">
        <v>0</v>
      </c>
      <c r="AE113" s="55">
        <v>0</v>
      </c>
      <c r="AF113" s="55">
        <v>0</v>
      </c>
      <c r="AG113" s="55">
        <v>0</v>
      </c>
      <c r="AH113" s="55">
        <v>0</v>
      </c>
      <c r="AI113" s="55">
        <v>0</v>
      </c>
      <c r="AJ113" s="55" t="s">
        <v>956</v>
      </c>
      <c r="AK113" s="55" t="s">
        <v>168</v>
      </c>
    </row>
    <row r="114" spans="1:37" x14ac:dyDescent="0.25">
      <c r="A114" s="54" t="str">
        <f t="shared" si="1"/>
        <v>DE</v>
      </c>
      <c r="B114" s="54" t="str">
        <f t="shared" si="1"/>
        <v>BDEQ-BDESC-urban-residential</v>
      </c>
      <c r="C114" s="55">
        <v>0</v>
      </c>
      <c r="D114" s="55" t="s">
        <v>58</v>
      </c>
      <c r="E114" s="55">
        <v>0</v>
      </c>
      <c r="F114" s="55">
        <v>0</v>
      </c>
      <c r="G114" s="55">
        <v>0</v>
      </c>
      <c r="H114" s="55">
        <v>0</v>
      </c>
      <c r="I114" s="55">
        <v>0</v>
      </c>
      <c r="J114" s="55">
        <v>0</v>
      </c>
      <c r="K114" s="55">
        <v>0</v>
      </c>
      <c r="L114" s="55">
        <v>0</v>
      </c>
      <c r="M114" s="55">
        <v>0</v>
      </c>
      <c r="N114" s="55">
        <v>0</v>
      </c>
      <c r="O114" s="55">
        <v>0</v>
      </c>
      <c r="P114" s="55">
        <v>0</v>
      </c>
      <c r="Q114" s="55">
        <v>0</v>
      </c>
      <c r="R114" s="55">
        <v>0</v>
      </c>
      <c r="S114" s="55">
        <v>0</v>
      </c>
      <c r="T114" s="55">
        <v>0</v>
      </c>
      <c r="U114" s="55">
        <v>0</v>
      </c>
      <c r="V114" s="55">
        <v>0</v>
      </c>
      <c r="W114" s="55">
        <v>0</v>
      </c>
      <c r="X114" s="55">
        <v>0</v>
      </c>
      <c r="Y114" s="55">
        <v>0</v>
      </c>
      <c r="Z114" s="55">
        <v>0</v>
      </c>
      <c r="AA114" s="55">
        <v>0</v>
      </c>
      <c r="AB114" s="55">
        <v>0</v>
      </c>
      <c r="AC114" s="55">
        <v>0</v>
      </c>
      <c r="AD114" s="55">
        <v>0</v>
      </c>
      <c r="AE114" s="55">
        <v>0</v>
      </c>
      <c r="AF114" s="55">
        <v>0</v>
      </c>
      <c r="AG114" s="55">
        <v>0</v>
      </c>
      <c r="AH114" s="55">
        <v>0</v>
      </c>
      <c r="AI114" s="55">
        <v>0</v>
      </c>
      <c r="AJ114" s="55" t="s">
        <v>957</v>
      </c>
      <c r="AK114" s="55" t="s">
        <v>168</v>
      </c>
    </row>
    <row r="115" spans="1:37" x14ac:dyDescent="0.25">
      <c r="A115" s="54" t="str">
        <f t="shared" si="1"/>
        <v>DE</v>
      </c>
      <c r="B115" s="54" t="str">
        <f t="shared" si="1"/>
        <v>BDEQ-BDESC-urban-residential</v>
      </c>
      <c r="C115" s="55">
        <v>1</v>
      </c>
      <c r="D115" s="55" t="s">
        <v>7</v>
      </c>
      <c r="E115" s="55">
        <v>0</v>
      </c>
      <c r="F115" s="55">
        <v>0</v>
      </c>
      <c r="G115" s="55">
        <v>0</v>
      </c>
      <c r="H115" s="55">
        <v>0</v>
      </c>
      <c r="I115" s="55">
        <v>0</v>
      </c>
      <c r="J115" s="55">
        <v>0</v>
      </c>
      <c r="K115" s="55">
        <v>0</v>
      </c>
      <c r="L115" s="55">
        <v>0</v>
      </c>
      <c r="M115" s="55">
        <v>0</v>
      </c>
      <c r="N115" s="55">
        <v>0</v>
      </c>
      <c r="O115" s="55">
        <v>0</v>
      </c>
      <c r="P115" s="55">
        <v>0</v>
      </c>
      <c r="Q115" s="55">
        <v>0</v>
      </c>
      <c r="R115" s="55">
        <v>0</v>
      </c>
      <c r="S115" s="55">
        <v>0</v>
      </c>
      <c r="T115" s="55">
        <v>0</v>
      </c>
      <c r="U115" s="55">
        <v>0</v>
      </c>
      <c r="V115" s="55">
        <v>0</v>
      </c>
      <c r="W115" s="55">
        <v>0</v>
      </c>
      <c r="X115" s="55">
        <v>0</v>
      </c>
      <c r="Y115" s="55">
        <v>0</v>
      </c>
      <c r="Z115" s="55">
        <v>0</v>
      </c>
      <c r="AA115" s="55">
        <v>0</v>
      </c>
      <c r="AB115" s="55">
        <v>0</v>
      </c>
      <c r="AC115" s="55">
        <v>0</v>
      </c>
      <c r="AD115" s="55">
        <v>0</v>
      </c>
      <c r="AE115" s="55">
        <v>0</v>
      </c>
      <c r="AF115" s="55">
        <v>0</v>
      </c>
      <c r="AG115" s="55">
        <v>0</v>
      </c>
      <c r="AH115" s="55">
        <v>0</v>
      </c>
      <c r="AI115" s="55">
        <v>0</v>
      </c>
      <c r="AJ115" s="55" t="s">
        <v>957</v>
      </c>
      <c r="AK115" s="55" t="s">
        <v>168</v>
      </c>
    </row>
    <row r="116" spans="1:37" x14ac:dyDescent="0.25">
      <c r="A116" s="54" t="str">
        <f t="shared" si="1"/>
        <v>DE</v>
      </c>
      <c r="B116" s="54" t="str">
        <f t="shared" si="1"/>
        <v>BDEQ-BDESC-urban-residential</v>
      </c>
      <c r="C116" s="55">
        <v>2</v>
      </c>
      <c r="D116" s="55" t="s">
        <v>8</v>
      </c>
      <c r="E116" s="55">
        <v>0</v>
      </c>
      <c r="F116" s="55">
        <v>0</v>
      </c>
      <c r="G116" s="55">
        <v>0</v>
      </c>
      <c r="H116" s="55">
        <v>0</v>
      </c>
      <c r="I116" s="55">
        <v>0</v>
      </c>
      <c r="J116" s="55">
        <v>0</v>
      </c>
      <c r="K116" s="55">
        <v>0</v>
      </c>
      <c r="L116" s="55">
        <v>0</v>
      </c>
      <c r="M116" s="55">
        <v>0</v>
      </c>
      <c r="N116" s="55">
        <v>0</v>
      </c>
      <c r="O116" s="55">
        <v>0</v>
      </c>
      <c r="P116" s="55">
        <v>0</v>
      </c>
      <c r="Q116" s="55">
        <v>0</v>
      </c>
      <c r="R116" s="55">
        <v>0</v>
      </c>
      <c r="S116" s="55">
        <v>0</v>
      </c>
      <c r="T116" s="55">
        <v>0</v>
      </c>
      <c r="U116" s="55">
        <v>0</v>
      </c>
      <c r="V116" s="55">
        <v>0</v>
      </c>
      <c r="W116" s="55">
        <v>0</v>
      </c>
      <c r="X116" s="55">
        <v>0</v>
      </c>
      <c r="Y116" s="55">
        <v>0</v>
      </c>
      <c r="Z116" s="55">
        <v>0</v>
      </c>
      <c r="AA116" s="55">
        <v>0</v>
      </c>
      <c r="AB116" s="55">
        <v>0</v>
      </c>
      <c r="AC116" s="55">
        <v>0</v>
      </c>
      <c r="AD116" s="55">
        <v>0</v>
      </c>
      <c r="AE116" s="55">
        <v>0</v>
      </c>
      <c r="AF116" s="55">
        <v>0</v>
      </c>
      <c r="AG116" s="55">
        <v>0</v>
      </c>
      <c r="AH116" s="55">
        <v>0</v>
      </c>
      <c r="AI116" s="55">
        <v>0</v>
      </c>
      <c r="AJ116" s="55" t="s">
        <v>957</v>
      </c>
      <c r="AK116" s="55" t="s">
        <v>168</v>
      </c>
    </row>
    <row r="117" spans="1:37" x14ac:dyDescent="0.25">
      <c r="A117" s="54" t="str">
        <f t="shared" si="1"/>
        <v>DE</v>
      </c>
      <c r="B117" s="54" t="str">
        <f t="shared" si="1"/>
        <v>BDEQ-BDESC-urban-residential</v>
      </c>
      <c r="C117" s="55">
        <v>3</v>
      </c>
      <c r="D117" s="55" t="s">
        <v>9</v>
      </c>
      <c r="E117" s="55">
        <v>0</v>
      </c>
      <c r="F117" s="55">
        <v>0</v>
      </c>
      <c r="G117" s="55">
        <v>0</v>
      </c>
      <c r="H117" s="55">
        <v>0</v>
      </c>
      <c r="I117" s="55">
        <v>0</v>
      </c>
      <c r="J117" s="55">
        <v>0</v>
      </c>
      <c r="K117" s="55">
        <v>0</v>
      </c>
      <c r="L117" s="55">
        <v>0</v>
      </c>
      <c r="M117" s="55">
        <v>0</v>
      </c>
      <c r="N117" s="55">
        <v>0</v>
      </c>
      <c r="O117" s="55">
        <v>0</v>
      </c>
      <c r="P117" s="55">
        <v>0</v>
      </c>
      <c r="Q117" s="55">
        <v>0</v>
      </c>
      <c r="R117" s="55">
        <v>0</v>
      </c>
      <c r="S117" s="55">
        <v>0</v>
      </c>
      <c r="T117" s="55">
        <v>0</v>
      </c>
      <c r="U117" s="55">
        <v>0</v>
      </c>
      <c r="V117" s="55">
        <v>0</v>
      </c>
      <c r="W117" s="55">
        <v>0</v>
      </c>
      <c r="X117" s="55">
        <v>0</v>
      </c>
      <c r="Y117" s="55">
        <v>0</v>
      </c>
      <c r="Z117" s="55">
        <v>0</v>
      </c>
      <c r="AA117" s="55">
        <v>0</v>
      </c>
      <c r="AB117" s="55">
        <v>0</v>
      </c>
      <c r="AC117" s="55">
        <v>0</v>
      </c>
      <c r="AD117" s="55">
        <v>0</v>
      </c>
      <c r="AE117" s="55">
        <v>0</v>
      </c>
      <c r="AF117" s="55">
        <v>0</v>
      </c>
      <c r="AG117" s="55">
        <v>0</v>
      </c>
      <c r="AH117" s="55">
        <v>0</v>
      </c>
      <c r="AI117" s="55">
        <v>0</v>
      </c>
      <c r="AJ117" s="55" t="s">
        <v>957</v>
      </c>
      <c r="AK117" s="55" t="s">
        <v>168</v>
      </c>
    </row>
    <row r="118" spans="1:37" x14ac:dyDescent="0.25">
      <c r="A118" s="54" t="str">
        <f t="shared" si="1"/>
        <v>DE</v>
      </c>
      <c r="B118" s="54" t="str">
        <f t="shared" si="1"/>
        <v>BDEQ-BDESC-urban-residential</v>
      </c>
      <c r="C118" s="55">
        <v>4</v>
      </c>
      <c r="D118" s="55" t="s">
        <v>59</v>
      </c>
      <c r="E118" s="56">
        <v>1.0000000000000001E-5</v>
      </c>
      <c r="F118" s="56">
        <v>1.0000000000000001E-5</v>
      </c>
      <c r="G118" s="56">
        <v>1.0000000000000001E-5</v>
      </c>
      <c r="H118" s="56">
        <v>1.0000000000000001E-5</v>
      </c>
      <c r="I118" s="56">
        <v>1.0000000000000001E-5</v>
      </c>
      <c r="J118" s="56">
        <v>1.0000000000000001E-5</v>
      </c>
      <c r="K118" s="56">
        <v>1.0000000000000001E-5</v>
      </c>
      <c r="L118" s="56">
        <v>1.0000000000000001E-5</v>
      </c>
      <c r="M118" s="56">
        <v>1.0000000000000001E-5</v>
      </c>
      <c r="N118" s="56">
        <v>1.0000000000000001E-5</v>
      </c>
      <c r="O118" s="56">
        <v>1.0000000000000001E-5</v>
      </c>
      <c r="P118" s="56">
        <v>1.0000000000000001E-5</v>
      </c>
      <c r="Q118" s="56">
        <v>1.0000000000000001E-5</v>
      </c>
      <c r="R118" s="56">
        <v>1.0000000000000001E-5</v>
      </c>
      <c r="S118" s="56">
        <v>1.0000000000000001E-5</v>
      </c>
      <c r="T118" s="56">
        <v>1.0000000000000001E-5</v>
      </c>
      <c r="U118" s="56">
        <v>1.0000000000000001E-5</v>
      </c>
      <c r="V118" s="56">
        <v>1.0000000000000001E-5</v>
      </c>
      <c r="W118" s="56">
        <v>1.0000000000000001E-5</v>
      </c>
      <c r="X118" s="56">
        <v>1.0000000000000001E-5</v>
      </c>
      <c r="Y118" s="56">
        <v>1.0000000000000001E-5</v>
      </c>
      <c r="Z118" s="56">
        <v>1.0000000000000001E-5</v>
      </c>
      <c r="AA118" s="56">
        <v>1.0000000000000001E-5</v>
      </c>
      <c r="AB118" s="56">
        <v>1.0000000000000001E-5</v>
      </c>
      <c r="AC118" s="56">
        <v>1.0000000000000001E-5</v>
      </c>
      <c r="AD118" s="56">
        <v>1.0000000000000001E-5</v>
      </c>
      <c r="AE118" s="56">
        <v>1.0000000000000001E-5</v>
      </c>
      <c r="AF118" s="56">
        <v>1.0000000000000001E-5</v>
      </c>
      <c r="AG118" s="56">
        <v>1.0000000000000001E-5</v>
      </c>
      <c r="AH118" s="56">
        <v>1.0000000000000001E-5</v>
      </c>
      <c r="AI118" s="56">
        <v>1.0000000000000001E-5</v>
      </c>
      <c r="AJ118" s="55" t="s">
        <v>957</v>
      </c>
      <c r="AK118" s="55" t="s">
        <v>168</v>
      </c>
    </row>
    <row r="119" spans="1:37" x14ac:dyDescent="0.25">
      <c r="A119" s="54" t="str">
        <f t="shared" si="1"/>
        <v>DE</v>
      </c>
      <c r="B119" s="54" t="str">
        <f t="shared" si="1"/>
        <v>BDEQ-BDESC-urban-residential</v>
      </c>
      <c r="C119" s="55">
        <v>5</v>
      </c>
      <c r="D119" s="55" t="s">
        <v>10</v>
      </c>
      <c r="E119" s="55">
        <v>4.4380000000000003E-2</v>
      </c>
      <c r="F119" s="55">
        <v>5.1610000000000003E-2</v>
      </c>
      <c r="G119" s="55">
        <v>5.883E-2</v>
      </c>
      <c r="H119" s="55">
        <v>6.6189999999999999E-2</v>
      </c>
      <c r="I119" s="55">
        <v>7.3419999999999999E-2</v>
      </c>
      <c r="J119" s="55">
        <v>7.843E-2</v>
      </c>
      <c r="K119" s="55">
        <v>8.4070000000000006E-2</v>
      </c>
      <c r="L119" s="55">
        <v>8.8840000000000002E-2</v>
      </c>
      <c r="M119" s="55">
        <v>9.2359999999999998E-2</v>
      </c>
      <c r="N119" s="55">
        <v>9.6939999999999998E-2</v>
      </c>
      <c r="O119" s="55">
        <v>9.9680000000000005E-2</v>
      </c>
      <c r="P119" s="55">
        <v>0.10399</v>
      </c>
      <c r="Q119" s="55">
        <v>0.10689</v>
      </c>
      <c r="R119" s="55">
        <v>0.11126999999999999</v>
      </c>
      <c r="S119" s="55">
        <v>0.11509999999999999</v>
      </c>
      <c r="T119" s="55">
        <v>0.11666</v>
      </c>
      <c r="U119" s="55">
        <v>0.12095</v>
      </c>
      <c r="V119" s="55">
        <v>0.12522</v>
      </c>
      <c r="W119" s="55">
        <v>0.12906000000000001</v>
      </c>
      <c r="X119" s="55">
        <v>0.13507</v>
      </c>
      <c r="Y119" s="55">
        <v>0.14057</v>
      </c>
      <c r="Z119" s="55">
        <v>0.14502999999999999</v>
      </c>
      <c r="AA119" s="55">
        <v>0.15042</v>
      </c>
      <c r="AB119" s="55">
        <v>0.15640999999999999</v>
      </c>
      <c r="AC119" s="55">
        <v>0.15997</v>
      </c>
      <c r="AD119" s="55">
        <v>0.16617000000000001</v>
      </c>
      <c r="AE119" s="55">
        <v>0.17418</v>
      </c>
      <c r="AF119" s="55">
        <v>0.17868000000000001</v>
      </c>
      <c r="AG119" s="55">
        <v>0.18557000000000001</v>
      </c>
      <c r="AH119" s="55">
        <v>0.19120000000000001</v>
      </c>
      <c r="AI119" s="55">
        <v>0.19514000000000001</v>
      </c>
      <c r="AJ119" s="55" t="s">
        <v>957</v>
      </c>
      <c r="AK119" s="55" t="s">
        <v>168</v>
      </c>
    </row>
    <row r="120" spans="1:37" x14ac:dyDescent="0.25">
      <c r="A120" s="54" t="str">
        <f t="shared" si="1"/>
        <v>DE</v>
      </c>
      <c r="B120" s="54" t="str">
        <f t="shared" si="1"/>
        <v>BDEQ-BDESC-urban-residential</v>
      </c>
      <c r="C120" s="55">
        <v>6</v>
      </c>
      <c r="D120" s="55" t="s">
        <v>11</v>
      </c>
      <c r="E120" s="55">
        <v>0</v>
      </c>
      <c r="F120" s="55">
        <v>0</v>
      </c>
      <c r="G120" s="55">
        <v>0</v>
      </c>
      <c r="H120" s="55">
        <v>0</v>
      </c>
      <c r="I120" s="55">
        <v>0</v>
      </c>
      <c r="J120" s="55">
        <v>0</v>
      </c>
      <c r="K120" s="55">
        <v>0</v>
      </c>
      <c r="L120" s="55">
        <v>0</v>
      </c>
      <c r="M120" s="55">
        <v>0</v>
      </c>
      <c r="N120" s="55">
        <v>0</v>
      </c>
      <c r="O120" s="55">
        <v>0</v>
      </c>
      <c r="P120" s="55">
        <v>0</v>
      </c>
      <c r="Q120" s="55">
        <v>0</v>
      </c>
      <c r="R120" s="55">
        <v>0</v>
      </c>
      <c r="S120" s="55">
        <v>0</v>
      </c>
      <c r="T120" s="55">
        <v>0</v>
      </c>
      <c r="U120" s="55">
        <v>0</v>
      </c>
      <c r="V120" s="55">
        <v>0</v>
      </c>
      <c r="W120" s="55">
        <v>0</v>
      </c>
      <c r="X120" s="55">
        <v>0</v>
      </c>
      <c r="Y120" s="55">
        <v>0</v>
      </c>
      <c r="Z120" s="55">
        <v>0</v>
      </c>
      <c r="AA120" s="55">
        <v>0</v>
      </c>
      <c r="AB120" s="55">
        <v>0</v>
      </c>
      <c r="AC120" s="55">
        <v>0</v>
      </c>
      <c r="AD120" s="55">
        <v>0</v>
      </c>
      <c r="AE120" s="55">
        <v>0</v>
      </c>
      <c r="AF120" s="55">
        <v>0</v>
      </c>
      <c r="AG120" s="55">
        <v>0</v>
      </c>
      <c r="AH120" s="55">
        <v>0</v>
      </c>
      <c r="AI120" s="55">
        <v>0</v>
      </c>
      <c r="AJ120" s="55" t="s">
        <v>957</v>
      </c>
      <c r="AK120" s="55" t="s">
        <v>168</v>
      </c>
    </row>
    <row r="121" spans="1:37" x14ac:dyDescent="0.25">
      <c r="A121" s="54" t="str">
        <f t="shared" si="1"/>
        <v>DE</v>
      </c>
      <c r="B121" s="54" t="str">
        <f t="shared" si="1"/>
        <v>BDEQ-BDESC-urban-residential</v>
      </c>
      <c r="C121" s="55">
        <v>7</v>
      </c>
      <c r="D121" s="55" t="s">
        <v>12</v>
      </c>
      <c r="E121" s="55">
        <v>0</v>
      </c>
      <c r="F121" s="55">
        <v>0</v>
      </c>
      <c r="G121" s="55">
        <v>0</v>
      </c>
      <c r="H121" s="55">
        <v>0</v>
      </c>
      <c r="I121" s="55">
        <v>0</v>
      </c>
      <c r="J121" s="55">
        <v>0</v>
      </c>
      <c r="K121" s="55">
        <v>0</v>
      </c>
      <c r="L121" s="55">
        <v>0</v>
      </c>
      <c r="M121" s="55">
        <v>0</v>
      </c>
      <c r="N121" s="55">
        <v>0</v>
      </c>
      <c r="O121" s="55">
        <v>0</v>
      </c>
      <c r="P121" s="55">
        <v>0</v>
      </c>
      <c r="Q121" s="55">
        <v>0</v>
      </c>
      <c r="R121" s="55">
        <v>0</v>
      </c>
      <c r="S121" s="55">
        <v>0</v>
      </c>
      <c r="T121" s="55">
        <v>0</v>
      </c>
      <c r="U121" s="55">
        <v>0</v>
      </c>
      <c r="V121" s="55">
        <v>0</v>
      </c>
      <c r="W121" s="55">
        <v>0</v>
      </c>
      <c r="X121" s="55">
        <v>0</v>
      </c>
      <c r="Y121" s="55">
        <v>0</v>
      </c>
      <c r="Z121" s="55">
        <v>0</v>
      </c>
      <c r="AA121" s="55">
        <v>0</v>
      </c>
      <c r="AB121" s="55">
        <v>0</v>
      </c>
      <c r="AC121" s="55">
        <v>0</v>
      </c>
      <c r="AD121" s="55">
        <v>0</v>
      </c>
      <c r="AE121" s="55">
        <v>0</v>
      </c>
      <c r="AF121" s="55">
        <v>0</v>
      </c>
      <c r="AG121" s="55">
        <v>0</v>
      </c>
      <c r="AH121" s="55">
        <v>0</v>
      </c>
      <c r="AI121" s="55">
        <v>0</v>
      </c>
      <c r="AJ121" s="55" t="s">
        <v>957</v>
      </c>
      <c r="AK121" s="55" t="s">
        <v>168</v>
      </c>
    </row>
    <row r="122" spans="1:37" x14ac:dyDescent="0.25">
      <c r="A122" s="54" t="str">
        <f t="shared" si="1"/>
        <v>DE</v>
      </c>
      <c r="B122" s="54" t="str">
        <f t="shared" si="1"/>
        <v>BDEQ-BDESC-urban-residential</v>
      </c>
      <c r="C122" s="55">
        <v>8</v>
      </c>
      <c r="D122" s="55" t="s">
        <v>13</v>
      </c>
      <c r="E122" s="55">
        <v>0</v>
      </c>
      <c r="F122" s="55">
        <v>0</v>
      </c>
      <c r="G122" s="55">
        <v>0</v>
      </c>
      <c r="H122" s="55">
        <v>0</v>
      </c>
      <c r="I122" s="55">
        <v>0</v>
      </c>
      <c r="J122" s="55">
        <v>0</v>
      </c>
      <c r="K122" s="55">
        <v>0</v>
      </c>
      <c r="L122" s="55">
        <v>0</v>
      </c>
      <c r="M122" s="55">
        <v>0</v>
      </c>
      <c r="N122" s="55">
        <v>0</v>
      </c>
      <c r="O122" s="55">
        <v>0</v>
      </c>
      <c r="P122" s="55">
        <v>0</v>
      </c>
      <c r="Q122" s="55">
        <v>0</v>
      </c>
      <c r="R122" s="55">
        <v>0</v>
      </c>
      <c r="S122" s="55">
        <v>0</v>
      </c>
      <c r="T122" s="55">
        <v>0</v>
      </c>
      <c r="U122" s="55">
        <v>0</v>
      </c>
      <c r="V122" s="55">
        <v>0</v>
      </c>
      <c r="W122" s="55">
        <v>0</v>
      </c>
      <c r="X122" s="55">
        <v>0</v>
      </c>
      <c r="Y122" s="55">
        <v>0</v>
      </c>
      <c r="Z122" s="55">
        <v>0</v>
      </c>
      <c r="AA122" s="55">
        <v>0</v>
      </c>
      <c r="AB122" s="55">
        <v>0</v>
      </c>
      <c r="AC122" s="55">
        <v>0</v>
      </c>
      <c r="AD122" s="55">
        <v>0</v>
      </c>
      <c r="AE122" s="55">
        <v>0</v>
      </c>
      <c r="AF122" s="55">
        <v>0</v>
      </c>
      <c r="AG122" s="55">
        <v>0</v>
      </c>
      <c r="AH122" s="55">
        <v>0</v>
      </c>
      <c r="AI122" s="55">
        <v>0</v>
      </c>
      <c r="AJ122" s="55" t="s">
        <v>957</v>
      </c>
      <c r="AK122" s="55" t="s">
        <v>168</v>
      </c>
    </row>
    <row r="123" spans="1:37" x14ac:dyDescent="0.25">
      <c r="A123" s="54" t="str">
        <f t="shared" si="1"/>
        <v>DE</v>
      </c>
      <c r="B123" s="54" t="str">
        <f t="shared" si="1"/>
        <v>BDEQ-BDESC-urban-residential</v>
      </c>
      <c r="C123" s="55">
        <v>9</v>
      </c>
      <c r="D123" s="55" t="s">
        <v>14</v>
      </c>
      <c r="E123" s="55">
        <v>0</v>
      </c>
      <c r="F123" s="55">
        <v>0</v>
      </c>
      <c r="G123" s="55">
        <v>0</v>
      </c>
      <c r="H123" s="55">
        <v>0</v>
      </c>
      <c r="I123" s="55">
        <v>0</v>
      </c>
      <c r="J123" s="55">
        <v>0</v>
      </c>
      <c r="K123" s="55">
        <v>0</v>
      </c>
      <c r="L123" s="55">
        <v>0</v>
      </c>
      <c r="M123" s="55">
        <v>0</v>
      </c>
      <c r="N123" s="55">
        <v>0</v>
      </c>
      <c r="O123" s="55">
        <v>0</v>
      </c>
      <c r="P123" s="55">
        <v>0</v>
      </c>
      <c r="Q123" s="55">
        <v>0</v>
      </c>
      <c r="R123" s="55">
        <v>0</v>
      </c>
      <c r="S123" s="55">
        <v>0</v>
      </c>
      <c r="T123" s="55">
        <v>0</v>
      </c>
      <c r="U123" s="55">
        <v>0</v>
      </c>
      <c r="V123" s="55">
        <v>0</v>
      </c>
      <c r="W123" s="55">
        <v>0</v>
      </c>
      <c r="X123" s="55">
        <v>0</v>
      </c>
      <c r="Y123" s="55">
        <v>0</v>
      </c>
      <c r="Z123" s="55">
        <v>0</v>
      </c>
      <c r="AA123" s="55">
        <v>0</v>
      </c>
      <c r="AB123" s="55">
        <v>0</v>
      </c>
      <c r="AC123" s="55">
        <v>0</v>
      </c>
      <c r="AD123" s="55">
        <v>0</v>
      </c>
      <c r="AE123" s="55">
        <v>0</v>
      </c>
      <c r="AF123" s="55">
        <v>0</v>
      </c>
      <c r="AG123" s="55">
        <v>0</v>
      </c>
      <c r="AH123" s="55">
        <v>0</v>
      </c>
      <c r="AI123" s="55">
        <v>0</v>
      </c>
      <c r="AJ123" s="55" t="s">
        <v>957</v>
      </c>
      <c r="AK123" s="55" t="s">
        <v>168</v>
      </c>
    </row>
    <row r="124" spans="1:37" x14ac:dyDescent="0.25">
      <c r="A124" s="54" t="str">
        <f t="shared" si="1"/>
        <v>DE</v>
      </c>
      <c r="B124" s="54" t="str">
        <f t="shared" si="1"/>
        <v>BDEQ-BDESC-urban-residential</v>
      </c>
      <c r="C124" s="55">
        <v>10</v>
      </c>
      <c r="D124" s="55" t="s">
        <v>15</v>
      </c>
      <c r="E124" s="55">
        <v>0</v>
      </c>
      <c r="F124" s="55">
        <v>0</v>
      </c>
      <c r="G124" s="55">
        <v>0</v>
      </c>
      <c r="H124" s="55">
        <v>0</v>
      </c>
      <c r="I124" s="55">
        <v>0</v>
      </c>
      <c r="J124" s="55">
        <v>0</v>
      </c>
      <c r="K124" s="55">
        <v>0</v>
      </c>
      <c r="L124" s="55">
        <v>0</v>
      </c>
      <c r="M124" s="55">
        <v>0</v>
      </c>
      <c r="N124" s="55">
        <v>0</v>
      </c>
      <c r="O124" s="55">
        <v>0</v>
      </c>
      <c r="P124" s="55">
        <v>0</v>
      </c>
      <c r="Q124" s="55">
        <v>0</v>
      </c>
      <c r="R124" s="55">
        <v>0</v>
      </c>
      <c r="S124" s="55">
        <v>0</v>
      </c>
      <c r="T124" s="55">
        <v>0</v>
      </c>
      <c r="U124" s="55">
        <v>0</v>
      </c>
      <c r="V124" s="55">
        <v>0</v>
      </c>
      <c r="W124" s="55">
        <v>0</v>
      </c>
      <c r="X124" s="55">
        <v>0</v>
      </c>
      <c r="Y124" s="55">
        <v>0</v>
      </c>
      <c r="Z124" s="55">
        <v>0</v>
      </c>
      <c r="AA124" s="55">
        <v>0</v>
      </c>
      <c r="AB124" s="55">
        <v>0</v>
      </c>
      <c r="AC124" s="55">
        <v>0</v>
      </c>
      <c r="AD124" s="55">
        <v>0</v>
      </c>
      <c r="AE124" s="55">
        <v>0</v>
      </c>
      <c r="AF124" s="55">
        <v>0</v>
      </c>
      <c r="AG124" s="55">
        <v>0</v>
      </c>
      <c r="AH124" s="55">
        <v>0</v>
      </c>
      <c r="AI124" s="55">
        <v>0</v>
      </c>
      <c r="AJ124" s="55" t="s">
        <v>957</v>
      </c>
      <c r="AK124" s="55" t="s">
        <v>168</v>
      </c>
    </row>
    <row r="125" spans="1:37" x14ac:dyDescent="0.25">
      <c r="A125" s="54" t="str">
        <f t="shared" si="1"/>
        <v>DE</v>
      </c>
      <c r="B125" s="54" t="str">
        <f t="shared" si="1"/>
        <v>BDEQ-BDESC-urban-residential</v>
      </c>
      <c r="C125" s="55">
        <v>11</v>
      </c>
      <c r="D125" s="55" t="s">
        <v>57</v>
      </c>
      <c r="E125" s="55">
        <v>0</v>
      </c>
      <c r="F125" s="55">
        <v>0</v>
      </c>
      <c r="G125" s="55">
        <v>0</v>
      </c>
      <c r="H125" s="55">
        <v>0</v>
      </c>
      <c r="I125" s="55">
        <v>0</v>
      </c>
      <c r="J125" s="55">
        <v>0</v>
      </c>
      <c r="K125" s="55">
        <v>0</v>
      </c>
      <c r="L125" s="55">
        <v>0</v>
      </c>
      <c r="M125" s="55">
        <v>0</v>
      </c>
      <c r="N125" s="55">
        <v>0</v>
      </c>
      <c r="O125" s="55">
        <v>0</v>
      </c>
      <c r="P125" s="55">
        <v>0</v>
      </c>
      <c r="Q125" s="55">
        <v>0</v>
      </c>
      <c r="R125" s="55">
        <v>0</v>
      </c>
      <c r="S125" s="55">
        <v>0</v>
      </c>
      <c r="T125" s="55">
        <v>0</v>
      </c>
      <c r="U125" s="55">
        <v>0</v>
      </c>
      <c r="V125" s="55">
        <v>0</v>
      </c>
      <c r="W125" s="55">
        <v>0</v>
      </c>
      <c r="X125" s="55">
        <v>0</v>
      </c>
      <c r="Y125" s="55">
        <v>0</v>
      </c>
      <c r="Z125" s="55">
        <v>0</v>
      </c>
      <c r="AA125" s="55">
        <v>0</v>
      </c>
      <c r="AB125" s="55">
        <v>0</v>
      </c>
      <c r="AC125" s="55">
        <v>0</v>
      </c>
      <c r="AD125" s="55">
        <v>0</v>
      </c>
      <c r="AE125" s="55">
        <v>0</v>
      </c>
      <c r="AF125" s="55">
        <v>0</v>
      </c>
      <c r="AG125" s="55">
        <v>0</v>
      </c>
      <c r="AH125" s="55">
        <v>0</v>
      </c>
      <c r="AI125" s="55">
        <v>0</v>
      </c>
      <c r="AJ125" s="55" t="s">
        <v>957</v>
      </c>
      <c r="AK125" s="55" t="s">
        <v>168</v>
      </c>
    </row>
    <row r="126" spans="1:37" x14ac:dyDescent="0.25">
      <c r="A126" s="54" t="str">
        <f t="shared" si="1"/>
        <v>DE</v>
      </c>
      <c r="B126" s="54" t="str">
        <f t="shared" si="1"/>
        <v>BDEQ-BDESC-urban-residential</v>
      </c>
      <c r="C126" s="55">
        <v>12</v>
      </c>
      <c r="D126" s="55" t="s">
        <v>60</v>
      </c>
      <c r="E126" s="55">
        <v>0</v>
      </c>
      <c r="F126" s="55">
        <v>0</v>
      </c>
      <c r="G126" s="55">
        <v>0</v>
      </c>
      <c r="H126" s="55">
        <v>0</v>
      </c>
      <c r="I126" s="55">
        <v>0</v>
      </c>
      <c r="J126" s="55">
        <v>0</v>
      </c>
      <c r="K126" s="55">
        <v>0</v>
      </c>
      <c r="L126" s="55">
        <v>0</v>
      </c>
      <c r="M126" s="55">
        <v>0</v>
      </c>
      <c r="N126" s="55">
        <v>0</v>
      </c>
      <c r="O126" s="55">
        <v>0</v>
      </c>
      <c r="P126" s="55">
        <v>0</v>
      </c>
      <c r="Q126" s="55">
        <v>0</v>
      </c>
      <c r="R126" s="55">
        <v>0</v>
      </c>
      <c r="S126" s="55">
        <v>0</v>
      </c>
      <c r="T126" s="55">
        <v>0</v>
      </c>
      <c r="U126" s="55">
        <v>0</v>
      </c>
      <c r="V126" s="55">
        <v>0</v>
      </c>
      <c r="W126" s="55">
        <v>0</v>
      </c>
      <c r="X126" s="55">
        <v>0</v>
      </c>
      <c r="Y126" s="55">
        <v>0</v>
      </c>
      <c r="Z126" s="55">
        <v>0</v>
      </c>
      <c r="AA126" s="55">
        <v>0</v>
      </c>
      <c r="AB126" s="55">
        <v>0</v>
      </c>
      <c r="AC126" s="55">
        <v>0</v>
      </c>
      <c r="AD126" s="55">
        <v>0</v>
      </c>
      <c r="AE126" s="55">
        <v>0</v>
      </c>
      <c r="AF126" s="55">
        <v>0</v>
      </c>
      <c r="AG126" s="55">
        <v>0</v>
      </c>
      <c r="AH126" s="55">
        <v>0</v>
      </c>
      <c r="AI126" s="55">
        <v>0</v>
      </c>
      <c r="AJ126" s="55" t="s">
        <v>957</v>
      </c>
      <c r="AK126" s="55" t="s">
        <v>168</v>
      </c>
    </row>
    <row r="127" spans="1:37" x14ac:dyDescent="0.25">
      <c r="A127" s="54" t="str">
        <f t="shared" si="1"/>
        <v>DE</v>
      </c>
      <c r="B127" s="54" t="str">
        <f t="shared" si="1"/>
        <v>BDEQ-BDESC-urban-residential</v>
      </c>
      <c r="C127" s="55">
        <v>13</v>
      </c>
      <c r="D127" s="55" t="s">
        <v>158</v>
      </c>
      <c r="E127" s="55">
        <v>0</v>
      </c>
      <c r="F127" s="55">
        <v>0</v>
      </c>
      <c r="G127" s="55">
        <v>0</v>
      </c>
      <c r="H127" s="55">
        <v>0</v>
      </c>
      <c r="I127" s="55">
        <v>0</v>
      </c>
      <c r="J127" s="55">
        <v>0</v>
      </c>
      <c r="K127" s="55">
        <v>0</v>
      </c>
      <c r="L127" s="55">
        <v>0</v>
      </c>
      <c r="M127" s="55">
        <v>0</v>
      </c>
      <c r="N127" s="55">
        <v>0</v>
      </c>
      <c r="O127" s="55">
        <v>0</v>
      </c>
      <c r="P127" s="55">
        <v>0</v>
      </c>
      <c r="Q127" s="55">
        <v>0</v>
      </c>
      <c r="R127" s="55">
        <v>0</v>
      </c>
      <c r="S127" s="55">
        <v>0</v>
      </c>
      <c r="T127" s="55">
        <v>0</v>
      </c>
      <c r="U127" s="55">
        <v>0</v>
      </c>
      <c r="V127" s="55">
        <v>0</v>
      </c>
      <c r="W127" s="55">
        <v>0</v>
      </c>
      <c r="X127" s="55">
        <v>0</v>
      </c>
      <c r="Y127" s="55">
        <v>0</v>
      </c>
      <c r="Z127" s="55">
        <v>0</v>
      </c>
      <c r="AA127" s="55">
        <v>0</v>
      </c>
      <c r="AB127" s="55">
        <v>0</v>
      </c>
      <c r="AC127" s="55">
        <v>0</v>
      </c>
      <c r="AD127" s="55">
        <v>0</v>
      </c>
      <c r="AE127" s="55">
        <v>0</v>
      </c>
      <c r="AF127" s="55">
        <v>0</v>
      </c>
      <c r="AG127" s="55">
        <v>0</v>
      </c>
      <c r="AH127" s="55">
        <v>0</v>
      </c>
      <c r="AI127" s="55">
        <v>0</v>
      </c>
      <c r="AJ127" s="55" t="s">
        <v>957</v>
      </c>
      <c r="AK127" s="55" t="s">
        <v>168</v>
      </c>
    </row>
    <row r="128" spans="1:37" x14ac:dyDescent="0.25">
      <c r="A128" s="54" t="str">
        <f t="shared" si="1"/>
        <v>DE</v>
      </c>
      <c r="B128" s="54" t="str">
        <f t="shared" si="1"/>
        <v>BDEQ-BDESC-urban-residential</v>
      </c>
      <c r="C128" s="55">
        <v>14</v>
      </c>
      <c r="D128" s="55" t="s">
        <v>159</v>
      </c>
      <c r="E128" s="55">
        <v>0</v>
      </c>
      <c r="F128" s="55">
        <v>0</v>
      </c>
      <c r="G128" s="55">
        <v>0</v>
      </c>
      <c r="H128" s="55">
        <v>0</v>
      </c>
      <c r="I128" s="55">
        <v>0</v>
      </c>
      <c r="J128" s="55">
        <v>0</v>
      </c>
      <c r="K128" s="55">
        <v>0</v>
      </c>
      <c r="L128" s="55">
        <v>0</v>
      </c>
      <c r="M128" s="55">
        <v>0</v>
      </c>
      <c r="N128" s="55">
        <v>0</v>
      </c>
      <c r="O128" s="55">
        <v>0</v>
      </c>
      <c r="P128" s="55">
        <v>0</v>
      </c>
      <c r="Q128" s="55">
        <v>0</v>
      </c>
      <c r="R128" s="55">
        <v>0</v>
      </c>
      <c r="S128" s="55">
        <v>0</v>
      </c>
      <c r="T128" s="55">
        <v>0</v>
      </c>
      <c r="U128" s="55">
        <v>0</v>
      </c>
      <c r="V128" s="55">
        <v>0</v>
      </c>
      <c r="W128" s="55">
        <v>0</v>
      </c>
      <c r="X128" s="55">
        <v>0</v>
      </c>
      <c r="Y128" s="55">
        <v>0</v>
      </c>
      <c r="Z128" s="55">
        <v>0</v>
      </c>
      <c r="AA128" s="55">
        <v>0</v>
      </c>
      <c r="AB128" s="55">
        <v>0</v>
      </c>
      <c r="AC128" s="55">
        <v>0</v>
      </c>
      <c r="AD128" s="55">
        <v>0</v>
      </c>
      <c r="AE128" s="55">
        <v>0</v>
      </c>
      <c r="AF128" s="55">
        <v>0</v>
      </c>
      <c r="AG128" s="55">
        <v>0</v>
      </c>
      <c r="AH128" s="55">
        <v>0</v>
      </c>
      <c r="AI128" s="55">
        <v>0</v>
      </c>
      <c r="AJ128" s="55" t="s">
        <v>957</v>
      </c>
      <c r="AK128" s="55" t="s">
        <v>168</v>
      </c>
    </row>
    <row r="129" spans="1:37" x14ac:dyDescent="0.25">
      <c r="A129" s="54" t="str">
        <f t="shared" si="1"/>
        <v>DE</v>
      </c>
      <c r="B129" s="54" t="str">
        <f t="shared" si="1"/>
        <v>BDEQ-BDESC-urban-residential</v>
      </c>
      <c r="C129" s="55">
        <v>15</v>
      </c>
      <c r="D129" s="55" t="s">
        <v>160</v>
      </c>
      <c r="E129" s="55">
        <v>0</v>
      </c>
      <c r="F129" s="55">
        <v>0</v>
      </c>
      <c r="G129" s="55">
        <v>0</v>
      </c>
      <c r="H129" s="55">
        <v>0</v>
      </c>
      <c r="I129" s="55">
        <v>0</v>
      </c>
      <c r="J129" s="55">
        <v>0</v>
      </c>
      <c r="K129" s="55">
        <v>0</v>
      </c>
      <c r="L129" s="55">
        <v>0</v>
      </c>
      <c r="M129" s="55">
        <v>0</v>
      </c>
      <c r="N129" s="55">
        <v>0</v>
      </c>
      <c r="O129" s="55">
        <v>0</v>
      </c>
      <c r="P129" s="55">
        <v>0</v>
      </c>
      <c r="Q129" s="55">
        <v>0</v>
      </c>
      <c r="R129" s="55">
        <v>0</v>
      </c>
      <c r="S129" s="55">
        <v>0</v>
      </c>
      <c r="T129" s="55">
        <v>0</v>
      </c>
      <c r="U129" s="55">
        <v>0</v>
      </c>
      <c r="V129" s="55">
        <v>0</v>
      </c>
      <c r="W129" s="55">
        <v>0</v>
      </c>
      <c r="X129" s="55">
        <v>0</v>
      </c>
      <c r="Y129" s="55">
        <v>0</v>
      </c>
      <c r="Z129" s="55">
        <v>0</v>
      </c>
      <c r="AA129" s="55">
        <v>0</v>
      </c>
      <c r="AB129" s="55">
        <v>0</v>
      </c>
      <c r="AC129" s="55">
        <v>0</v>
      </c>
      <c r="AD129" s="55">
        <v>0</v>
      </c>
      <c r="AE129" s="55">
        <v>0</v>
      </c>
      <c r="AF129" s="55">
        <v>0</v>
      </c>
      <c r="AG129" s="55">
        <v>0</v>
      </c>
      <c r="AH129" s="55">
        <v>0</v>
      </c>
      <c r="AI129" s="55">
        <v>0</v>
      </c>
      <c r="AJ129" s="55" t="s">
        <v>957</v>
      </c>
      <c r="AK129" s="55" t="s">
        <v>168</v>
      </c>
    </row>
    <row r="130" spans="1:37" x14ac:dyDescent="0.25">
      <c r="A130" s="54" t="str">
        <f t="shared" si="1"/>
        <v>FL</v>
      </c>
      <c r="B130" s="54" t="str">
        <f t="shared" si="1"/>
        <v>BDEQ-BDESC-urban-residential</v>
      </c>
      <c r="C130" s="55">
        <v>0</v>
      </c>
      <c r="D130" s="55" t="s">
        <v>58</v>
      </c>
      <c r="E130" s="55">
        <v>0</v>
      </c>
      <c r="F130" s="55">
        <v>0</v>
      </c>
      <c r="G130" s="55">
        <v>0</v>
      </c>
      <c r="H130" s="55">
        <v>0</v>
      </c>
      <c r="I130" s="55">
        <v>0</v>
      </c>
      <c r="J130" s="55">
        <v>0</v>
      </c>
      <c r="K130" s="55">
        <v>0</v>
      </c>
      <c r="L130" s="55">
        <v>0</v>
      </c>
      <c r="M130" s="55">
        <v>0</v>
      </c>
      <c r="N130" s="55">
        <v>0</v>
      </c>
      <c r="O130" s="55">
        <v>0</v>
      </c>
      <c r="P130" s="55">
        <v>0</v>
      </c>
      <c r="Q130" s="55">
        <v>0</v>
      </c>
      <c r="R130" s="55">
        <v>0</v>
      </c>
      <c r="S130" s="55">
        <v>0</v>
      </c>
      <c r="T130" s="55">
        <v>0</v>
      </c>
      <c r="U130" s="55">
        <v>0</v>
      </c>
      <c r="V130" s="55">
        <v>0</v>
      </c>
      <c r="W130" s="55">
        <v>0</v>
      </c>
      <c r="X130" s="55">
        <v>0</v>
      </c>
      <c r="Y130" s="55">
        <v>0</v>
      </c>
      <c r="Z130" s="55">
        <v>0</v>
      </c>
      <c r="AA130" s="55">
        <v>0</v>
      </c>
      <c r="AB130" s="55">
        <v>0</v>
      </c>
      <c r="AC130" s="55">
        <v>0</v>
      </c>
      <c r="AD130" s="55">
        <v>0</v>
      </c>
      <c r="AE130" s="55">
        <v>0</v>
      </c>
      <c r="AF130" s="55">
        <v>0</v>
      </c>
      <c r="AG130" s="55">
        <v>0</v>
      </c>
      <c r="AH130" s="55">
        <v>0</v>
      </c>
      <c r="AI130" s="55">
        <v>0</v>
      </c>
      <c r="AJ130" s="55" t="s">
        <v>958</v>
      </c>
      <c r="AK130" s="55" t="s">
        <v>168</v>
      </c>
    </row>
    <row r="131" spans="1:37" x14ac:dyDescent="0.25">
      <c r="A131" s="54" t="str">
        <f t="shared" ref="A131:B194" si="2">AJ131</f>
        <v>FL</v>
      </c>
      <c r="B131" s="54" t="str">
        <f t="shared" si="2"/>
        <v>BDEQ-BDESC-urban-residential</v>
      </c>
      <c r="C131" s="55">
        <v>1</v>
      </c>
      <c r="D131" s="55" t="s">
        <v>7</v>
      </c>
      <c r="E131" s="55">
        <v>0</v>
      </c>
      <c r="F131" s="55">
        <v>0</v>
      </c>
      <c r="G131" s="55">
        <v>0</v>
      </c>
      <c r="H131" s="55">
        <v>0</v>
      </c>
      <c r="I131" s="55">
        <v>0</v>
      </c>
      <c r="J131" s="55">
        <v>0</v>
      </c>
      <c r="K131" s="55">
        <v>0</v>
      </c>
      <c r="L131" s="55">
        <v>0</v>
      </c>
      <c r="M131" s="55">
        <v>0</v>
      </c>
      <c r="N131" s="55">
        <v>0</v>
      </c>
      <c r="O131" s="55">
        <v>0</v>
      </c>
      <c r="P131" s="55">
        <v>0</v>
      </c>
      <c r="Q131" s="55">
        <v>0</v>
      </c>
      <c r="R131" s="55">
        <v>0</v>
      </c>
      <c r="S131" s="55">
        <v>0</v>
      </c>
      <c r="T131" s="55">
        <v>0</v>
      </c>
      <c r="U131" s="55">
        <v>0</v>
      </c>
      <c r="V131" s="55">
        <v>0</v>
      </c>
      <c r="W131" s="55">
        <v>0</v>
      </c>
      <c r="X131" s="55">
        <v>0</v>
      </c>
      <c r="Y131" s="55">
        <v>0</v>
      </c>
      <c r="Z131" s="55">
        <v>0</v>
      </c>
      <c r="AA131" s="55">
        <v>0</v>
      </c>
      <c r="AB131" s="56">
        <v>1.0000000000000001E-5</v>
      </c>
      <c r="AC131" s="56">
        <v>1.0000000000000001E-5</v>
      </c>
      <c r="AD131" s="56">
        <v>1.0000000000000001E-5</v>
      </c>
      <c r="AE131" s="56">
        <v>1.0000000000000001E-5</v>
      </c>
      <c r="AF131" s="56">
        <v>1.0000000000000001E-5</v>
      </c>
      <c r="AG131" s="56">
        <v>1.0000000000000001E-5</v>
      </c>
      <c r="AH131" s="56">
        <v>1.0000000000000001E-5</v>
      </c>
      <c r="AI131" s="56">
        <v>1.0000000000000001E-5</v>
      </c>
      <c r="AJ131" s="55" t="s">
        <v>958</v>
      </c>
      <c r="AK131" s="55" t="s">
        <v>168</v>
      </c>
    </row>
    <row r="132" spans="1:37" x14ac:dyDescent="0.25">
      <c r="A132" s="54" t="str">
        <f t="shared" si="2"/>
        <v>FL</v>
      </c>
      <c r="B132" s="54" t="str">
        <f t="shared" si="2"/>
        <v>BDEQ-BDESC-urban-residential</v>
      </c>
      <c r="C132" s="55">
        <v>2</v>
      </c>
      <c r="D132" s="55" t="s">
        <v>8</v>
      </c>
      <c r="E132" s="55">
        <v>0</v>
      </c>
      <c r="F132" s="55">
        <v>0</v>
      </c>
      <c r="G132" s="55">
        <v>0</v>
      </c>
      <c r="H132" s="55">
        <v>0</v>
      </c>
      <c r="I132" s="55">
        <v>0</v>
      </c>
      <c r="J132" s="55">
        <v>0</v>
      </c>
      <c r="K132" s="55">
        <v>0</v>
      </c>
      <c r="L132" s="55">
        <v>0</v>
      </c>
      <c r="M132" s="55">
        <v>0</v>
      </c>
      <c r="N132" s="55">
        <v>0</v>
      </c>
      <c r="O132" s="55">
        <v>0</v>
      </c>
      <c r="P132" s="55">
        <v>0</v>
      </c>
      <c r="Q132" s="55">
        <v>0</v>
      </c>
      <c r="R132" s="55">
        <v>0</v>
      </c>
      <c r="S132" s="55">
        <v>0</v>
      </c>
      <c r="T132" s="55">
        <v>0</v>
      </c>
      <c r="U132" s="55">
        <v>0</v>
      </c>
      <c r="V132" s="55">
        <v>0</v>
      </c>
      <c r="W132" s="55">
        <v>0</v>
      </c>
      <c r="X132" s="55">
        <v>0</v>
      </c>
      <c r="Y132" s="55">
        <v>0</v>
      </c>
      <c r="Z132" s="55">
        <v>0</v>
      </c>
      <c r="AA132" s="55">
        <v>0</v>
      </c>
      <c r="AB132" s="55">
        <v>0</v>
      </c>
      <c r="AC132" s="55">
        <v>0</v>
      </c>
      <c r="AD132" s="55">
        <v>0</v>
      </c>
      <c r="AE132" s="55">
        <v>0</v>
      </c>
      <c r="AF132" s="55">
        <v>0</v>
      </c>
      <c r="AG132" s="55">
        <v>0</v>
      </c>
      <c r="AH132" s="55">
        <v>0</v>
      </c>
      <c r="AI132" s="55">
        <v>0</v>
      </c>
      <c r="AJ132" s="55" t="s">
        <v>958</v>
      </c>
      <c r="AK132" s="55" t="s">
        <v>168</v>
      </c>
    </row>
    <row r="133" spans="1:37" x14ac:dyDescent="0.25">
      <c r="A133" s="54" t="str">
        <f t="shared" si="2"/>
        <v>FL</v>
      </c>
      <c r="B133" s="54" t="str">
        <f t="shared" si="2"/>
        <v>BDEQ-BDESC-urban-residential</v>
      </c>
      <c r="C133" s="55">
        <v>3</v>
      </c>
      <c r="D133" s="55" t="s">
        <v>9</v>
      </c>
      <c r="E133" s="55">
        <v>0</v>
      </c>
      <c r="F133" s="55">
        <v>0</v>
      </c>
      <c r="G133" s="55">
        <v>0</v>
      </c>
      <c r="H133" s="55">
        <v>0</v>
      </c>
      <c r="I133" s="55">
        <v>0</v>
      </c>
      <c r="J133" s="55">
        <v>0</v>
      </c>
      <c r="K133" s="55">
        <v>0</v>
      </c>
      <c r="L133" s="55">
        <v>0</v>
      </c>
      <c r="M133" s="55">
        <v>0</v>
      </c>
      <c r="N133" s="55">
        <v>0</v>
      </c>
      <c r="O133" s="55">
        <v>0</v>
      </c>
      <c r="P133" s="55">
        <v>0</v>
      </c>
      <c r="Q133" s="55">
        <v>0</v>
      </c>
      <c r="R133" s="55">
        <v>0</v>
      </c>
      <c r="S133" s="55">
        <v>0</v>
      </c>
      <c r="T133" s="55">
        <v>0</v>
      </c>
      <c r="U133" s="55">
        <v>0</v>
      </c>
      <c r="V133" s="55">
        <v>0</v>
      </c>
      <c r="W133" s="55">
        <v>0</v>
      </c>
      <c r="X133" s="55">
        <v>0</v>
      </c>
      <c r="Y133" s="55">
        <v>0</v>
      </c>
      <c r="Z133" s="55">
        <v>0</v>
      </c>
      <c r="AA133" s="55">
        <v>0</v>
      </c>
      <c r="AB133" s="55">
        <v>0</v>
      </c>
      <c r="AC133" s="55">
        <v>0</v>
      </c>
      <c r="AD133" s="55">
        <v>0</v>
      </c>
      <c r="AE133" s="55">
        <v>0</v>
      </c>
      <c r="AF133" s="55">
        <v>0</v>
      </c>
      <c r="AG133" s="55">
        <v>0</v>
      </c>
      <c r="AH133" s="55">
        <v>0</v>
      </c>
      <c r="AI133" s="55">
        <v>0</v>
      </c>
      <c r="AJ133" s="55" t="s">
        <v>958</v>
      </c>
      <c r="AK133" s="55" t="s">
        <v>168</v>
      </c>
    </row>
    <row r="134" spans="1:37" x14ac:dyDescent="0.25">
      <c r="A134" s="54" t="str">
        <f t="shared" si="2"/>
        <v>FL</v>
      </c>
      <c r="B134" s="54" t="str">
        <f t="shared" si="2"/>
        <v>BDEQ-BDESC-urban-residential</v>
      </c>
      <c r="C134" s="55">
        <v>4</v>
      </c>
      <c r="D134" s="55" t="s">
        <v>59</v>
      </c>
      <c r="E134" s="56">
        <v>1.0000000000000001E-5</v>
      </c>
      <c r="F134" s="56">
        <v>1.0000000000000001E-5</v>
      </c>
      <c r="G134" s="56">
        <v>1.0000000000000001E-5</v>
      </c>
      <c r="H134" s="56">
        <v>1.0000000000000001E-5</v>
      </c>
      <c r="I134" s="56">
        <v>1.0000000000000001E-5</v>
      </c>
      <c r="J134" s="56">
        <v>1.0000000000000001E-5</v>
      </c>
      <c r="K134" s="56">
        <v>1.0000000000000001E-5</v>
      </c>
      <c r="L134" s="56">
        <v>1.0000000000000001E-5</v>
      </c>
      <c r="M134" s="56">
        <v>1.0000000000000001E-5</v>
      </c>
      <c r="N134" s="56">
        <v>1.0000000000000001E-5</v>
      </c>
      <c r="O134" s="56">
        <v>1.0000000000000001E-5</v>
      </c>
      <c r="P134" s="56">
        <v>1.0000000000000001E-5</v>
      </c>
      <c r="Q134" s="56">
        <v>1.0000000000000001E-5</v>
      </c>
      <c r="R134" s="56">
        <v>1.0000000000000001E-5</v>
      </c>
      <c r="S134" s="56">
        <v>1.0000000000000001E-5</v>
      </c>
      <c r="T134" s="56">
        <v>1.0000000000000001E-5</v>
      </c>
      <c r="U134" s="56">
        <v>1.0000000000000001E-5</v>
      </c>
      <c r="V134" s="56">
        <v>1.0000000000000001E-5</v>
      </c>
      <c r="W134" s="56">
        <v>1.0000000000000001E-5</v>
      </c>
      <c r="X134" s="56">
        <v>1.0000000000000001E-5</v>
      </c>
      <c r="Y134" s="56">
        <v>1.0000000000000001E-5</v>
      </c>
      <c r="Z134" s="56">
        <v>1.0000000000000001E-5</v>
      </c>
      <c r="AA134" s="56">
        <v>1.0000000000000001E-5</v>
      </c>
      <c r="AB134" s="56">
        <v>1.0000000000000001E-5</v>
      </c>
      <c r="AC134" s="56">
        <v>1.0000000000000001E-5</v>
      </c>
      <c r="AD134" s="56">
        <v>1.0000000000000001E-5</v>
      </c>
      <c r="AE134" s="56">
        <v>1.0000000000000001E-5</v>
      </c>
      <c r="AF134" s="56">
        <v>1.0000000000000001E-5</v>
      </c>
      <c r="AG134" s="56">
        <v>1.0000000000000001E-5</v>
      </c>
      <c r="AH134" s="56">
        <v>1.0000000000000001E-5</v>
      </c>
      <c r="AI134" s="56">
        <v>1.0000000000000001E-5</v>
      </c>
      <c r="AJ134" s="55" t="s">
        <v>958</v>
      </c>
      <c r="AK134" s="55" t="s">
        <v>168</v>
      </c>
    </row>
    <row r="135" spans="1:37" x14ac:dyDescent="0.25">
      <c r="A135" s="54" t="str">
        <f t="shared" si="2"/>
        <v>FL</v>
      </c>
      <c r="B135" s="54" t="str">
        <f t="shared" si="2"/>
        <v>BDEQ-BDESC-urban-residential</v>
      </c>
      <c r="C135" s="55">
        <v>5</v>
      </c>
      <c r="D135" s="55" t="s">
        <v>10</v>
      </c>
      <c r="E135" s="55">
        <v>0.54008</v>
      </c>
      <c r="F135" s="55">
        <v>0.83740999999999999</v>
      </c>
      <c r="G135" s="55">
        <v>0.95445000000000002</v>
      </c>
      <c r="H135" s="55">
        <v>1.0738700000000001</v>
      </c>
      <c r="I135" s="55">
        <v>1.19123</v>
      </c>
      <c r="J135" s="55">
        <v>1.2724599999999999</v>
      </c>
      <c r="K135" s="55">
        <v>1.3639600000000001</v>
      </c>
      <c r="L135" s="55">
        <v>1.4415</v>
      </c>
      <c r="M135" s="55">
        <v>1.49851</v>
      </c>
      <c r="N135" s="55">
        <v>1.5727800000000001</v>
      </c>
      <c r="O135" s="55">
        <v>1.6173</v>
      </c>
      <c r="P135" s="55">
        <v>1.68727</v>
      </c>
      <c r="Q135" s="55">
        <v>1.7343599999999999</v>
      </c>
      <c r="R135" s="55">
        <v>1.8053600000000001</v>
      </c>
      <c r="S135" s="55">
        <v>1.86757</v>
      </c>
      <c r="T135" s="55">
        <v>1.8928700000000001</v>
      </c>
      <c r="U135" s="55">
        <v>1.96244</v>
      </c>
      <c r="V135" s="55">
        <v>2.0316999999999998</v>
      </c>
      <c r="W135" s="55">
        <v>2.0939899999999998</v>
      </c>
      <c r="X135" s="55">
        <v>2.1915499999999999</v>
      </c>
      <c r="Y135" s="55">
        <v>2.2808299999999999</v>
      </c>
      <c r="Z135" s="55">
        <v>2.35318</v>
      </c>
      <c r="AA135" s="55">
        <v>2.44055</v>
      </c>
      <c r="AB135" s="55">
        <v>2.5377100000000001</v>
      </c>
      <c r="AC135" s="55">
        <v>2.59552</v>
      </c>
      <c r="AD135" s="55">
        <v>2.69618</v>
      </c>
      <c r="AE135" s="55">
        <v>2.82606</v>
      </c>
      <c r="AF135" s="55">
        <v>2.8990999999999998</v>
      </c>
      <c r="AG135" s="55">
        <v>3.0108100000000002</v>
      </c>
      <c r="AH135" s="55">
        <v>3.1021999999999998</v>
      </c>
      <c r="AI135" s="55">
        <v>3.1661199999999998</v>
      </c>
      <c r="AJ135" s="55" t="s">
        <v>958</v>
      </c>
      <c r="AK135" s="55" t="s">
        <v>168</v>
      </c>
    </row>
    <row r="136" spans="1:37" x14ac:dyDescent="0.25">
      <c r="A136" s="54" t="str">
        <f t="shared" si="2"/>
        <v>FL</v>
      </c>
      <c r="B136" s="54" t="str">
        <f t="shared" si="2"/>
        <v>BDEQ-BDESC-urban-residential</v>
      </c>
      <c r="C136" s="55">
        <v>6</v>
      </c>
      <c r="D136" s="55" t="s">
        <v>11</v>
      </c>
      <c r="E136" s="55">
        <v>0</v>
      </c>
      <c r="F136" s="55">
        <v>0</v>
      </c>
      <c r="G136" s="55">
        <v>0</v>
      </c>
      <c r="H136" s="55">
        <v>0</v>
      </c>
      <c r="I136" s="55">
        <v>0</v>
      </c>
      <c r="J136" s="55">
        <v>0</v>
      </c>
      <c r="K136" s="55">
        <v>0</v>
      </c>
      <c r="L136" s="55">
        <v>0</v>
      </c>
      <c r="M136" s="55">
        <v>0</v>
      </c>
      <c r="N136" s="55">
        <v>0</v>
      </c>
      <c r="O136" s="55">
        <v>0</v>
      </c>
      <c r="P136" s="55">
        <v>0</v>
      </c>
      <c r="Q136" s="55">
        <v>0</v>
      </c>
      <c r="R136" s="55">
        <v>0</v>
      </c>
      <c r="S136" s="55">
        <v>0</v>
      </c>
      <c r="T136" s="55">
        <v>0</v>
      </c>
      <c r="U136" s="55">
        <v>0</v>
      </c>
      <c r="V136" s="55">
        <v>0</v>
      </c>
      <c r="W136" s="55">
        <v>0</v>
      </c>
      <c r="X136" s="55">
        <v>0</v>
      </c>
      <c r="Y136" s="55">
        <v>0</v>
      </c>
      <c r="Z136" s="55">
        <v>0</v>
      </c>
      <c r="AA136" s="55">
        <v>0</v>
      </c>
      <c r="AB136" s="55">
        <v>0</v>
      </c>
      <c r="AC136" s="55">
        <v>0</v>
      </c>
      <c r="AD136" s="55">
        <v>0</v>
      </c>
      <c r="AE136" s="55">
        <v>0</v>
      </c>
      <c r="AF136" s="55">
        <v>0</v>
      </c>
      <c r="AG136" s="55">
        <v>0</v>
      </c>
      <c r="AH136" s="55">
        <v>0</v>
      </c>
      <c r="AI136" s="55">
        <v>0</v>
      </c>
      <c r="AJ136" s="55" t="s">
        <v>958</v>
      </c>
      <c r="AK136" s="55" t="s">
        <v>168</v>
      </c>
    </row>
    <row r="137" spans="1:37" x14ac:dyDescent="0.25">
      <c r="A137" s="54" t="str">
        <f t="shared" si="2"/>
        <v>FL</v>
      </c>
      <c r="B137" s="54" t="str">
        <f t="shared" si="2"/>
        <v>BDEQ-BDESC-urban-residential</v>
      </c>
      <c r="C137" s="55">
        <v>7</v>
      </c>
      <c r="D137" s="55" t="s">
        <v>12</v>
      </c>
      <c r="E137" s="55">
        <v>0</v>
      </c>
      <c r="F137" s="55">
        <v>0</v>
      </c>
      <c r="G137" s="55">
        <v>0</v>
      </c>
      <c r="H137" s="55">
        <v>0</v>
      </c>
      <c r="I137" s="55">
        <v>0</v>
      </c>
      <c r="J137" s="55">
        <v>0</v>
      </c>
      <c r="K137" s="55">
        <v>0</v>
      </c>
      <c r="L137" s="55">
        <v>0</v>
      </c>
      <c r="M137" s="55">
        <v>0</v>
      </c>
      <c r="N137" s="55">
        <v>0</v>
      </c>
      <c r="O137" s="55">
        <v>0</v>
      </c>
      <c r="P137" s="55">
        <v>0</v>
      </c>
      <c r="Q137" s="55">
        <v>0</v>
      </c>
      <c r="R137" s="55">
        <v>0</v>
      </c>
      <c r="S137" s="55">
        <v>0</v>
      </c>
      <c r="T137" s="55">
        <v>0</v>
      </c>
      <c r="U137" s="55">
        <v>0</v>
      </c>
      <c r="V137" s="55">
        <v>0</v>
      </c>
      <c r="W137" s="55">
        <v>0</v>
      </c>
      <c r="X137" s="55">
        <v>0</v>
      </c>
      <c r="Y137" s="55">
        <v>0</v>
      </c>
      <c r="Z137" s="55">
        <v>0</v>
      </c>
      <c r="AA137" s="55">
        <v>0</v>
      </c>
      <c r="AB137" s="55">
        <v>0</v>
      </c>
      <c r="AC137" s="55">
        <v>0</v>
      </c>
      <c r="AD137" s="55">
        <v>0</v>
      </c>
      <c r="AE137" s="55">
        <v>0</v>
      </c>
      <c r="AF137" s="55">
        <v>0</v>
      </c>
      <c r="AG137" s="55">
        <v>0</v>
      </c>
      <c r="AH137" s="55">
        <v>0</v>
      </c>
      <c r="AI137" s="55">
        <v>0</v>
      </c>
      <c r="AJ137" s="55" t="s">
        <v>958</v>
      </c>
      <c r="AK137" s="55" t="s">
        <v>168</v>
      </c>
    </row>
    <row r="138" spans="1:37" x14ac:dyDescent="0.25">
      <c r="A138" s="54" t="str">
        <f t="shared" si="2"/>
        <v>FL</v>
      </c>
      <c r="B138" s="54" t="str">
        <f t="shared" si="2"/>
        <v>BDEQ-BDESC-urban-residential</v>
      </c>
      <c r="C138" s="55">
        <v>8</v>
      </c>
      <c r="D138" s="55" t="s">
        <v>13</v>
      </c>
      <c r="E138" s="55">
        <v>0</v>
      </c>
      <c r="F138" s="55">
        <v>0</v>
      </c>
      <c r="G138" s="55">
        <v>0</v>
      </c>
      <c r="H138" s="55">
        <v>0</v>
      </c>
      <c r="I138" s="55">
        <v>0</v>
      </c>
      <c r="J138" s="55">
        <v>0</v>
      </c>
      <c r="K138" s="55">
        <v>0</v>
      </c>
      <c r="L138" s="55">
        <v>0</v>
      </c>
      <c r="M138" s="55">
        <v>0</v>
      </c>
      <c r="N138" s="55">
        <v>0</v>
      </c>
      <c r="O138" s="55">
        <v>0</v>
      </c>
      <c r="P138" s="55">
        <v>0</v>
      </c>
      <c r="Q138" s="55">
        <v>0</v>
      </c>
      <c r="R138" s="55">
        <v>0</v>
      </c>
      <c r="S138" s="55">
        <v>0</v>
      </c>
      <c r="T138" s="55">
        <v>0</v>
      </c>
      <c r="U138" s="55">
        <v>0</v>
      </c>
      <c r="V138" s="55">
        <v>0</v>
      </c>
      <c r="W138" s="55">
        <v>0</v>
      </c>
      <c r="X138" s="55">
        <v>0</v>
      </c>
      <c r="Y138" s="55">
        <v>0</v>
      </c>
      <c r="Z138" s="55">
        <v>0</v>
      </c>
      <c r="AA138" s="55">
        <v>0</v>
      </c>
      <c r="AB138" s="55">
        <v>0</v>
      </c>
      <c r="AC138" s="55">
        <v>0</v>
      </c>
      <c r="AD138" s="55">
        <v>0</v>
      </c>
      <c r="AE138" s="55">
        <v>0</v>
      </c>
      <c r="AF138" s="55">
        <v>0</v>
      </c>
      <c r="AG138" s="55">
        <v>0</v>
      </c>
      <c r="AH138" s="55">
        <v>0</v>
      </c>
      <c r="AI138" s="55">
        <v>0</v>
      </c>
      <c r="AJ138" s="55" t="s">
        <v>958</v>
      </c>
      <c r="AK138" s="55" t="s">
        <v>168</v>
      </c>
    </row>
    <row r="139" spans="1:37" x14ac:dyDescent="0.25">
      <c r="A139" s="54" t="str">
        <f t="shared" si="2"/>
        <v>FL</v>
      </c>
      <c r="B139" s="54" t="str">
        <f t="shared" si="2"/>
        <v>BDEQ-BDESC-urban-residential</v>
      </c>
      <c r="C139" s="55">
        <v>9</v>
      </c>
      <c r="D139" s="55" t="s">
        <v>14</v>
      </c>
      <c r="E139" s="55">
        <v>0</v>
      </c>
      <c r="F139" s="55">
        <v>0</v>
      </c>
      <c r="G139" s="55">
        <v>0</v>
      </c>
      <c r="H139" s="55">
        <v>0</v>
      </c>
      <c r="I139" s="55">
        <v>0</v>
      </c>
      <c r="J139" s="55">
        <v>0</v>
      </c>
      <c r="K139" s="55">
        <v>0</v>
      </c>
      <c r="L139" s="55">
        <v>0</v>
      </c>
      <c r="M139" s="55">
        <v>0</v>
      </c>
      <c r="N139" s="55">
        <v>0</v>
      </c>
      <c r="O139" s="55">
        <v>0</v>
      </c>
      <c r="P139" s="55">
        <v>0</v>
      </c>
      <c r="Q139" s="55">
        <v>0</v>
      </c>
      <c r="R139" s="55">
        <v>0</v>
      </c>
      <c r="S139" s="55">
        <v>0</v>
      </c>
      <c r="T139" s="55">
        <v>0</v>
      </c>
      <c r="U139" s="55">
        <v>0</v>
      </c>
      <c r="V139" s="55">
        <v>0</v>
      </c>
      <c r="W139" s="55">
        <v>0</v>
      </c>
      <c r="X139" s="55">
        <v>0</v>
      </c>
      <c r="Y139" s="55">
        <v>0</v>
      </c>
      <c r="Z139" s="55">
        <v>0</v>
      </c>
      <c r="AA139" s="55">
        <v>0</v>
      </c>
      <c r="AB139" s="55">
        <v>0</v>
      </c>
      <c r="AC139" s="55">
        <v>0</v>
      </c>
      <c r="AD139" s="55">
        <v>0</v>
      </c>
      <c r="AE139" s="55">
        <v>0</v>
      </c>
      <c r="AF139" s="55">
        <v>0</v>
      </c>
      <c r="AG139" s="55">
        <v>0</v>
      </c>
      <c r="AH139" s="55">
        <v>0</v>
      </c>
      <c r="AI139" s="55">
        <v>0</v>
      </c>
      <c r="AJ139" s="55" t="s">
        <v>958</v>
      </c>
      <c r="AK139" s="55" t="s">
        <v>168</v>
      </c>
    </row>
    <row r="140" spans="1:37" x14ac:dyDescent="0.25">
      <c r="A140" s="54" t="str">
        <f t="shared" si="2"/>
        <v>FL</v>
      </c>
      <c r="B140" s="54" t="str">
        <f t="shared" si="2"/>
        <v>BDEQ-BDESC-urban-residential</v>
      </c>
      <c r="C140" s="55">
        <v>10</v>
      </c>
      <c r="D140" s="55" t="s">
        <v>15</v>
      </c>
      <c r="E140" s="55">
        <v>0</v>
      </c>
      <c r="F140" s="55">
        <v>0</v>
      </c>
      <c r="G140" s="55">
        <v>0</v>
      </c>
      <c r="H140" s="55">
        <v>0</v>
      </c>
      <c r="I140" s="55">
        <v>0</v>
      </c>
      <c r="J140" s="55">
        <v>0</v>
      </c>
      <c r="K140" s="55">
        <v>0</v>
      </c>
      <c r="L140" s="55">
        <v>0</v>
      </c>
      <c r="M140" s="55">
        <v>0</v>
      </c>
      <c r="N140" s="55">
        <v>0</v>
      </c>
      <c r="O140" s="55">
        <v>0</v>
      </c>
      <c r="P140" s="55">
        <v>0</v>
      </c>
      <c r="Q140" s="55">
        <v>0</v>
      </c>
      <c r="R140" s="55">
        <v>0</v>
      </c>
      <c r="S140" s="55">
        <v>0</v>
      </c>
      <c r="T140" s="55">
        <v>0</v>
      </c>
      <c r="U140" s="55">
        <v>0</v>
      </c>
      <c r="V140" s="55">
        <v>0</v>
      </c>
      <c r="W140" s="55">
        <v>0</v>
      </c>
      <c r="X140" s="55">
        <v>0</v>
      </c>
      <c r="Y140" s="55">
        <v>0</v>
      </c>
      <c r="Z140" s="55">
        <v>0</v>
      </c>
      <c r="AA140" s="55">
        <v>0</v>
      </c>
      <c r="AB140" s="55">
        <v>0</v>
      </c>
      <c r="AC140" s="55">
        <v>0</v>
      </c>
      <c r="AD140" s="55">
        <v>0</v>
      </c>
      <c r="AE140" s="55">
        <v>0</v>
      </c>
      <c r="AF140" s="55">
        <v>0</v>
      </c>
      <c r="AG140" s="55">
        <v>0</v>
      </c>
      <c r="AH140" s="55">
        <v>0</v>
      </c>
      <c r="AI140" s="55">
        <v>0</v>
      </c>
      <c r="AJ140" s="55" t="s">
        <v>958</v>
      </c>
      <c r="AK140" s="55" t="s">
        <v>168</v>
      </c>
    </row>
    <row r="141" spans="1:37" x14ac:dyDescent="0.25">
      <c r="A141" s="54" t="str">
        <f t="shared" si="2"/>
        <v>FL</v>
      </c>
      <c r="B141" s="54" t="str">
        <f t="shared" si="2"/>
        <v>BDEQ-BDESC-urban-residential</v>
      </c>
      <c r="C141" s="55">
        <v>11</v>
      </c>
      <c r="D141" s="55" t="s">
        <v>57</v>
      </c>
      <c r="E141" s="55">
        <v>0</v>
      </c>
      <c r="F141" s="55">
        <v>0</v>
      </c>
      <c r="G141" s="55">
        <v>0</v>
      </c>
      <c r="H141" s="55">
        <v>0</v>
      </c>
      <c r="I141" s="55">
        <v>0</v>
      </c>
      <c r="J141" s="55">
        <v>0</v>
      </c>
      <c r="K141" s="55">
        <v>0</v>
      </c>
      <c r="L141" s="55">
        <v>0</v>
      </c>
      <c r="M141" s="55">
        <v>0</v>
      </c>
      <c r="N141" s="55">
        <v>0</v>
      </c>
      <c r="O141" s="55">
        <v>0</v>
      </c>
      <c r="P141" s="55">
        <v>0</v>
      </c>
      <c r="Q141" s="55">
        <v>0</v>
      </c>
      <c r="R141" s="55">
        <v>0</v>
      </c>
      <c r="S141" s="55">
        <v>0</v>
      </c>
      <c r="T141" s="55">
        <v>0</v>
      </c>
      <c r="U141" s="55">
        <v>0</v>
      </c>
      <c r="V141" s="55">
        <v>0</v>
      </c>
      <c r="W141" s="55">
        <v>0</v>
      </c>
      <c r="X141" s="55">
        <v>0</v>
      </c>
      <c r="Y141" s="55">
        <v>0</v>
      </c>
      <c r="Z141" s="55">
        <v>0</v>
      </c>
      <c r="AA141" s="55">
        <v>0</v>
      </c>
      <c r="AB141" s="55">
        <v>0</v>
      </c>
      <c r="AC141" s="55">
        <v>0</v>
      </c>
      <c r="AD141" s="55">
        <v>0</v>
      </c>
      <c r="AE141" s="55">
        <v>0</v>
      </c>
      <c r="AF141" s="55">
        <v>0</v>
      </c>
      <c r="AG141" s="55">
        <v>0</v>
      </c>
      <c r="AH141" s="55">
        <v>0</v>
      </c>
      <c r="AI141" s="55">
        <v>0</v>
      </c>
      <c r="AJ141" s="55" t="s">
        <v>958</v>
      </c>
      <c r="AK141" s="55" t="s">
        <v>168</v>
      </c>
    </row>
    <row r="142" spans="1:37" x14ac:dyDescent="0.25">
      <c r="A142" s="54" t="str">
        <f t="shared" si="2"/>
        <v>FL</v>
      </c>
      <c r="B142" s="54" t="str">
        <f t="shared" si="2"/>
        <v>BDEQ-BDESC-urban-residential</v>
      </c>
      <c r="C142" s="55">
        <v>12</v>
      </c>
      <c r="D142" s="55" t="s">
        <v>60</v>
      </c>
      <c r="E142" s="55">
        <v>0</v>
      </c>
      <c r="F142" s="55">
        <v>0</v>
      </c>
      <c r="G142" s="55">
        <v>0</v>
      </c>
      <c r="H142" s="55">
        <v>0</v>
      </c>
      <c r="I142" s="55">
        <v>0</v>
      </c>
      <c r="J142" s="55">
        <v>0</v>
      </c>
      <c r="K142" s="55">
        <v>0</v>
      </c>
      <c r="L142" s="55">
        <v>0</v>
      </c>
      <c r="M142" s="55">
        <v>0</v>
      </c>
      <c r="N142" s="55">
        <v>0</v>
      </c>
      <c r="O142" s="55">
        <v>0</v>
      </c>
      <c r="P142" s="55">
        <v>0</v>
      </c>
      <c r="Q142" s="55">
        <v>0</v>
      </c>
      <c r="R142" s="55">
        <v>0</v>
      </c>
      <c r="S142" s="55">
        <v>0</v>
      </c>
      <c r="T142" s="55">
        <v>0</v>
      </c>
      <c r="U142" s="55">
        <v>0</v>
      </c>
      <c r="V142" s="55">
        <v>0</v>
      </c>
      <c r="W142" s="55">
        <v>0</v>
      </c>
      <c r="X142" s="55">
        <v>0</v>
      </c>
      <c r="Y142" s="55">
        <v>0</v>
      </c>
      <c r="Z142" s="55">
        <v>0</v>
      </c>
      <c r="AA142" s="55">
        <v>0</v>
      </c>
      <c r="AB142" s="55">
        <v>0</v>
      </c>
      <c r="AC142" s="55">
        <v>0</v>
      </c>
      <c r="AD142" s="55">
        <v>0</v>
      </c>
      <c r="AE142" s="55">
        <v>0</v>
      </c>
      <c r="AF142" s="55">
        <v>0</v>
      </c>
      <c r="AG142" s="55">
        <v>0</v>
      </c>
      <c r="AH142" s="55">
        <v>0</v>
      </c>
      <c r="AI142" s="55">
        <v>0</v>
      </c>
      <c r="AJ142" s="55" t="s">
        <v>958</v>
      </c>
      <c r="AK142" s="55" t="s">
        <v>168</v>
      </c>
    </row>
    <row r="143" spans="1:37" x14ac:dyDescent="0.25">
      <c r="A143" s="54" t="str">
        <f t="shared" si="2"/>
        <v>FL</v>
      </c>
      <c r="B143" s="54" t="str">
        <f t="shared" si="2"/>
        <v>BDEQ-BDESC-urban-residential</v>
      </c>
      <c r="C143" s="55">
        <v>13</v>
      </c>
      <c r="D143" s="55" t="s">
        <v>158</v>
      </c>
      <c r="E143" s="55">
        <v>0</v>
      </c>
      <c r="F143" s="55">
        <v>0</v>
      </c>
      <c r="G143" s="55">
        <v>0</v>
      </c>
      <c r="H143" s="55">
        <v>0</v>
      </c>
      <c r="I143" s="55">
        <v>0</v>
      </c>
      <c r="J143" s="55">
        <v>0</v>
      </c>
      <c r="K143" s="55">
        <v>0</v>
      </c>
      <c r="L143" s="55">
        <v>0</v>
      </c>
      <c r="M143" s="55">
        <v>0</v>
      </c>
      <c r="N143" s="55">
        <v>0</v>
      </c>
      <c r="O143" s="55">
        <v>0</v>
      </c>
      <c r="P143" s="55">
        <v>0</v>
      </c>
      <c r="Q143" s="55">
        <v>0</v>
      </c>
      <c r="R143" s="55">
        <v>0</v>
      </c>
      <c r="S143" s="55">
        <v>0</v>
      </c>
      <c r="T143" s="55">
        <v>0</v>
      </c>
      <c r="U143" s="55">
        <v>0</v>
      </c>
      <c r="V143" s="55">
        <v>0</v>
      </c>
      <c r="W143" s="55">
        <v>0</v>
      </c>
      <c r="X143" s="55">
        <v>0</v>
      </c>
      <c r="Y143" s="55">
        <v>0</v>
      </c>
      <c r="Z143" s="55">
        <v>0</v>
      </c>
      <c r="AA143" s="55">
        <v>0</v>
      </c>
      <c r="AB143" s="55">
        <v>0</v>
      </c>
      <c r="AC143" s="55">
        <v>0</v>
      </c>
      <c r="AD143" s="55">
        <v>0</v>
      </c>
      <c r="AE143" s="55">
        <v>0</v>
      </c>
      <c r="AF143" s="55">
        <v>0</v>
      </c>
      <c r="AG143" s="55">
        <v>0</v>
      </c>
      <c r="AH143" s="55">
        <v>0</v>
      </c>
      <c r="AI143" s="55">
        <v>0</v>
      </c>
      <c r="AJ143" s="55" t="s">
        <v>958</v>
      </c>
      <c r="AK143" s="55" t="s">
        <v>168</v>
      </c>
    </row>
    <row r="144" spans="1:37" x14ac:dyDescent="0.25">
      <c r="A144" s="54" t="str">
        <f t="shared" si="2"/>
        <v>FL</v>
      </c>
      <c r="B144" s="54" t="str">
        <f t="shared" si="2"/>
        <v>BDEQ-BDESC-urban-residential</v>
      </c>
      <c r="C144" s="55">
        <v>14</v>
      </c>
      <c r="D144" s="55" t="s">
        <v>159</v>
      </c>
      <c r="E144" s="55">
        <v>0</v>
      </c>
      <c r="F144" s="55">
        <v>0</v>
      </c>
      <c r="G144" s="55">
        <v>0</v>
      </c>
      <c r="H144" s="55">
        <v>0</v>
      </c>
      <c r="I144" s="55">
        <v>0</v>
      </c>
      <c r="J144" s="55">
        <v>0</v>
      </c>
      <c r="K144" s="55">
        <v>0</v>
      </c>
      <c r="L144" s="55">
        <v>0</v>
      </c>
      <c r="M144" s="55">
        <v>0</v>
      </c>
      <c r="N144" s="55">
        <v>0</v>
      </c>
      <c r="O144" s="55">
        <v>0</v>
      </c>
      <c r="P144" s="55">
        <v>0</v>
      </c>
      <c r="Q144" s="55">
        <v>0</v>
      </c>
      <c r="R144" s="55">
        <v>0</v>
      </c>
      <c r="S144" s="55">
        <v>0</v>
      </c>
      <c r="T144" s="55">
        <v>0</v>
      </c>
      <c r="U144" s="55">
        <v>0</v>
      </c>
      <c r="V144" s="55">
        <v>0</v>
      </c>
      <c r="W144" s="55">
        <v>0</v>
      </c>
      <c r="X144" s="55">
        <v>0</v>
      </c>
      <c r="Y144" s="55">
        <v>0</v>
      </c>
      <c r="Z144" s="55">
        <v>0</v>
      </c>
      <c r="AA144" s="55">
        <v>0</v>
      </c>
      <c r="AB144" s="55">
        <v>0</v>
      </c>
      <c r="AC144" s="55">
        <v>0</v>
      </c>
      <c r="AD144" s="55">
        <v>0</v>
      </c>
      <c r="AE144" s="55">
        <v>0</v>
      </c>
      <c r="AF144" s="55">
        <v>0</v>
      </c>
      <c r="AG144" s="55">
        <v>0</v>
      </c>
      <c r="AH144" s="55">
        <v>0</v>
      </c>
      <c r="AI144" s="55">
        <v>0</v>
      </c>
      <c r="AJ144" s="55" t="s">
        <v>958</v>
      </c>
      <c r="AK144" s="55" t="s">
        <v>168</v>
      </c>
    </row>
    <row r="145" spans="1:37" x14ac:dyDescent="0.25">
      <c r="A145" s="54" t="str">
        <f t="shared" si="2"/>
        <v>FL</v>
      </c>
      <c r="B145" s="54" t="str">
        <f t="shared" si="2"/>
        <v>BDEQ-BDESC-urban-residential</v>
      </c>
      <c r="C145" s="55">
        <v>15</v>
      </c>
      <c r="D145" s="55" t="s">
        <v>160</v>
      </c>
      <c r="E145" s="55">
        <v>0</v>
      </c>
      <c r="F145" s="55">
        <v>0</v>
      </c>
      <c r="G145" s="55">
        <v>0</v>
      </c>
      <c r="H145" s="55">
        <v>0</v>
      </c>
      <c r="I145" s="55">
        <v>0</v>
      </c>
      <c r="J145" s="55">
        <v>0</v>
      </c>
      <c r="K145" s="55">
        <v>0</v>
      </c>
      <c r="L145" s="55">
        <v>0</v>
      </c>
      <c r="M145" s="55">
        <v>0</v>
      </c>
      <c r="N145" s="55">
        <v>0</v>
      </c>
      <c r="O145" s="55">
        <v>0</v>
      </c>
      <c r="P145" s="55">
        <v>0</v>
      </c>
      <c r="Q145" s="55">
        <v>0</v>
      </c>
      <c r="R145" s="55">
        <v>0</v>
      </c>
      <c r="S145" s="55">
        <v>0</v>
      </c>
      <c r="T145" s="55">
        <v>0</v>
      </c>
      <c r="U145" s="55">
        <v>0</v>
      </c>
      <c r="V145" s="55">
        <v>0</v>
      </c>
      <c r="W145" s="55">
        <v>0</v>
      </c>
      <c r="X145" s="55">
        <v>0</v>
      </c>
      <c r="Y145" s="55">
        <v>0</v>
      </c>
      <c r="Z145" s="55">
        <v>0</v>
      </c>
      <c r="AA145" s="55">
        <v>0</v>
      </c>
      <c r="AB145" s="55">
        <v>0</v>
      </c>
      <c r="AC145" s="55">
        <v>0</v>
      </c>
      <c r="AD145" s="55">
        <v>0</v>
      </c>
      <c r="AE145" s="55">
        <v>0</v>
      </c>
      <c r="AF145" s="55">
        <v>0</v>
      </c>
      <c r="AG145" s="55">
        <v>0</v>
      </c>
      <c r="AH145" s="55">
        <v>0</v>
      </c>
      <c r="AI145" s="55">
        <v>0</v>
      </c>
      <c r="AJ145" s="55" t="s">
        <v>958</v>
      </c>
      <c r="AK145" s="55" t="s">
        <v>168</v>
      </c>
    </row>
    <row r="146" spans="1:37" x14ac:dyDescent="0.25">
      <c r="A146" s="54" t="str">
        <f t="shared" si="2"/>
        <v>GA</v>
      </c>
      <c r="B146" s="54" t="str">
        <f t="shared" si="2"/>
        <v>BDEQ-BDESC-urban-residential</v>
      </c>
      <c r="C146" s="55">
        <v>0</v>
      </c>
      <c r="D146" s="55" t="s">
        <v>58</v>
      </c>
      <c r="E146" s="55">
        <v>0</v>
      </c>
      <c r="F146" s="55">
        <v>0</v>
      </c>
      <c r="G146" s="55">
        <v>0</v>
      </c>
      <c r="H146" s="55">
        <v>0</v>
      </c>
      <c r="I146" s="55">
        <v>0</v>
      </c>
      <c r="J146" s="55">
        <v>0</v>
      </c>
      <c r="K146" s="55">
        <v>0</v>
      </c>
      <c r="L146" s="55">
        <v>0</v>
      </c>
      <c r="M146" s="55">
        <v>0</v>
      </c>
      <c r="N146" s="55">
        <v>0</v>
      </c>
      <c r="O146" s="55">
        <v>0</v>
      </c>
      <c r="P146" s="55">
        <v>0</v>
      </c>
      <c r="Q146" s="55">
        <v>0</v>
      </c>
      <c r="R146" s="55">
        <v>0</v>
      </c>
      <c r="S146" s="55">
        <v>0</v>
      </c>
      <c r="T146" s="55">
        <v>0</v>
      </c>
      <c r="U146" s="55">
        <v>0</v>
      </c>
      <c r="V146" s="55">
        <v>0</v>
      </c>
      <c r="W146" s="55">
        <v>0</v>
      </c>
      <c r="X146" s="55">
        <v>0</v>
      </c>
      <c r="Y146" s="55">
        <v>0</v>
      </c>
      <c r="Z146" s="55">
        <v>0</v>
      </c>
      <c r="AA146" s="55">
        <v>0</v>
      </c>
      <c r="AB146" s="55">
        <v>0</v>
      </c>
      <c r="AC146" s="55">
        <v>0</v>
      </c>
      <c r="AD146" s="55">
        <v>0</v>
      </c>
      <c r="AE146" s="55">
        <v>0</v>
      </c>
      <c r="AF146" s="55">
        <v>0</v>
      </c>
      <c r="AG146" s="55">
        <v>0</v>
      </c>
      <c r="AH146" s="55">
        <v>0</v>
      </c>
      <c r="AI146" s="55">
        <v>0</v>
      </c>
      <c r="AJ146" s="55" t="s">
        <v>959</v>
      </c>
      <c r="AK146" s="55" t="s">
        <v>168</v>
      </c>
    </row>
    <row r="147" spans="1:37" x14ac:dyDescent="0.25">
      <c r="A147" s="54" t="str">
        <f t="shared" si="2"/>
        <v>GA</v>
      </c>
      <c r="B147" s="54" t="str">
        <f t="shared" si="2"/>
        <v>BDEQ-BDESC-urban-residential</v>
      </c>
      <c r="C147" s="55">
        <v>1</v>
      </c>
      <c r="D147" s="55" t="s">
        <v>7</v>
      </c>
      <c r="E147" s="55">
        <v>0</v>
      </c>
      <c r="F147" s="55">
        <v>0</v>
      </c>
      <c r="G147" s="55">
        <v>0</v>
      </c>
      <c r="H147" s="55">
        <v>0</v>
      </c>
      <c r="I147" s="55">
        <v>0</v>
      </c>
      <c r="J147" s="55">
        <v>0</v>
      </c>
      <c r="K147" s="55">
        <v>0</v>
      </c>
      <c r="L147" s="55">
        <v>0</v>
      </c>
      <c r="M147" s="55">
        <v>0</v>
      </c>
      <c r="N147" s="55">
        <v>0</v>
      </c>
      <c r="O147" s="55">
        <v>0</v>
      </c>
      <c r="P147" s="55">
        <v>0</v>
      </c>
      <c r="Q147" s="55">
        <v>0</v>
      </c>
      <c r="R147" s="55">
        <v>0</v>
      </c>
      <c r="S147" s="55">
        <v>0</v>
      </c>
      <c r="T147" s="55">
        <v>0</v>
      </c>
      <c r="U147" s="55">
        <v>0</v>
      </c>
      <c r="V147" s="55">
        <v>0</v>
      </c>
      <c r="W147" s="55">
        <v>0</v>
      </c>
      <c r="X147" s="55">
        <v>0</v>
      </c>
      <c r="Y147" s="55">
        <v>0</v>
      </c>
      <c r="Z147" s="55">
        <v>0</v>
      </c>
      <c r="AA147" s="56">
        <v>1.0000000000000001E-5</v>
      </c>
      <c r="AB147" s="56">
        <v>1.0000000000000001E-5</v>
      </c>
      <c r="AC147" s="56">
        <v>1.0000000000000001E-5</v>
      </c>
      <c r="AD147" s="56">
        <v>1.0000000000000001E-5</v>
      </c>
      <c r="AE147" s="56">
        <v>1.0000000000000001E-5</v>
      </c>
      <c r="AF147" s="56">
        <v>1.0000000000000001E-5</v>
      </c>
      <c r="AG147" s="56">
        <v>2.0000000000000002E-5</v>
      </c>
      <c r="AH147" s="56">
        <v>2.0000000000000002E-5</v>
      </c>
      <c r="AI147" s="56">
        <v>2.0000000000000002E-5</v>
      </c>
      <c r="AJ147" s="55" t="s">
        <v>959</v>
      </c>
      <c r="AK147" s="55" t="s">
        <v>168</v>
      </c>
    </row>
    <row r="148" spans="1:37" x14ac:dyDescent="0.25">
      <c r="A148" s="54" t="str">
        <f t="shared" si="2"/>
        <v>GA</v>
      </c>
      <c r="B148" s="54" t="str">
        <f t="shared" si="2"/>
        <v>BDEQ-BDESC-urban-residential</v>
      </c>
      <c r="C148" s="55">
        <v>2</v>
      </c>
      <c r="D148" s="55" t="s">
        <v>8</v>
      </c>
      <c r="E148" s="55">
        <v>0</v>
      </c>
      <c r="F148" s="55">
        <v>0</v>
      </c>
      <c r="G148" s="55">
        <v>0</v>
      </c>
      <c r="H148" s="55">
        <v>0</v>
      </c>
      <c r="I148" s="55">
        <v>0</v>
      </c>
      <c r="J148" s="55">
        <v>0</v>
      </c>
      <c r="K148" s="55">
        <v>0</v>
      </c>
      <c r="L148" s="55">
        <v>0</v>
      </c>
      <c r="M148" s="55">
        <v>0</v>
      </c>
      <c r="N148" s="55">
        <v>0</v>
      </c>
      <c r="O148" s="55">
        <v>0</v>
      </c>
      <c r="P148" s="55">
        <v>0</v>
      </c>
      <c r="Q148" s="55">
        <v>0</v>
      </c>
      <c r="R148" s="55">
        <v>0</v>
      </c>
      <c r="S148" s="55">
        <v>0</v>
      </c>
      <c r="T148" s="55">
        <v>0</v>
      </c>
      <c r="U148" s="55">
        <v>0</v>
      </c>
      <c r="V148" s="55">
        <v>0</v>
      </c>
      <c r="W148" s="55">
        <v>0</v>
      </c>
      <c r="X148" s="55">
        <v>0</v>
      </c>
      <c r="Y148" s="55">
        <v>0</v>
      </c>
      <c r="Z148" s="55">
        <v>0</v>
      </c>
      <c r="AA148" s="55">
        <v>0</v>
      </c>
      <c r="AB148" s="55">
        <v>0</v>
      </c>
      <c r="AC148" s="55">
        <v>0</v>
      </c>
      <c r="AD148" s="55">
        <v>0</v>
      </c>
      <c r="AE148" s="55">
        <v>0</v>
      </c>
      <c r="AF148" s="55">
        <v>0</v>
      </c>
      <c r="AG148" s="55">
        <v>0</v>
      </c>
      <c r="AH148" s="55">
        <v>0</v>
      </c>
      <c r="AI148" s="55">
        <v>0</v>
      </c>
      <c r="AJ148" s="55" t="s">
        <v>959</v>
      </c>
      <c r="AK148" s="55" t="s">
        <v>168</v>
      </c>
    </row>
    <row r="149" spans="1:37" x14ac:dyDescent="0.25">
      <c r="A149" s="54" t="str">
        <f t="shared" si="2"/>
        <v>GA</v>
      </c>
      <c r="B149" s="54" t="str">
        <f t="shared" si="2"/>
        <v>BDEQ-BDESC-urban-residential</v>
      </c>
      <c r="C149" s="55">
        <v>3</v>
      </c>
      <c r="D149" s="55" t="s">
        <v>9</v>
      </c>
      <c r="E149" s="55">
        <v>0</v>
      </c>
      <c r="F149" s="55">
        <v>0</v>
      </c>
      <c r="G149" s="55">
        <v>0</v>
      </c>
      <c r="H149" s="55">
        <v>0</v>
      </c>
      <c r="I149" s="55">
        <v>0</v>
      </c>
      <c r="J149" s="55">
        <v>0</v>
      </c>
      <c r="K149" s="55">
        <v>0</v>
      </c>
      <c r="L149" s="55">
        <v>0</v>
      </c>
      <c r="M149" s="55">
        <v>0</v>
      </c>
      <c r="N149" s="55">
        <v>0</v>
      </c>
      <c r="O149" s="55">
        <v>0</v>
      </c>
      <c r="P149" s="55">
        <v>0</v>
      </c>
      <c r="Q149" s="55">
        <v>0</v>
      </c>
      <c r="R149" s="55">
        <v>0</v>
      </c>
      <c r="S149" s="55">
        <v>0</v>
      </c>
      <c r="T149" s="55">
        <v>0</v>
      </c>
      <c r="U149" s="55">
        <v>0</v>
      </c>
      <c r="V149" s="55">
        <v>0</v>
      </c>
      <c r="W149" s="55">
        <v>0</v>
      </c>
      <c r="X149" s="55">
        <v>0</v>
      </c>
      <c r="Y149" s="55">
        <v>0</v>
      </c>
      <c r="Z149" s="55">
        <v>0</v>
      </c>
      <c r="AA149" s="55">
        <v>0</v>
      </c>
      <c r="AB149" s="55">
        <v>0</v>
      </c>
      <c r="AC149" s="55">
        <v>0</v>
      </c>
      <c r="AD149" s="55">
        <v>0</v>
      </c>
      <c r="AE149" s="55">
        <v>0</v>
      </c>
      <c r="AF149" s="55">
        <v>0</v>
      </c>
      <c r="AG149" s="55">
        <v>0</v>
      </c>
      <c r="AH149" s="55">
        <v>0</v>
      </c>
      <c r="AI149" s="55">
        <v>0</v>
      </c>
      <c r="AJ149" s="55" t="s">
        <v>959</v>
      </c>
      <c r="AK149" s="55" t="s">
        <v>168</v>
      </c>
    </row>
    <row r="150" spans="1:37" x14ac:dyDescent="0.25">
      <c r="A150" s="54" t="str">
        <f t="shared" si="2"/>
        <v>GA</v>
      </c>
      <c r="B150" s="54" t="str">
        <f t="shared" si="2"/>
        <v>BDEQ-BDESC-urban-residential</v>
      </c>
      <c r="C150" s="55">
        <v>4</v>
      </c>
      <c r="D150" s="55" t="s">
        <v>59</v>
      </c>
      <c r="E150" s="55">
        <v>0</v>
      </c>
      <c r="F150" s="55">
        <v>0</v>
      </c>
      <c r="G150" s="55">
        <v>0</v>
      </c>
      <c r="H150" s="55">
        <v>0</v>
      </c>
      <c r="I150" s="55">
        <v>0</v>
      </c>
      <c r="J150" s="55">
        <v>0</v>
      </c>
      <c r="K150" s="55">
        <v>0</v>
      </c>
      <c r="L150" s="55">
        <v>0</v>
      </c>
      <c r="M150" s="55">
        <v>0</v>
      </c>
      <c r="N150" s="55">
        <v>0</v>
      </c>
      <c r="O150" s="55">
        <v>0</v>
      </c>
      <c r="P150" s="55">
        <v>0</v>
      </c>
      <c r="Q150" s="55">
        <v>0</v>
      </c>
      <c r="R150" s="55">
        <v>0</v>
      </c>
      <c r="S150" s="55">
        <v>0</v>
      </c>
      <c r="T150" s="55">
        <v>0</v>
      </c>
      <c r="U150" s="55">
        <v>0</v>
      </c>
      <c r="V150" s="55">
        <v>0</v>
      </c>
      <c r="W150" s="55">
        <v>0</v>
      </c>
      <c r="X150" s="55">
        <v>0</v>
      </c>
      <c r="Y150" s="55">
        <v>0</v>
      </c>
      <c r="Z150" s="55">
        <v>0</v>
      </c>
      <c r="AA150" s="55">
        <v>0</v>
      </c>
      <c r="AB150" s="55">
        <v>0</v>
      </c>
      <c r="AC150" s="55">
        <v>0</v>
      </c>
      <c r="AD150" s="55">
        <v>0</v>
      </c>
      <c r="AE150" s="55">
        <v>0</v>
      </c>
      <c r="AF150" s="55">
        <v>0</v>
      </c>
      <c r="AG150" s="55">
        <v>0</v>
      </c>
      <c r="AH150" s="55">
        <v>0</v>
      </c>
      <c r="AI150" s="55">
        <v>0</v>
      </c>
      <c r="AJ150" s="55" t="s">
        <v>959</v>
      </c>
      <c r="AK150" s="55" t="s">
        <v>168</v>
      </c>
    </row>
    <row r="151" spans="1:37" x14ac:dyDescent="0.25">
      <c r="A151" s="54" t="str">
        <f t="shared" si="2"/>
        <v>GA</v>
      </c>
      <c r="B151" s="54" t="str">
        <f t="shared" si="2"/>
        <v>BDEQ-BDESC-urban-residential</v>
      </c>
      <c r="C151" s="55">
        <v>5</v>
      </c>
      <c r="D151" s="55" t="s">
        <v>10</v>
      </c>
      <c r="E151" s="55">
        <v>1.4290000000000001E-2</v>
      </c>
      <c r="F151" s="55">
        <v>2.376E-2</v>
      </c>
      <c r="G151" s="55">
        <v>2.7089999999999999E-2</v>
      </c>
      <c r="H151" s="55">
        <v>3.0470000000000001E-2</v>
      </c>
      <c r="I151" s="55">
        <v>3.3799999999999997E-2</v>
      </c>
      <c r="J151" s="55">
        <v>3.6110000000000003E-2</v>
      </c>
      <c r="K151" s="55">
        <v>3.8710000000000001E-2</v>
      </c>
      <c r="L151" s="55">
        <v>4.0910000000000002E-2</v>
      </c>
      <c r="M151" s="55">
        <v>4.2520000000000002E-2</v>
      </c>
      <c r="N151" s="55">
        <v>4.4630000000000003E-2</v>
      </c>
      <c r="O151" s="55">
        <v>4.5900000000000003E-2</v>
      </c>
      <c r="P151" s="55">
        <v>4.7879999999999999E-2</v>
      </c>
      <c r="Q151" s="55">
        <v>4.922E-2</v>
      </c>
      <c r="R151" s="55">
        <v>5.1229999999999998E-2</v>
      </c>
      <c r="S151" s="55">
        <v>5.2999999999999999E-2</v>
      </c>
      <c r="T151" s="55">
        <v>5.3719999999999997E-2</v>
      </c>
      <c r="U151" s="55">
        <v>5.5690000000000003E-2</v>
      </c>
      <c r="V151" s="55">
        <v>5.7660000000000003E-2</v>
      </c>
      <c r="W151" s="55">
        <v>5.9420000000000001E-2</v>
      </c>
      <c r="X151" s="55">
        <v>6.2190000000000002E-2</v>
      </c>
      <c r="Y151" s="55">
        <v>6.472E-2</v>
      </c>
      <c r="Z151" s="55">
        <v>6.6780000000000006E-2</v>
      </c>
      <c r="AA151" s="55">
        <v>6.9260000000000002E-2</v>
      </c>
      <c r="AB151" s="55">
        <v>7.2010000000000005E-2</v>
      </c>
      <c r="AC151" s="55">
        <v>7.3660000000000003E-2</v>
      </c>
      <c r="AD151" s="55">
        <v>7.6509999999999995E-2</v>
      </c>
      <c r="AE151" s="55">
        <v>8.0199999999999994E-2</v>
      </c>
      <c r="AF151" s="55">
        <v>8.2269999999999996E-2</v>
      </c>
      <c r="AG151" s="55">
        <v>8.5440000000000002E-2</v>
      </c>
      <c r="AH151" s="55">
        <v>8.8029999999999997E-2</v>
      </c>
      <c r="AI151" s="55">
        <v>8.9849999999999999E-2</v>
      </c>
      <c r="AJ151" s="55" t="s">
        <v>959</v>
      </c>
      <c r="AK151" s="55" t="s">
        <v>168</v>
      </c>
    </row>
    <row r="152" spans="1:37" x14ac:dyDescent="0.25">
      <c r="A152" s="54" t="str">
        <f t="shared" si="2"/>
        <v>GA</v>
      </c>
      <c r="B152" s="54" t="str">
        <f t="shared" si="2"/>
        <v>BDEQ-BDESC-urban-residential</v>
      </c>
      <c r="C152" s="55">
        <v>6</v>
      </c>
      <c r="D152" s="55" t="s">
        <v>11</v>
      </c>
      <c r="E152" s="55">
        <v>0</v>
      </c>
      <c r="F152" s="55">
        <v>0</v>
      </c>
      <c r="G152" s="55">
        <v>0</v>
      </c>
      <c r="H152" s="55">
        <v>0</v>
      </c>
      <c r="I152" s="55">
        <v>0</v>
      </c>
      <c r="J152" s="55">
        <v>0</v>
      </c>
      <c r="K152" s="55">
        <v>0</v>
      </c>
      <c r="L152" s="55">
        <v>0</v>
      </c>
      <c r="M152" s="55">
        <v>0</v>
      </c>
      <c r="N152" s="55">
        <v>0</v>
      </c>
      <c r="O152" s="55">
        <v>0</v>
      </c>
      <c r="P152" s="55">
        <v>0</v>
      </c>
      <c r="Q152" s="55">
        <v>0</v>
      </c>
      <c r="R152" s="55">
        <v>0</v>
      </c>
      <c r="S152" s="55">
        <v>0</v>
      </c>
      <c r="T152" s="55">
        <v>0</v>
      </c>
      <c r="U152" s="55">
        <v>0</v>
      </c>
      <c r="V152" s="55">
        <v>0</v>
      </c>
      <c r="W152" s="55">
        <v>0</v>
      </c>
      <c r="X152" s="55">
        <v>0</v>
      </c>
      <c r="Y152" s="55">
        <v>0</v>
      </c>
      <c r="Z152" s="55">
        <v>0</v>
      </c>
      <c r="AA152" s="55">
        <v>0</v>
      </c>
      <c r="AB152" s="55">
        <v>0</v>
      </c>
      <c r="AC152" s="55">
        <v>0</v>
      </c>
      <c r="AD152" s="55">
        <v>0</v>
      </c>
      <c r="AE152" s="55">
        <v>0</v>
      </c>
      <c r="AF152" s="55">
        <v>0</v>
      </c>
      <c r="AG152" s="55">
        <v>0</v>
      </c>
      <c r="AH152" s="55">
        <v>0</v>
      </c>
      <c r="AI152" s="55">
        <v>0</v>
      </c>
      <c r="AJ152" s="55" t="s">
        <v>959</v>
      </c>
      <c r="AK152" s="55" t="s">
        <v>168</v>
      </c>
    </row>
    <row r="153" spans="1:37" x14ac:dyDescent="0.25">
      <c r="A153" s="54" t="str">
        <f t="shared" si="2"/>
        <v>GA</v>
      </c>
      <c r="B153" s="54" t="str">
        <f t="shared" si="2"/>
        <v>BDEQ-BDESC-urban-residential</v>
      </c>
      <c r="C153" s="55">
        <v>7</v>
      </c>
      <c r="D153" s="55" t="s">
        <v>12</v>
      </c>
      <c r="E153" s="55">
        <v>0</v>
      </c>
      <c r="F153" s="55">
        <v>0</v>
      </c>
      <c r="G153" s="55">
        <v>0</v>
      </c>
      <c r="H153" s="55">
        <v>0</v>
      </c>
      <c r="I153" s="55">
        <v>0</v>
      </c>
      <c r="J153" s="55">
        <v>0</v>
      </c>
      <c r="K153" s="55">
        <v>0</v>
      </c>
      <c r="L153" s="55">
        <v>0</v>
      </c>
      <c r="M153" s="55">
        <v>0</v>
      </c>
      <c r="N153" s="55">
        <v>0</v>
      </c>
      <c r="O153" s="55">
        <v>0</v>
      </c>
      <c r="P153" s="55">
        <v>0</v>
      </c>
      <c r="Q153" s="55">
        <v>0</v>
      </c>
      <c r="R153" s="55">
        <v>0</v>
      </c>
      <c r="S153" s="55">
        <v>0</v>
      </c>
      <c r="T153" s="55">
        <v>0</v>
      </c>
      <c r="U153" s="55">
        <v>0</v>
      </c>
      <c r="V153" s="55">
        <v>0</v>
      </c>
      <c r="W153" s="55">
        <v>0</v>
      </c>
      <c r="X153" s="55">
        <v>0</v>
      </c>
      <c r="Y153" s="55">
        <v>0</v>
      </c>
      <c r="Z153" s="55">
        <v>0</v>
      </c>
      <c r="AA153" s="55">
        <v>0</v>
      </c>
      <c r="AB153" s="55">
        <v>0</v>
      </c>
      <c r="AC153" s="55">
        <v>0</v>
      </c>
      <c r="AD153" s="55">
        <v>0</v>
      </c>
      <c r="AE153" s="55">
        <v>0</v>
      </c>
      <c r="AF153" s="55">
        <v>0</v>
      </c>
      <c r="AG153" s="55">
        <v>0</v>
      </c>
      <c r="AH153" s="55">
        <v>0</v>
      </c>
      <c r="AI153" s="55">
        <v>0</v>
      </c>
      <c r="AJ153" s="55" t="s">
        <v>959</v>
      </c>
      <c r="AK153" s="55" t="s">
        <v>168</v>
      </c>
    </row>
    <row r="154" spans="1:37" x14ac:dyDescent="0.25">
      <c r="A154" s="54" t="str">
        <f t="shared" si="2"/>
        <v>GA</v>
      </c>
      <c r="B154" s="54" t="str">
        <f t="shared" si="2"/>
        <v>BDEQ-BDESC-urban-residential</v>
      </c>
      <c r="C154" s="55">
        <v>8</v>
      </c>
      <c r="D154" s="55" t="s">
        <v>13</v>
      </c>
      <c r="E154" s="55">
        <v>0</v>
      </c>
      <c r="F154" s="55">
        <v>0</v>
      </c>
      <c r="G154" s="55">
        <v>0</v>
      </c>
      <c r="H154" s="55">
        <v>0</v>
      </c>
      <c r="I154" s="55">
        <v>0</v>
      </c>
      <c r="J154" s="55">
        <v>0</v>
      </c>
      <c r="K154" s="55">
        <v>0</v>
      </c>
      <c r="L154" s="55">
        <v>0</v>
      </c>
      <c r="M154" s="55">
        <v>0</v>
      </c>
      <c r="N154" s="55">
        <v>0</v>
      </c>
      <c r="O154" s="55">
        <v>0</v>
      </c>
      <c r="P154" s="55">
        <v>0</v>
      </c>
      <c r="Q154" s="55">
        <v>0</v>
      </c>
      <c r="R154" s="55">
        <v>0</v>
      </c>
      <c r="S154" s="55">
        <v>0</v>
      </c>
      <c r="T154" s="55">
        <v>0</v>
      </c>
      <c r="U154" s="55">
        <v>0</v>
      </c>
      <c r="V154" s="55">
        <v>0</v>
      </c>
      <c r="W154" s="55">
        <v>0</v>
      </c>
      <c r="X154" s="55">
        <v>0</v>
      </c>
      <c r="Y154" s="55">
        <v>0</v>
      </c>
      <c r="Z154" s="55">
        <v>0</v>
      </c>
      <c r="AA154" s="55">
        <v>0</v>
      </c>
      <c r="AB154" s="55">
        <v>0</v>
      </c>
      <c r="AC154" s="55">
        <v>0</v>
      </c>
      <c r="AD154" s="55">
        <v>0</v>
      </c>
      <c r="AE154" s="55">
        <v>0</v>
      </c>
      <c r="AF154" s="55">
        <v>0</v>
      </c>
      <c r="AG154" s="55">
        <v>0</v>
      </c>
      <c r="AH154" s="55">
        <v>0</v>
      </c>
      <c r="AI154" s="55">
        <v>0</v>
      </c>
      <c r="AJ154" s="55" t="s">
        <v>959</v>
      </c>
      <c r="AK154" s="55" t="s">
        <v>168</v>
      </c>
    </row>
    <row r="155" spans="1:37" x14ac:dyDescent="0.25">
      <c r="A155" s="54" t="str">
        <f t="shared" si="2"/>
        <v>GA</v>
      </c>
      <c r="B155" s="54" t="str">
        <f t="shared" si="2"/>
        <v>BDEQ-BDESC-urban-residential</v>
      </c>
      <c r="C155" s="55">
        <v>9</v>
      </c>
      <c r="D155" s="55" t="s">
        <v>14</v>
      </c>
      <c r="E155" s="55">
        <v>0</v>
      </c>
      <c r="F155" s="55">
        <v>0</v>
      </c>
      <c r="G155" s="55">
        <v>0</v>
      </c>
      <c r="H155" s="55">
        <v>0</v>
      </c>
      <c r="I155" s="55">
        <v>0</v>
      </c>
      <c r="J155" s="55">
        <v>0</v>
      </c>
      <c r="K155" s="55">
        <v>0</v>
      </c>
      <c r="L155" s="55">
        <v>0</v>
      </c>
      <c r="M155" s="55">
        <v>0</v>
      </c>
      <c r="N155" s="55">
        <v>0</v>
      </c>
      <c r="O155" s="55">
        <v>0</v>
      </c>
      <c r="P155" s="55">
        <v>0</v>
      </c>
      <c r="Q155" s="55">
        <v>0</v>
      </c>
      <c r="R155" s="55">
        <v>0</v>
      </c>
      <c r="S155" s="55">
        <v>0</v>
      </c>
      <c r="T155" s="55">
        <v>0</v>
      </c>
      <c r="U155" s="55">
        <v>0</v>
      </c>
      <c r="V155" s="55">
        <v>0</v>
      </c>
      <c r="W155" s="55">
        <v>0</v>
      </c>
      <c r="X155" s="55">
        <v>0</v>
      </c>
      <c r="Y155" s="55">
        <v>0</v>
      </c>
      <c r="Z155" s="55">
        <v>0</v>
      </c>
      <c r="AA155" s="55">
        <v>0</v>
      </c>
      <c r="AB155" s="55">
        <v>0</v>
      </c>
      <c r="AC155" s="55">
        <v>0</v>
      </c>
      <c r="AD155" s="55">
        <v>0</v>
      </c>
      <c r="AE155" s="55">
        <v>0</v>
      </c>
      <c r="AF155" s="55">
        <v>0</v>
      </c>
      <c r="AG155" s="55">
        <v>0</v>
      </c>
      <c r="AH155" s="55">
        <v>0</v>
      </c>
      <c r="AI155" s="55">
        <v>0</v>
      </c>
      <c r="AJ155" s="55" t="s">
        <v>959</v>
      </c>
      <c r="AK155" s="55" t="s">
        <v>168</v>
      </c>
    </row>
    <row r="156" spans="1:37" x14ac:dyDescent="0.25">
      <c r="A156" s="54" t="str">
        <f t="shared" si="2"/>
        <v>GA</v>
      </c>
      <c r="B156" s="54" t="str">
        <f t="shared" si="2"/>
        <v>BDEQ-BDESC-urban-residential</v>
      </c>
      <c r="C156" s="55">
        <v>10</v>
      </c>
      <c r="D156" s="55" t="s">
        <v>15</v>
      </c>
      <c r="E156" s="55">
        <v>0</v>
      </c>
      <c r="F156" s="55">
        <v>0</v>
      </c>
      <c r="G156" s="55">
        <v>0</v>
      </c>
      <c r="H156" s="55">
        <v>0</v>
      </c>
      <c r="I156" s="55">
        <v>0</v>
      </c>
      <c r="J156" s="55">
        <v>0</v>
      </c>
      <c r="K156" s="55">
        <v>0</v>
      </c>
      <c r="L156" s="55">
        <v>0</v>
      </c>
      <c r="M156" s="55">
        <v>0</v>
      </c>
      <c r="N156" s="55">
        <v>0</v>
      </c>
      <c r="O156" s="55">
        <v>0</v>
      </c>
      <c r="P156" s="55">
        <v>0</v>
      </c>
      <c r="Q156" s="55">
        <v>0</v>
      </c>
      <c r="R156" s="55">
        <v>0</v>
      </c>
      <c r="S156" s="55">
        <v>0</v>
      </c>
      <c r="T156" s="55">
        <v>0</v>
      </c>
      <c r="U156" s="55">
        <v>0</v>
      </c>
      <c r="V156" s="55">
        <v>0</v>
      </c>
      <c r="W156" s="55">
        <v>0</v>
      </c>
      <c r="X156" s="55">
        <v>0</v>
      </c>
      <c r="Y156" s="55">
        <v>0</v>
      </c>
      <c r="Z156" s="55">
        <v>0</v>
      </c>
      <c r="AA156" s="55">
        <v>0</v>
      </c>
      <c r="AB156" s="55">
        <v>0</v>
      </c>
      <c r="AC156" s="55">
        <v>0</v>
      </c>
      <c r="AD156" s="55">
        <v>0</v>
      </c>
      <c r="AE156" s="55">
        <v>0</v>
      </c>
      <c r="AF156" s="55">
        <v>0</v>
      </c>
      <c r="AG156" s="55">
        <v>0</v>
      </c>
      <c r="AH156" s="55">
        <v>0</v>
      </c>
      <c r="AI156" s="55">
        <v>0</v>
      </c>
      <c r="AJ156" s="55" t="s">
        <v>959</v>
      </c>
      <c r="AK156" s="55" t="s">
        <v>168</v>
      </c>
    </row>
    <row r="157" spans="1:37" x14ac:dyDescent="0.25">
      <c r="A157" s="54" t="str">
        <f t="shared" si="2"/>
        <v>GA</v>
      </c>
      <c r="B157" s="54" t="str">
        <f t="shared" si="2"/>
        <v>BDEQ-BDESC-urban-residential</v>
      </c>
      <c r="C157" s="55">
        <v>11</v>
      </c>
      <c r="D157" s="55" t="s">
        <v>57</v>
      </c>
      <c r="E157" s="55">
        <v>0</v>
      </c>
      <c r="F157" s="55">
        <v>0</v>
      </c>
      <c r="G157" s="55">
        <v>0</v>
      </c>
      <c r="H157" s="55">
        <v>0</v>
      </c>
      <c r="I157" s="55">
        <v>0</v>
      </c>
      <c r="J157" s="55">
        <v>0</v>
      </c>
      <c r="K157" s="55">
        <v>0</v>
      </c>
      <c r="L157" s="55">
        <v>0</v>
      </c>
      <c r="M157" s="55">
        <v>0</v>
      </c>
      <c r="N157" s="55">
        <v>0</v>
      </c>
      <c r="O157" s="55">
        <v>0</v>
      </c>
      <c r="P157" s="55">
        <v>0</v>
      </c>
      <c r="Q157" s="55">
        <v>0</v>
      </c>
      <c r="R157" s="55">
        <v>0</v>
      </c>
      <c r="S157" s="55">
        <v>0</v>
      </c>
      <c r="T157" s="55">
        <v>0</v>
      </c>
      <c r="U157" s="55">
        <v>0</v>
      </c>
      <c r="V157" s="55">
        <v>0</v>
      </c>
      <c r="W157" s="55">
        <v>0</v>
      </c>
      <c r="X157" s="55">
        <v>0</v>
      </c>
      <c r="Y157" s="55">
        <v>0</v>
      </c>
      <c r="Z157" s="55">
        <v>0</v>
      </c>
      <c r="AA157" s="55">
        <v>0</v>
      </c>
      <c r="AB157" s="55">
        <v>0</v>
      </c>
      <c r="AC157" s="55">
        <v>0</v>
      </c>
      <c r="AD157" s="55">
        <v>0</v>
      </c>
      <c r="AE157" s="55">
        <v>0</v>
      </c>
      <c r="AF157" s="55">
        <v>0</v>
      </c>
      <c r="AG157" s="55">
        <v>0</v>
      </c>
      <c r="AH157" s="55">
        <v>0</v>
      </c>
      <c r="AI157" s="55">
        <v>0</v>
      </c>
      <c r="AJ157" s="55" t="s">
        <v>959</v>
      </c>
      <c r="AK157" s="55" t="s">
        <v>168</v>
      </c>
    </row>
    <row r="158" spans="1:37" x14ac:dyDescent="0.25">
      <c r="A158" s="54" t="str">
        <f t="shared" si="2"/>
        <v>GA</v>
      </c>
      <c r="B158" s="54" t="str">
        <f t="shared" si="2"/>
        <v>BDEQ-BDESC-urban-residential</v>
      </c>
      <c r="C158" s="55">
        <v>12</v>
      </c>
      <c r="D158" s="55" t="s">
        <v>60</v>
      </c>
      <c r="E158" s="55">
        <v>0</v>
      </c>
      <c r="F158" s="55">
        <v>0</v>
      </c>
      <c r="G158" s="55">
        <v>0</v>
      </c>
      <c r="H158" s="55">
        <v>0</v>
      </c>
      <c r="I158" s="55">
        <v>0</v>
      </c>
      <c r="J158" s="55">
        <v>0</v>
      </c>
      <c r="K158" s="55">
        <v>0</v>
      </c>
      <c r="L158" s="55">
        <v>0</v>
      </c>
      <c r="M158" s="55">
        <v>0</v>
      </c>
      <c r="N158" s="55">
        <v>0</v>
      </c>
      <c r="O158" s="55">
        <v>0</v>
      </c>
      <c r="P158" s="55">
        <v>0</v>
      </c>
      <c r="Q158" s="55">
        <v>0</v>
      </c>
      <c r="R158" s="55">
        <v>0</v>
      </c>
      <c r="S158" s="55">
        <v>0</v>
      </c>
      <c r="T158" s="55">
        <v>0</v>
      </c>
      <c r="U158" s="55">
        <v>0</v>
      </c>
      <c r="V158" s="55">
        <v>0</v>
      </c>
      <c r="W158" s="55">
        <v>0</v>
      </c>
      <c r="X158" s="55">
        <v>0</v>
      </c>
      <c r="Y158" s="55">
        <v>0</v>
      </c>
      <c r="Z158" s="55">
        <v>0</v>
      </c>
      <c r="AA158" s="55">
        <v>0</v>
      </c>
      <c r="AB158" s="55">
        <v>0</v>
      </c>
      <c r="AC158" s="55">
        <v>0</v>
      </c>
      <c r="AD158" s="55">
        <v>0</v>
      </c>
      <c r="AE158" s="55">
        <v>0</v>
      </c>
      <c r="AF158" s="55">
        <v>0</v>
      </c>
      <c r="AG158" s="55">
        <v>0</v>
      </c>
      <c r="AH158" s="55">
        <v>0</v>
      </c>
      <c r="AI158" s="55">
        <v>0</v>
      </c>
      <c r="AJ158" s="55" t="s">
        <v>959</v>
      </c>
      <c r="AK158" s="55" t="s">
        <v>168</v>
      </c>
    </row>
    <row r="159" spans="1:37" x14ac:dyDescent="0.25">
      <c r="A159" s="54" t="str">
        <f t="shared" si="2"/>
        <v>GA</v>
      </c>
      <c r="B159" s="54" t="str">
        <f t="shared" si="2"/>
        <v>BDEQ-BDESC-urban-residential</v>
      </c>
      <c r="C159" s="55">
        <v>13</v>
      </c>
      <c r="D159" s="55" t="s">
        <v>158</v>
      </c>
      <c r="E159" s="55">
        <v>0</v>
      </c>
      <c r="F159" s="55">
        <v>0</v>
      </c>
      <c r="G159" s="55">
        <v>0</v>
      </c>
      <c r="H159" s="55">
        <v>0</v>
      </c>
      <c r="I159" s="55">
        <v>0</v>
      </c>
      <c r="J159" s="55">
        <v>0</v>
      </c>
      <c r="K159" s="55">
        <v>0</v>
      </c>
      <c r="L159" s="55">
        <v>0</v>
      </c>
      <c r="M159" s="55">
        <v>0</v>
      </c>
      <c r="N159" s="55">
        <v>0</v>
      </c>
      <c r="O159" s="55">
        <v>0</v>
      </c>
      <c r="P159" s="55">
        <v>0</v>
      </c>
      <c r="Q159" s="55">
        <v>0</v>
      </c>
      <c r="R159" s="55">
        <v>0</v>
      </c>
      <c r="S159" s="55">
        <v>0</v>
      </c>
      <c r="T159" s="55">
        <v>0</v>
      </c>
      <c r="U159" s="55">
        <v>0</v>
      </c>
      <c r="V159" s="55">
        <v>0</v>
      </c>
      <c r="W159" s="55">
        <v>0</v>
      </c>
      <c r="X159" s="55">
        <v>0</v>
      </c>
      <c r="Y159" s="55">
        <v>0</v>
      </c>
      <c r="Z159" s="55">
        <v>0</v>
      </c>
      <c r="AA159" s="55">
        <v>0</v>
      </c>
      <c r="AB159" s="55">
        <v>0</v>
      </c>
      <c r="AC159" s="55">
        <v>0</v>
      </c>
      <c r="AD159" s="55">
        <v>0</v>
      </c>
      <c r="AE159" s="55">
        <v>0</v>
      </c>
      <c r="AF159" s="55">
        <v>0</v>
      </c>
      <c r="AG159" s="55">
        <v>0</v>
      </c>
      <c r="AH159" s="55">
        <v>0</v>
      </c>
      <c r="AI159" s="55">
        <v>0</v>
      </c>
      <c r="AJ159" s="55" t="s">
        <v>959</v>
      </c>
      <c r="AK159" s="55" t="s">
        <v>168</v>
      </c>
    </row>
    <row r="160" spans="1:37" x14ac:dyDescent="0.25">
      <c r="A160" s="54" t="str">
        <f t="shared" si="2"/>
        <v>GA</v>
      </c>
      <c r="B160" s="54" t="str">
        <f t="shared" si="2"/>
        <v>BDEQ-BDESC-urban-residential</v>
      </c>
      <c r="C160" s="55">
        <v>14</v>
      </c>
      <c r="D160" s="55" t="s">
        <v>159</v>
      </c>
      <c r="E160" s="55">
        <v>0</v>
      </c>
      <c r="F160" s="55">
        <v>0</v>
      </c>
      <c r="G160" s="55">
        <v>0</v>
      </c>
      <c r="H160" s="55">
        <v>0</v>
      </c>
      <c r="I160" s="55">
        <v>0</v>
      </c>
      <c r="J160" s="55">
        <v>0</v>
      </c>
      <c r="K160" s="55">
        <v>0</v>
      </c>
      <c r="L160" s="55">
        <v>0</v>
      </c>
      <c r="M160" s="55">
        <v>0</v>
      </c>
      <c r="N160" s="55">
        <v>0</v>
      </c>
      <c r="O160" s="55">
        <v>0</v>
      </c>
      <c r="P160" s="55">
        <v>0</v>
      </c>
      <c r="Q160" s="55">
        <v>0</v>
      </c>
      <c r="R160" s="55">
        <v>0</v>
      </c>
      <c r="S160" s="55">
        <v>0</v>
      </c>
      <c r="T160" s="55">
        <v>0</v>
      </c>
      <c r="U160" s="55">
        <v>0</v>
      </c>
      <c r="V160" s="55">
        <v>0</v>
      </c>
      <c r="W160" s="55">
        <v>0</v>
      </c>
      <c r="X160" s="55">
        <v>0</v>
      </c>
      <c r="Y160" s="55">
        <v>0</v>
      </c>
      <c r="Z160" s="55">
        <v>0</v>
      </c>
      <c r="AA160" s="55">
        <v>0</v>
      </c>
      <c r="AB160" s="55">
        <v>0</v>
      </c>
      <c r="AC160" s="55">
        <v>0</v>
      </c>
      <c r="AD160" s="55">
        <v>0</v>
      </c>
      <c r="AE160" s="55">
        <v>0</v>
      </c>
      <c r="AF160" s="55">
        <v>0</v>
      </c>
      <c r="AG160" s="55">
        <v>0</v>
      </c>
      <c r="AH160" s="55">
        <v>0</v>
      </c>
      <c r="AI160" s="55">
        <v>0</v>
      </c>
      <c r="AJ160" s="55" t="s">
        <v>959</v>
      </c>
      <c r="AK160" s="55" t="s">
        <v>168</v>
      </c>
    </row>
    <row r="161" spans="1:37" x14ac:dyDescent="0.25">
      <c r="A161" s="54" t="str">
        <f t="shared" si="2"/>
        <v>GA</v>
      </c>
      <c r="B161" s="54" t="str">
        <f t="shared" si="2"/>
        <v>BDEQ-BDESC-urban-residential</v>
      </c>
      <c r="C161" s="55">
        <v>15</v>
      </c>
      <c r="D161" s="55" t="s">
        <v>160</v>
      </c>
      <c r="E161" s="55">
        <v>0</v>
      </c>
      <c r="F161" s="55">
        <v>0</v>
      </c>
      <c r="G161" s="55">
        <v>0</v>
      </c>
      <c r="H161" s="55">
        <v>0</v>
      </c>
      <c r="I161" s="55">
        <v>0</v>
      </c>
      <c r="J161" s="55">
        <v>0</v>
      </c>
      <c r="K161" s="55">
        <v>0</v>
      </c>
      <c r="L161" s="55">
        <v>0</v>
      </c>
      <c r="M161" s="55">
        <v>0</v>
      </c>
      <c r="N161" s="55">
        <v>0</v>
      </c>
      <c r="O161" s="55">
        <v>0</v>
      </c>
      <c r="P161" s="55">
        <v>0</v>
      </c>
      <c r="Q161" s="55">
        <v>0</v>
      </c>
      <c r="R161" s="55">
        <v>0</v>
      </c>
      <c r="S161" s="55">
        <v>0</v>
      </c>
      <c r="T161" s="55">
        <v>0</v>
      </c>
      <c r="U161" s="55">
        <v>0</v>
      </c>
      <c r="V161" s="55">
        <v>0</v>
      </c>
      <c r="W161" s="55">
        <v>0</v>
      </c>
      <c r="X161" s="55">
        <v>0</v>
      </c>
      <c r="Y161" s="55">
        <v>0</v>
      </c>
      <c r="Z161" s="55">
        <v>0</v>
      </c>
      <c r="AA161" s="55">
        <v>0</v>
      </c>
      <c r="AB161" s="55">
        <v>0</v>
      </c>
      <c r="AC161" s="55">
        <v>0</v>
      </c>
      <c r="AD161" s="55">
        <v>0</v>
      </c>
      <c r="AE161" s="55">
        <v>0</v>
      </c>
      <c r="AF161" s="55">
        <v>0</v>
      </c>
      <c r="AG161" s="55">
        <v>0</v>
      </c>
      <c r="AH161" s="55">
        <v>0</v>
      </c>
      <c r="AI161" s="55">
        <v>0</v>
      </c>
      <c r="AJ161" s="55" t="s">
        <v>959</v>
      </c>
      <c r="AK161" s="55" t="s">
        <v>168</v>
      </c>
    </row>
    <row r="162" spans="1:37" x14ac:dyDescent="0.25">
      <c r="A162" s="54" t="str">
        <f t="shared" si="2"/>
        <v>HI</v>
      </c>
      <c r="B162" s="54" t="str">
        <f t="shared" si="2"/>
        <v>BDEQ-BDESC-urban-residential</v>
      </c>
      <c r="C162" s="55">
        <v>0</v>
      </c>
      <c r="D162" s="55" t="s">
        <v>58</v>
      </c>
      <c r="E162" s="55">
        <v>0</v>
      </c>
      <c r="F162" s="55">
        <v>0</v>
      </c>
      <c r="G162" s="55">
        <v>0</v>
      </c>
      <c r="H162" s="55">
        <v>0</v>
      </c>
      <c r="I162" s="55">
        <v>0</v>
      </c>
      <c r="J162" s="55">
        <v>0</v>
      </c>
      <c r="K162" s="55">
        <v>0</v>
      </c>
      <c r="L162" s="55">
        <v>0</v>
      </c>
      <c r="M162" s="55">
        <v>0</v>
      </c>
      <c r="N162" s="55">
        <v>0</v>
      </c>
      <c r="O162" s="55">
        <v>0</v>
      </c>
      <c r="P162" s="55">
        <v>0</v>
      </c>
      <c r="Q162" s="55">
        <v>0</v>
      </c>
      <c r="R162" s="55">
        <v>0</v>
      </c>
      <c r="S162" s="55">
        <v>0</v>
      </c>
      <c r="T162" s="55">
        <v>0</v>
      </c>
      <c r="U162" s="55">
        <v>0</v>
      </c>
      <c r="V162" s="55">
        <v>0</v>
      </c>
      <c r="W162" s="55">
        <v>0</v>
      </c>
      <c r="X162" s="55">
        <v>0</v>
      </c>
      <c r="Y162" s="55">
        <v>0</v>
      </c>
      <c r="Z162" s="55">
        <v>0</v>
      </c>
      <c r="AA162" s="55">
        <v>0</v>
      </c>
      <c r="AB162" s="55">
        <v>0</v>
      </c>
      <c r="AC162" s="55">
        <v>0</v>
      </c>
      <c r="AD162" s="55">
        <v>0</v>
      </c>
      <c r="AE162" s="55">
        <v>0</v>
      </c>
      <c r="AF162" s="55">
        <v>0</v>
      </c>
      <c r="AG162" s="55">
        <v>0</v>
      </c>
      <c r="AH162" s="55">
        <v>0</v>
      </c>
      <c r="AI162" s="55">
        <v>0</v>
      </c>
      <c r="AJ162" s="55" t="s">
        <v>960</v>
      </c>
      <c r="AK162" s="55" t="s">
        <v>168</v>
      </c>
    </row>
    <row r="163" spans="1:37" x14ac:dyDescent="0.25">
      <c r="A163" s="54" t="str">
        <f t="shared" si="2"/>
        <v>HI</v>
      </c>
      <c r="B163" s="54" t="str">
        <f t="shared" si="2"/>
        <v>BDEQ-BDESC-urban-residential</v>
      </c>
      <c r="C163" s="55">
        <v>1</v>
      </c>
      <c r="D163" s="55" t="s">
        <v>7</v>
      </c>
      <c r="E163" s="55">
        <v>0</v>
      </c>
      <c r="F163" s="55">
        <v>0</v>
      </c>
      <c r="G163" s="55">
        <v>0</v>
      </c>
      <c r="H163" s="55">
        <v>0</v>
      </c>
      <c r="I163" s="55">
        <v>0</v>
      </c>
      <c r="J163" s="55">
        <v>0</v>
      </c>
      <c r="K163" s="55">
        <v>0</v>
      </c>
      <c r="L163" s="55">
        <v>0</v>
      </c>
      <c r="M163" s="55">
        <v>0</v>
      </c>
      <c r="N163" s="55">
        <v>0</v>
      </c>
      <c r="O163" s="55">
        <v>0</v>
      </c>
      <c r="P163" s="55">
        <v>0</v>
      </c>
      <c r="Q163" s="55">
        <v>0</v>
      </c>
      <c r="R163" s="55">
        <v>0</v>
      </c>
      <c r="S163" s="55">
        <v>0</v>
      </c>
      <c r="T163" s="55">
        <v>0</v>
      </c>
      <c r="U163" s="55">
        <v>0</v>
      </c>
      <c r="V163" s="55">
        <v>0</v>
      </c>
      <c r="W163" s="55">
        <v>0</v>
      </c>
      <c r="X163" s="55">
        <v>0</v>
      </c>
      <c r="Y163" s="55">
        <v>0</v>
      </c>
      <c r="Z163" s="56">
        <v>1.0000000000000001E-5</v>
      </c>
      <c r="AA163" s="56">
        <v>1.0000000000000001E-5</v>
      </c>
      <c r="AB163" s="56">
        <v>2.0000000000000002E-5</v>
      </c>
      <c r="AC163" s="56">
        <v>2.0000000000000002E-5</v>
      </c>
      <c r="AD163" s="56">
        <v>2.0000000000000002E-5</v>
      </c>
      <c r="AE163" s="56">
        <v>3.0000000000000001E-5</v>
      </c>
      <c r="AF163" s="56">
        <v>3.0000000000000001E-5</v>
      </c>
      <c r="AG163" s="56">
        <v>3.0000000000000001E-5</v>
      </c>
      <c r="AH163" s="56">
        <v>4.0000000000000003E-5</v>
      </c>
      <c r="AI163" s="56">
        <v>4.0000000000000003E-5</v>
      </c>
      <c r="AJ163" s="55" t="s">
        <v>960</v>
      </c>
      <c r="AK163" s="55" t="s">
        <v>168</v>
      </c>
    </row>
    <row r="164" spans="1:37" x14ac:dyDescent="0.25">
      <c r="A164" s="54" t="str">
        <f t="shared" si="2"/>
        <v>HI</v>
      </c>
      <c r="B164" s="54" t="str">
        <f t="shared" si="2"/>
        <v>BDEQ-BDESC-urban-residential</v>
      </c>
      <c r="C164" s="55">
        <v>2</v>
      </c>
      <c r="D164" s="55" t="s">
        <v>8</v>
      </c>
      <c r="E164" s="55">
        <v>0</v>
      </c>
      <c r="F164" s="55">
        <v>0</v>
      </c>
      <c r="G164" s="55">
        <v>0</v>
      </c>
      <c r="H164" s="55">
        <v>0</v>
      </c>
      <c r="I164" s="55">
        <v>0</v>
      </c>
      <c r="J164" s="55">
        <v>0</v>
      </c>
      <c r="K164" s="55">
        <v>0</v>
      </c>
      <c r="L164" s="55">
        <v>0</v>
      </c>
      <c r="M164" s="55">
        <v>0</v>
      </c>
      <c r="N164" s="55">
        <v>0</v>
      </c>
      <c r="O164" s="55">
        <v>0</v>
      </c>
      <c r="P164" s="55">
        <v>0</v>
      </c>
      <c r="Q164" s="55">
        <v>0</v>
      </c>
      <c r="R164" s="55">
        <v>0</v>
      </c>
      <c r="S164" s="55">
        <v>0</v>
      </c>
      <c r="T164" s="55">
        <v>0</v>
      </c>
      <c r="U164" s="55">
        <v>0</v>
      </c>
      <c r="V164" s="55">
        <v>0</v>
      </c>
      <c r="W164" s="55">
        <v>0</v>
      </c>
      <c r="X164" s="55">
        <v>0</v>
      </c>
      <c r="Y164" s="55">
        <v>0</v>
      </c>
      <c r="Z164" s="55">
        <v>0</v>
      </c>
      <c r="AA164" s="55">
        <v>0</v>
      </c>
      <c r="AB164" s="55">
        <v>0</v>
      </c>
      <c r="AC164" s="55">
        <v>0</v>
      </c>
      <c r="AD164" s="55">
        <v>0</v>
      </c>
      <c r="AE164" s="55">
        <v>0</v>
      </c>
      <c r="AF164" s="55">
        <v>0</v>
      </c>
      <c r="AG164" s="55">
        <v>0</v>
      </c>
      <c r="AH164" s="55">
        <v>0</v>
      </c>
      <c r="AI164" s="55">
        <v>0</v>
      </c>
      <c r="AJ164" s="55" t="s">
        <v>960</v>
      </c>
      <c r="AK164" s="55" t="s">
        <v>168</v>
      </c>
    </row>
    <row r="165" spans="1:37" x14ac:dyDescent="0.25">
      <c r="A165" s="54" t="str">
        <f t="shared" si="2"/>
        <v>HI</v>
      </c>
      <c r="B165" s="54" t="str">
        <f t="shared" si="2"/>
        <v>BDEQ-BDESC-urban-residential</v>
      </c>
      <c r="C165" s="55">
        <v>3</v>
      </c>
      <c r="D165" s="55" t="s">
        <v>9</v>
      </c>
      <c r="E165" s="55">
        <v>0</v>
      </c>
      <c r="F165" s="55">
        <v>0</v>
      </c>
      <c r="G165" s="55">
        <v>0</v>
      </c>
      <c r="H165" s="55">
        <v>0</v>
      </c>
      <c r="I165" s="55">
        <v>0</v>
      </c>
      <c r="J165" s="55">
        <v>0</v>
      </c>
      <c r="K165" s="55">
        <v>0</v>
      </c>
      <c r="L165" s="55">
        <v>0</v>
      </c>
      <c r="M165" s="55">
        <v>0</v>
      </c>
      <c r="N165" s="55">
        <v>0</v>
      </c>
      <c r="O165" s="55">
        <v>0</v>
      </c>
      <c r="P165" s="55">
        <v>0</v>
      </c>
      <c r="Q165" s="55">
        <v>0</v>
      </c>
      <c r="R165" s="55">
        <v>0</v>
      </c>
      <c r="S165" s="55">
        <v>0</v>
      </c>
      <c r="T165" s="55">
        <v>0</v>
      </c>
      <c r="U165" s="55">
        <v>0</v>
      </c>
      <c r="V165" s="55">
        <v>0</v>
      </c>
      <c r="W165" s="55">
        <v>0</v>
      </c>
      <c r="X165" s="55">
        <v>0</v>
      </c>
      <c r="Y165" s="55">
        <v>0</v>
      </c>
      <c r="Z165" s="55">
        <v>0</v>
      </c>
      <c r="AA165" s="55">
        <v>0</v>
      </c>
      <c r="AB165" s="55">
        <v>0</v>
      </c>
      <c r="AC165" s="55">
        <v>0</v>
      </c>
      <c r="AD165" s="55">
        <v>0</v>
      </c>
      <c r="AE165" s="55">
        <v>0</v>
      </c>
      <c r="AF165" s="55">
        <v>0</v>
      </c>
      <c r="AG165" s="55">
        <v>0</v>
      </c>
      <c r="AH165" s="55">
        <v>0</v>
      </c>
      <c r="AI165" s="55">
        <v>0</v>
      </c>
      <c r="AJ165" s="55" t="s">
        <v>960</v>
      </c>
      <c r="AK165" s="55" t="s">
        <v>168</v>
      </c>
    </row>
    <row r="166" spans="1:37" x14ac:dyDescent="0.25">
      <c r="A166" s="54" t="str">
        <f t="shared" si="2"/>
        <v>HI</v>
      </c>
      <c r="B166" s="54" t="str">
        <f t="shared" si="2"/>
        <v>BDEQ-BDESC-urban-residential</v>
      </c>
      <c r="C166" s="55">
        <v>4</v>
      </c>
      <c r="D166" s="55" t="s">
        <v>59</v>
      </c>
      <c r="E166" s="55">
        <v>0</v>
      </c>
      <c r="F166" s="55">
        <v>0</v>
      </c>
      <c r="G166" s="55">
        <v>0</v>
      </c>
      <c r="H166" s="55">
        <v>0</v>
      </c>
      <c r="I166" s="55">
        <v>0</v>
      </c>
      <c r="J166" s="55">
        <v>0</v>
      </c>
      <c r="K166" s="55">
        <v>0</v>
      </c>
      <c r="L166" s="55">
        <v>0</v>
      </c>
      <c r="M166" s="55">
        <v>0</v>
      </c>
      <c r="N166" s="55">
        <v>0</v>
      </c>
      <c r="O166" s="55">
        <v>0</v>
      </c>
      <c r="P166" s="55">
        <v>0</v>
      </c>
      <c r="Q166" s="55">
        <v>0</v>
      </c>
      <c r="R166" s="55">
        <v>0</v>
      </c>
      <c r="S166" s="55">
        <v>0</v>
      </c>
      <c r="T166" s="55">
        <v>0</v>
      </c>
      <c r="U166" s="55">
        <v>0</v>
      </c>
      <c r="V166" s="55">
        <v>0</v>
      </c>
      <c r="W166" s="55">
        <v>0</v>
      </c>
      <c r="X166" s="55">
        <v>0</v>
      </c>
      <c r="Y166" s="55">
        <v>0</v>
      </c>
      <c r="Z166" s="55">
        <v>0</v>
      </c>
      <c r="AA166" s="55">
        <v>0</v>
      </c>
      <c r="AB166" s="55">
        <v>0</v>
      </c>
      <c r="AC166" s="55">
        <v>0</v>
      </c>
      <c r="AD166" s="55">
        <v>0</v>
      </c>
      <c r="AE166" s="55">
        <v>0</v>
      </c>
      <c r="AF166" s="55">
        <v>0</v>
      </c>
      <c r="AG166" s="55">
        <v>0</v>
      </c>
      <c r="AH166" s="55">
        <v>0</v>
      </c>
      <c r="AI166" s="55">
        <v>0</v>
      </c>
      <c r="AJ166" s="55" t="s">
        <v>960</v>
      </c>
      <c r="AK166" s="55" t="s">
        <v>168</v>
      </c>
    </row>
    <row r="167" spans="1:37" x14ac:dyDescent="0.25">
      <c r="A167" s="54" t="str">
        <f t="shared" si="2"/>
        <v>HI</v>
      </c>
      <c r="B167" s="54" t="str">
        <f t="shared" si="2"/>
        <v>BDEQ-BDESC-urban-residential</v>
      </c>
      <c r="C167" s="55">
        <v>5</v>
      </c>
      <c r="D167" s="55" t="s">
        <v>10</v>
      </c>
      <c r="E167" s="55">
        <v>1.31E-3</v>
      </c>
      <c r="F167" s="55">
        <v>1.5399999999999999E-3</v>
      </c>
      <c r="G167" s="55">
        <v>1.6900000000000001E-3</v>
      </c>
      <c r="H167" s="55">
        <v>1.7700000000000001E-3</v>
      </c>
      <c r="I167" s="55">
        <v>1.8600000000000001E-3</v>
      </c>
      <c r="J167" s="55">
        <v>2.0100000000000001E-3</v>
      </c>
      <c r="K167" s="55">
        <v>2.1199999999999999E-3</v>
      </c>
      <c r="L167" s="55">
        <v>2.2899999999999999E-3</v>
      </c>
      <c r="M167" s="55">
        <v>2.3900000000000002E-3</v>
      </c>
      <c r="N167" s="55">
        <v>2.5100000000000001E-3</v>
      </c>
      <c r="O167" s="55">
        <v>2.5799999999999998E-3</v>
      </c>
      <c r="P167" s="55">
        <v>2.7000000000000001E-3</v>
      </c>
      <c r="Q167" s="55">
        <v>2.7399999999999998E-3</v>
      </c>
      <c r="R167" s="55">
        <v>2.8800000000000002E-3</v>
      </c>
      <c r="S167" s="55">
        <v>2.9399999999999999E-3</v>
      </c>
      <c r="T167" s="55">
        <v>3.0899999999999999E-3</v>
      </c>
      <c r="U167" s="55">
        <v>3.2399999999999998E-3</v>
      </c>
      <c r="V167" s="55">
        <v>3.3400000000000001E-3</v>
      </c>
      <c r="W167" s="55">
        <v>3.4399999999999999E-3</v>
      </c>
      <c r="X167" s="55">
        <v>3.5500000000000002E-3</v>
      </c>
      <c r="Y167" s="55">
        <v>3.6800000000000001E-3</v>
      </c>
      <c r="Z167" s="55">
        <v>3.81E-3</v>
      </c>
      <c r="AA167" s="55">
        <v>3.96E-3</v>
      </c>
      <c r="AB167" s="55">
        <v>4.0000000000000001E-3</v>
      </c>
      <c r="AC167" s="55">
        <v>4.13E-3</v>
      </c>
      <c r="AD167" s="55">
        <v>4.2399999999999998E-3</v>
      </c>
      <c r="AE167" s="55">
        <v>4.3699999999999998E-3</v>
      </c>
      <c r="AF167" s="55">
        <v>4.5100000000000001E-3</v>
      </c>
      <c r="AG167" s="55">
        <v>4.62E-3</v>
      </c>
      <c r="AH167" s="55">
        <v>4.6699999999999997E-3</v>
      </c>
      <c r="AI167" s="55">
        <v>4.7299999999999998E-3</v>
      </c>
      <c r="AJ167" s="55" t="s">
        <v>960</v>
      </c>
      <c r="AK167" s="55" t="s">
        <v>168</v>
      </c>
    </row>
    <row r="168" spans="1:37" x14ac:dyDescent="0.25">
      <c r="A168" s="54" t="str">
        <f t="shared" si="2"/>
        <v>HI</v>
      </c>
      <c r="B168" s="54" t="str">
        <f t="shared" si="2"/>
        <v>BDEQ-BDESC-urban-residential</v>
      </c>
      <c r="C168" s="55">
        <v>6</v>
      </c>
      <c r="D168" s="55" t="s">
        <v>11</v>
      </c>
      <c r="E168" s="55">
        <v>0</v>
      </c>
      <c r="F168" s="55">
        <v>0</v>
      </c>
      <c r="G168" s="55">
        <v>0</v>
      </c>
      <c r="H168" s="55">
        <v>0</v>
      </c>
      <c r="I168" s="55">
        <v>0</v>
      </c>
      <c r="J168" s="55">
        <v>0</v>
      </c>
      <c r="K168" s="55">
        <v>0</v>
      </c>
      <c r="L168" s="55">
        <v>0</v>
      </c>
      <c r="M168" s="55">
        <v>0</v>
      </c>
      <c r="N168" s="55">
        <v>0</v>
      </c>
      <c r="O168" s="55">
        <v>0</v>
      </c>
      <c r="P168" s="55">
        <v>0</v>
      </c>
      <c r="Q168" s="55">
        <v>0</v>
      </c>
      <c r="R168" s="55">
        <v>0</v>
      </c>
      <c r="S168" s="55">
        <v>0</v>
      </c>
      <c r="T168" s="55">
        <v>0</v>
      </c>
      <c r="U168" s="55">
        <v>0</v>
      </c>
      <c r="V168" s="55">
        <v>0</v>
      </c>
      <c r="W168" s="55">
        <v>0</v>
      </c>
      <c r="X168" s="55">
        <v>0</v>
      </c>
      <c r="Y168" s="55">
        <v>0</v>
      </c>
      <c r="Z168" s="55">
        <v>0</v>
      </c>
      <c r="AA168" s="55">
        <v>0</v>
      </c>
      <c r="AB168" s="55">
        <v>0</v>
      </c>
      <c r="AC168" s="55">
        <v>0</v>
      </c>
      <c r="AD168" s="55">
        <v>0</v>
      </c>
      <c r="AE168" s="55">
        <v>0</v>
      </c>
      <c r="AF168" s="55">
        <v>0</v>
      </c>
      <c r="AG168" s="55">
        <v>0</v>
      </c>
      <c r="AH168" s="55">
        <v>0</v>
      </c>
      <c r="AI168" s="55">
        <v>0</v>
      </c>
      <c r="AJ168" s="55" t="s">
        <v>960</v>
      </c>
      <c r="AK168" s="55" t="s">
        <v>168</v>
      </c>
    </row>
    <row r="169" spans="1:37" x14ac:dyDescent="0.25">
      <c r="A169" s="54" t="str">
        <f t="shared" si="2"/>
        <v>HI</v>
      </c>
      <c r="B169" s="54" t="str">
        <f t="shared" si="2"/>
        <v>BDEQ-BDESC-urban-residential</v>
      </c>
      <c r="C169" s="55">
        <v>7</v>
      </c>
      <c r="D169" s="55" t="s">
        <v>12</v>
      </c>
      <c r="E169" s="55">
        <v>0</v>
      </c>
      <c r="F169" s="55">
        <v>0</v>
      </c>
      <c r="G169" s="55">
        <v>0</v>
      </c>
      <c r="H169" s="55">
        <v>0</v>
      </c>
      <c r="I169" s="55">
        <v>0</v>
      </c>
      <c r="J169" s="55">
        <v>0</v>
      </c>
      <c r="K169" s="55">
        <v>0</v>
      </c>
      <c r="L169" s="55">
        <v>0</v>
      </c>
      <c r="M169" s="55">
        <v>0</v>
      </c>
      <c r="N169" s="55">
        <v>0</v>
      </c>
      <c r="O169" s="55">
        <v>0</v>
      </c>
      <c r="P169" s="55">
        <v>0</v>
      </c>
      <c r="Q169" s="55">
        <v>0</v>
      </c>
      <c r="R169" s="55">
        <v>0</v>
      </c>
      <c r="S169" s="55">
        <v>0</v>
      </c>
      <c r="T169" s="55">
        <v>0</v>
      </c>
      <c r="U169" s="55">
        <v>0</v>
      </c>
      <c r="V169" s="55">
        <v>0</v>
      </c>
      <c r="W169" s="55">
        <v>0</v>
      </c>
      <c r="X169" s="55">
        <v>0</v>
      </c>
      <c r="Y169" s="55">
        <v>0</v>
      </c>
      <c r="Z169" s="55">
        <v>0</v>
      </c>
      <c r="AA169" s="55">
        <v>0</v>
      </c>
      <c r="AB169" s="55">
        <v>0</v>
      </c>
      <c r="AC169" s="55">
        <v>0</v>
      </c>
      <c r="AD169" s="55">
        <v>0</v>
      </c>
      <c r="AE169" s="55">
        <v>0</v>
      </c>
      <c r="AF169" s="55">
        <v>0</v>
      </c>
      <c r="AG169" s="55">
        <v>0</v>
      </c>
      <c r="AH169" s="55">
        <v>0</v>
      </c>
      <c r="AI169" s="55">
        <v>0</v>
      </c>
      <c r="AJ169" s="55" t="s">
        <v>960</v>
      </c>
      <c r="AK169" s="55" t="s">
        <v>168</v>
      </c>
    </row>
    <row r="170" spans="1:37" x14ac:dyDescent="0.25">
      <c r="A170" s="54" t="str">
        <f t="shared" si="2"/>
        <v>HI</v>
      </c>
      <c r="B170" s="54" t="str">
        <f t="shared" si="2"/>
        <v>BDEQ-BDESC-urban-residential</v>
      </c>
      <c r="C170" s="55">
        <v>8</v>
      </c>
      <c r="D170" s="55" t="s">
        <v>13</v>
      </c>
      <c r="E170" s="55">
        <v>0</v>
      </c>
      <c r="F170" s="55">
        <v>0</v>
      </c>
      <c r="G170" s="55">
        <v>0</v>
      </c>
      <c r="H170" s="55">
        <v>0</v>
      </c>
      <c r="I170" s="55">
        <v>0</v>
      </c>
      <c r="J170" s="55">
        <v>0</v>
      </c>
      <c r="K170" s="55">
        <v>0</v>
      </c>
      <c r="L170" s="55">
        <v>0</v>
      </c>
      <c r="M170" s="55">
        <v>0</v>
      </c>
      <c r="N170" s="55">
        <v>0</v>
      </c>
      <c r="O170" s="55">
        <v>0</v>
      </c>
      <c r="P170" s="55">
        <v>0</v>
      </c>
      <c r="Q170" s="55">
        <v>0</v>
      </c>
      <c r="R170" s="55">
        <v>0</v>
      </c>
      <c r="S170" s="55">
        <v>0</v>
      </c>
      <c r="T170" s="55">
        <v>0</v>
      </c>
      <c r="U170" s="55">
        <v>0</v>
      </c>
      <c r="V170" s="55">
        <v>0</v>
      </c>
      <c r="W170" s="55">
        <v>0</v>
      </c>
      <c r="X170" s="55">
        <v>0</v>
      </c>
      <c r="Y170" s="55">
        <v>0</v>
      </c>
      <c r="Z170" s="55">
        <v>0</v>
      </c>
      <c r="AA170" s="55">
        <v>0</v>
      </c>
      <c r="AB170" s="55">
        <v>0</v>
      </c>
      <c r="AC170" s="55">
        <v>0</v>
      </c>
      <c r="AD170" s="55">
        <v>0</v>
      </c>
      <c r="AE170" s="55">
        <v>0</v>
      </c>
      <c r="AF170" s="55">
        <v>0</v>
      </c>
      <c r="AG170" s="55">
        <v>0</v>
      </c>
      <c r="AH170" s="55">
        <v>0</v>
      </c>
      <c r="AI170" s="55">
        <v>0</v>
      </c>
      <c r="AJ170" s="55" t="s">
        <v>960</v>
      </c>
      <c r="AK170" s="55" t="s">
        <v>168</v>
      </c>
    </row>
    <row r="171" spans="1:37" x14ac:dyDescent="0.25">
      <c r="A171" s="54" t="str">
        <f t="shared" si="2"/>
        <v>HI</v>
      </c>
      <c r="B171" s="54" t="str">
        <f t="shared" si="2"/>
        <v>BDEQ-BDESC-urban-residential</v>
      </c>
      <c r="C171" s="55">
        <v>9</v>
      </c>
      <c r="D171" s="55" t="s">
        <v>14</v>
      </c>
      <c r="E171" s="55">
        <v>0</v>
      </c>
      <c r="F171" s="55">
        <v>0</v>
      </c>
      <c r="G171" s="55">
        <v>0</v>
      </c>
      <c r="H171" s="55">
        <v>0</v>
      </c>
      <c r="I171" s="55">
        <v>0</v>
      </c>
      <c r="J171" s="55">
        <v>0</v>
      </c>
      <c r="K171" s="55">
        <v>0</v>
      </c>
      <c r="L171" s="55">
        <v>0</v>
      </c>
      <c r="M171" s="55">
        <v>0</v>
      </c>
      <c r="N171" s="55">
        <v>0</v>
      </c>
      <c r="O171" s="55">
        <v>0</v>
      </c>
      <c r="P171" s="55">
        <v>0</v>
      </c>
      <c r="Q171" s="55">
        <v>0</v>
      </c>
      <c r="R171" s="55">
        <v>0</v>
      </c>
      <c r="S171" s="55">
        <v>0</v>
      </c>
      <c r="T171" s="55">
        <v>0</v>
      </c>
      <c r="U171" s="55">
        <v>0</v>
      </c>
      <c r="V171" s="55">
        <v>0</v>
      </c>
      <c r="W171" s="55">
        <v>0</v>
      </c>
      <c r="X171" s="55">
        <v>0</v>
      </c>
      <c r="Y171" s="55">
        <v>0</v>
      </c>
      <c r="Z171" s="55">
        <v>0</v>
      </c>
      <c r="AA171" s="55">
        <v>0</v>
      </c>
      <c r="AB171" s="55">
        <v>0</v>
      </c>
      <c r="AC171" s="55">
        <v>0</v>
      </c>
      <c r="AD171" s="55">
        <v>0</v>
      </c>
      <c r="AE171" s="55">
        <v>0</v>
      </c>
      <c r="AF171" s="55">
        <v>0</v>
      </c>
      <c r="AG171" s="55">
        <v>0</v>
      </c>
      <c r="AH171" s="55">
        <v>0</v>
      </c>
      <c r="AI171" s="55">
        <v>0</v>
      </c>
      <c r="AJ171" s="55" t="s">
        <v>960</v>
      </c>
      <c r="AK171" s="55" t="s">
        <v>168</v>
      </c>
    </row>
    <row r="172" spans="1:37" x14ac:dyDescent="0.25">
      <c r="A172" s="54" t="str">
        <f t="shared" si="2"/>
        <v>HI</v>
      </c>
      <c r="B172" s="54" t="str">
        <f t="shared" si="2"/>
        <v>BDEQ-BDESC-urban-residential</v>
      </c>
      <c r="C172" s="55">
        <v>10</v>
      </c>
      <c r="D172" s="55" t="s">
        <v>15</v>
      </c>
      <c r="E172" s="55">
        <v>0</v>
      </c>
      <c r="F172" s="55">
        <v>0</v>
      </c>
      <c r="G172" s="55">
        <v>0</v>
      </c>
      <c r="H172" s="55">
        <v>0</v>
      </c>
      <c r="I172" s="55">
        <v>0</v>
      </c>
      <c r="J172" s="55">
        <v>0</v>
      </c>
      <c r="K172" s="55">
        <v>0</v>
      </c>
      <c r="L172" s="55">
        <v>0</v>
      </c>
      <c r="M172" s="55">
        <v>0</v>
      </c>
      <c r="N172" s="55">
        <v>0</v>
      </c>
      <c r="O172" s="55">
        <v>0</v>
      </c>
      <c r="P172" s="55">
        <v>0</v>
      </c>
      <c r="Q172" s="55">
        <v>0</v>
      </c>
      <c r="R172" s="55">
        <v>0</v>
      </c>
      <c r="S172" s="55">
        <v>0</v>
      </c>
      <c r="T172" s="55">
        <v>0</v>
      </c>
      <c r="U172" s="55">
        <v>0</v>
      </c>
      <c r="V172" s="55">
        <v>0</v>
      </c>
      <c r="W172" s="55">
        <v>0</v>
      </c>
      <c r="X172" s="55">
        <v>0</v>
      </c>
      <c r="Y172" s="55">
        <v>0</v>
      </c>
      <c r="Z172" s="55">
        <v>0</v>
      </c>
      <c r="AA172" s="55">
        <v>0</v>
      </c>
      <c r="AB172" s="55">
        <v>0</v>
      </c>
      <c r="AC172" s="55">
        <v>0</v>
      </c>
      <c r="AD172" s="55">
        <v>0</v>
      </c>
      <c r="AE172" s="55">
        <v>0</v>
      </c>
      <c r="AF172" s="55">
        <v>0</v>
      </c>
      <c r="AG172" s="55">
        <v>0</v>
      </c>
      <c r="AH172" s="55">
        <v>0</v>
      </c>
      <c r="AI172" s="55">
        <v>0</v>
      </c>
      <c r="AJ172" s="55" t="s">
        <v>960</v>
      </c>
      <c r="AK172" s="55" t="s">
        <v>168</v>
      </c>
    </row>
    <row r="173" spans="1:37" x14ac:dyDescent="0.25">
      <c r="A173" s="54" t="str">
        <f t="shared" si="2"/>
        <v>HI</v>
      </c>
      <c r="B173" s="54" t="str">
        <f t="shared" si="2"/>
        <v>BDEQ-BDESC-urban-residential</v>
      </c>
      <c r="C173" s="55">
        <v>11</v>
      </c>
      <c r="D173" s="55" t="s">
        <v>57</v>
      </c>
      <c r="E173" s="55">
        <v>0</v>
      </c>
      <c r="F173" s="55">
        <v>0</v>
      </c>
      <c r="G173" s="55">
        <v>0</v>
      </c>
      <c r="H173" s="55">
        <v>0</v>
      </c>
      <c r="I173" s="55">
        <v>0</v>
      </c>
      <c r="J173" s="55">
        <v>0</v>
      </c>
      <c r="K173" s="55">
        <v>0</v>
      </c>
      <c r="L173" s="55">
        <v>0</v>
      </c>
      <c r="M173" s="55">
        <v>0</v>
      </c>
      <c r="N173" s="55">
        <v>0</v>
      </c>
      <c r="O173" s="55">
        <v>0</v>
      </c>
      <c r="P173" s="55">
        <v>0</v>
      </c>
      <c r="Q173" s="55">
        <v>0</v>
      </c>
      <c r="R173" s="55">
        <v>0</v>
      </c>
      <c r="S173" s="55">
        <v>0</v>
      </c>
      <c r="T173" s="55">
        <v>0</v>
      </c>
      <c r="U173" s="55">
        <v>0</v>
      </c>
      <c r="V173" s="55">
        <v>0</v>
      </c>
      <c r="W173" s="55">
        <v>0</v>
      </c>
      <c r="X173" s="55">
        <v>0</v>
      </c>
      <c r="Y173" s="55">
        <v>0</v>
      </c>
      <c r="Z173" s="55">
        <v>0</v>
      </c>
      <c r="AA173" s="55">
        <v>0</v>
      </c>
      <c r="AB173" s="55">
        <v>0</v>
      </c>
      <c r="AC173" s="55">
        <v>0</v>
      </c>
      <c r="AD173" s="55">
        <v>0</v>
      </c>
      <c r="AE173" s="55">
        <v>0</v>
      </c>
      <c r="AF173" s="55">
        <v>0</v>
      </c>
      <c r="AG173" s="55">
        <v>0</v>
      </c>
      <c r="AH173" s="55">
        <v>0</v>
      </c>
      <c r="AI173" s="55">
        <v>0</v>
      </c>
      <c r="AJ173" s="55" t="s">
        <v>960</v>
      </c>
      <c r="AK173" s="55" t="s">
        <v>168</v>
      </c>
    </row>
    <row r="174" spans="1:37" x14ac:dyDescent="0.25">
      <c r="A174" s="54" t="str">
        <f t="shared" si="2"/>
        <v>HI</v>
      </c>
      <c r="B174" s="54" t="str">
        <f t="shared" si="2"/>
        <v>BDEQ-BDESC-urban-residential</v>
      </c>
      <c r="C174" s="55">
        <v>12</v>
      </c>
      <c r="D174" s="55" t="s">
        <v>60</v>
      </c>
      <c r="E174" s="55">
        <v>0</v>
      </c>
      <c r="F174" s="55">
        <v>0</v>
      </c>
      <c r="G174" s="55">
        <v>0</v>
      </c>
      <c r="H174" s="55">
        <v>0</v>
      </c>
      <c r="I174" s="55">
        <v>0</v>
      </c>
      <c r="J174" s="55">
        <v>0</v>
      </c>
      <c r="K174" s="55">
        <v>0</v>
      </c>
      <c r="L174" s="55">
        <v>0</v>
      </c>
      <c r="M174" s="55">
        <v>0</v>
      </c>
      <c r="N174" s="55">
        <v>0</v>
      </c>
      <c r="O174" s="55">
        <v>0</v>
      </c>
      <c r="P174" s="55">
        <v>0</v>
      </c>
      <c r="Q174" s="55">
        <v>0</v>
      </c>
      <c r="R174" s="55">
        <v>0</v>
      </c>
      <c r="S174" s="55">
        <v>0</v>
      </c>
      <c r="T174" s="55">
        <v>0</v>
      </c>
      <c r="U174" s="55">
        <v>0</v>
      </c>
      <c r="V174" s="55">
        <v>0</v>
      </c>
      <c r="W174" s="55">
        <v>0</v>
      </c>
      <c r="X174" s="55">
        <v>0</v>
      </c>
      <c r="Y174" s="55">
        <v>0</v>
      </c>
      <c r="Z174" s="55">
        <v>0</v>
      </c>
      <c r="AA174" s="55">
        <v>0</v>
      </c>
      <c r="AB174" s="55">
        <v>0</v>
      </c>
      <c r="AC174" s="55">
        <v>0</v>
      </c>
      <c r="AD174" s="55">
        <v>0</v>
      </c>
      <c r="AE174" s="55">
        <v>0</v>
      </c>
      <c r="AF174" s="55">
        <v>0</v>
      </c>
      <c r="AG174" s="55">
        <v>0</v>
      </c>
      <c r="AH174" s="55">
        <v>0</v>
      </c>
      <c r="AI174" s="55">
        <v>0</v>
      </c>
      <c r="AJ174" s="55" t="s">
        <v>960</v>
      </c>
      <c r="AK174" s="55" t="s">
        <v>168</v>
      </c>
    </row>
    <row r="175" spans="1:37" x14ac:dyDescent="0.25">
      <c r="A175" s="54" t="str">
        <f t="shared" si="2"/>
        <v>HI</v>
      </c>
      <c r="B175" s="54" t="str">
        <f t="shared" si="2"/>
        <v>BDEQ-BDESC-urban-residential</v>
      </c>
      <c r="C175" s="55">
        <v>13</v>
      </c>
      <c r="D175" s="55" t="s">
        <v>158</v>
      </c>
      <c r="E175" s="55">
        <v>0</v>
      </c>
      <c r="F175" s="55">
        <v>0</v>
      </c>
      <c r="G175" s="55">
        <v>0</v>
      </c>
      <c r="H175" s="55">
        <v>0</v>
      </c>
      <c r="I175" s="55">
        <v>0</v>
      </c>
      <c r="J175" s="55">
        <v>0</v>
      </c>
      <c r="K175" s="55">
        <v>0</v>
      </c>
      <c r="L175" s="55">
        <v>0</v>
      </c>
      <c r="M175" s="55">
        <v>0</v>
      </c>
      <c r="N175" s="55">
        <v>0</v>
      </c>
      <c r="O175" s="55">
        <v>0</v>
      </c>
      <c r="P175" s="55">
        <v>0</v>
      </c>
      <c r="Q175" s="55">
        <v>0</v>
      </c>
      <c r="R175" s="55">
        <v>0</v>
      </c>
      <c r="S175" s="55">
        <v>0</v>
      </c>
      <c r="T175" s="55">
        <v>0</v>
      </c>
      <c r="U175" s="55">
        <v>0</v>
      </c>
      <c r="V175" s="55">
        <v>0</v>
      </c>
      <c r="W175" s="55">
        <v>0</v>
      </c>
      <c r="X175" s="55">
        <v>0</v>
      </c>
      <c r="Y175" s="55">
        <v>0</v>
      </c>
      <c r="Z175" s="55">
        <v>0</v>
      </c>
      <c r="AA175" s="55">
        <v>0</v>
      </c>
      <c r="AB175" s="55">
        <v>0</v>
      </c>
      <c r="AC175" s="55">
        <v>0</v>
      </c>
      <c r="AD175" s="55">
        <v>0</v>
      </c>
      <c r="AE175" s="55">
        <v>0</v>
      </c>
      <c r="AF175" s="55">
        <v>0</v>
      </c>
      <c r="AG175" s="55">
        <v>0</v>
      </c>
      <c r="AH175" s="55">
        <v>0</v>
      </c>
      <c r="AI175" s="55">
        <v>0</v>
      </c>
      <c r="AJ175" s="55" t="s">
        <v>960</v>
      </c>
      <c r="AK175" s="55" t="s">
        <v>168</v>
      </c>
    </row>
    <row r="176" spans="1:37" x14ac:dyDescent="0.25">
      <c r="A176" s="54" t="str">
        <f t="shared" si="2"/>
        <v>HI</v>
      </c>
      <c r="B176" s="54" t="str">
        <f t="shared" si="2"/>
        <v>BDEQ-BDESC-urban-residential</v>
      </c>
      <c r="C176" s="55">
        <v>14</v>
      </c>
      <c r="D176" s="55" t="s">
        <v>159</v>
      </c>
      <c r="E176" s="55">
        <v>0</v>
      </c>
      <c r="F176" s="55">
        <v>0</v>
      </c>
      <c r="G176" s="55">
        <v>0</v>
      </c>
      <c r="H176" s="55">
        <v>0</v>
      </c>
      <c r="I176" s="55">
        <v>0</v>
      </c>
      <c r="J176" s="55">
        <v>0</v>
      </c>
      <c r="K176" s="55">
        <v>0</v>
      </c>
      <c r="L176" s="55">
        <v>0</v>
      </c>
      <c r="M176" s="55">
        <v>0</v>
      </c>
      <c r="N176" s="55">
        <v>0</v>
      </c>
      <c r="O176" s="55">
        <v>0</v>
      </c>
      <c r="P176" s="55">
        <v>0</v>
      </c>
      <c r="Q176" s="55">
        <v>0</v>
      </c>
      <c r="R176" s="55">
        <v>0</v>
      </c>
      <c r="S176" s="55">
        <v>0</v>
      </c>
      <c r="T176" s="55">
        <v>0</v>
      </c>
      <c r="U176" s="55">
        <v>0</v>
      </c>
      <c r="V176" s="55">
        <v>0</v>
      </c>
      <c r="W176" s="55">
        <v>0</v>
      </c>
      <c r="X176" s="55">
        <v>0</v>
      </c>
      <c r="Y176" s="55">
        <v>0</v>
      </c>
      <c r="Z176" s="55">
        <v>0</v>
      </c>
      <c r="AA176" s="55">
        <v>0</v>
      </c>
      <c r="AB176" s="55">
        <v>0</v>
      </c>
      <c r="AC176" s="55">
        <v>0</v>
      </c>
      <c r="AD176" s="55">
        <v>0</v>
      </c>
      <c r="AE176" s="55">
        <v>0</v>
      </c>
      <c r="AF176" s="55">
        <v>0</v>
      </c>
      <c r="AG176" s="55">
        <v>0</v>
      </c>
      <c r="AH176" s="55">
        <v>0</v>
      </c>
      <c r="AI176" s="55">
        <v>0</v>
      </c>
      <c r="AJ176" s="55" t="s">
        <v>960</v>
      </c>
      <c r="AK176" s="55" t="s">
        <v>168</v>
      </c>
    </row>
    <row r="177" spans="1:37" x14ac:dyDescent="0.25">
      <c r="A177" s="54" t="str">
        <f t="shared" si="2"/>
        <v>HI</v>
      </c>
      <c r="B177" s="54" t="str">
        <f t="shared" si="2"/>
        <v>BDEQ-BDESC-urban-residential</v>
      </c>
      <c r="C177" s="55">
        <v>15</v>
      </c>
      <c r="D177" s="55" t="s">
        <v>160</v>
      </c>
      <c r="E177" s="55">
        <v>0</v>
      </c>
      <c r="F177" s="55">
        <v>0</v>
      </c>
      <c r="G177" s="55">
        <v>0</v>
      </c>
      <c r="H177" s="55">
        <v>0</v>
      </c>
      <c r="I177" s="55">
        <v>0</v>
      </c>
      <c r="J177" s="55">
        <v>0</v>
      </c>
      <c r="K177" s="55">
        <v>0</v>
      </c>
      <c r="L177" s="55">
        <v>0</v>
      </c>
      <c r="M177" s="55">
        <v>0</v>
      </c>
      <c r="N177" s="55">
        <v>0</v>
      </c>
      <c r="O177" s="55">
        <v>0</v>
      </c>
      <c r="P177" s="55">
        <v>0</v>
      </c>
      <c r="Q177" s="55">
        <v>0</v>
      </c>
      <c r="R177" s="55">
        <v>0</v>
      </c>
      <c r="S177" s="55">
        <v>0</v>
      </c>
      <c r="T177" s="55">
        <v>0</v>
      </c>
      <c r="U177" s="55">
        <v>0</v>
      </c>
      <c r="V177" s="55">
        <v>0</v>
      </c>
      <c r="W177" s="55">
        <v>0</v>
      </c>
      <c r="X177" s="55">
        <v>0</v>
      </c>
      <c r="Y177" s="55">
        <v>0</v>
      </c>
      <c r="Z177" s="55">
        <v>0</v>
      </c>
      <c r="AA177" s="55">
        <v>0</v>
      </c>
      <c r="AB177" s="55">
        <v>0</v>
      </c>
      <c r="AC177" s="55">
        <v>0</v>
      </c>
      <c r="AD177" s="55">
        <v>0</v>
      </c>
      <c r="AE177" s="55">
        <v>0</v>
      </c>
      <c r="AF177" s="55">
        <v>0</v>
      </c>
      <c r="AG177" s="55">
        <v>0</v>
      </c>
      <c r="AH177" s="55">
        <v>0</v>
      </c>
      <c r="AI177" s="55">
        <v>0</v>
      </c>
      <c r="AJ177" s="55" t="s">
        <v>960</v>
      </c>
      <c r="AK177" s="55" t="s">
        <v>168</v>
      </c>
    </row>
    <row r="178" spans="1:37" x14ac:dyDescent="0.25">
      <c r="A178" s="54" t="str">
        <f t="shared" si="2"/>
        <v>IA</v>
      </c>
      <c r="B178" s="54" t="str">
        <f t="shared" si="2"/>
        <v>BDEQ-BDESC-urban-residential</v>
      </c>
      <c r="C178" s="55">
        <v>0</v>
      </c>
      <c r="D178" s="55" t="s">
        <v>58</v>
      </c>
      <c r="E178" s="55">
        <v>0</v>
      </c>
      <c r="F178" s="55">
        <v>0</v>
      </c>
      <c r="G178" s="55">
        <v>0</v>
      </c>
      <c r="H178" s="55">
        <v>0</v>
      </c>
      <c r="I178" s="55">
        <v>0</v>
      </c>
      <c r="J178" s="55">
        <v>0</v>
      </c>
      <c r="K178" s="55">
        <v>0</v>
      </c>
      <c r="L178" s="55">
        <v>0</v>
      </c>
      <c r="M178" s="55">
        <v>0</v>
      </c>
      <c r="N178" s="55">
        <v>0</v>
      </c>
      <c r="O178" s="55">
        <v>0</v>
      </c>
      <c r="P178" s="55">
        <v>0</v>
      </c>
      <c r="Q178" s="55">
        <v>0</v>
      </c>
      <c r="R178" s="55">
        <v>0</v>
      </c>
      <c r="S178" s="55">
        <v>0</v>
      </c>
      <c r="T178" s="55">
        <v>0</v>
      </c>
      <c r="U178" s="55">
        <v>0</v>
      </c>
      <c r="V178" s="55">
        <v>0</v>
      </c>
      <c r="W178" s="55">
        <v>0</v>
      </c>
      <c r="X178" s="55">
        <v>0</v>
      </c>
      <c r="Y178" s="55">
        <v>0</v>
      </c>
      <c r="Z178" s="55">
        <v>0</v>
      </c>
      <c r="AA178" s="55">
        <v>0</v>
      </c>
      <c r="AB178" s="55">
        <v>0</v>
      </c>
      <c r="AC178" s="55">
        <v>0</v>
      </c>
      <c r="AD178" s="55">
        <v>0</v>
      </c>
      <c r="AE178" s="55">
        <v>0</v>
      </c>
      <c r="AF178" s="55">
        <v>0</v>
      </c>
      <c r="AG178" s="55">
        <v>0</v>
      </c>
      <c r="AH178" s="55">
        <v>0</v>
      </c>
      <c r="AI178" s="55">
        <v>0</v>
      </c>
      <c r="AJ178" s="55" t="s">
        <v>961</v>
      </c>
      <c r="AK178" s="55" t="s">
        <v>168</v>
      </c>
    </row>
    <row r="179" spans="1:37" x14ac:dyDescent="0.25">
      <c r="A179" s="54" t="str">
        <f t="shared" si="2"/>
        <v>IA</v>
      </c>
      <c r="B179" s="54" t="str">
        <f t="shared" si="2"/>
        <v>BDEQ-BDESC-urban-residential</v>
      </c>
      <c r="C179" s="55">
        <v>1</v>
      </c>
      <c r="D179" s="55" t="s">
        <v>7</v>
      </c>
      <c r="E179" s="55">
        <v>0</v>
      </c>
      <c r="F179" s="55">
        <v>0</v>
      </c>
      <c r="G179" s="55">
        <v>0</v>
      </c>
      <c r="H179" s="55">
        <v>0</v>
      </c>
      <c r="I179" s="55">
        <v>0</v>
      </c>
      <c r="J179" s="55">
        <v>0</v>
      </c>
      <c r="K179" s="55">
        <v>0</v>
      </c>
      <c r="L179" s="55">
        <v>0</v>
      </c>
      <c r="M179" s="55">
        <v>0</v>
      </c>
      <c r="N179" s="55">
        <v>0</v>
      </c>
      <c r="O179" s="55">
        <v>0</v>
      </c>
      <c r="P179" s="55">
        <v>0</v>
      </c>
      <c r="Q179" s="55">
        <v>0</v>
      </c>
      <c r="R179" s="55">
        <v>0</v>
      </c>
      <c r="S179" s="55">
        <v>0</v>
      </c>
      <c r="T179" s="55">
        <v>0</v>
      </c>
      <c r="U179" s="55">
        <v>0</v>
      </c>
      <c r="V179" s="55">
        <v>0</v>
      </c>
      <c r="W179" s="55">
        <v>0</v>
      </c>
      <c r="X179" s="55">
        <v>0</v>
      </c>
      <c r="Y179" s="55">
        <v>0</v>
      </c>
      <c r="Z179" s="55">
        <v>0</v>
      </c>
      <c r="AA179" s="55">
        <v>0</v>
      </c>
      <c r="AB179" s="55">
        <v>0</v>
      </c>
      <c r="AC179" s="55">
        <v>0</v>
      </c>
      <c r="AD179" s="55">
        <v>0</v>
      </c>
      <c r="AE179" s="55">
        <v>0</v>
      </c>
      <c r="AF179" s="55">
        <v>0</v>
      </c>
      <c r="AG179" s="55">
        <v>0</v>
      </c>
      <c r="AH179" s="55">
        <v>0</v>
      </c>
      <c r="AI179" s="55">
        <v>0</v>
      </c>
      <c r="AJ179" s="55" t="s">
        <v>961</v>
      </c>
      <c r="AK179" s="55" t="s">
        <v>168</v>
      </c>
    </row>
    <row r="180" spans="1:37" x14ac:dyDescent="0.25">
      <c r="A180" s="54" t="str">
        <f t="shared" si="2"/>
        <v>IA</v>
      </c>
      <c r="B180" s="54" t="str">
        <f t="shared" si="2"/>
        <v>BDEQ-BDESC-urban-residential</v>
      </c>
      <c r="C180" s="55">
        <v>2</v>
      </c>
      <c r="D180" s="55" t="s">
        <v>8</v>
      </c>
      <c r="E180" s="55">
        <v>0</v>
      </c>
      <c r="F180" s="55">
        <v>0</v>
      </c>
      <c r="G180" s="55">
        <v>0</v>
      </c>
      <c r="H180" s="55">
        <v>0</v>
      </c>
      <c r="I180" s="55">
        <v>0</v>
      </c>
      <c r="J180" s="55">
        <v>0</v>
      </c>
      <c r="K180" s="55">
        <v>0</v>
      </c>
      <c r="L180" s="55">
        <v>0</v>
      </c>
      <c r="M180" s="55">
        <v>0</v>
      </c>
      <c r="N180" s="55">
        <v>0</v>
      </c>
      <c r="O180" s="55">
        <v>0</v>
      </c>
      <c r="P180" s="55">
        <v>0</v>
      </c>
      <c r="Q180" s="55">
        <v>0</v>
      </c>
      <c r="R180" s="55">
        <v>0</v>
      </c>
      <c r="S180" s="55">
        <v>0</v>
      </c>
      <c r="T180" s="55">
        <v>0</v>
      </c>
      <c r="U180" s="55">
        <v>0</v>
      </c>
      <c r="V180" s="55">
        <v>0</v>
      </c>
      <c r="W180" s="55">
        <v>0</v>
      </c>
      <c r="X180" s="55">
        <v>0</v>
      </c>
      <c r="Y180" s="55">
        <v>0</v>
      </c>
      <c r="Z180" s="55">
        <v>0</v>
      </c>
      <c r="AA180" s="55">
        <v>0</v>
      </c>
      <c r="AB180" s="55">
        <v>0</v>
      </c>
      <c r="AC180" s="55">
        <v>0</v>
      </c>
      <c r="AD180" s="55">
        <v>0</v>
      </c>
      <c r="AE180" s="55">
        <v>0</v>
      </c>
      <c r="AF180" s="55">
        <v>0</v>
      </c>
      <c r="AG180" s="55">
        <v>0</v>
      </c>
      <c r="AH180" s="55">
        <v>0</v>
      </c>
      <c r="AI180" s="55">
        <v>0</v>
      </c>
      <c r="AJ180" s="55" t="s">
        <v>961</v>
      </c>
      <c r="AK180" s="55" t="s">
        <v>168</v>
      </c>
    </row>
    <row r="181" spans="1:37" x14ac:dyDescent="0.25">
      <c r="A181" s="54" t="str">
        <f t="shared" si="2"/>
        <v>IA</v>
      </c>
      <c r="B181" s="54" t="str">
        <f t="shared" si="2"/>
        <v>BDEQ-BDESC-urban-residential</v>
      </c>
      <c r="C181" s="55">
        <v>3</v>
      </c>
      <c r="D181" s="55" t="s">
        <v>9</v>
      </c>
      <c r="E181" s="55">
        <v>0</v>
      </c>
      <c r="F181" s="55">
        <v>0</v>
      </c>
      <c r="G181" s="55">
        <v>0</v>
      </c>
      <c r="H181" s="55">
        <v>0</v>
      </c>
      <c r="I181" s="55">
        <v>0</v>
      </c>
      <c r="J181" s="55">
        <v>0</v>
      </c>
      <c r="K181" s="55">
        <v>0</v>
      </c>
      <c r="L181" s="55">
        <v>0</v>
      </c>
      <c r="M181" s="55">
        <v>0</v>
      </c>
      <c r="N181" s="55">
        <v>0</v>
      </c>
      <c r="O181" s="55">
        <v>0</v>
      </c>
      <c r="P181" s="55">
        <v>0</v>
      </c>
      <c r="Q181" s="55">
        <v>0</v>
      </c>
      <c r="R181" s="55">
        <v>0</v>
      </c>
      <c r="S181" s="55">
        <v>0</v>
      </c>
      <c r="T181" s="55">
        <v>0</v>
      </c>
      <c r="U181" s="55">
        <v>0</v>
      </c>
      <c r="V181" s="55">
        <v>0</v>
      </c>
      <c r="W181" s="55">
        <v>0</v>
      </c>
      <c r="X181" s="55">
        <v>0</v>
      </c>
      <c r="Y181" s="55">
        <v>0</v>
      </c>
      <c r="Z181" s="55">
        <v>0</v>
      </c>
      <c r="AA181" s="55">
        <v>0</v>
      </c>
      <c r="AB181" s="55">
        <v>0</v>
      </c>
      <c r="AC181" s="55">
        <v>0</v>
      </c>
      <c r="AD181" s="55">
        <v>0</v>
      </c>
      <c r="AE181" s="55">
        <v>0</v>
      </c>
      <c r="AF181" s="55">
        <v>0</v>
      </c>
      <c r="AG181" s="55">
        <v>0</v>
      </c>
      <c r="AH181" s="55">
        <v>0</v>
      </c>
      <c r="AI181" s="55">
        <v>0</v>
      </c>
      <c r="AJ181" s="55" t="s">
        <v>961</v>
      </c>
      <c r="AK181" s="55" t="s">
        <v>168</v>
      </c>
    </row>
    <row r="182" spans="1:37" x14ac:dyDescent="0.25">
      <c r="A182" s="54" t="str">
        <f t="shared" si="2"/>
        <v>IA</v>
      </c>
      <c r="B182" s="54" t="str">
        <f t="shared" si="2"/>
        <v>BDEQ-BDESC-urban-residential</v>
      </c>
      <c r="C182" s="55">
        <v>4</v>
      </c>
      <c r="D182" s="55" t="s">
        <v>59</v>
      </c>
      <c r="E182" s="55">
        <v>1.1769999999999999E-2</v>
      </c>
      <c r="F182" s="55">
        <v>0.01</v>
      </c>
      <c r="G182" s="55">
        <v>1.009E-2</v>
      </c>
      <c r="H182" s="55">
        <v>1.009E-2</v>
      </c>
      <c r="I182" s="55">
        <v>1.009E-2</v>
      </c>
      <c r="J182" s="55">
        <v>1.01E-2</v>
      </c>
      <c r="K182" s="55">
        <v>1.0109999999999999E-2</v>
      </c>
      <c r="L182" s="55">
        <v>1.014E-2</v>
      </c>
      <c r="M182" s="55">
        <v>1.014E-2</v>
      </c>
      <c r="N182" s="55">
        <v>1.0160000000000001E-2</v>
      </c>
      <c r="O182" s="55">
        <v>1.0160000000000001E-2</v>
      </c>
      <c r="P182" s="55">
        <v>1.018E-2</v>
      </c>
      <c r="Q182" s="55">
        <v>1.018E-2</v>
      </c>
      <c r="R182" s="55">
        <v>1.0200000000000001E-2</v>
      </c>
      <c r="S182" s="55">
        <v>1.0240000000000001E-2</v>
      </c>
      <c r="T182" s="55">
        <v>1.0240000000000001E-2</v>
      </c>
      <c r="U182" s="55">
        <v>1.0240000000000001E-2</v>
      </c>
      <c r="V182" s="55">
        <v>1.0240000000000001E-2</v>
      </c>
      <c r="W182" s="55">
        <v>1.0240000000000001E-2</v>
      </c>
      <c r="X182" s="55">
        <v>1.026E-2</v>
      </c>
      <c r="Y182" s="55">
        <v>1.026E-2</v>
      </c>
      <c r="Z182" s="55">
        <v>1.026E-2</v>
      </c>
      <c r="AA182" s="55">
        <v>1.03E-2</v>
      </c>
      <c r="AB182" s="55">
        <v>1.031E-2</v>
      </c>
      <c r="AC182" s="55">
        <v>1.031E-2</v>
      </c>
      <c r="AD182" s="55">
        <v>1.0319999999999999E-2</v>
      </c>
      <c r="AE182" s="55">
        <v>1.0319999999999999E-2</v>
      </c>
      <c r="AF182" s="55">
        <v>1.0319999999999999E-2</v>
      </c>
      <c r="AG182" s="55">
        <v>1.034E-2</v>
      </c>
      <c r="AH182" s="55">
        <v>1.035E-2</v>
      </c>
      <c r="AI182" s="55">
        <v>1.035E-2</v>
      </c>
      <c r="AJ182" s="55" t="s">
        <v>961</v>
      </c>
      <c r="AK182" s="55" t="s">
        <v>168</v>
      </c>
    </row>
    <row r="183" spans="1:37" x14ac:dyDescent="0.25">
      <c r="A183" s="54" t="str">
        <f t="shared" si="2"/>
        <v>IA</v>
      </c>
      <c r="B183" s="54" t="str">
        <f t="shared" si="2"/>
        <v>BDEQ-BDESC-urban-residential</v>
      </c>
      <c r="C183" s="55">
        <v>5</v>
      </c>
      <c r="D183" s="55" t="s">
        <v>10</v>
      </c>
      <c r="E183" s="55">
        <v>2.9430000000000001E-2</v>
      </c>
      <c r="F183" s="55">
        <v>3.7109999999999997E-2</v>
      </c>
      <c r="G183" s="55">
        <v>4.2290000000000001E-2</v>
      </c>
      <c r="H183" s="55">
        <v>4.759E-2</v>
      </c>
      <c r="I183" s="55">
        <v>5.2789999999999997E-2</v>
      </c>
      <c r="J183" s="55">
        <v>5.6390000000000003E-2</v>
      </c>
      <c r="K183" s="55">
        <v>6.0440000000000001E-2</v>
      </c>
      <c r="L183" s="55">
        <v>6.3880000000000006E-2</v>
      </c>
      <c r="M183" s="55">
        <v>6.6400000000000001E-2</v>
      </c>
      <c r="N183" s="55">
        <v>6.9690000000000002E-2</v>
      </c>
      <c r="O183" s="55">
        <v>7.1669999999999998E-2</v>
      </c>
      <c r="P183" s="55">
        <v>7.4770000000000003E-2</v>
      </c>
      <c r="Q183" s="55">
        <v>7.6850000000000002E-2</v>
      </c>
      <c r="R183" s="55">
        <v>0.08</v>
      </c>
      <c r="S183" s="55">
        <v>8.276E-2</v>
      </c>
      <c r="T183" s="55">
        <v>8.3879999999999996E-2</v>
      </c>
      <c r="U183" s="55">
        <v>8.6959999999999996E-2</v>
      </c>
      <c r="V183" s="55">
        <v>9.0029999999999999E-2</v>
      </c>
      <c r="W183" s="55">
        <v>9.2789999999999997E-2</v>
      </c>
      <c r="X183" s="55">
        <v>9.7110000000000002E-2</v>
      </c>
      <c r="Y183" s="55">
        <v>0.10106999999999999</v>
      </c>
      <c r="Z183" s="55">
        <v>0.10427</v>
      </c>
      <c r="AA183" s="55">
        <v>0.10815</v>
      </c>
      <c r="AB183" s="55">
        <v>0.11244999999999999</v>
      </c>
      <c r="AC183" s="55">
        <v>0.11501</v>
      </c>
      <c r="AD183" s="55">
        <v>0.11947000000000001</v>
      </c>
      <c r="AE183" s="55">
        <v>0.12523000000000001</v>
      </c>
      <c r="AF183" s="55">
        <v>0.12847</v>
      </c>
      <c r="AG183" s="55">
        <v>0.13342000000000001</v>
      </c>
      <c r="AH183" s="55">
        <v>0.13747000000000001</v>
      </c>
      <c r="AI183" s="55">
        <v>0.14030000000000001</v>
      </c>
      <c r="AJ183" s="55" t="s">
        <v>961</v>
      </c>
      <c r="AK183" s="55" t="s">
        <v>168</v>
      </c>
    </row>
    <row r="184" spans="1:37" x14ac:dyDescent="0.25">
      <c r="A184" s="54" t="str">
        <f t="shared" si="2"/>
        <v>IA</v>
      </c>
      <c r="B184" s="54" t="str">
        <f t="shared" si="2"/>
        <v>BDEQ-BDESC-urban-residential</v>
      </c>
      <c r="C184" s="55">
        <v>6</v>
      </c>
      <c r="D184" s="55" t="s">
        <v>11</v>
      </c>
      <c r="E184" s="55">
        <v>0</v>
      </c>
      <c r="F184" s="55">
        <v>0</v>
      </c>
      <c r="G184" s="55">
        <v>0</v>
      </c>
      <c r="H184" s="55">
        <v>0</v>
      </c>
      <c r="I184" s="55">
        <v>0</v>
      </c>
      <c r="J184" s="55">
        <v>0</v>
      </c>
      <c r="K184" s="55">
        <v>0</v>
      </c>
      <c r="L184" s="55">
        <v>0</v>
      </c>
      <c r="M184" s="55">
        <v>0</v>
      </c>
      <c r="N184" s="55">
        <v>0</v>
      </c>
      <c r="O184" s="55">
        <v>0</v>
      </c>
      <c r="P184" s="55">
        <v>0</v>
      </c>
      <c r="Q184" s="55">
        <v>0</v>
      </c>
      <c r="R184" s="55">
        <v>0</v>
      </c>
      <c r="S184" s="55">
        <v>0</v>
      </c>
      <c r="T184" s="55">
        <v>0</v>
      </c>
      <c r="U184" s="55">
        <v>0</v>
      </c>
      <c r="V184" s="55">
        <v>0</v>
      </c>
      <c r="W184" s="55">
        <v>0</v>
      </c>
      <c r="X184" s="55">
        <v>0</v>
      </c>
      <c r="Y184" s="55">
        <v>0</v>
      </c>
      <c r="Z184" s="55">
        <v>0</v>
      </c>
      <c r="AA184" s="55">
        <v>0</v>
      </c>
      <c r="AB184" s="55">
        <v>0</v>
      </c>
      <c r="AC184" s="55">
        <v>0</v>
      </c>
      <c r="AD184" s="55">
        <v>0</v>
      </c>
      <c r="AE184" s="55">
        <v>0</v>
      </c>
      <c r="AF184" s="55">
        <v>0</v>
      </c>
      <c r="AG184" s="55">
        <v>0</v>
      </c>
      <c r="AH184" s="55">
        <v>0</v>
      </c>
      <c r="AI184" s="55">
        <v>0</v>
      </c>
      <c r="AJ184" s="55" t="s">
        <v>961</v>
      </c>
      <c r="AK184" s="55" t="s">
        <v>168</v>
      </c>
    </row>
    <row r="185" spans="1:37" x14ac:dyDescent="0.25">
      <c r="A185" s="54" t="str">
        <f t="shared" si="2"/>
        <v>IA</v>
      </c>
      <c r="B185" s="54" t="str">
        <f t="shared" si="2"/>
        <v>BDEQ-BDESC-urban-residential</v>
      </c>
      <c r="C185" s="55">
        <v>7</v>
      </c>
      <c r="D185" s="55" t="s">
        <v>12</v>
      </c>
      <c r="E185" s="55">
        <v>0</v>
      </c>
      <c r="F185" s="55">
        <v>0</v>
      </c>
      <c r="G185" s="55">
        <v>0</v>
      </c>
      <c r="H185" s="55">
        <v>0</v>
      </c>
      <c r="I185" s="55">
        <v>0</v>
      </c>
      <c r="J185" s="55">
        <v>0</v>
      </c>
      <c r="K185" s="55">
        <v>0</v>
      </c>
      <c r="L185" s="55">
        <v>0</v>
      </c>
      <c r="M185" s="55">
        <v>0</v>
      </c>
      <c r="N185" s="55">
        <v>0</v>
      </c>
      <c r="O185" s="55">
        <v>0</v>
      </c>
      <c r="P185" s="55">
        <v>0</v>
      </c>
      <c r="Q185" s="55">
        <v>0</v>
      </c>
      <c r="R185" s="55">
        <v>0</v>
      </c>
      <c r="S185" s="55">
        <v>0</v>
      </c>
      <c r="T185" s="55">
        <v>0</v>
      </c>
      <c r="U185" s="55">
        <v>0</v>
      </c>
      <c r="V185" s="55">
        <v>0</v>
      </c>
      <c r="W185" s="55">
        <v>0</v>
      </c>
      <c r="X185" s="55">
        <v>0</v>
      </c>
      <c r="Y185" s="55">
        <v>0</v>
      </c>
      <c r="Z185" s="55">
        <v>0</v>
      </c>
      <c r="AA185" s="55">
        <v>0</v>
      </c>
      <c r="AB185" s="55">
        <v>0</v>
      </c>
      <c r="AC185" s="55">
        <v>0</v>
      </c>
      <c r="AD185" s="55">
        <v>0</v>
      </c>
      <c r="AE185" s="55">
        <v>0</v>
      </c>
      <c r="AF185" s="55">
        <v>0</v>
      </c>
      <c r="AG185" s="55">
        <v>0</v>
      </c>
      <c r="AH185" s="55">
        <v>0</v>
      </c>
      <c r="AI185" s="55">
        <v>0</v>
      </c>
      <c r="AJ185" s="55" t="s">
        <v>961</v>
      </c>
      <c r="AK185" s="55" t="s">
        <v>168</v>
      </c>
    </row>
    <row r="186" spans="1:37" x14ac:dyDescent="0.25">
      <c r="A186" s="54" t="str">
        <f t="shared" si="2"/>
        <v>IA</v>
      </c>
      <c r="B186" s="54" t="str">
        <f t="shared" si="2"/>
        <v>BDEQ-BDESC-urban-residential</v>
      </c>
      <c r="C186" s="55">
        <v>8</v>
      </c>
      <c r="D186" s="55" t="s">
        <v>13</v>
      </c>
      <c r="E186" s="55">
        <v>0</v>
      </c>
      <c r="F186" s="55">
        <v>0</v>
      </c>
      <c r="G186" s="55">
        <v>0</v>
      </c>
      <c r="H186" s="55">
        <v>0</v>
      </c>
      <c r="I186" s="55">
        <v>0</v>
      </c>
      <c r="J186" s="55">
        <v>0</v>
      </c>
      <c r="K186" s="55">
        <v>0</v>
      </c>
      <c r="L186" s="55">
        <v>0</v>
      </c>
      <c r="M186" s="55">
        <v>0</v>
      </c>
      <c r="N186" s="55">
        <v>0</v>
      </c>
      <c r="O186" s="55">
        <v>0</v>
      </c>
      <c r="P186" s="55">
        <v>0</v>
      </c>
      <c r="Q186" s="55">
        <v>0</v>
      </c>
      <c r="R186" s="55">
        <v>0</v>
      </c>
      <c r="S186" s="55">
        <v>0</v>
      </c>
      <c r="T186" s="55">
        <v>0</v>
      </c>
      <c r="U186" s="55">
        <v>0</v>
      </c>
      <c r="V186" s="55">
        <v>0</v>
      </c>
      <c r="W186" s="55">
        <v>0</v>
      </c>
      <c r="X186" s="55">
        <v>0</v>
      </c>
      <c r="Y186" s="55">
        <v>0</v>
      </c>
      <c r="Z186" s="55">
        <v>0</v>
      </c>
      <c r="AA186" s="55">
        <v>0</v>
      </c>
      <c r="AB186" s="55">
        <v>0</v>
      </c>
      <c r="AC186" s="55">
        <v>0</v>
      </c>
      <c r="AD186" s="55">
        <v>0</v>
      </c>
      <c r="AE186" s="55">
        <v>0</v>
      </c>
      <c r="AF186" s="55">
        <v>0</v>
      </c>
      <c r="AG186" s="55">
        <v>0</v>
      </c>
      <c r="AH186" s="55">
        <v>0</v>
      </c>
      <c r="AI186" s="55">
        <v>0</v>
      </c>
      <c r="AJ186" s="55" t="s">
        <v>961</v>
      </c>
      <c r="AK186" s="55" t="s">
        <v>168</v>
      </c>
    </row>
    <row r="187" spans="1:37" x14ac:dyDescent="0.25">
      <c r="A187" s="54" t="str">
        <f t="shared" si="2"/>
        <v>IA</v>
      </c>
      <c r="B187" s="54" t="str">
        <f t="shared" si="2"/>
        <v>BDEQ-BDESC-urban-residential</v>
      </c>
      <c r="C187" s="55">
        <v>9</v>
      </c>
      <c r="D187" s="55" t="s">
        <v>14</v>
      </c>
      <c r="E187" s="55">
        <v>0</v>
      </c>
      <c r="F187" s="55">
        <v>0</v>
      </c>
      <c r="G187" s="55">
        <v>0</v>
      </c>
      <c r="H187" s="55">
        <v>0</v>
      </c>
      <c r="I187" s="55">
        <v>0</v>
      </c>
      <c r="J187" s="55">
        <v>0</v>
      </c>
      <c r="K187" s="55">
        <v>0</v>
      </c>
      <c r="L187" s="55">
        <v>0</v>
      </c>
      <c r="M187" s="55">
        <v>0</v>
      </c>
      <c r="N187" s="55">
        <v>0</v>
      </c>
      <c r="O187" s="55">
        <v>0</v>
      </c>
      <c r="P187" s="55">
        <v>0</v>
      </c>
      <c r="Q187" s="55">
        <v>0</v>
      </c>
      <c r="R187" s="55">
        <v>0</v>
      </c>
      <c r="S187" s="55">
        <v>0</v>
      </c>
      <c r="T187" s="55">
        <v>0</v>
      </c>
      <c r="U187" s="55">
        <v>0</v>
      </c>
      <c r="V187" s="55">
        <v>0</v>
      </c>
      <c r="W187" s="55">
        <v>0</v>
      </c>
      <c r="X187" s="55">
        <v>0</v>
      </c>
      <c r="Y187" s="55">
        <v>0</v>
      </c>
      <c r="Z187" s="55">
        <v>0</v>
      </c>
      <c r="AA187" s="55">
        <v>0</v>
      </c>
      <c r="AB187" s="55">
        <v>0</v>
      </c>
      <c r="AC187" s="55">
        <v>0</v>
      </c>
      <c r="AD187" s="55">
        <v>0</v>
      </c>
      <c r="AE187" s="55">
        <v>0</v>
      </c>
      <c r="AF187" s="55">
        <v>0</v>
      </c>
      <c r="AG187" s="55">
        <v>0</v>
      </c>
      <c r="AH187" s="55">
        <v>0</v>
      </c>
      <c r="AI187" s="55">
        <v>0</v>
      </c>
      <c r="AJ187" s="55" t="s">
        <v>961</v>
      </c>
      <c r="AK187" s="55" t="s">
        <v>168</v>
      </c>
    </row>
    <row r="188" spans="1:37" x14ac:dyDescent="0.25">
      <c r="A188" s="54" t="str">
        <f t="shared" si="2"/>
        <v>IA</v>
      </c>
      <c r="B188" s="54" t="str">
        <f t="shared" si="2"/>
        <v>BDEQ-BDESC-urban-residential</v>
      </c>
      <c r="C188" s="55">
        <v>10</v>
      </c>
      <c r="D188" s="55" t="s">
        <v>15</v>
      </c>
      <c r="E188" s="55">
        <v>0</v>
      </c>
      <c r="F188" s="55">
        <v>0</v>
      </c>
      <c r="G188" s="55">
        <v>0</v>
      </c>
      <c r="H188" s="55">
        <v>0</v>
      </c>
      <c r="I188" s="55">
        <v>0</v>
      </c>
      <c r="J188" s="55">
        <v>0</v>
      </c>
      <c r="K188" s="55">
        <v>0</v>
      </c>
      <c r="L188" s="55">
        <v>0</v>
      </c>
      <c r="M188" s="55">
        <v>0</v>
      </c>
      <c r="N188" s="55">
        <v>0</v>
      </c>
      <c r="O188" s="55">
        <v>0</v>
      </c>
      <c r="P188" s="55">
        <v>0</v>
      </c>
      <c r="Q188" s="55">
        <v>0</v>
      </c>
      <c r="R188" s="55">
        <v>0</v>
      </c>
      <c r="S188" s="55">
        <v>0</v>
      </c>
      <c r="T188" s="55">
        <v>0</v>
      </c>
      <c r="U188" s="55">
        <v>0</v>
      </c>
      <c r="V188" s="55">
        <v>0</v>
      </c>
      <c r="W188" s="55">
        <v>0</v>
      </c>
      <c r="X188" s="55">
        <v>0</v>
      </c>
      <c r="Y188" s="55">
        <v>0</v>
      </c>
      <c r="Z188" s="55">
        <v>0</v>
      </c>
      <c r="AA188" s="55">
        <v>0</v>
      </c>
      <c r="AB188" s="55">
        <v>0</v>
      </c>
      <c r="AC188" s="55">
        <v>0</v>
      </c>
      <c r="AD188" s="55">
        <v>0</v>
      </c>
      <c r="AE188" s="55">
        <v>0</v>
      </c>
      <c r="AF188" s="55">
        <v>0</v>
      </c>
      <c r="AG188" s="55">
        <v>0</v>
      </c>
      <c r="AH188" s="55">
        <v>0</v>
      </c>
      <c r="AI188" s="55">
        <v>0</v>
      </c>
      <c r="AJ188" s="55" t="s">
        <v>961</v>
      </c>
      <c r="AK188" s="55" t="s">
        <v>168</v>
      </c>
    </row>
    <row r="189" spans="1:37" x14ac:dyDescent="0.25">
      <c r="A189" s="54" t="str">
        <f t="shared" si="2"/>
        <v>IA</v>
      </c>
      <c r="B189" s="54" t="str">
        <f t="shared" si="2"/>
        <v>BDEQ-BDESC-urban-residential</v>
      </c>
      <c r="C189" s="55">
        <v>11</v>
      </c>
      <c r="D189" s="55" t="s">
        <v>57</v>
      </c>
      <c r="E189" s="55">
        <v>0</v>
      </c>
      <c r="F189" s="55">
        <v>0</v>
      </c>
      <c r="G189" s="55">
        <v>0</v>
      </c>
      <c r="H189" s="55">
        <v>0</v>
      </c>
      <c r="I189" s="55">
        <v>0</v>
      </c>
      <c r="J189" s="55">
        <v>0</v>
      </c>
      <c r="K189" s="55">
        <v>0</v>
      </c>
      <c r="L189" s="55">
        <v>0</v>
      </c>
      <c r="M189" s="55">
        <v>0</v>
      </c>
      <c r="N189" s="55">
        <v>0</v>
      </c>
      <c r="O189" s="55">
        <v>0</v>
      </c>
      <c r="P189" s="55">
        <v>0</v>
      </c>
      <c r="Q189" s="55">
        <v>0</v>
      </c>
      <c r="R189" s="55">
        <v>0</v>
      </c>
      <c r="S189" s="55">
        <v>0</v>
      </c>
      <c r="T189" s="55">
        <v>0</v>
      </c>
      <c r="U189" s="55">
        <v>0</v>
      </c>
      <c r="V189" s="55">
        <v>0</v>
      </c>
      <c r="W189" s="55">
        <v>0</v>
      </c>
      <c r="X189" s="55">
        <v>0</v>
      </c>
      <c r="Y189" s="55">
        <v>0</v>
      </c>
      <c r="Z189" s="55">
        <v>0</v>
      </c>
      <c r="AA189" s="55">
        <v>0</v>
      </c>
      <c r="AB189" s="55">
        <v>0</v>
      </c>
      <c r="AC189" s="55">
        <v>0</v>
      </c>
      <c r="AD189" s="55">
        <v>0</v>
      </c>
      <c r="AE189" s="55">
        <v>0</v>
      </c>
      <c r="AF189" s="55">
        <v>0</v>
      </c>
      <c r="AG189" s="55">
        <v>0</v>
      </c>
      <c r="AH189" s="55">
        <v>0</v>
      </c>
      <c r="AI189" s="55">
        <v>0</v>
      </c>
      <c r="AJ189" s="55" t="s">
        <v>961</v>
      </c>
      <c r="AK189" s="55" t="s">
        <v>168</v>
      </c>
    </row>
    <row r="190" spans="1:37" x14ac:dyDescent="0.25">
      <c r="A190" s="54" t="str">
        <f t="shared" si="2"/>
        <v>IA</v>
      </c>
      <c r="B190" s="54" t="str">
        <f t="shared" si="2"/>
        <v>BDEQ-BDESC-urban-residential</v>
      </c>
      <c r="C190" s="55">
        <v>12</v>
      </c>
      <c r="D190" s="55" t="s">
        <v>60</v>
      </c>
      <c r="E190" s="55">
        <v>0</v>
      </c>
      <c r="F190" s="55">
        <v>0</v>
      </c>
      <c r="G190" s="55">
        <v>0</v>
      </c>
      <c r="H190" s="55">
        <v>0</v>
      </c>
      <c r="I190" s="55">
        <v>0</v>
      </c>
      <c r="J190" s="55">
        <v>0</v>
      </c>
      <c r="K190" s="55">
        <v>0</v>
      </c>
      <c r="L190" s="55">
        <v>0</v>
      </c>
      <c r="M190" s="55">
        <v>0</v>
      </c>
      <c r="N190" s="55">
        <v>0</v>
      </c>
      <c r="O190" s="55">
        <v>0</v>
      </c>
      <c r="P190" s="55">
        <v>0</v>
      </c>
      <c r="Q190" s="55">
        <v>0</v>
      </c>
      <c r="R190" s="55">
        <v>0</v>
      </c>
      <c r="S190" s="55">
        <v>0</v>
      </c>
      <c r="T190" s="55">
        <v>0</v>
      </c>
      <c r="U190" s="55">
        <v>0</v>
      </c>
      <c r="V190" s="55">
        <v>0</v>
      </c>
      <c r="W190" s="55">
        <v>0</v>
      </c>
      <c r="X190" s="55">
        <v>0</v>
      </c>
      <c r="Y190" s="55">
        <v>0</v>
      </c>
      <c r="Z190" s="55">
        <v>0</v>
      </c>
      <c r="AA190" s="55">
        <v>0</v>
      </c>
      <c r="AB190" s="55">
        <v>0</v>
      </c>
      <c r="AC190" s="55">
        <v>0</v>
      </c>
      <c r="AD190" s="55">
        <v>0</v>
      </c>
      <c r="AE190" s="55">
        <v>0</v>
      </c>
      <c r="AF190" s="55">
        <v>0</v>
      </c>
      <c r="AG190" s="55">
        <v>0</v>
      </c>
      <c r="AH190" s="55">
        <v>0</v>
      </c>
      <c r="AI190" s="55">
        <v>0</v>
      </c>
      <c r="AJ190" s="55" t="s">
        <v>961</v>
      </c>
      <c r="AK190" s="55" t="s">
        <v>168</v>
      </c>
    </row>
    <row r="191" spans="1:37" x14ac:dyDescent="0.25">
      <c r="A191" s="54" t="str">
        <f t="shared" si="2"/>
        <v>IA</v>
      </c>
      <c r="B191" s="54" t="str">
        <f t="shared" si="2"/>
        <v>BDEQ-BDESC-urban-residential</v>
      </c>
      <c r="C191" s="55">
        <v>13</v>
      </c>
      <c r="D191" s="55" t="s">
        <v>158</v>
      </c>
      <c r="E191" s="55">
        <v>0</v>
      </c>
      <c r="F191" s="55">
        <v>0</v>
      </c>
      <c r="G191" s="55">
        <v>0</v>
      </c>
      <c r="H191" s="55">
        <v>0</v>
      </c>
      <c r="I191" s="55">
        <v>0</v>
      </c>
      <c r="J191" s="55">
        <v>0</v>
      </c>
      <c r="K191" s="55">
        <v>0</v>
      </c>
      <c r="L191" s="55">
        <v>0</v>
      </c>
      <c r="M191" s="55">
        <v>0</v>
      </c>
      <c r="N191" s="55">
        <v>0</v>
      </c>
      <c r="O191" s="55">
        <v>0</v>
      </c>
      <c r="P191" s="55">
        <v>0</v>
      </c>
      <c r="Q191" s="55">
        <v>0</v>
      </c>
      <c r="R191" s="55">
        <v>0</v>
      </c>
      <c r="S191" s="55">
        <v>0</v>
      </c>
      <c r="T191" s="55">
        <v>0</v>
      </c>
      <c r="U191" s="55">
        <v>0</v>
      </c>
      <c r="V191" s="55">
        <v>0</v>
      </c>
      <c r="W191" s="55">
        <v>0</v>
      </c>
      <c r="X191" s="55">
        <v>0</v>
      </c>
      <c r="Y191" s="55">
        <v>0</v>
      </c>
      <c r="Z191" s="55">
        <v>0</v>
      </c>
      <c r="AA191" s="55">
        <v>0</v>
      </c>
      <c r="AB191" s="55">
        <v>0</v>
      </c>
      <c r="AC191" s="55">
        <v>0</v>
      </c>
      <c r="AD191" s="55">
        <v>0</v>
      </c>
      <c r="AE191" s="55">
        <v>0</v>
      </c>
      <c r="AF191" s="55">
        <v>0</v>
      </c>
      <c r="AG191" s="55">
        <v>0</v>
      </c>
      <c r="AH191" s="55">
        <v>0</v>
      </c>
      <c r="AI191" s="55">
        <v>0</v>
      </c>
      <c r="AJ191" s="55" t="s">
        <v>961</v>
      </c>
      <c r="AK191" s="55" t="s">
        <v>168</v>
      </c>
    </row>
    <row r="192" spans="1:37" x14ac:dyDescent="0.25">
      <c r="A192" s="54" t="str">
        <f t="shared" si="2"/>
        <v>IA</v>
      </c>
      <c r="B192" s="54" t="str">
        <f t="shared" si="2"/>
        <v>BDEQ-BDESC-urban-residential</v>
      </c>
      <c r="C192" s="55">
        <v>14</v>
      </c>
      <c r="D192" s="55" t="s">
        <v>159</v>
      </c>
      <c r="E192" s="55">
        <v>0</v>
      </c>
      <c r="F192" s="55">
        <v>0</v>
      </c>
      <c r="G192" s="55">
        <v>0</v>
      </c>
      <c r="H192" s="55">
        <v>0</v>
      </c>
      <c r="I192" s="55">
        <v>0</v>
      </c>
      <c r="J192" s="55">
        <v>0</v>
      </c>
      <c r="K192" s="55">
        <v>0</v>
      </c>
      <c r="L192" s="55">
        <v>0</v>
      </c>
      <c r="M192" s="55">
        <v>0</v>
      </c>
      <c r="N192" s="55">
        <v>0</v>
      </c>
      <c r="O192" s="55">
        <v>0</v>
      </c>
      <c r="P192" s="55">
        <v>0</v>
      </c>
      <c r="Q192" s="55">
        <v>0</v>
      </c>
      <c r="R192" s="55">
        <v>0</v>
      </c>
      <c r="S192" s="55">
        <v>0</v>
      </c>
      <c r="T192" s="55">
        <v>0</v>
      </c>
      <c r="U192" s="55">
        <v>0</v>
      </c>
      <c r="V192" s="55">
        <v>0</v>
      </c>
      <c r="W192" s="55">
        <v>0</v>
      </c>
      <c r="X192" s="55">
        <v>0</v>
      </c>
      <c r="Y192" s="55">
        <v>0</v>
      </c>
      <c r="Z192" s="55">
        <v>0</v>
      </c>
      <c r="AA192" s="55">
        <v>0</v>
      </c>
      <c r="AB192" s="55">
        <v>0</v>
      </c>
      <c r="AC192" s="55">
        <v>0</v>
      </c>
      <c r="AD192" s="55">
        <v>0</v>
      </c>
      <c r="AE192" s="55">
        <v>0</v>
      </c>
      <c r="AF192" s="55">
        <v>0</v>
      </c>
      <c r="AG192" s="55">
        <v>0</v>
      </c>
      <c r="AH192" s="55">
        <v>0</v>
      </c>
      <c r="AI192" s="55">
        <v>0</v>
      </c>
      <c r="AJ192" s="55" t="s">
        <v>961</v>
      </c>
      <c r="AK192" s="55" t="s">
        <v>168</v>
      </c>
    </row>
    <row r="193" spans="1:37" x14ac:dyDescent="0.25">
      <c r="A193" s="54" t="str">
        <f t="shared" si="2"/>
        <v>IA</v>
      </c>
      <c r="B193" s="54" t="str">
        <f t="shared" si="2"/>
        <v>BDEQ-BDESC-urban-residential</v>
      </c>
      <c r="C193" s="55">
        <v>15</v>
      </c>
      <c r="D193" s="55" t="s">
        <v>160</v>
      </c>
      <c r="E193" s="55">
        <v>0</v>
      </c>
      <c r="F193" s="55">
        <v>0</v>
      </c>
      <c r="G193" s="55">
        <v>0</v>
      </c>
      <c r="H193" s="55">
        <v>0</v>
      </c>
      <c r="I193" s="55">
        <v>0</v>
      </c>
      <c r="J193" s="55">
        <v>0</v>
      </c>
      <c r="K193" s="55">
        <v>0</v>
      </c>
      <c r="L193" s="55">
        <v>0</v>
      </c>
      <c r="M193" s="55">
        <v>0</v>
      </c>
      <c r="N193" s="55">
        <v>0</v>
      </c>
      <c r="O193" s="55">
        <v>0</v>
      </c>
      <c r="P193" s="55">
        <v>0</v>
      </c>
      <c r="Q193" s="55">
        <v>0</v>
      </c>
      <c r="R193" s="55">
        <v>0</v>
      </c>
      <c r="S193" s="55">
        <v>0</v>
      </c>
      <c r="T193" s="55">
        <v>0</v>
      </c>
      <c r="U193" s="55">
        <v>0</v>
      </c>
      <c r="V193" s="55">
        <v>0</v>
      </c>
      <c r="W193" s="55">
        <v>0</v>
      </c>
      <c r="X193" s="55">
        <v>0</v>
      </c>
      <c r="Y193" s="55">
        <v>0</v>
      </c>
      <c r="Z193" s="55">
        <v>0</v>
      </c>
      <c r="AA193" s="55">
        <v>0</v>
      </c>
      <c r="AB193" s="55">
        <v>0</v>
      </c>
      <c r="AC193" s="55">
        <v>0</v>
      </c>
      <c r="AD193" s="55">
        <v>0</v>
      </c>
      <c r="AE193" s="55">
        <v>0</v>
      </c>
      <c r="AF193" s="55">
        <v>0</v>
      </c>
      <c r="AG193" s="55">
        <v>0</v>
      </c>
      <c r="AH193" s="55">
        <v>0</v>
      </c>
      <c r="AI193" s="55">
        <v>0</v>
      </c>
      <c r="AJ193" s="55" t="s">
        <v>961</v>
      </c>
      <c r="AK193" s="55" t="s">
        <v>168</v>
      </c>
    </row>
    <row r="194" spans="1:37" x14ac:dyDescent="0.25">
      <c r="A194" s="54" t="str">
        <f t="shared" si="2"/>
        <v>ID</v>
      </c>
      <c r="B194" s="54" t="str">
        <f t="shared" si="2"/>
        <v>BDEQ-BDESC-urban-residential</v>
      </c>
      <c r="C194" s="55">
        <v>0</v>
      </c>
      <c r="D194" s="55" t="s">
        <v>58</v>
      </c>
      <c r="E194" s="55">
        <v>0</v>
      </c>
      <c r="F194" s="55">
        <v>0</v>
      </c>
      <c r="G194" s="55">
        <v>0</v>
      </c>
      <c r="H194" s="55">
        <v>0</v>
      </c>
      <c r="I194" s="55">
        <v>0</v>
      </c>
      <c r="J194" s="55">
        <v>0</v>
      </c>
      <c r="K194" s="55">
        <v>0</v>
      </c>
      <c r="L194" s="55">
        <v>0</v>
      </c>
      <c r="M194" s="55">
        <v>0</v>
      </c>
      <c r="N194" s="55">
        <v>0</v>
      </c>
      <c r="O194" s="55">
        <v>0</v>
      </c>
      <c r="P194" s="55">
        <v>0</v>
      </c>
      <c r="Q194" s="55">
        <v>0</v>
      </c>
      <c r="R194" s="55">
        <v>0</v>
      </c>
      <c r="S194" s="55">
        <v>0</v>
      </c>
      <c r="T194" s="55">
        <v>0</v>
      </c>
      <c r="U194" s="55">
        <v>0</v>
      </c>
      <c r="V194" s="55">
        <v>0</v>
      </c>
      <c r="W194" s="55">
        <v>0</v>
      </c>
      <c r="X194" s="55">
        <v>0</v>
      </c>
      <c r="Y194" s="55">
        <v>0</v>
      </c>
      <c r="Z194" s="55">
        <v>0</v>
      </c>
      <c r="AA194" s="55">
        <v>0</v>
      </c>
      <c r="AB194" s="55">
        <v>0</v>
      </c>
      <c r="AC194" s="55">
        <v>0</v>
      </c>
      <c r="AD194" s="55">
        <v>0</v>
      </c>
      <c r="AE194" s="55">
        <v>0</v>
      </c>
      <c r="AF194" s="55">
        <v>0</v>
      </c>
      <c r="AG194" s="55">
        <v>0</v>
      </c>
      <c r="AH194" s="55">
        <v>0</v>
      </c>
      <c r="AI194" s="55">
        <v>0</v>
      </c>
      <c r="AJ194" s="55" t="s">
        <v>962</v>
      </c>
      <c r="AK194" s="55" t="s">
        <v>168</v>
      </c>
    </row>
    <row r="195" spans="1:37" x14ac:dyDescent="0.25">
      <c r="A195" s="54" t="str">
        <f t="shared" ref="A195:B258" si="3">AJ195</f>
        <v>ID</v>
      </c>
      <c r="B195" s="54" t="str">
        <f t="shared" si="3"/>
        <v>BDEQ-BDESC-urban-residential</v>
      </c>
      <c r="C195" s="55">
        <v>1</v>
      </c>
      <c r="D195" s="55" t="s">
        <v>7</v>
      </c>
      <c r="E195" s="55">
        <v>0</v>
      </c>
      <c r="F195" s="55">
        <v>0</v>
      </c>
      <c r="G195" s="55">
        <v>0</v>
      </c>
      <c r="H195" s="55">
        <v>0</v>
      </c>
      <c r="I195" s="55">
        <v>0</v>
      </c>
      <c r="J195" s="55">
        <v>0</v>
      </c>
      <c r="K195" s="55">
        <v>0</v>
      </c>
      <c r="L195" s="55">
        <v>0</v>
      </c>
      <c r="M195" s="55">
        <v>0</v>
      </c>
      <c r="N195" s="55">
        <v>0</v>
      </c>
      <c r="O195" s="55">
        <v>0</v>
      </c>
      <c r="P195" s="55">
        <v>0</v>
      </c>
      <c r="Q195" s="55">
        <v>0</v>
      </c>
      <c r="R195" s="55">
        <v>0</v>
      </c>
      <c r="S195" s="55">
        <v>0</v>
      </c>
      <c r="T195" s="55">
        <v>0</v>
      </c>
      <c r="U195" s="55">
        <v>0</v>
      </c>
      <c r="V195" s="55">
        <v>0</v>
      </c>
      <c r="W195" s="55">
        <v>0</v>
      </c>
      <c r="X195" s="55">
        <v>0</v>
      </c>
      <c r="Y195" s="55">
        <v>0</v>
      </c>
      <c r="Z195" s="55">
        <v>0</v>
      </c>
      <c r="AA195" s="55">
        <v>0</v>
      </c>
      <c r="AB195" s="55">
        <v>0</v>
      </c>
      <c r="AC195" s="55">
        <v>0</v>
      </c>
      <c r="AD195" s="55">
        <v>0</v>
      </c>
      <c r="AE195" s="55">
        <v>0</v>
      </c>
      <c r="AF195" s="55">
        <v>0</v>
      </c>
      <c r="AG195" s="55">
        <v>0</v>
      </c>
      <c r="AH195" s="55">
        <v>0</v>
      </c>
      <c r="AI195" s="55">
        <v>0</v>
      </c>
      <c r="AJ195" s="55" t="s">
        <v>962</v>
      </c>
      <c r="AK195" s="55" t="s">
        <v>168</v>
      </c>
    </row>
    <row r="196" spans="1:37" x14ac:dyDescent="0.25">
      <c r="A196" s="54" t="str">
        <f t="shared" si="3"/>
        <v>ID</v>
      </c>
      <c r="B196" s="54" t="str">
        <f t="shared" si="3"/>
        <v>BDEQ-BDESC-urban-residential</v>
      </c>
      <c r="C196" s="55">
        <v>2</v>
      </c>
      <c r="D196" s="55" t="s">
        <v>8</v>
      </c>
      <c r="E196" s="55">
        <v>0</v>
      </c>
      <c r="F196" s="55">
        <v>0</v>
      </c>
      <c r="G196" s="55">
        <v>0</v>
      </c>
      <c r="H196" s="55">
        <v>0</v>
      </c>
      <c r="I196" s="55">
        <v>0</v>
      </c>
      <c r="J196" s="55">
        <v>0</v>
      </c>
      <c r="K196" s="55">
        <v>0</v>
      </c>
      <c r="L196" s="55">
        <v>0</v>
      </c>
      <c r="M196" s="55">
        <v>0</v>
      </c>
      <c r="N196" s="55">
        <v>0</v>
      </c>
      <c r="O196" s="55">
        <v>0</v>
      </c>
      <c r="P196" s="55">
        <v>0</v>
      </c>
      <c r="Q196" s="55">
        <v>0</v>
      </c>
      <c r="R196" s="55">
        <v>0</v>
      </c>
      <c r="S196" s="55">
        <v>0</v>
      </c>
      <c r="T196" s="55">
        <v>0</v>
      </c>
      <c r="U196" s="55">
        <v>0</v>
      </c>
      <c r="V196" s="55">
        <v>0</v>
      </c>
      <c r="W196" s="55">
        <v>0</v>
      </c>
      <c r="X196" s="55">
        <v>0</v>
      </c>
      <c r="Y196" s="55">
        <v>0</v>
      </c>
      <c r="Z196" s="55">
        <v>0</v>
      </c>
      <c r="AA196" s="55">
        <v>0</v>
      </c>
      <c r="AB196" s="55">
        <v>0</v>
      </c>
      <c r="AC196" s="55">
        <v>0</v>
      </c>
      <c r="AD196" s="55">
        <v>0</v>
      </c>
      <c r="AE196" s="55">
        <v>0</v>
      </c>
      <c r="AF196" s="55">
        <v>0</v>
      </c>
      <c r="AG196" s="55">
        <v>0</v>
      </c>
      <c r="AH196" s="55">
        <v>0</v>
      </c>
      <c r="AI196" s="55">
        <v>0</v>
      </c>
      <c r="AJ196" s="55" t="s">
        <v>962</v>
      </c>
      <c r="AK196" s="55" t="s">
        <v>168</v>
      </c>
    </row>
    <row r="197" spans="1:37" x14ac:dyDescent="0.25">
      <c r="A197" s="54" t="str">
        <f t="shared" si="3"/>
        <v>ID</v>
      </c>
      <c r="B197" s="54" t="str">
        <f t="shared" si="3"/>
        <v>BDEQ-BDESC-urban-residential</v>
      </c>
      <c r="C197" s="55">
        <v>3</v>
      </c>
      <c r="D197" s="55" t="s">
        <v>9</v>
      </c>
      <c r="E197" s="55">
        <v>0</v>
      </c>
      <c r="F197" s="55">
        <v>0</v>
      </c>
      <c r="G197" s="55">
        <v>0</v>
      </c>
      <c r="H197" s="55">
        <v>0</v>
      </c>
      <c r="I197" s="55">
        <v>0</v>
      </c>
      <c r="J197" s="55">
        <v>0</v>
      </c>
      <c r="K197" s="55">
        <v>0</v>
      </c>
      <c r="L197" s="55">
        <v>0</v>
      </c>
      <c r="M197" s="55">
        <v>0</v>
      </c>
      <c r="N197" s="55">
        <v>0</v>
      </c>
      <c r="O197" s="55">
        <v>0</v>
      </c>
      <c r="P197" s="55">
        <v>0</v>
      </c>
      <c r="Q197" s="55">
        <v>0</v>
      </c>
      <c r="R197" s="55">
        <v>0</v>
      </c>
      <c r="S197" s="55">
        <v>0</v>
      </c>
      <c r="T197" s="55">
        <v>0</v>
      </c>
      <c r="U197" s="55">
        <v>0</v>
      </c>
      <c r="V197" s="55">
        <v>0</v>
      </c>
      <c r="W197" s="55">
        <v>0</v>
      </c>
      <c r="X197" s="55">
        <v>0</v>
      </c>
      <c r="Y197" s="55">
        <v>0</v>
      </c>
      <c r="Z197" s="55">
        <v>0</v>
      </c>
      <c r="AA197" s="55">
        <v>0</v>
      </c>
      <c r="AB197" s="55">
        <v>0</v>
      </c>
      <c r="AC197" s="55">
        <v>0</v>
      </c>
      <c r="AD197" s="55">
        <v>0</v>
      </c>
      <c r="AE197" s="55">
        <v>0</v>
      </c>
      <c r="AF197" s="55">
        <v>0</v>
      </c>
      <c r="AG197" s="55">
        <v>0</v>
      </c>
      <c r="AH197" s="55">
        <v>0</v>
      </c>
      <c r="AI197" s="55">
        <v>0</v>
      </c>
      <c r="AJ197" s="55" t="s">
        <v>962</v>
      </c>
      <c r="AK197" s="55" t="s">
        <v>168</v>
      </c>
    </row>
    <row r="198" spans="1:37" x14ac:dyDescent="0.25">
      <c r="A198" s="54" t="str">
        <f t="shared" si="3"/>
        <v>ID</v>
      </c>
      <c r="B198" s="54" t="str">
        <f t="shared" si="3"/>
        <v>BDEQ-BDESC-urban-residential</v>
      </c>
      <c r="C198" s="55">
        <v>4</v>
      </c>
      <c r="D198" s="55" t="s">
        <v>59</v>
      </c>
      <c r="E198" s="55">
        <v>3.5500000000000002E-3</v>
      </c>
      <c r="F198" s="55">
        <v>3.14E-3</v>
      </c>
      <c r="G198" s="55">
        <v>3.1700000000000001E-3</v>
      </c>
      <c r="H198" s="55">
        <v>3.1700000000000001E-3</v>
      </c>
      <c r="I198" s="55">
        <v>3.1700000000000001E-3</v>
      </c>
      <c r="J198" s="55">
        <v>3.1700000000000001E-3</v>
      </c>
      <c r="K198" s="55">
        <v>3.1700000000000001E-3</v>
      </c>
      <c r="L198" s="55">
        <v>3.1800000000000001E-3</v>
      </c>
      <c r="M198" s="55">
        <v>3.1800000000000001E-3</v>
      </c>
      <c r="N198" s="55">
        <v>3.1900000000000001E-3</v>
      </c>
      <c r="O198" s="55">
        <v>3.1900000000000001E-3</v>
      </c>
      <c r="P198" s="55">
        <v>3.1900000000000001E-3</v>
      </c>
      <c r="Q198" s="55">
        <v>3.1900000000000001E-3</v>
      </c>
      <c r="R198" s="55">
        <v>3.2000000000000002E-3</v>
      </c>
      <c r="S198" s="55">
        <v>3.2100000000000002E-3</v>
      </c>
      <c r="T198" s="55">
        <v>3.2100000000000002E-3</v>
      </c>
      <c r="U198" s="55">
        <v>3.2100000000000002E-3</v>
      </c>
      <c r="V198" s="55">
        <v>3.2100000000000002E-3</v>
      </c>
      <c r="W198" s="55">
        <v>3.2100000000000002E-3</v>
      </c>
      <c r="X198" s="55">
        <v>3.2200000000000002E-3</v>
      </c>
      <c r="Y198" s="55">
        <v>3.2200000000000002E-3</v>
      </c>
      <c r="Z198" s="55">
        <v>3.2200000000000002E-3</v>
      </c>
      <c r="AA198" s="55">
        <v>3.2299999999999998E-3</v>
      </c>
      <c r="AB198" s="55">
        <v>3.2399999999999998E-3</v>
      </c>
      <c r="AC198" s="55">
        <v>3.2399999999999998E-3</v>
      </c>
      <c r="AD198" s="55">
        <v>3.2399999999999998E-3</v>
      </c>
      <c r="AE198" s="55">
        <v>3.2399999999999998E-3</v>
      </c>
      <c r="AF198" s="55">
        <v>3.2399999999999998E-3</v>
      </c>
      <c r="AG198" s="55">
        <v>3.2499999999999999E-3</v>
      </c>
      <c r="AH198" s="55">
        <v>3.2499999999999999E-3</v>
      </c>
      <c r="AI198" s="55">
        <v>3.2499999999999999E-3</v>
      </c>
      <c r="AJ198" s="55" t="s">
        <v>962</v>
      </c>
      <c r="AK198" s="55" t="s">
        <v>168</v>
      </c>
    </row>
    <row r="199" spans="1:37" x14ac:dyDescent="0.25">
      <c r="A199" s="54" t="str">
        <f t="shared" si="3"/>
        <v>ID</v>
      </c>
      <c r="B199" s="54" t="str">
        <f t="shared" si="3"/>
        <v>BDEQ-BDESC-urban-residential</v>
      </c>
      <c r="C199" s="55">
        <v>5</v>
      </c>
      <c r="D199" s="55" t="s">
        <v>10</v>
      </c>
      <c r="E199" s="55">
        <v>3.2689999999999997E-2</v>
      </c>
      <c r="F199" s="55">
        <v>4.3339999999999997E-2</v>
      </c>
      <c r="G199" s="55">
        <v>4.9399999999999999E-2</v>
      </c>
      <c r="H199" s="55">
        <v>5.5579999999999997E-2</v>
      </c>
      <c r="I199" s="55">
        <v>6.1650000000000003E-2</v>
      </c>
      <c r="J199" s="55">
        <v>6.5860000000000002E-2</v>
      </c>
      <c r="K199" s="55">
        <v>7.059E-2</v>
      </c>
      <c r="L199" s="55">
        <v>7.4609999999999996E-2</v>
      </c>
      <c r="M199" s="55">
        <v>7.7560000000000004E-2</v>
      </c>
      <c r="N199" s="55">
        <v>8.14E-2</v>
      </c>
      <c r="O199" s="55">
        <v>8.3710000000000007E-2</v>
      </c>
      <c r="P199" s="55">
        <v>8.7330000000000005E-2</v>
      </c>
      <c r="Q199" s="55">
        <v>8.9770000000000003E-2</v>
      </c>
      <c r="R199" s="55">
        <v>9.3439999999999995E-2</v>
      </c>
      <c r="S199" s="55">
        <v>9.6659999999999996E-2</v>
      </c>
      <c r="T199" s="55">
        <v>9.7970000000000002E-2</v>
      </c>
      <c r="U199" s="55">
        <v>0.10156999999999999</v>
      </c>
      <c r="V199" s="55">
        <v>0.10516</v>
      </c>
      <c r="W199" s="55">
        <v>0.10838</v>
      </c>
      <c r="X199" s="55">
        <v>0.11343</v>
      </c>
      <c r="Y199" s="55">
        <v>0.11805</v>
      </c>
      <c r="Z199" s="55">
        <v>0.12179</v>
      </c>
      <c r="AA199" s="55">
        <v>0.12631999999999999</v>
      </c>
      <c r="AB199" s="55">
        <v>0.13134999999999999</v>
      </c>
      <c r="AC199" s="55">
        <v>0.13433999999999999</v>
      </c>
      <c r="AD199" s="55">
        <v>0.13955000000000001</v>
      </c>
      <c r="AE199" s="55">
        <v>0.14627000000000001</v>
      </c>
      <c r="AF199" s="55">
        <v>0.15004999999999999</v>
      </c>
      <c r="AG199" s="55">
        <v>0.15583</v>
      </c>
      <c r="AH199" s="55">
        <v>0.16056000000000001</v>
      </c>
      <c r="AI199" s="55">
        <v>0.16386999999999999</v>
      </c>
      <c r="AJ199" s="55" t="s">
        <v>962</v>
      </c>
      <c r="AK199" s="55" t="s">
        <v>168</v>
      </c>
    </row>
    <row r="200" spans="1:37" x14ac:dyDescent="0.25">
      <c r="A200" s="54" t="str">
        <f t="shared" si="3"/>
        <v>ID</v>
      </c>
      <c r="B200" s="54" t="str">
        <f t="shared" si="3"/>
        <v>BDEQ-BDESC-urban-residential</v>
      </c>
      <c r="C200" s="55">
        <v>6</v>
      </c>
      <c r="D200" s="55" t="s">
        <v>11</v>
      </c>
      <c r="E200" s="55">
        <v>0</v>
      </c>
      <c r="F200" s="55">
        <v>0</v>
      </c>
      <c r="G200" s="55">
        <v>0</v>
      </c>
      <c r="H200" s="55">
        <v>0</v>
      </c>
      <c r="I200" s="55">
        <v>0</v>
      </c>
      <c r="J200" s="55">
        <v>0</v>
      </c>
      <c r="K200" s="55">
        <v>0</v>
      </c>
      <c r="L200" s="55">
        <v>0</v>
      </c>
      <c r="M200" s="55">
        <v>0</v>
      </c>
      <c r="N200" s="55">
        <v>0</v>
      </c>
      <c r="O200" s="55">
        <v>0</v>
      </c>
      <c r="P200" s="55">
        <v>0</v>
      </c>
      <c r="Q200" s="55">
        <v>0</v>
      </c>
      <c r="R200" s="55">
        <v>0</v>
      </c>
      <c r="S200" s="55">
        <v>0</v>
      </c>
      <c r="T200" s="55">
        <v>0</v>
      </c>
      <c r="U200" s="55">
        <v>0</v>
      </c>
      <c r="V200" s="55">
        <v>0</v>
      </c>
      <c r="W200" s="55">
        <v>0</v>
      </c>
      <c r="X200" s="55">
        <v>0</v>
      </c>
      <c r="Y200" s="55">
        <v>0</v>
      </c>
      <c r="Z200" s="55">
        <v>0</v>
      </c>
      <c r="AA200" s="55">
        <v>0</v>
      </c>
      <c r="AB200" s="55">
        <v>0</v>
      </c>
      <c r="AC200" s="55">
        <v>0</v>
      </c>
      <c r="AD200" s="55">
        <v>0</v>
      </c>
      <c r="AE200" s="55">
        <v>0</v>
      </c>
      <c r="AF200" s="55">
        <v>0</v>
      </c>
      <c r="AG200" s="55">
        <v>0</v>
      </c>
      <c r="AH200" s="55">
        <v>0</v>
      </c>
      <c r="AI200" s="55">
        <v>0</v>
      </c>
      <c r="AJ200" s="55" t="s">
        <v>962</v>
      </c>
      <c r="AK200" s="55" t="s">
        <v>168</v>
      </c>
    </row>
    <row r="201" spans="1:37" x14ac:dyDescent="0.25">
      <c r="A201" s="54" t="str">
        <f t="shared" si="3"/>
        <v>ID</v>
      </c>
      <c r="B201" s="54" t="str">
        <f t="shared" si="3"/>
        <v>BDEQ-BDESC-urban-residential</v>
      </c>
      <c r="C201" s="55">
        <v>7</v>
      </c>
      <c r="D201" s="55" t="s">
        <v>12</v>
      </c>
      <c r="E201" s="55">
        <v>0</v>
      </c>
      <c r="F201" s="55">
        <v>0</v>
      </c>
      <c r="G201" s="55">
        <v>0</v>
      </c>
      <c r="H201" s="55">
        <v>0</v>
      </c>
      <c r="I201" s="55">
        <v>0</v>
      </c>
      <c r="J201" s="55">
        <v>0</v>
      </c>
      <c r="K201" s="55">
        <v>0</v>
      </c>
      <c r="L201" s="55">
        <v>0</v>
      </c>
      <c r="M201" s="55">
        <v>0</v>
      </c>
      <c r="N201" s="55">
        <v>0</v>
      </c>
      <c r="O201" s="55">
        <v>0</v>
      </c>
      <c r="P201" s="55">
        <v>0</v>
      </c>
      <c r="Q201" s="55">
        <v>0</v>
      </c>
      <c r="R201" s="55">
        <v>0</v>
      </c>
      <c r="S201" s="55">
        <v>0</v>
      </c>
      <c r="T201" s="55">
        <v>0</v>
      </c>
      <c r="U201" s="55">
        <v>0</v>
      </c>
      <c r="V201" s="55">
        <v>0</v>
      </c>
      <c r="W201" s="55">
        <v>0</v>
      </c>
      <c r="X201" s="55">
        <v>0</v>
      </c>
      <c r="Y201" s="55">
        <v>0</v>
      </c>
      <c r="Z201" s="55">
        <v>0</v>
      </c>
      <c r="AA201" s="55">
        <v>0</v>
      </c>
      <c r="AB201" s="55">
        <v>0</v>
      </c>
      <c r="AC201" s="55">
        <v>0</v>
      </c>
      <c r="AD201" s="55">
        <v>0</v>
      </c>
      <c r="AE201" s="55">
        <v>0</v>
      </c>
      <c r="AF201" s="55">
        <v>0</v>
      </c>
      <c r="AG201" s="55">
        <v>0</v>
      </c>
      <c r="AH201" s="55">
        <v>0</v>
      </c>
      <c r="AI201" s="55">
        <v>0</v>
      </c>
      <c r="AJ201" s="55" t="s">
        <v>962</v>
      </c>
      <c r="AK201" s="55" t="s">
        <v>168</v>
      </c>
    </row>
    <row r="202" spans="1:37" x14ac:dyDescent="0.25">
      <c r="A202" s="54" t="str">
        <f t="shared" si="3"/>
        <v>ID</v>
      </c>
      <c r="B202" s="54" t="str">
        <f t="shared" si="3"/>
        <v>BDEQ-BDESC-urban-residential</v>
      </c>
      <c r="C202" s="55">
        <v>8</v>
      </c>
      <c r="D202" s="55" t="s">
        <v>13</v>
      </c>
      <c r="E202" s="55">
        <v>0</v>
      </c>
      <c r="F202" s="55">
        <v>0</v>
      </c>
      <c r="G202" s="55">
        <v>0</v>
      </c>
      <c r="H202" s="55">
        <v>0</v>
      </c>
      <c r="I202" s="55">
        <v>0</v>
      </c>
      <c r="J202" s="55">
        <v>0</v>
      </c>
      <c r="K202" s="55">
        <v>0</v>
      </c>
      <c r="L202" s="55">
        <v>0</v>
      </c>
      <c r="M202" s="55">
        <v>0</v>
      </c>
      <c r="N202" s="55">
        <v>0</v>
      </c>
      <c r="O202" s="55">
        <v>0</v>
      </c>
      <c r="P202" s="55">
        <v>0</v>
      </c>
      <c r="Q202" s="55">
        <v>0</v>
      </c>
      <c r="R202" s="55">
        <v>0</v>
      </c>
      <c r="S202" s="55">
        <v>0</v>
      </c>
      <c r="T202" s="55">
        <v>0</v>
      </c>
      <c r="U202" s="55">
        <v>0</v>
      </c>
      <c r="V202" s="55">
        <v>0</v>
      </c>
      <c r="W202" s="55">
        <v>0</v>
      </c>
      <c r="X202" s="55">
        <v>0</v>
      </c>
      <c r="Y202" s="55">
        <v>0</v>
      </c>
      <c r="Z202" s="55">
        <v>0</v>
      </c>
      <c r="AA202" s="55">
        <v>0</v>
      </c>
      <c r="AB202" s="55">
        <v>0</v>
      </c>
      <c r="AC202" s="55">
        <v>0</v>
      </c>
      <c r="AD202" s="55">
        <v>0</v>
      </c>
      <c r="AE202" s="55">
        <v>0</v>
      </c>
      <c r="AF202" s="55">
        <v>0</v>
      </c>
      <c r="AG202" s="55">
        <v>0</v>
      </c>
      <c r="AH202" s="55">
        <v>0</v>
      </c>
      <c r="AI202" s="55">
        <v>0</v>
      </c>
      <c r="AJ202" s="55" t="s">
        <v>962</v>
      </c>
      <c r="AK202" s="55" t="s">
        <v>168</v>
      </c>
    </row>
    <row r="203" spans="1:37" x14ac:dyDescent="0.25">
      <c r="A203" s="54" t="str">
        <f t="shared" si="3"/>
        <v>ID</v>
      </c>
      <c r="B203" s="54" t="str">
        <f t="shared" si="3"/>
        <v>BDEQ-BDESC-urban-residential</v>
      </c>
      <c r="C203" s="55">
        <v>9</v>
      </c>
      <c r="D203" s="55" t="s">
        <v>14</v>
      </c>
      <c r="E203" s="55">
        <v>0</v>
      </c>
      <c r="F203" s="55">
        <v>0</v>
      </c>
      <c r="G203" s="55">
        <v>0</v>
      </c>
      <c r="H203" s="55">
        <v>0</v>
      </c>
      <c r="I203" s="55">
        <v>0</v>
      </c>
      <c r="J203" s="55">
        <v>0</v>
      </c>
      <c r="K203" s="55">
        <v>0</v>
      </c>
      <c r="L203" s="55">
        <v>0</v>
      </c>
      <c r="M203" s="55">
        <v>0</v>
      </c>
      <c r="N203" s="55">
        <v>0</v>
      </c>
      <c r="O203" s="55">
        <v>0</v>
      </c>
      <c r="P203" s="55">
        <v>0</v>
      </c>
      <c r="Q203" s="55">
        <v>0</v>
      </c>
      <c r="R203" s="55">
        <v>0</v>
      </c>
      <c r="S203" s="55">
        <v>0</v>
      </c>
      <c r="T203" s="55">
        <v>0</v>
      </c>
      <c r="U203" s="55">
        <v>0</v>
      </c>
      <c r="V203" s="55">
        <v>0</v>
      </c>
      <c r="W203" s="55">
        <v>0</v>
      </c>
      <c r="X203" s="55">
        <v>0</v>
      </c>
      <c r="Y203" s="55">
        <v>0</v>
      </c>
      <c r="Z203" s="55">
        <v>0</v>
      </c>
      <c r="AA203" s="55">
        <v>0</v>
      </c>
      <c r="AB203" s="55">
        <v>0</v>
      </c>
      <c r="AC203" s="55">
        <v>0</v>
      </c>
      <c r="AD203" s="55">
        <v>0</v>
      </c>
      <c r="AE203" s="55">
        <v>0</v>
      </c>
      <c r="AF203" s="55">
        <v>0</v>
      </c>
      <c r="AG203" s="55">
        <v>0</v>
      </c>
      <c r="AH203" s="55">
        <v>0</v>
      </c>
      <c r="AI203" s="55">
        <v>0</v>
      </c>
      <c r="AJ203" s="55" t="s">
        <v>962</v>
      </c>
      <c r="AK203" s="55" t="s">
        <v>168</v>
      </c>
    </row>
    <row r="204" spans="1:37" x14ac:dyDescent="0.25">
      <c r="A204" s="54" t="str">
        <f t="shared" si="3"/>
        <v>ID</v>
      </c>
      <c r="B204" s="54" t="str">
        <f t="shared" si="3"/>
        <v>BDEQ-BDESC-urban-residential</v>
      </c>
      <c r="C204" s="55">
        <v>10</v>
      </c>
      <c r="D204" s="55" t="s">
        <v>15</v>
      </c>
      <c r="E204" s="55">
        <v>0</v>
      </c>
      <c r="F204" s="55">
        <v>0</v>
      </c>
      <c r="G204" s="55">
        <v>0</v>
      </c>
      <c r="H204" s="55">
        <v>0</v>
      </c>
      <c r="I204" s="55">
        <v>0</v>
      </c>
      <c r="J204" s="55">
        <v>0</v>
      </c>
      <c r="K204" s="55">
        <v>0</v>
      </c>
      <c r="L204" s="55">
        <v>0</v>
      </c>
      <c r="M204" s="55">
        <v>0</v>
      </c>
      <c r="N204" s="55">
        <v>0</v>
      </c>
      <c r="O204" s="55">
        <v>0</v>
      </c>
      <c r="P204" s="55">
        <v>0</v>
      </c>
      <c r="Q204" s="55">
        <v>0</v>
      </c>
      <c r="R204" s="55">
        <v>0</v>
      </c>
      <c r="S204" s="55">
        <v>0</v>
      </c>
      <c r="T204" s="55">
        <v>0</v>
      </c>
      <c r="U204" s="55">
        <v>0</v>
      </c>
      <c r="V204" s="55">
        <v>0</v>
      </c>
      <c r="W204" s="55">
        <v>0</v>
      </c>
      <c r="X204" s="55">
        <v>0</v>
      </c>
      <c r="Y204" s="55">
        <v>0</v>
      </c>
      <c r="Z204" s="55">
        <v>0</v>
      </c>
      <c r="AA204" s="55">
        <v>0</v>
      </c>
      <c r="AB204" s="55">
        <v>0</v>
      </c>
      <c r="AC204" s="55">
        <v>0</v>
      </c>
      <c r="AD204" s="55">
        <v>0</v>
      </c>
      <c r="AE204" s="55">
        <v>0</v>
      </c>
      <c r="AF204" s="55">
        <v>0</v>
      </c>
      <c r="AG204" s="55">
        <v>0</v>
      </c>
      <c r="AH204" s="55">
        <v>0</v>
      </c>
      <c r="AI204" s="55">
        <v>0</v>
      </c>
      <c r="AJ204" s="55" t="s">
        <v>962</v>
      </c>
      <c r="AK204" s="55" t="s">
        <v>168</v>
      </c>
    </row>
    <row r="205" spans="1:37" x14ac:dyDescent="0.25">
      <c r="A205" s="54" t="str">
        <f t="shared" si="3"/>
        <v>ID</v>
      </c>
      <c r="B205" s="54" t="str">
        <f t="shared" si="3"/>
        <v>BDEQ-BDESC-urban-residential</v>
      </c>
      <c r="C205" s="55">
        <v>11</v>
      </c>
      <c r="D205" s="55" t="s">
        <v>57</v>
      </c>
      <c r="E205" s="55">
        <v>0</v>
      </c>
      <c r="F205" s="55">
        <v>0</v>
      </c>
      <c r="G205" s="55">
        <v>0</v>
      </c>
      <c r="H205" s="55">
        <v>0</v>
      </c>
      <c r="I205" s="55">
        <v>0</v>
      </c>
      <c r="J205" s="55">
        <v>0</v>
      </c>
      <c r="K205" s="55">
        <v>0</v>
      </c>
      <c r="L205" s="55">
        <v>0</v>
      </c>
      <c r="M205" s="55">
        <v>0</v>
      </c>
      <c r="N205" s="55">
        <v>0</v>
      </c>
      <c r="O205" s="55">
        <v>0</v>
      </c>
      <c r="P205" s="55">
        <v>0</v>
      </c>
      <c r="Q205" s="55">
        <v>0</v>
      </c>
      <c r="R205" s="55">
        <v>0</v>
      </c>
      <c r="S205" s="55">
        <v>0</v>
      </c>
      <c r="T205" s="55">
        <v>0</v>
      </c>
      <c r="U205" s="55">
        <v>0</v>
      </c>
      <c r="V205" s="55">
        <v>0</v>
      </c>
      <c r="W205" s="55">
        <v>0</v>
      </c>
      <c r="X205" s="55">
        <v>0</v>
      </c>
      <c r="Y205" s="55">
        <v>0</v>
      </c>
      <c r="Z205" s="55">
        <v>0</v>
      </c>
      <c r="AA205" s="55">
        <v>0</v>
      </c>
      <c r="AB205" s="55">
        <v>0</v>
      </c>
      <c r="AC205" s="55">
        <v>0</v>
      </c>
      <c r="AD205" s="55">
        <v>0</v>
      </c>
      <c r="AE205" s="55">
        <v>0</v>
      </c>
      <c r="AF205" s="55">
        <v>0</v>
      </c>
      <c r="AG205" s="55">
        <v>0</v>
      </c>
      <c r="AH205" s="55">
        <v>0</v>
      </c>
      <c r="AI205" s="55">
        <v>0</v>
      </c>
      <c r="AJ205" s="55" t="s">
        <v>962</v>
      </c>
      <c r="AK205" s="55" t="s">
        <v>168</v>
      </c>
    </row>
    <row r="206" spans="1:37" x14ac:dyDescent="0.25">
      <c r="A206" s="54" t="str">
        <f t="shared" si="3"/>
        <v>ID</v>
      </c>
      <c r="B206" s="54" t="str">
        <f t="shared" si="3"/>
        <v>BDEQ-BDESC-urban-residential</v>
      </c>
      <c r="C206" s="55">
        <v>12</v>
      </c>
      <c r="D206" s="55" t="s">
        <v>60</v>
      </c>
      <c r="E206" s="55">
        <v>0</v>
      </c>
      <c r="F206" s="55">
        <v>0</v>
      </c>
      <c r="G206" s="55">
        <v>0</v>
      </c>
      <c r="H206" s="55">
        <v>0</v>
      </c>
      <c r="I206" s="55">
        <v>0</v>
      </c>
      <c r="J206" s="55">
        <v>0</v>
      </c>
      <c r="K206" s="55">
        <v>0</v>
      </c>
      <c r="L206" s="55">
        <v>0</v>
      </c>
      <c r="M206" s="55">
        <v>0</v>
      </c>
      <c r="N206" s="55">
        <v>0</v>
      </c>
      <c r="O206" s="55">
        <v>0</v>
      </c>
      <c r="P206" s="55">
        <v>0</v>
      </c>
      <c r="Q206" s="55">
        <v>0</v>
      </c>
      <c r="R206" s="55">
        <v>0</v>
      </c>
      <c r="S206" s="55">
        <v>0</v>
      </c>
      <c r="T206" s="55">
        <v>0</v>
      </c>
      <c r="U206" s="55">
        <v>0</v>
      </c>
      <c r="V206" s="55">
        <v>0</v>
      </c>
      <c r="W206" s="55">
        <v>0</v>
      </c>
      <c r="X206" s="55">
        <v>0</v>
      </c>
      <c r="Y206" s="55">
        <v>0</v>
      </c>
      <c r="Z206" s="55">
        <v>0</v>
      </c>
      <c r="AA206" s="55">
        <v>0</v>
      </c>
      <c r="AB206" s="55">
        <v>0</v>
      </c>
      <c r="AC206" s="55">
        <v>0</v>
      </c>
      <c r="AD206" s="55">
        <v>0</v>
      </c>
      <c r="AE206" s="55">
        <v>0</v>
      </c>
      <c r="AF206" s="55">
        <v>0</v>
      </c>
      <c r="AG206" s="55">
        <v>0</v>
      </c>
      <c r="AH206" s="55">
        <v>0</v>
      </c>
      <c r="AI206" s="55">
        <v>0</v>
      </c>
      <c r="AJ206" s="55" t="s">
        <v>962</v>
      </c>
      <c r="AK206" s="55" t="s">
        <v>168</v>
      </c>
    </row>
    <row r="207" spans="1:37" x14ac:dyDescent="0.25">
      <c r="A207" s="54" t="str">
        <f t="shared" si="3"/>
        <v>ID</v>
      </c>
      <c r="B207" s="54" t="str">
        <f t="shared" si="3"/>
        <v>BDEQ-BDESC-urban-residential</v>
      </c>
      <c r="C207" s="55">
        <v>13</v>
      </c>
      <c r="D207" s="55" t="s">
        <v>158</v>
      </c>
      <c r="E207" s="55">
        <v>0</v>
      </c>
      <c r="F207" s="55">
        <v>0</v>
      </c>
      <c r="G207" s="55">
        <v>0</v>
      </c>
      <c r="H207" s="55">
        <v>0</v>
      </c>
      <c r="I207" s="55">
        <v>0</v>
      </c>
      <c r="J207" s="55">
        <v>0</v>
      </c>
      <c r="K207" s="55">
        <v>0</v>
      </c>
      <c r="L207" s="55">
        <v>0</v>
      </c>
      <c r="M207" s="55">
        <v>0</v>
      </c>
      <c r="N207" s="55">
        <v>0</v>
      </c>
      <c r="O207" s="55">
        <v>0</v>
      </c>
      <c r="P207" s="55">
        <v>0</v>
      </c>
      <c r="Q207" s="55">
        <v>0</v>
      </c>
      <c r="R207" s="55">
        <v>0</v>
      </c>
      <c r="S207" s="55">
        <v>0</v>
      </c>
      <c r="T207" s="55">
        <v>0</v>
      </c>
      <c r="U207" s="55">
        <v>0</v>
      </c>
      <c r="V207" s="55">
        <v>0</v>
      </c>
      <c r="W207" s="55">
        <v>0</v>
      </c>
      <c r="X207" s="55">
        <v>0</v>
      </c>
      <c r="Y207" s="55">
        <v>0</v>
      </c>
      <c r="Z207" s="55">
        <v>0</v>
      </c>
      <c r="AA207" s="55">
        <v>0</v>
      </c>
      <c r="AB207" s="55">
        <v>0</v>
      </c>
      <c r="AC207" s="55">
        <v>0</v>
      </c>
      <c r="AD207" s="55">
        <v>0</v>
      </c>
      <c r="AE207" s="55">
        <v>0</v>
      </c>
      <c r="AF207" s="55">
        <v>0</v>
      </c>
      <c r="AG207" s="55">
        <v>0</v>
      </c>
      <c r="AH207" s="55">
        <v>0</v>
      </c>
      <c r="AI207" s="55">
        <v>0</v>
      </c>
      <c r="AJ207" s="55" t="s">
        <v>962</v>
      </c>
      <c r="AK207" s="55" t="s">
        <v>168</v>
      </c>
    </row>
    <row r="208" spans="1:37" x14ac:dyDescent="0.25">
      <c r="A208" s="54" t="str">
        <f t="shared" si="3"/>
        <v>ID</v>
      </c>
      <c r="B208" s="54" t="str">
        <f t="shared" si="3"/>
        <v>BDEQ-BDESC-urban-residential</v>
      </c>
      <c r="C208" s="55">
        <v>14</v>
      </c>
      <c r="D208" s="55" t="s">
        <v>159</v>
      </c>
      <c r="E208" s="55">
        <v>0</v>
      </c>
      <c r="F208" s="55">
        <v>0</v>
      </c>
      <c r="G208" s="55">
        <v>0</v>
      </c>
      <c r="H208" s="55">
        <v>0</v>
      </c>
      <c r="I208" s="55">
        <v>0</v>
      </c>
      <c r="J208" s="55">
        <v>0</v>
      </c>
      <c r="K208" s="55">
        <v>0</v>
      </c>
      <c r="L208" s="55">
        <v>0</v>
      </c>
      <c r="M208" s="55">
        <v>0</v>
      </c>
      <c r="N208" s="55">
        <v>0</v>
      </c>
      <c r="O208" s="55">
        <v>0</v>
      </c>
      <c r="P208" s="55">
        <v>0</v>
      </c>
      <c r="Q208" s="55">
        <v>0</v>
      </c>
      <c r="R208" s="55">
        <v>0</v>
      </c>
      <c r="S208" s="55">
        <v>0</v>
      </c>
      <c r="T208" s="55">
        <v>0</v>
      </c>
      <c r="U208" s="55">
        <v>0</v>
      </c>
      <c r="V208" s="55">
        <v>0</v>
      </c>
      <c r="W208" s="55">
        <v>0</v>
      </c>
      <c r="X208" s="55">
        <v>0</v>
      </c>
      <c r="Y208" s="55">
        <v>0</v>
      </c>
      <c r="Z208" s="55">
        <v>0</v>
      </c>
      <c r="AA208" s="55">
        <v>0</v>
      </c>
      <c r="AB208" s="55">
        <v>0</v>
      </c>
      <c r="AC208" s="55">
        <v>0</v>
      </c>
      <c r="AD208" s="55">
        <v>0</v>
      </c>
      <c r="AE208" s="55">
        <v>0</v>
      </c>
      <c r="AF208" s="55">
        <v>0</v>
      </c>
      <c r="AG208" s="55">
        <v>0</v>
      </c>
      <c r="AH208" s="55">
        <v>0</v>
      </c>
      <c r="AI208" s="55">
        <v>0</v>
      </c>
      <c r="AJ208" s="55" t="s">
        <v>962</v>
      </c>
      <c r="AK208" s="55" t="s">
        <v>168</v>
      </c>
    </row>
    <row r="209" spans="1:37" x14ac:dyDescent="0.25">
      <c r="A209" s="54" t="str">
        <f t="shared" si="3"/>
        <v>ID</v>
      </c>
      <c r="B209" s="54" t="str">
        <f t="shared" si="3"/>
        <v>BDEQ-BDESC-urban-residential</v>
      </c>
      <c r="C209" s="55">
        <v>15</v>
      </c>
      <c r="D209" s="55" t="s">
        <v>160</v>
      </c>
      <c r="E209" s="55">
        <v>0</v>
      </c>
      <c r="F209" s="55">
        <v>0</v>
      </c>
      <c r="G209" s="55">
        <v>0</v>
      </c>
      <c r="H209" s="55">
        <v>0</v>
      </c>
      <c r="I209" s="55">
        <v>0</v>
      </c>
      <c r="J209" s="55">
        <v>0</v>
      </c>
      <c r="K209" s="55">
        <v>0</v>
      </c>
      <c r="L209" s="55">
        <v>0</v>
      </c>
      <c r="M209" s="55">
        <v>0</v>
      </c>
      <c r="N209" s="55">
        <v>0</v>
      </c>
      <c r="O209" s="55">
        <v>0</v>
      </c>
      <c r="P209" s="55">
        <v>0</v>
      </c>
      <c r="Q209" s="55">
        <v>0</v>
      </c>
      <c r="R209" s="55">
        <v>0</v>
      </c>
      <c r="S209" s="55">
        <v>0</v>
      </c>
      <c r="T209" s="55">
        <v>0</v>
      </c>
      <c r="U209" s="55">
        <v>0</v>
      </c>
      <c r="V209" s="55">
        <v>0</v>
      </c>
      <c r="W209" s="55">
        <v>0</v>
      </c>
      <c r="X209" s="55">
        <v>0</v>
      </c>
      <c r="Y209" s="55">
        <v>0</v>
      </c>
      <c r="Z209" s="55">
        <v>0</v>
      </c>
      <c r="AA209" s="55">
        <v>0</v>
      </c>
      <c r="AB209" s="55">
        <v>0</v>
      </c>
      <c r="AC209" s="55">
        <v>0</v>
      </c>
      <c r="AD209" s="55">
        <v>0</v>
      </c>
      <c r="AE209" s="55">
        <v>0</v>
      </c>
      <c r="AF209" s="55">
        <v>0</v>
      </c>
      <c r="AG209" s="55">
        <v>0</v>
      </c>
      <c r="AH209" s="55">
        <v>0</v>
      </c>
      <c r="AI209" s="55">
        <v>0</v>
      </c>
      <c r="AJ209" s="55" t="s">
        <v>962</v>
      </c>
      <c r="AK209" s="55" t="s">
        <v>168</v>
      </c>
    </row>
    <row r="210" spans="1:37" x14ac:dyDescent="0.25">
      <c r="A210" s="54" t="str">
        <f t="shared" si="3"/>
        <v>IL</v>
      </c>
      <c r="B210" s="54" t="str">
        <f t="shared" si="3"/>
        <v>BDEQ-BDESC-urban-residential</v>
      </c>
      <c r="C210" s="55">
        <v>0</v>
      </c>
      <c r="D210" s="55" t="s">
        <v>58</v>
      </c>
      <c r="E210" s="55">
        <v>0</v>
      </c>
      <c r="F210" s="55">
        <v>0</v>
      </c>
      <c r="G210" s="55">
        <v>0</v>
      </c>
      <c r="H210" s="55">
        <v>0</v>
      </c>
      <c r="I210" s="55">
        <v>0</v>
      </c>
      <c r="J210" s="55">
        <v>0</v>
      </c>
      <c r="K210" s="55">
        <v>0</v>
      </c>
      <c r="L210" s="55">
        <v>0</v>
      </c>
      <c r="M210" s="55">
        <v>0</v>
      </c>
      <c r="N210" s="55">
        <v>0</v>
      </c>
      <c r="O210" s="55">
        <v>0</v>
      </c>
      <c r="P210" s="55">
        <v>0</v>
      </c>
      <c r="Q210" s="55">
        <v>0</v>
      </c>
      <c r="R210" s="55">
        <v>0</v>
      </c>
      <c r="S210" s="55">
        <v>0</v>
      </c>
      <c r="T210" s="55">
        <v>0</v>
      </c>
      <c r="U210" s="55">
        <v>0</v>
      </c>
      <c r="V210" s="55">
        <v>0</v>
      </c>
      <c r="W210" s="55">
        <v>0</v>
      </c>
      <c r="X210" s="55">
        <v>0</v>
      </c>
      <c r="Y210" s="55">
        <v>0</v>
      </c>
      <c r="Z210" s="55">
        <v>0</v>
      </c>
      <c r="AA210" s="55">
        <v>0</v>
      </c>
      <c r="AB210" s="55">
        <v>0</v>
      </c>
      <c r="AC210" s="55">
        <v>0</v>
      </c>
      <c r="AD210" s="55">
        <v>0</v>
      </c>
      <c r="AE210" s="55">
        <v>0</v>
      </c>
      <c r="AF210" s="55">
        <v>0</v>
      </c>
      <c r="AG210" s="55">
        <v>0</v>
      </c>
      <c r="AH210" s="55">
        <v>0</v>
      </c>
      <c r="AI210" s="55">
        <v>0</v>
      </c>
      <c r="AJ210" s="55" t="s">
        <v>963</v>
      </c>
      <c r="AK210" s="55" t="s">
        <v>168</v>
      </c>
    </row>
    <row r="211" spans="1:37" x14ac:dyDescent="0.25">
      <c r="A211" s="54" t="str">
        <f t="shared" si="3"/>
        <v>IL</v>
      </c>
      <c r="B211" s="54" t="str">
        <f t="shared" si="3"/>
        <v>BDEQ-BDESC-urban-residential</v>
      </c>
      <c r="C211" s="55">
        <v>1</v>
      </c>
      <c r="D211" s="55" t="s">
        <v>7</v>
      </c>
      <c r="E211" s="55">
        <v>0</v>
      </c>
      <c r="F211" s="55">
        <v>0</v>
      </c>
      <c r="G211" s="55">
        <v>0</v>
      </c>
      <c r="H211" s="55">
        <v>0</v>
      </c>
      <c r="I211" s="55">
        <v>0</v>
      </c>
      <c r="J211" s="55">
        <v>0</v>
      </c>
      <c r="K211" s="55">
        <v>0</v>
      </c>
      <c r="L211" s="55">
        <v>0</v>
      </c>
      <c r="M211" s="55">
        <v>0</v>
      </c>
      <c r="N211" s="55">
        <v>0</v>
      </c>
      <c r="O211" s="55">
        <v>0</v>
      </c>
      <c r="P211" s="55">
        <v>0</v>
      </c>
      <c r="Q211" s="55">
        <v>0</v>
      </c>
      <c r="R211" s="55">
        <v>0</v>
      </c>
      <c r="S211" s="55">
        <v>0</v>
      </c>
      <c r="T211" s="55">
        <v>0</v>
      </c>
      <c r="U211" s="55">
        <v>0</v>
      </c>
      <c r="V211" s="55">
        <v>0</v>
      </c>
      <c r="W211" s="55">
        <v>0</v>
      </c>
      <c r="X211" s="55">
        <v>0</v>
      </c>
      <c r="Y211" s="55">
        <v>0</v>
      </c>
      <c r="Z211" s="56">
        <v>1.0000000000000001E-5</v>
      </c>
      <c r="AA211" s="56">
        <v>1.0000000000000001E-5</v>
      </c>
      <c r="AB211" s="56">
        <v>1.0000000000000001E-5</v>
      </c>
      <c r="AC211" s="56">
        <v>1.0000000000000001E-5</v>
      </c>
      <c r="AD211" s="56">
        <v>2.0000000000000002E-5</v>
      </c>
      <c r="AE211" s="56">
        <v>2.0000000000000002E-5</v>
      </c>
      <c r="AF211" s="56">
        <v>2.0000000000000002E-5</v>
      </c>
      <c r="AG211" s="56">
        <v>3.0000000000000001E-5</v>
      </c>
      <c r="AH211" s="56">
        <v>3.0000000000000001E-5</v>
      </c>
      <c r="AI211" s="56">
        <v>3.0000000000000001E-5</v>
      </c>
      <c r="AJ211" s="55" t="s">
        <v>963</v>
      </c>
      <c r="AK211" s="55" t="s">
        <v>168</v>
      </c>
    </row>
    <row r="212" spans="1:37" x14ac:dyDescent="0.25">
      <c r="A212" s="54" t="str">
        <f t="shared" si="3"/>
        <v>IL</v>
      </c>
      <c r="B212" s="54" t="str">
        <f t="shared" si="3"/>
        <v>BDEQ-BDESC-urban-residential</v>
      </c>
      <c r="C212" s="55">
        <v>2</v>
      </c>
      <c r="D212" s="55" t="s">
        <v>8</v>
      </c>
      <c r="E212" s="55">
        <v>0</v>
      </c>
      <c r="F212" s="55">
        <v>0</v>
      </c>
      <c r="G212" s="55">
        <v>0</v>
      </c>
      <c r="H212" s="55">
        <v>0</v>
      </c>
      <c r="I212" s="55">
        <v>0</v>
      </c>
      <c r="J212" s="55">
        <v>0</v>
      </c>
      <c r="K212" s="55">
        <v>0</v>
      </c>
      <c r="L212" s="55">
        <v>0</v>
      </c>
      <c r="M212" s="55">
        <v>0</v>
      </c>
      <c r="N212" s="55">
        <v>0</v>
      </c>
      <c r="O212" s="55">
        <v>0</v>
      </c>
      <c r="P212" s="55">
        <v>0</v>
      </c>
      <c r="Q212" s="55">
        <v>0</v>
      </c>
      <c r="R212" s="55">
        <v>0</v>
      </c>
      <c r="S212" s="55">
        <v>0</v>
      </c>
      <c r="T212" s="55">
        <v>0</v>
      </c>
      <c r="U212" s="55">
        <v>0</v>
      </c>
      <c r="V212" s="55">
        <v>0</v>
      </c>
      <c r="W212" s="55">
        <v>0</v>
      </c>
      <c r="X212" s="55">
        <v>0</v>
      </c>
      <c r="Y212" s="55">
        <v>0</v>
      </c>
      <c r="Z212" s="55">
        <v>0</v>
      </c>
      <c r="AA212" s="55">
        <v>0</v>
      </c>
      <c r="AB212" s="55">
        <v>0</v>
      </c>
      <c r="AC212" s="55">
        <v>0</v>
      </c>
      <c r="AD212" s="55">
        <v>0</v>
      </c>
      <c r="AE212" s="55">
        <v>0</v>
      </c>
      <c r="AF212" s="55">
        <v>0</v>
      </c>
      <c r="AG212" s="55">
        <v>0</v>
      </c>
      <c r="AH212" s="55">
        <v>0</v>
      </c>
      <c r="AI212" s="55">
        <v>0</v>
      </c>
      <c r="AJ212" s="55" t="s">
        <v>963</v>
      </c>
      <c r="AK212" s="55" t="s">
        <v>168</v>
      </c>
    </row>
    <row r="213" spans="1:37" x14ac:dyDescent="0.25">
      <c r="A213" s="54" t="str">
        <f t="shared" si="3"/>
        <v>IL</v>
      </c>
      <c r="B213" s="54" t="str">
        <f t="shared" si="3"/>
        <v>BDEQ-BDESC-urban-residential</v>
      </c>
      <c r="C213" s="55">
        <v>3</v>
      </c>
      <c r="D213" s="55" t="s">
        <v>9</v>
      </c>
      <c r="E213" s="55">
        <v>0</v>
      </c>
      <c r="F213" s="55">
        <v>0</v>
      </c>
      <c r="G213" s="55">
        <v>0</v>
      </c>
      <c r="H213" s="55">
        <v>0</v>
      </c>
      <c r="I213" s="55">
        <v>0</v>
      </c>
      <c r="J213" s="55">
        <v>0</v>
      </c>
      <c r="K213" s="55">
        <v>0</v>
      </c>
      <c r="L213" s="55">
        <v>0</v>
      </c>
      <c r="M213" s="55">
        <v>0</v>
      </c>
      <c r="N213" s="55">
        <v>0</v>
      </c>
      <c r="O213" s="55">
        <v>0</v>
      </c>
      <c r="P213" s="55">
        <v>0</v>
      </c>
      <c r="Q213" s="55">
        <v>0</v>
      </c>
      <c r="R213" s="55">
        <v>0</v>
      </c>
      <c r="S213" s="55">
        <v>0</v>
      </c>
      <c r="T213" s="55">
        <v>0</v>
      </c>
      <c r="U213" s="55">
        <v>0</v>
      </c>
      <c r="V213" s="55">
        <v>0</v>
      </c>
      <c r="W213" s="55">
        <v>0</v>
      </c>
      <c r="X213" s="55">
        <v>0</v>
      </c>
      <c r="Y213" s="55">
        <v>0</v>
      </c>
      <c r="Z213" s="55">
        <v>0</v>
      </c>
      <c r="AA213" s="55">
        <v>0</v>
      </c>
      <c r="AB213" s="55">
        <v>0</v>
      </c>
      <c r="AC213" s="55">
        <v>0</v>
      </c>
      <c r="AD213" s="55">
        <v>0</v>
      </c>
      <c r="AE213" s="55">
        <v>0</v>
      </c>
      <c r="AF213" s="55">
        <v>0</v>
      </c>
      <c r="AG213" s="55">
        <v>0</v>
      </c>
      <c r="AH213" s="55">
        <v>0</v>
      </c>
      <c r="AI213" s="55">
        <v>0</v>
      </c>
      <c r="AJ213" s="55" t="s">
        <v>963</v>
      </c>
      <c r="AK213" s="55" t="s">
        <v>168</v>
      </c>
    </row>
    <row r="214" spans="1:37" x14ac:dyDescent="0.25">
      <c r="A214" s="54" t="str">
        <f t="shared" si="3"/>
        <v>IL</v>
      </c>
      <c r="B214" s="54" t="str">
        <f t="shared" si="3"/>
        <v>BDEQ-BDESC-urban-residential</v>
      </c>
      <c r="C214" s="55">
        <v>4</v>
      </c>
      <c r="D214" s="55" t="s">
        <v>59</v>
      </c>
      <c r="E214" s="55">
        <v>2.962E-2</v>
      </c>
      <c r="F214" s="55">
        <v>2.9579999999999999E-2</v>
      </c>
      <c r="G214" s="55">
        <v>2.9860000000000001E-2</v>
      </c>
      <c r="H214" s="55">
        <v>2.9860000000000001E-2</v>
      </c>
      <c r="I214" s="55">
        <v>2.9860000000000001E-2</v>
      </c>
      <c r="J214" s="55">
        <v>2.988E-2</v>
      </c>
      <c r="K214" s="55">
        <v>2.9919999999999999E-2</v>
      </c>
      <c r="L214" s="55">
        <v>0.03</v>
      </c>
      <c r="M214" s="55">
        <v>3.0020000000000002E-2</v>
      </c>
      <c r="N214" s="55">
        <v>3.006E-2</v>
      </c>
      <c r="O214" s="55">
        <v>3.006E-2</v>
      </c>
      <c r="P214" s="55">
        <v>3.0110000000000001E-2</v>
      </c>
      <c r="Q214" s="55">
        <v>3.0120000000000001E-2</v>
      </c>
      <c r="R214" s="55">
        <v>3.0190000000000002E-2</v>
      </c>
      <c r="S214" s="55">
        <v>3.0290000000000001E-2</v>
      </c>
      <c r="T214" s="55">
        <v>3.0290000000000001E-2</v>
      </c>
      <c r="U214" s="55">
        <v>3.0290000000000001E-2</v>
      </c>
      <c r="V214" s="55">
        <v>3.0290000000000001E-2</v>
      </c>
      <c r="W214" s="55">
        <v>3.031E-2</v>
      </c>
      <c r="X214" s="55">
        <v>3.0349999999999999E-2</v>
      </c>
      <c r="Y214" s="55">
        <v>3.0360000000000002E-2</v>
      </c>
      <c r="Z214" s="55">
        <v>3.0370000000000001E-2</v>
      </c>
      <c r="AA214" s="55">
        <v>3.0470000000000001E-2</v>
      </c>
      <c r="AB214" s="55">
        <v>3.0509999999999999E-2</v>
      </c>
      <c r="AC214" s="55">
        <v>3.0509999999999999E-2</v>
      </c>
      <c r="AD214" s="55">
        <v>3.0530000000000002E-2</v>
      </c>
      <c r="AE214" s="55">
        <v>3.0550000000000001E-2</v>
      </c>
      <c r="AF214" s="55">
        <v>3.0550000000000001E-2</v>
      </c>
      <c r="AG214" s="55">
        <v>3.0609999999999998E-2</v>
      </c>
      <c r="AH214" s="55">
        <v>3.0620000000000001E-2</v>
      </c>
      <c r="AI214" s="55">
        <v>3.0620000000000001E-2</v>
      </c>
      <c r="AJ214" s="55" t="s">
        <v>963</v>
      </c>
      <c r="AK214" s="55" t="s">
        <v>168</v>
      </c>
    </row>
    <row r="215" spans="1:37" x14ac:dyDescent="0.25">
      <c r="A215" s="54" t="str">
        <f t="shared" si="3"/>
        <v>IL</v>
      </c>
      <c r="B215" s="54" t="str">
        <f t="shared" si="3"/>
        <v>BDEQ-BDESC-urban-residential</v>
      </c>
      <c r="C215" s="55">
        <v>5</v>
      </c>
      <c r="D215" s="55" t="s">
        <v>10</v>
      </c>
      <c r="E215" s="55">
        <v>0.10875</v>
      </c>
      <c r="F215" s="55">
        <v>0.18881999999999999</v>
      </c>
      <c r="G215" s="55">
        <v>0.21521000000000001</v>
      </c>
      <c r="H215" s="55">
        <v>0.24213000000000001</v>
      </c>
      <c r="I215" s="55">
        <v>0.26860000000000001</v>
      </c>
      <c r="J215" s="55">
        <v>0.28691</v>
      </c>
      <c r="K215" s="55">
        <v>0.30753999999999998</v>
      </c>
      <c r="L215" s="55">
        <v>0.32502999999999999</v>
      </c>
      <c r="M215" s="55">
        <v>0.33788000000000001</v>
      </c>
      <c r="N215" s="55">
        <v>0.35463</v>
      </c>
      <c r="O215" s="55">
        <v>0.36465999999999998</v>
      </c>
      <c r="P215" s="55">
        <v>0.38044</v>
      </c>
      <c r="Q215" s="55">
        <v>0.39106000000000002</v>
      </c>
      <c r="R215" s="55">
        <v>0.40706999999999999</v>
      </c>
      <c r="S215" s="55">
        <v>0.42109999999999997</v>
      </c>
      <c r="T215" s="55">
        <v>0.42680000000000001</v>
      </c>
      <c r="U215" s="55">
        <v>0.44248999999999999</v>
      </c>
      <c r="V215" s="55">
        <v>0.45810000000000001</v>
      </c>
      <c r="W215" s="55">
        <v>0.47215000000000001</v>
      </c>
      <c r="X215" s="55">
        <v>0.49414000000000002</v>
      </c>
      <c r="Y215" s="55">
        <v>0.51427999999999996</v>
      </c>
      <c r="Z215" s="55">
        <v>0.53059000000000001</v>
      </c>
      <c r="AA215" s="55">
        <v>0.55028999999999995</v>
      </c>
      <c r="AB215" s="55">
        <v>0.57220000000000004</v>
      </c>
      <c r="AC215" s="55">
        <v>0.58523000000000003</v>
      </c>
      <c r="AD215" s="55">
        <v>0.60792999999999997</v>
      </c>
      <c r="AE215" s="55">
        <v>0.63721000000000005</v>
      </c>
      <c r="AF215" s="55">
        <v>0.65368000000000004</v>
      </c>
      <c r="AG215" s="55">
        <v>0.67886999999999997</v>
      </c>
      <c r="AH215" s="55">
        <v>0.69947999999999999</v>
      </c>
      <c r="AI215" s="55">
        <v>0.71389000000000002</v>
      </c>
      <c r="AJ215" s="55" t="s">
        <v>963</v>
      </c>
      <c r="AK215" s="55" t="s">
        <v>168</v>
      </c>
    </row>
    <row r="216" spans="1:37" x14ac:dyDescent="0.25">
      <c r="A216" s="54" t="str">
        <f t="shared" si="3"/>
        <v>IL</v>
      </c>
      <c r="B216" s="54" t="str">
        <f t="shared" si="3"/>
        <v>BDEQ-BDESC-urban-residential</v>
      </c>
      <c r="C216" s="55">
        <v>6</v>
      </c>
      <c r="D216" s="55" t="s">
        <v>11</v>
      </c>
      <c r="E216" s="55">
        <v>0</v>
      </c>
      <c r="F216" s="55">
        <v>0</v>
      </c>
      <c r="G216" s="55">
        <v>0</v>
      </c>
      <c r="H216" s="55">
        <v>0</v>
      </c>
      <c r="I216" s="55">
        <v>0</v>
      </c>
      <c r="J216" s="55">
        <v>0</v>
      </c>
      <c r="K216" s="55">
        <v>0</v>
      </c>
      <c r="L216" s="55">
        <v>0</v>
      </c>
      <c r="M216" s="55">
        <v>0</v>
      </c>
      <c r="N216" s="55">
        <v>0</v>
      </c>
      <c r="O216" s="55">
        <v>0</v>
      </c>
      <c r="P216" s="55">
        <v>0</v>
      </c>
      <c r="Q216" s="55">
        <v>0</v>
      </c>
      <c r="R216" s="55">
        <v>0</v>
      </c>
      <c r="S216" s="55">
        <v>0</v>
      </c>
      <c r="T216" s="55">
        <v>0</v>
      </c>
      <c r="U216" s="55">
        <v>0</v>
      </c>
      <c r="V216" s="55">
        <v>0</v>
      </c>
      <c r="W216" s="55">
        <v>0</v>
      </c>
      <c r="X216" s="55">
        <v>0</v>
      </c>
      <c r="Y216" s="55">
        <v>0</v>
      </c>
      <c r="Z216" s="55">
        <v>0</v>
      </c>
      <c r="AA216" s="55">
        <v>0</v>
      </c>
      <c r="AB216" s="55">
        <v>0</v>
      </c>
      <c r="AC216" s="55">
        <v>0</v>
      </c>
      <c r="AD216" s="55">
        <v>0</v>
      </c>
      <c r="AE216" s="55">
        <v>0</v>
      </c>
      <c r="AF216" s="55">
        <v>0</v>
      </c>
      <c r="AG216" s="55">
        <v>0</v>
      </c>
      <c r="AH216" s="55">
        <v>0</v>
      </c>
      <c r="AI216" s="55">
        <v>0</v>
      </c>
      <c r="AJ216" s="55" t="s">
        <v>963</v>
      </c>
      <c r="AK216" s="55" t="s">
        <v>168</v>
      </c>
    </row>
    <row r="217" spans="1:37" x14ac:dyDescent="0.25">
      <c r="A217" s="54" t="str">
        <f t="shared" si="3"/>
        <v>IL</v>
      </c>
      <c r="B217" s="54" t="str">
        <f t="shared" si="3"/>
        <v>BDEQ-BDESC-urban-residential</v>
      </c>
      <c r="C217" s="55">
        <v>7</v>
      </c>
      <c r="D217" s="55" t="s">
        <v>12</v>
      </c>
      <c r="E217" s="55">
        <v>0</v>
      </c>
      <c r="F217" s="55">
        <v>0</v>
      </c>
      <c r="G217" s="55">
        <v>0</v>
      </c>
      <c r="H217" s="55">
        <v>0</v>
      </c>
      <c r="I217" s="55">
        <v>0</v>
      </c>
      <c r="J217" s="55">
        <v>0</v>
      </c>
      <c r="K217" s="55">
        <v>0</v>
      </c>
      <c r="L217" s="55">
        <v>0</v>
      </c>
      <c r="M217" s="55">
        <v>0</v>
      </c>
      <c r="N217" s="55">
        <v>0</v>
      </c>
      <c r="O217" s="55">
        <v>0</v>
      </c>
      <c r="P217" s="55">
        <v>0</v>
      </c>
      <c r="Q217" s="55">
        <v>0</v>
      </c>
      <c r="R217" s="55">
        <v>0</v>
      </c>
      <c r="S217" s="55">
        <v>0</v>
      </c>
      <c r="T217" s="55">
        <v>0</v>
      </c>
      <c r="U217" s="55">
        <v>0</v>
      </c>
      <c r="V217" s="55">
        <v>0</v>
      </c>
      <c r="W217" s="55">
        <v>0</v>
      </c>
      <c r="X217" s="55">
        <v>0</v>
      </c>
      <c r="Y217" s="55">
        <v>0</v>
      </c>
      <c r="Z217" s="55">
        <v>0</v>
      </c>
      <c r="AA217" s="55">
        <v>0</v>
      </c>
      <c r="AB217" s="55">
        <v>0</v>
      </c>
      <c r="AC217" s="55">
        <v>0</v>
      </c>
      <c r="AD217" s="55">
        <v>0</v>
      </c>
      <c r="AE217" s="55">
        <v>0</v>
      </c>
      <c r="AF217" s="55">
        <v>0</v>
      </c>
      <c r="AG217" s="55">
        <v>0</v>
      </c>
      <c r="AH217" s="55">
        <v>0</v>
      </c>
      <c r="AI217" s="55">
        <v>0</v>
      </c>
      <c r="AJ217" s="55" t="s">
        <v>963</v>
      </c>
      <c r="AK217" s="55" t="s">
        <v>168</v>
      </c>
    </row>
    <row r="218" spans="1:37" x14ac:dyDescent="0.25">
      <c r="A218" s="54" t="str">
        <f t="shared" si="3"/>
        <v>IL</v>
      </c>
      <c r="B218" s="54" t="str">
        <f t="shared" si="3"/>
        <v>BDEQ-BDESC-urban-residential</v>
      </c>
      <c r="C218" s="55">
        <v>8</v>
      </c>
      <c r="D218" s="55" t="s">
        <v>13</v>
      </c>
      <c r="E218" s="55">
        <v>0</v>
      </c>
      <c r="F218" s="55">
        <v>0</v>
      </c>
      <c r="G218" s="55">
        <v>0</v>
      </c>
      <c r="H218" s="55">
        <v>0</v>
      </c>
      <c r="I218" s="55">
        <v>0</v>
      </c>
      <c r="J218" s="55">
        <v>0</v>
      </c>
      <c r="K218" s="55">
        <v>0</v>
      </c>
      <c r="L218" s="55">
        <v>0</v>
      </c>
      <c r="M218" s="55">
        <v>0</v>
      </c>
      <c r="N218" s="55">
        <v>0</v>
      </c>
      <c r="O218" s="55">
        <v>0</v>
      </c>
      <c r="P218" s="55">
        <v>0</v>
      </c>
      <c r="Q218" s="55">
        <v>0</v>
      </c>
      <c r="R218" s="55">
        <v>0</v>
      </c>
      <c r="S218" s="55">
        <v>0</v>
      </c>
      <c r="T218" s="55">
        <v>0</v>
      </c>
      <c r="U218" s="55">
        <v>0</v>
      </c>
      <c r="V218" s="55">
        <v>0</v>
      </c>
      <c r="W218" s="55">
        <v>0</v>
      </c>
      <c r="X218" s="55">
        <v>0</v>
      </c>
      <c r="Y218" s="55">
        <v>0</v>
      </c>
      <c r="Z218" s="55">
        <v>0</v>
      </c>
      <c r="AA218" s="55">
        <v>0</v>
      </c>
      <c r="AB218" s="55">
        <v>0</v>
      </c>
      <c r="AC218" s="55">
        <v>0</v>
      </c>
      <c r="AD218" s="55">
        <v>0</v>
      </c>
      <c r="AE218" s="55">
        <v>0</v>
      </c>
      <c r="AF218" s="55">
        <v>0</v>
      </c>
      <c r="AG218" s="55">
        <v>0</v>
      </c>
      <c r="AH218" s="55">
        <v>0</v>
      </c>
      <c r="AI218" s="55">
        <v>0</v>
      </c>
      <c r="AJ218" s="55" t="s">
        <v>963</v>
      </c>
      <c r="AK218" s="55" t="s">
        <v>168</v>
      </c>
    </row>
    <row r="219" spans="1:37" x14ac:dyDescent="0.25">
      <c r="A219" s="54" t="str">
        <f t="shared" si="3"/>
        <v>IL</v>
      </c>
      <c r="B219" s="54" t="str">
        <f t="shared" si="3"/>
        <v>BDEQ-BDESC-urban-residential</v>
      </c>
      <c r="C219" s="55">
        <v>9</v>
      </c>
      <c r="D219" s="55" t="s">
        <v>14</v>
      </c>
      <c r="E219" s="55">
        <v>0</v>
      </c>
      <c r="F219" s="55">
        <v>0</v>
      </c>
      <c r="G219" s="55">
        <v>0</v>
      </c>
      <c r="H219" s="55">
        <v>0</v>
      </c>
      <c r="I219" s="55">
        <v>0</v>
      </c>
      <c r="J219" s="55">
        <v>0</v>
      </c>
      <c r="K219" s="55">
        <v>0</v>
      </c>
      <c r="L219" s="55">
        <v>0</v>
      </c>
      <c r="M219" s="55">
        <v>0</v>
      </c>
      <c r="N219" s="55">
        <v>0</v>
      </c>
      <c r="O219" s="55">
        <v>0</v>
      </c>
      <c r="P219" s="55">
        <v>0</v>
      </c>
      <c r="Q219" s="55">
        <v>0</v>
      </c>
      <c r="R219" s="55">
        <v>0</v>
      </c>
      <c r="S219" s="55">
        <v>0</v>
      </c>
      <c r="T219" s="55">
        <v>0</v>
      </c>
      <c r="U219" s="55">
        <v>0</v>
      </c>
      <c r="V219" s="55">
        <v>0</v>
      </c>
      <c r="W219" s="55">
        <v>0</v>
      </c>
      <c r="X219" s="55">
        <v>0</v>
      </c>
      <c r="Y219" s="55">
        <v>0</v>
      </c>
      <c r="Z219" s="55">
        <v>0</v>
      </c>
      <c r="AA219" s="55">
        <v>0</v>
      </c>
      <c r="AB219" s="55">
        <v>0</v>
      </c>
      <c r="AC219" s="55">
        <v>0</v>
      </c>
      <c r="AD219" s="55">
        <v>0</v>
      </c>
      <c r="AE219" s="55">
        <v>0</v>
      </c>
      <c r="AF219" s="55">
        <v>0</v>
      </c>
      <c r="AG219" s="55">
        <v>0</v>
      </c>
      <c r="AH219" s="55">
        <v>0</v>
      </c>
      <c r="AI219" s="55">
        <v>0</v>
      </c>
      <c r="AJ219" s="55" t="s">
        <v>963</v>
      </c>
      <c r="AK219" s="55" t="s">
        <v>168</v>
      </c>
    </row>
    <row r="220" spans="1:37" x14ac:dyDescent="0.25">
      <c r="A220" s="54" t="str">
        <f t="shared" si="3"/>
        <v>IL</v>
      </c>
      <c r="B220" s="54" t="str">
        <f t="shared" si="3"/>
        <v>BDEQ-BDESC-urban-residential</v>
      </c>
      <c r="C220" s="55">
        <v>10</v>
      </c>
      <c r="D220" s="55" t="s">
        <v>15</v>
      </c>
      <c r="E220" s="55">
        <v>0</v>
      </c>
      <c r="F220" s="55">
        <v>0</v>
      </c>
      <c r="G220" s="55">
        <v>0</v>
      </c>
      <c r="H220" s="55">
        <v>0</v>
      </c>
      <c r="I220" s="55">
        <v>0</v>
      </c>
      <c r="J220" s="55">
        <v>0</v>
      </c>
      <c r="K220" s="55">
        <v>0</v>
      </c>
      <c r="L220" s="55">
        <v>0</v>
      </c>
      <c r="M220" s="55">
        <v>0</v>
      </c>
      <c r="N220" s="55">
        <v>0</v>
      </c>
      <c r="O220" s="55">
        <v>0</v>
      </c>
      <c r="P220" s="55">
        <v>0</v>
      </c>
      <c r="Q220" s="55">
        <v>0</v>
      </c>
      <c r="R220" s="55">
        <v>0</v>
      </c>
      <c r="S220" s="55">
        <v>0</v>
      </c>
      <c r="T220" s="55">
        <v>0</v>
      </c>
      <c r="U220" s="55">
        <v>0</v>
      </c>
      <c r="V220" s="55">
        <v>0</v>
      </c>
      <c r="W220" s="55">
        <v>0</v>
      </c>
      <c r="X220" s="55">
        <v>0</v>
      </c>
      <c r="Y220" s="55">
        <v>0</v>
      </c>
      <c r="Z220" s="55">
        <v>0</v>
      </c>
      <c r="AA220" s="55">
        <v>0</v>
      </c>
      <c r="AB220" s="55">
        <v>0</v>
      </c>
      <c r="AC220" s="55">
        <v>0</v>
      </c>
      <c r="AD220" s="55">
        <v>0</v>
      </c>
      <c r="AE220" s="55">
        <v>0</v>
      </c>
      <c r="AF220" s="55">
        <v>0</v>
      </c>
      <c r="AG220" s="55">
        <v>0</v>
      </c>
      <c r="AH220" s="55">
        <v>0</v>
      </c>
      <c r="AI220" s="55">
        <v>0</v>
      </c>
      <c r="AJ220" s="55" t="s">
        <v>963</v>
      </c>
      <c r="AK220" s="55" t="s">
        <v>168</v>
      </c>
    </row>
    <row r="221" spans="1:37" x14ac:dyDescent="0.25">
      <c r="A221" s="54" t="str">
        <f t="shared" si="3"/>
        <v>IL</v>
      </c>
      <c r="B221" s="54" t="str">
        <f t="shared" si="3"/>
        <v>BDEQ-BDESC-urban-residential</v>
      </c>
      <c r="C221" s="55">
        <v>11</v>
      </c>
      <c r="D221" s="55" t="s">
        <v>57</v>
      </c>
      <c r="E221" s="55">
        <v>0</v>
      </c>
      <c r="F221" s="55">
        <v>0</v>
      </c>
      <c r="G221" s="55">
        <v>0</v>
      </c>
      <c r="H221" s="55">
        <v>0</v>
      </c>
      <c r="I221" s="55">
        <v>0</v>
      </c>
      <c r="J221" s="55">
        <v>0</v>
      </c>
      <c r="K221" s="55">
        <v>0</v>
      </c>
      <c r="L221" s="55">
        <v>0</v>
      </c>
      <c r="M221" s="55">
        <v>0</v>
      </c>
      <c r="N221" s="55">
        <v>0</v>
      </c>
      <c r="O221" s="55">
        <v>0</v>
      </c>
      <c r="P221" s="55">
        <v>0</v>
      </c>
      <c r="Q221" s="55">
        <v>0</v>
      </c>
      <c r="R221" s="55">
        <v>0</v>
      </c>
      <c r="S221" s="55">
        <v>0</v>
      </c>
      <c r="T221" s="55">
        <v>0</v>
      </c>
      <c r="U221" s="55">
        <v>0</v>
      </c>
      <c r="V221" s="55">
        <v>0</v>
      </c>
      <c r="W221" s="55">
        <v>0</v>
      </c>
      <c r="X221" s="55">
        <v>0</v>
      </c>
      <c r="Y221" s="55">
        <v>0</v>
      </c>
      <c r="Z221" s="55">
        <v>0</v>
      </c>
      <c r="AA221" s="55">
        <v>0</v>
      </c>
      <c r="AB221" s="55">
        <v>0</v>
      </c>
      <c r="AC221" s="55">
        <v>0</v>
      </c>
      <c r="AD221" s="55">
        <v>0</v>
      </c>
      <c r="AE221" s="55">
        <v>0</v>
      </c>
      <c r="AF221" s="55">
        <v>0</v>
      </c>
      <c r="AG221" s="55">
        <v>0</v>
      </c>
      <c r="AH221" s="55">
        <v>0</v>
      </c>
      <c r="AI221" s="55">
        <v>0</v>
      </c>
      <c r="AJ221" s="55" t="s">
        <v>963</v>
      </c>
      <c r="AK221" s="55" t="s">
        <v>168</v>
      </c>
    </row>
    <row r="222" spans="1:37" x14ac:dyDescent="0.25">
      <c r="A222" s="54" t="str">
        <f t="shared" si="3"/>
        <v>IL</v>
      </c>
      <c r="B222" s="54" t="str">
        <f t="shared" si="3"/>
        <v>BDEQ-BDESC-urban-residential</v>
      </c>
      <c r="C222" s="55">
        <v>12</v>
      </c>
      <c r="D222" s="55" t="s">
        <v>60</v>
      </c>
      <c r="E222" s="55">
        <v>0</v>
      </c>
      <c r="F222" s="55">
        <v>0</v>
      </c>
      <c r="G222" s="55">
        <v>0</v>
      </c>
      <c r="H222" s="55">
        <v>0</v>
      </c>
      <c r="I222" s="55">
        <v>0</v>
      </c>
      <c r="J222" s="55">
        <v>0</v>
      </c>
      <c r="K222" s="55">
        <v>0</v>
      </c>
      <c r="L222" s="55">
        <v>0</v>
      </c>
      <c r="M222" s="55">
        <v>0</v>
      </c>
      <c r="N222" s="55">
        <v>0</v>
      </c>
      <c r="O222" s="55">
        <v>0</v>
      </c>
      <c r="P222" s="55">
        <v>0</v>
      </c>
      <c r="Q222" s="55">
        <v>0</v>
      </c>
      <c r="R222" s="55">
        <v>0</v>
      </c>
      <c r="S222" s="55">
        <v>0</v>
      </c>
      <c r="T222" s="55">
        <v>0</v>
      </c>
      <c r="U222" s="55">
        <v>0</v>
      </c>
      <c r="V222" s="55">
        <v>0</v>
      </c>
      <c r="W222" s="55">
        <v>0</v>
      </c>
      <c r="X222" s="55">
        <v>0</v>
      </c>
      <c r="Y222" s="55">
        <v>0</v>
      </c>
      <c r="Z222" s="55">
        <v>0</v>
      </c>
      <c r="AA222" s="55">
        <v>0</v>
      </c>
      <c r="AB222" s="55">
        <v>0</v>
      </c>
      <c r="AC222" s="55">
        <v>0</v>
      </c>
      <c r="AD222" s="55">
        <v>0</v>
      </c>
      <c r="AE222" s="55">
        <v>0</v>
      </c>
      <c r="AF222" s="55">
        <v>0</v>
      </c>
      <c r="AG222" s="55">
        <v>0</v>
      </c>
      <c r="AH222" s="55">
        <v>0</v>
      </c>
      <c r="AI222" s="55">
        <v>0</v>
      </c>
      <c r="AJ222" s="55" t="s">
        <v>963</v>
      </c>
      <c r="AK222" s="55" t="s">
        <v>168</v>
      </c>
    </row>
    <row r="223" spans="1:37" x14ac:dyDescent="0.25">
      <c r="A223" s="54" t="str">
        <f t="shared" si="3"/>
        <v>IL</v>
      </c>
      <c r="B223" s="54" t="str">
        <f t="shared" si="3"/>
        <v>BDEQ-BDESC-urban-residential</v>
      </c>
      <c r="C223" s="55">
        <v>13</v>
      </c>
      <c r="D223" s="55" t="s">
        <v>158</v>
      </c>
      <c r="E223" s="55">
        <v>0</v>
      </c>
      <c r="F223" s="55">
        <v>0</v>
      </c>
      <c r="G223" s="55">
        <v>0</v>
      </c>
      <c r="H223" s="55">
        <v>0</v>
      </c>
      <c r="I223" s="55">
        <v>0</v>
      </c>
      <c r="J223" s="55">
        <v>0</v>
      </c>
      <c r="K223" s="55">
        <v>0</v>
      </c>
      <c r="L223" s="55">
        <v>0</v>
      </c>
      <c r="M223" s="55">
        <v>0</v>
      </c>
      <c r="N223" s="55">
        <v>0</v>
      </c>
      <c r="O223" s="55">
        <v>0</v>
      </c>
      <c r="P223" s="55">
        <v>0</v>
      </c>
      <c r="Q223" s="55">
        <v>0</v>
      </c>
      <c r="R223" s="55">
        <v>0</v>
      </c>
      <c r="S223" s="55">
        <v>0</v>
      </c>
      <c r="T223" s="55">
        <v>0</v>
      </c>
      <c r="U223" s="55">
        <v>0</v>
      </c>
      <c r="V223" s="55">
        <v>0</v>
      </c>
      <c r="W223" s="55">
        <v>0</v>
      </c>
      <c r="X223" s="55">
        <v>0</v>
      </c>
      <c r="Y223" s="55">
        <v>0</v>
      </c>
      <c r="Z223" s="55">
        <v>0</v>
      </c>
      <c r="AA223" s="55">
        <v>0</v>
      </c>
      <c r="AB223" s="55">
        <v>0</v>
      </c>
      <c r="AC223" s="55">
        <v>0</v>
      </c>
      <c r="AD223" s="55">
        <v>0</v>
      </c>
      <c r="AE223" s="55">
        <v>0</v>
      </c>
      <c r="AF223" s="55">
        <v>0</v>
      </c>
      <c r="AG223" s="55">
        <v>0</v>
      </c>
      <c r="AH223" s="55">
        <v>0</v>
      </c>
      <c r="AI223" s="55">
        <v>0</v>
      </c>
      <c r="AJ223" s="55" t="s">
        <v>963</v>
      </c>
      <c r="AK223" s="55" t="s">
        <v>168</v>
      </c>
    </row>
    <row r="224" spans="1:37" x14ac:dyDescent="0.25">
      <c r="A224" s="54" t="str">
        <f t="shared" si="3"/>
        <v>IL</v>
      </c>
      <c r="B224" s="54" t="str">
        <f t="shared" si="3"/>
        <v>BDEQ-BDESC-urban-residential</v>
      </c>
      <c r="C224" s="55">
        <v>14</v>
      </c>
      <c r="D224" s="55" t="s">
        <v>159</v>
      </c>
      <c r="E224" s="55">
        <v>0</v>
      </c>
      <c r="F224" s="55">
        <v>0</v>
      </c>
      <c r="G224" s="55">
        <v>0</v>
      </c>
      <c r="H224" s="55">
        <v>0</v>
      </c>
      <c r="I224" s="55">
        <v>0</v>
      </c>
      <c r="J224" s="55">
        <v>0</v>
      </c>
      <c r="K224" s="55">
        <v>0</v>
      </c>
      <c r="L224" s="55">
        <v>0</v>
      </c>
      <c r="M224" s="55">
        <v>0</v>
      </c>
      <c r="N224" s="55">
        <v>0</v>
      </c>
      <c r="O224" s="55">
        <v>0</v>
      </c>
      <c r="P224" s="55">
        <v>0</v>
      </c>
      <c r="Q224" s="55">
        <v>0</v>
      </c>
      <c r="R224" s="55">
        <v>0</v>
      </c>
      <c r="S224" s="55">
        <v>0</v>
      </c>
      <c r="T224" s="55">
        <v>0</v>
      </c>
      <c r="U224" s="55">
        <v>0</v>
      </c>
      <c r="V224" s="55">
        <v>0</v>
      </c>
      <c r="W224" s="55">
        <v>0</v>
      </c>
      <c r="X224" s="55">
        <v>0</v>
      </c>
      <c r="Y224" s="55">
        <v>0</v>
      </c>
      <c r="Z224" s="55">
        <v>0</v>
      </c>
      <c r="AA224" s="55">
        <v>0</v>
      </c>
      <c r="AB224" s="55">
        <v>0</v>
      </c>
      <c r="AC224" s="55">
        <v>0</v>
      </c>
      <c r="AD224" s="55">
        <v>0</v>
      </c>
      <c r="AE224" s="55">
        <v>0</v>
      </c>
      <c r="AF224" s="55">
        <v>0</v>
      </c>
      <c r="AG224" s="55">
        <v>0</v>
      </c>
      <c r="AH224" s="55">
        <v>0</v>
      </c>
      <c r="AI224" s="55">
        <v>0</v>
      </c>
      <c r="AJ224" s="55" t="s">
        <v>963</v>
      </c>
      <c r="AK224" s="55" t="s">
        <v>168</v>
      </c>
    </row>
    <row r="225" spans="1:37" x14ac:dyDescent="0.25">
      <c r="A225" s="54" t="str">
        <f t="shared" si="3"/>
        <v>IL</v>
      </c>
      <c r="B225" s="54" t="str">
        <f t="shared" si="3"/>
        <v>BDEQ-BDESC-urban-residential</v>
      </c>
      <c r="C225" s="55">
        <v>15</v>
      </c>
      <c r="D225" s="55" t="s">
        <v>160</v>
      </c>
      <c r="E225" s="55">
        <v>0</v>
      </c>
      <c r="F225" s="55">
        <v>0</v>
      </c>
      <c r="G225" s="55">
        <v>0</v>
      </c>
      <c r="H225" s="55">
        <v>0</v>
      </c>
      <c r="I225" s="55">
        <v>0</v>
      </c>
      <c r="J225" s="55">
        <v>0</v>
      </c>
      <c r="K225" s="55">
        <v>0</v>
      </c>
      <c r="L225" s="55">
        <v>0</v>
      </c>
      <c r="M225" s="55">
        <v>0</v>
      </c>
      <c r="N225" s="55">
        <v>0</v>
      </c>
      <c r="O225" s="55">
        <v>0</v>
      </c>
      <c r="P225" s="55">
        <v>0</v>
      </c>
      <c r="Q225" s="55">
        <v>0</v>
      </c>
      <c r="R225" s="55">
        <v>0</v>
      </c>
      <c r="S225" s="55">
        <v>0</v>
      </c>
      <c r="T225" s="55">
        <v>0</v>
      </c>
      <c r="U225" s="55">
        <v>0</v>
      </c>
      <c r="V225" s="55">
        <v>0</v>
      </c>
      <c r="W225" s="55">
        <v>0</v>
      </c>
      <c r="X225" s="55">
        <v>0</v>
      </c>
      <c r="Y225" s="55">
        <v>0</v>
      </c>
      <c r="Z225" s="55">
        <v>0</v>
      </c>
      <c r="AA225" s="55">
        <v>0</v>
      </c>
      <c r="AB225" s="55">
        <v>0</v>
      </c>
      <c r="AC225" s="55">
        <v>0</v>
      </c>
      <c r="AD225" s="55">
        <v>0</v>
      </c>
      <c r="AE225" s="55">
        <v>0</v>
      </c>
      <c r="AF225" s="55">
        <v>0</v>
      </c>
      <c r="AG225" s="55">
        <v>0</v>
      </c>
      <c r="AH225" s="55">
        <v>0</v>
      </c>
      <c r="AI225" s="55">
        <v>0</v>
      </c>
      <c r="AJ225" s="55" t="s">
        <v>963</v>
      </c>
      <c r="AK225" s="55" t="s">
        <v>168</v>
      </c>
    </row>
    <row r="226" spans="1:37" x14ac:dyDescent="0.25">
      <c r="A226" s="54" t="str">
        <f t="shared" si="3"/>
        <v>IN</v>
      </c>
      <c r="B226" s="54" t="str">
        <f t="shared" si="3"/>
        <v>BDEQ-BDESC-urban-residential</v>
      </c>
      <c r="C226" s="55">
        <v>0</v>
      </c>
      <c r="D226" s="55" t="s">
        <v>58</v>
      </c>
      <c r="E226" s="55">
        <v>0</v>
      </c>
      <c r="F226" s="55">
        <v>0</v>
      </c>
      <c r="G226" s="55">
        <v>0</v>
      </c>
      <c r="H226" s="55">
        <v>0</v>
      </c>
      <c r="I226" s="55">
        <v>0</v>
      </c>
      <c r="J226" s="55">
        <v>0</v>
      </c>
      <c r="K226" s="55">
        <v>0</v>
      </c>
      <c r="L226" s="55">
        <v>0</v>
      </c>
      <c r="M226" s="55">
        <v>0</v>
      </c>
      <c r="N226" s="55">
        <v>0</v>
      </c>
      <c r="O226" s="55">
        <v>0</v>
      </c>
      <c r="P226" s="55">
        <v>0</v>
      </c>
      <c r="Q226" s="55">
        <v>0</v>
      </c>
      <c r="R226" s="55">
        <v>0</v>
      </c>
      <c r="S226" s="55">
        <v>0</v>
      </c>
      <c r="T226" s="55">
        <v>0</v>
      </c>
      <c r="U226" s="55">
        <v>0</v>
      </c>
      <c r="V226" s="55">
        <v>0</v>
      </c>
      <c r="W226" s="55">
        <v>0</v>
      </c>
      <c r="X226" s="55">
        <v>0</v>
      </c>
      <c r="Y226" s="55">
        <v>0</v>
      </c>
      <c r="Z226" s="55">
        <v>0</v>
      </c>
      <c r="AA226" s="55">
        <v>0</v>
      </c>
      <c r="AB226" s="55">
        <v>0</v>
      </c>
      <c r="AC226" s="55">
        <v>0</v>
      </c>
      <c r="AD226" s="55">
        <v>0</v>
      </c>
      <c r="AE226" s="55">
        <v>0</v>
      </c>
      <c r="AF226" s="55">
        <v>0</v>
      </c>
      <c r="AG226" s="55">
        <v>0</v>
      </c>
      <c r="AH226" s="55">
        <v>0</v>
      </c>
      <c r="AI226" s="55">
        <v>0</v>
      </c>
      <c r="AJ226" s="55" t="s">
        <v>964</v>
      </c>
      <c r="AK226" s="55" t="s">
        <v>168</v>
      </c>
    </row>
    <row r="227" spans="1:37" x14ac:dyDescent="0.25">
      <c r="A227" s="54" t="str">
        <f t="shared" si="3"/>
        <v>IN</v>
      </c>
      <c r="B227" s="54" t="str">
        <f t="shared" si="3"/>
        <v>BDEQ-BDESC-urban-residential</v>
      </c>
      <c r="C227" s="55">
        <v>1</v>
      </c>
      <c r="D227" s="55" t="s">
        <v>7</v>
      </c>
      <c r="E227" s="55">
        <v>0</v>
      </c>
      <c r="F227" s="55">
        <v>0</v>
      </c>
      <c r="G227" s="55">
        <v>0</v>
      </c>
      <c r="H227" s="55">
        <v>0</v>
      </c>
      <c r="I227" s="55">
        <v>0</v>
      </c>
      <c r="J227" s="55">
        <v>0</v>
      </c>
      <c r="K227" s="55">
        <v>0</v>
      </c>
      <c r="L227" s="55">
        <v>0</v>
      </c>
      <c r="M227" s="55">
        <v>0</v>
      </c>
      <c r="N227" s="55">
        <v>0</v>
      </c>
      <c r="O227" s="55">
        <v>0</v>
      </c>
      <c r="P227" s="55">
        <v>0</v>
      </c>
      <c r="Q227" s="55">
        <v>0</v>
      </c>
      <c r="R227" s="55">
        <v>0</v>
      </c>
      <c r="S227" s="55">
        <v>0</v>
      </c>
      <c r="T227" s="55">
        <v>0</v>
      </c>
      <c r="U227" s="55">
        <v>0</v>
      </c>
      <c r="V227" s="55">
        <v>0</v>
      </c>
      <c r="W227" s="55">
        <v>0</v>
      </c>
      <c r="X227" s="55">
        <v>0</v>
      </c>
      <c r="Y227" s="55">
        <v>0</v>
      </c>
      <c r="Z227" s="55">
        <v>0</v>
      </c>
      <c r="AA227" s="56">
        <v>1.0000000000000001E-5</v>
      </c>
      <c r="AB227" s="56">
        <v>1.0000000000000001E-5</v>
      </c>
      <c r="AC227" s="56">
        <v>1.0000000000000001E-5</v>
      </c>
      <c r="AD227" s="56">
        <v>1.0000000000000001E-5</v>
      </c>
      <c r="AE227" s="56">
        <v>2.0000000000000002E-5</v>
      </c>
      <c r="AF227" s="56">
        <v>2.0000000000000002E-5</v>
      </c>
      <c r="AG227" s="56">
        <v>2.0000000000000002E-5</v>
      </c>
      <c r="AH227" s="56">
        <v>2.0000000000000002E-5</v>
      </c>
      <c r="AI227" s="56">
        <v>2.0000000000000002E-5</v>
      </c>
      <c r="AJ227" s="55" t="s">
        <v>964</v>
      </c>
      <c r="AK227" s="55" t="s">
        <v>168</v>
      </c>
    </row>
    <row r="228" spans="1:37" x14ac:dyDescent="0.25">
      <c r="A228" s="54" t="str">
        <f t="shared" si="3"/>
        <v>IN</v>
      </c>
      <c r="B228" s="54" t="str">
        <f t="shared" si="3"/>
        <v>BDEQ-BDESC-urban-residential</v>
      </c>
      <c r="C228" s="55">
        <v>2</v>
      </c>
      <c r="D228" s="55" t="s">
        <v>8</v>
      </c>
      <c r="E228" s="55">
        <v>0</v>
      </c>
      <c r="F228" s="55">
        <v>0</v>
      </c>
      <c r="G228" s="55">
        <v>0</v>
      </c>
      <c r="H228" s="55">
        <v>0</v>
      </c>
      <c r="I228" s="55">
        <v>0</v>
      </c>
      <c r="J228" s="55">
        <v>0</v>
      </c>
      <c r="K228" s="55">
        <v>0</v>
      </c>
      <c r="L228" s="55">
        <v>0</v>
      </c>
      <c r="M228" s="55">
        <v>0</v>
      </c>
      <c r="N228" s="55">
        <v>0</v>
      </c>
      <c r="O228" s="55">
        <v>0</v>
      </c>
      <c r="P228" s="55">
        <v>0</v>
      </c>
      <c r="Q228" s="55">
        <v>0</v>
      </c>
      <c r="R228" s="55">
        <v>0</v>
      </c>
      <c r="S228" s="55">
        <v>0</v>
      </c>
      <c r="T228" s="55">
        <v>0</v>
      </c>
      <c r="U228" s="55">
        <v>0</v>
      </c>
      <c r="V228" s="55">
        <v>0</v>
      </c>
      <c r="W228" s="55">
        <v>0</v>
      </c>
      <c r="X228" s="55">
        <v>0</v>
      </c>
      <c r="Y228" s="55">
        <v>0</v>
      </c>
      <c r="Z228" s="55">
        <v>0</v>
      </c>
      <c r="AA228" s="55">
        <v>0</v>
      </c>
      <c r="AB228" s="55">
        <v>0</v>
      </c>
      <c r="AC228" s="55">
        <v>0</v>
      </c>
      <c r="AD228" s="55">
        <v>0</v>
      </c>
      <c r="AE228" s="55">
        <v>0</v>
      </c>
      <c r="AF228" s="55">
        <v>0</v>
      </c>
      <c r="AG228" s="55">
        <v>0</v>
      </c>
      <c r="AH228" s="55">
        <v>0</v>
      </c>
      <c r="AI228" s="55">
        <v>0</v>
      </c>
      <c r="AJ228" s="55" t="s">
        <v>964</v>
      </c>
      <c r="AK228" s="55" t="s">
        <v>168</v>
      </c>
    </row>
    <row r="229" spans="1:37" x14ac:dyDescent="0.25">
      <c r="A229" s="54" t="str">
        <f t="shared" si="3"/>
        <v>IN</v>
      </c>
      <c r="B229" s="54" t="str">
        <f t="shared" si="3"/>
        <v>BDEQ-BDESC-urban-residential</v>
      </c>
      <c r="C229" s="55">
        <v>3</v>
      </c>
      <c r="D229" s="55" t="s">
        <v>9</v>
      </c>
      <c r="E229" s="55">
        <v>0</v>
      </c>
      <c r="F229" s="55">
        <v>0</v>
      </c>
      <c r="G229" s="55">
        <v>0</v>
      </c>
      <c r="H229" s="55">
        <v>0</v>
      </c>
      <c r="I229" s="55">
        <v>0</v>
      </c>
      <c r="J229" s="55">
        <v>0</v>
      </c>
      <c r="K229" s="55">
        <v>0</v>
      </c>
      <c r="L229" s="55">
        <v>0</v>
      </c>
      <c r="M229" s="55">
        <v>0</v>
      </c>
      <c r="N229" s="55">
        <v>0</v>
      </c>
      <c r="O229" s="55">
        <v>0</v>
      </c>
      <c r="P229" s="55">
        <v>0</v>
      </c>
      <c r="Q229" s="55">
        <v>0</v>
      </c>
      <c r="R229" s="55">
        <v>0</v>
      </c>
      <c r="S229" s="55">
        <v>0</v>
      </c>
      <c r="T229" s="55">
        <v>0</v>
      </c>
      <c r="U229" s="55">
        <v>0</v>
      </c>
      <c r="V229" s="55">
        <v>0</v>
      </c>
      <c r="W229" s="55">
        <v>0</v>
      </c>
      <c r="X229" s="55">
        <v>0</v>
      </c>
      <c r="Y229" s="55">
        <v>0</v>
      </c>
      <c r="Z229" s="55">
        <v>0</v>
      </c>
      <c r="AA229" s="55">
        <v>0</v>
      </c>
      <c r="AB229" s="55">
        <v>0</v>
      </c>
      <c r="AC229" s="55">
        <v>0</v>
      </c>
      <c r="AD229" s="55">
        <v>0</v>
      </c>
      <c r="AE229" s="55">
        <v>0</v>
      </c>
      <c r="AF229" s="55">
        <v>0</v>
      </c>
      <c r="AG229" s="55">
        <v>0</v>
      </c>
      <c r="AH229" s="55">
        <v>0</v>
      </c>
      <c r="AI229" s="55">
        <v>0</v>
      </c>
      <c r="AJ229" s="55" t="s">
        <v>964</v>
      </c>
      <c r="AK229" s="55" t="s">
        <v>168</v>
      </c>
    </row>
    <row r="230" spans="1:37" x14ac:dyDescent="0.25">
      <c r="A230" s="54" t="str">
        <f t="shared" si="3"/>
        <v>IN</v>
      </c>
      <c r="B230" s="54" t="str">
        <f t="shared" si="3"/>
        <v>BDEQ-BDESC-urban-residential</v>
      </c>
      <c r="C230" s="55">
        <v>4</v>
      </c>
      <c r="D230" s="55" t="s">
        <v>59</v>
      </c>
      <c r="E230" s="55">
        <v>9.2700000000000005E-3</v>
      </c>
      <c r="F230" s="55">
        <v>1.0240000000000001E-2</v>
      </c>
      <c r="G230" s="55">
        <v>1.034E-2</v>
      </c>
      <c r="H230" s="55">
        <v>1.034E-2</v>
      </c>
      <c r="I230" s="55">
        <v>1.034E-2</v>
      </c>
      <c r="J230" s="55">
        <v>1.034E-2</v>
      </c>
      <c r="K230" s="55">
        <v>1.0359999999999999E-2</v>
      </c>
      <c r="L230" s="55">
        <v>1.039E-2</v>
      </c>
      <c r="M230" s="55">
        <v>1.039E-2</v>
      </c>
      <c r="N230" s="55">
        <v>1.04E-2</v>
      </c>
      <c r="O230" s="55">
        <v>1.0410000000000001E-2</v>
      </c>
      <c r="P230" s="55">
        <v>1.042E-2</v>
      </c>
      <c r="Q230" s="55">
        <v>1.043E-2</v>
      </c>
      <c r="R230" s="55">
        <v>1.0449999999999999E-2</v>
      </c>
      <c r="S230" s="55">
        <v>1.0489999999999999E-2</v>
      </c>
      <c r="T230" s="55">
        <v>1.0489999999999999E-2</v>
      </c>
      <c r="U230" s="55">
        <v>1.0489999999999999E-2</v>
      </c>
      <c r="V230" s="55">
        <v>1.0489999999999999E-2</v>
      </c>
      <c r="W230" s="55">
        <v>1.0489999999999999E-2</v>
      </c>
      <c r="X230" s="55">
        <v>1.051E-2</v>
      </c>
      <c r="Y230" s="55">
        <v>1.051E-2</v>
      </c>
      <c r="Z230" s="55">
        <v>1.051E-2</v>
      </c>
      <c r="AA230" s="55">
        <v>1.055E-2</v>
      </c>
      <c r="AB230" s="55">
        <v>1.056E-2</v>
      </c>
      <c r="AC230" s="55">
        <v>1.056E-2</v>
      </c>
      <c r="AD230" s="55">
        <v>1.057E-2</v>
      </c>
      <c r="AE230" s="55">
        <v>1.057E-2</v>
      </c>
      <c r="AF230" s="55">
        <v>1.057E-2</v>
      </c>
      <c r="AG230" s="55">
        <v>1.059E-2</v>
      </c>
      <c r="AH230" s="55">
        <v>1.06E-2</v>
      </c>
      <c r="AI230" s="55">
        <v>1.06E-2</v>
      </c>
      <c r="AJ230" s="55" t="s">
        <v>964</v>
      </c>
      <c r="AK230" s="55" t="s">
        <v>168</v>
      </c>
    </row>
    <row r="231" spans="1:37" x14ac:dyDescent="0.25">
      <c r="A231" s="54" t="str">
        <f t="shared" si="3"/>
        <v>IN</v>
      </c>
      <c r="B231" s="54" t="str">
        <f t="shared" si="3"/>
        <v>BDEQ-BDESC-urban-residential</v>
      </c>
      <c r="C231" s="55">
        <v>5</v>
      </c>
      <c r="D231" s="55" t="s">
        <v>10</v>
      </c>
      <c r="E231" s="55">
        <v>3.329E-2</v>
      </c>
      <c r="F231" s="55">
        <v>4.829E-2</v>
      </c>
      <c r="G231" s="55">
        <v>5.5039999999999999E-2</v>
      </c>
      <c r="H231" s="55">
        <v>6.1920000000000003E-2</v>
      </c>
      <c r="I231" s="55">
        <v>6.8690000000000001E-2</v>
      </c>
      <c r="J231" s="55">
        <v>7.3370000000000005E-2</v>
      </c>
      <c r="K231" s="55">
        <v>7.8649999999999998E-2</v>
      </c>
      <c r="L231" s="55">
        <v>8.3119999999999999E-2</v>
      </c>
      <c r="M231" s="55">
        <v>8.6410000000000001E-2</v>
      </c>
      <c r="N231" s="55">
        <v>9.0690000000000007E-2</v>
      </c>
      <c r="O231" s="55">
        <v>9.3259999999999996E-2</v>
      </c>
      <c r="P231" s="55">
        <v>9.7290000000000001E-2</v>
      </c>
      <c r="Q231" s="55">
        <v>0.10001</v>
      </c>
      <c r="R231" s="55">
        <v>0.1041</v>
      </c>
      <c r="S231" s="55">
        <v>0.10768999999999999</v>
      </c>
      <c r="T231" s="55">
        <v>0.10915</v>
      </c>
      <c r="U231" s="55">
        <v>0.11316</v>
      </c>
      <c r="V231" s="55">
        <v>0.11716</v>
      </c>
      <c r="W231" s="55">
        <v>0.12075</v>
      </c>
      <c r="X231" s="55">
        <v>0.12637000000000001</v>
      </c>
      <c r="Y231" s="55">
        <v>0.13152</v>
      </c>
      <c r="Z231" s="55">
        <v>0.13569000000000001</v>
      </c>
      <c r="AA231" s="55">
        <v>0.14072999999999999</v>
      </c>
      <c r="AB231" s="55">
        <v>0.14632999999999999</v>
      </c>
      <c r="AC231" s="55">
        <v>0.14967</v>
      </c>
      <c r="AD231" s="55">
        <v>0.15547</v>
      </c>
      <c r="AE231" s="55">
        <v>0.16295999999999999</v>
      </c>
      <c r="AF231" s="55">
        <v>0.16717000000000001</v>
      </c>
      <c r="AG231" s="55">
        <v>0.17360999999999999</v>
      </c>
      <c r="AH231" s="55">
        <v>0.17888000000000001</v>
      </c>
      <c r="AI231" s="55">
        <v>0.18257000000000001</v>
      </c>
      <c r="AJ231" s="55" t="s">
        <v>964</v>
      </c>
      <c r="AK231" s="55" t="s">
        <v>168</v>
      </c>
    </row>
    <row r="232" spans="1:37" x14ac:dyDescent="0.25">
      <c r="A232" s="54" t="str">
        <f t="shared" si="3"/>
        <v>IN</v>
      </c>
      <c r="B232" s="54" t="str">
        <f t="shared" si="3"/>
        <v>BDEQ-BDESC-urban-residential</v>
      </c>
      <c r="C232" s="55">
        <v>6</v>
      </c>
      <c r="D232" s="55" t="s">
        <v>11</v>
      </c>
      <c r="E232" s="55">
        <v>0</v>
      </c>
      <c r="F232" s="55">
        <v>0</v>
      </c>
      <c r="G232" s="55">
        <v>0</v>
      </c>
      <c r="H232" s="55">
        <v>0</v>
      </c>
      <c r="I232" s="55">
        <v>0</v>
      </c>
      <c r="J232" s="55">
        <v>0</v>
      </c>
      <c r="K232" s="55">
        <v>0</v>
      </c>
      <c r="L232" s="55">
        <v>0</v>
      </c>
      <c r="M232" s="55">
        <v>0</v>
      </c>
      <c r="N232" s="55">
        <v>0</v>
      </c>
      <c r="O232" s="55">
        <v>0</v>
      </c>
      <c r="P232" s="55">
        <v>0</v>
      </c>
      <c r="Q232" s="55">
        <v>0</v>
      </c>
      <c r="R232" s="55">
        <v>0</v>
      </c>
      <c r="S232" s="55">
        <v>0</v>
      </c>
      <c r="T232" s="55">
        <v>0</v>
      </c>
      <c r="U232" s="55">
        <v>0</v>
      </c>
      <c r="V232" s="55">
        <v>0</v>
      </c>
      <c r="W232" s="55">
        <v>0</v>
      </c>
      <c r="X232" s="55">
        <v>0</v>
      </c>
      <c r="Y232" s="55">
        <v>0</v>
      </c>
      <c r="Z232" s="55">
        <v>0</v>
      </c>
      <c r="AA232" s="55">
        <v>0</v>
      </c>
      <c r="AB232" s="55">
        <v>0</v>
      </c>
      <c r="AC232" s="55">
        <v>0</v>
      </c>
      <c r="AD232" s="55">
        <v>0</v>
      </c>
      <c r="AE232" s="55">
        <v>0</v>
      </c>
      <c r="AF232" s="55">
        <v>0</v>
      </c>
      <c r="AG232" s="55">
        <v>0</v>
      </c>
      <c r="AH232" s="55">
        <v>0</v>
      </c>
      <c r="AI232" s="55">
        <v>0</v>
      </c>
      <c r="AJ232" s="55" t="s">
        <v>964</v>
      </c>
      <c r="AK232" s="55" t="s">
        <v>168</v>
      </c>
    </row>
    <row r="233" spans="1:37" x14ac:dyDescent="0.25">
      <c r="A233" s="54" t="str">
        <f t="shared" si="3"/>
        <v>IN</v>
      </c>
      <c r="B233" s="54" t="str">
        <f t="shared" si="3"/>
        <v>BDEQ-BDESC-urban-residential</v>
      </c>
      <c r="C233" s="55">
        <v>7</v>
      </c>
      <c r="D233" s="55" t="s">
        <v>12</v>
      </c>
      <c r="E233" s="55">
        <v>0</v>
      </c>
      <c r="F233" s="55">
        <v>0</v>
      </c>
      <c r="G233" s="55">
        <v>0</v>
      </c>
      <c r="H233" s="55">
        <v>0</v>
      </c>
      <c r="I233" s="55">
        <v>0</v>
      </c>
      <c r="J233" s="55">
        <v>0</v>
      </c>
      <c r="K233" s="55">
        <v>0</v>
      </c>
      <c r="L233" s="55">
        <v>0</v>
      </c>
      <c r="M233" s="55">
        <v>0</v>
      </c>
      <c r="N233" s="55">
        <v>0</v>
      </c>
      <c r="O233" s="55">
        <v>0</v>
      </c>
      <c r="P233" s="55">
        <v>0</v>
      </c>
      <c r="Q233" s="55">
        <v>0</v>
      </c>
      <c r="R233" s="55">
        <v>0</v>
      </c>
      <c r="S233" s="55">
        <v>0</v>
      </c>
      <c r="T233" s="55">
        <v>0</v>
      </c>
      <c r="U233" s="55">
        <v>0</v>
      </c>
      <c r="V233" s="55">
        <v>0</v>
      </c>
      <c r="W233" s="55">
        <v>0</v>
      </c>
      <c r="X233" s="55">
        <v>0</v>
      </c>
      <c r="Y233" s="55">
        <v>0</v>
      </c>
      <c r="Z233" s="55">
        <v>0</v>
      </c>
      <c r="AA233" s="55">
        <v>0</v>
      </c>
      <c r="AB233" s="55">
        <v>0</v>
      </c>
      <c r="AC233" s="55">
        <v>0</v>
      </c>
      <c r="AD233" s="55">
        <v>0</v>
      </c>
      <c r="AE233" s="55">
        <v>0</v>
      </c>
      <c r="AF233" s="55">
        <v>0</v>
      </c>
      <c r="AG233" s="55">
        <v>0</v>
      </c>
      <c r="AH233" s="55">
        <v>0</v>
      </c>
      <c r="AI233" s="55">
        <v>0</v>
      </c>
      <c r="AJ233" s="55" t="s">
        <v>964</v>
      </c>
      <c r="AK233" s="55" t="s">
        <v>168</v>
      </c>
    </row>
    <row r="234" spans="1:37" x14ac:dyDescent="0.25">
      <c r="A234" s="54" t="str">
        <f t="shared" si="3"/>
        <v>IN</v>
      </c>
      <c r="B234" s="54" t="str">
        <f t="shared" si="3"/>
        <v>BDEQ-BDESC-urban-residential</v>
      </c>
      <c r="C234" s="55">
        <v>8</v>
      </c>
      <c r="D234" s="55" t="s">
        <v>13</v>
      </c>
      <c r="E234" s="55">
        <v>0</v>
      </c>
      <c r="F234" s="55">
        <v>0</v>
      </c>
      <c r="G234" s="55">
        <v>0</v>
      </c>
      <c r="H234" s="55">
        <v>0</v>
      </c>
      <c r="I234" s="55">
        <v>0</v>
      </c>
      <c r="J234" s="55">
        <v>0</v>
      </c>
      <c r="K234" s="55">
        <v>0</v>
      </c>
      <c r="L234" s="55">
        <v>0</v>
      </c>
      <c r="M234" s="55">
        <v>0</v>
      </c>
      <c r="N234" s="55">
        <v>0</v>
      </c>
      <c r="O234" s="55">
        <v>0</v>
      </c>
      <c r="P234" s="55">
        <v>0</v>
      </c>
      <c r="Q234" s="55">
        <v>0</v>
      </c>
      <c r="R234" s="55">
        <v>0</v>
      </c>
      <c r="S234" s="55">
        <v>0</v>
      </c>
      <c r="T234" s="55">
        <v>0</v>
      </c>
      <c r="U234" s="55">
        <v>0</v>
      </c>
      <c r="V234" s="55">
        <v>0</v>
      </c>
      <c r="W234" s="55">
        <v>0</v>
      </c>
      <c r="X234" s="55">
        <v>0</v>
      </c>
      <c r="Y234" s="55">
        <v>0</v>
      </c>
      <c r="Z234" s="55">
        <v>0</v>
      </c>
      <c r="AA234" s="55">
        <v>0</v>
      </c>
      <c r="AB234" s="55">
        <v>0</v>
      </c>
      <c r="AC234" s="55">
        <v>0</v>
      </c>
      <c r="AD234" s="55">
        <v>0</v>
      </c>
      <c r="AE234" s="55">
        <v>0</v>
      </c>
      <c r="AF234" s="55">
        <v>0</v>
      </c>
      <c r="AG234" s="55">
        <v>0</v>
      </c>
      <c r="AH234" s="55">
        <v>0</v>
      </c>
      <c r="AI234" s="55">
        <v>0</v>
      </c>
      <c r="AJ234" s="55" t="s">
        <v>964</v>
      </c>
      <c r="AK234" s="55" t="s">
        <v>168</v>
      </c>
    </row>
    <row r="235" spans="1:37" x14ac:dyDescent="0.25">
      <c r="A235" s="54" t="str">
        <f t="shared" si="3"/>
        <v>IN</v>
      </c>
      <c r="B235" s="54" t="str">
        <f t="shared" si="3"/>
        <v>BDEQ-BDESC-urban-residential</v>
      </c>
      <c r="C235" s="55">
        <v>9</v>
      </c>
      <c r="D235" s="55" t="s">
        <v>14</v>
      </c>
      <c r="E235" s="55">
        <v>0</v>
      </c>
      <c r="F235" s="55">
        <v>0</v>
      </c>
      <c r="G235" s="55">
        <v>0</v>
      </c>
      <c r="H235" s="55">
        <v>0</v>
      </c>
      <c r="I235" s="55">
        <v>0</v>
      </c>
      <c r="J235" s="55">
        <v>0</v>
      </c>
      <c r="K235" s="55">
        <v>0</v>
      </c>
      <c r="L235" s="55">
        <v>0</v>
      </c>
      <c r="M235" s="55">
        <v>0</v>
      </c>
      <c r="N235" s="55">
        <v>0</v>
      </c>
      <c r="O235" s="55">
        <v>0</v>
      </c>
      <c r="P235" s="55">
        <v>0</v>
      </c>
      <c r="Q235" s="55">
        <v>0</v>
      </c>
      <c r="R235" s="55">
        <v>0</v>
      </c>
      <c r="S235" s="55">
        <v>0</v>
      </c>
      <c r="T235" s="55">
        <v>0</v>
      </c>
      <c r="U235" s="55">
        <v>0</v>
      </c>
      <c r="V235" s="55">
        <v>0</v>
      </c>
      <c r="W235" s="55">
        <v>0</v>
      </c>
      <c r="X235" s="55">
        <v>0</v>
      </c>
      <c r="Y235" s="55">
        <v>0</v>
      </c>
      <c r="Z235" s="55">
        <v>0</v>
      </c>
      <c r="AA235" s="55">
        <v>0</v>
      </c>
      <c r="AB235" s="55">
        <v>0</v>
      </c>
      <c r="AC235" s="55">
        <v>0</v>
      </c>
      <c r="AD235" s="55">
        <v>0</v>
      </c>
      <c r="AE235" s="55">
        <v>0</v>
      </c>
      <c r="AF235" s="55">
        <v>0</v>
      </c>
      <c r="AG235" s="55">
        <v>0</v>
      </c>
      <c r="AH235" s="55">
        <v>0</v>
      </c>
      <c r="AI235" s="55">
        <v>0</v>
      </c>
      <c r="AJ235" s="55" t="s">
        <v>964</v>
      </c>
      <c r="AK235" s="55" t="s">
        <v>168</v>
      </c>
    </row>
    <row r="236" spans="1:37" x14ac:dyDescent="0.25">
      <c r="A236" s="54" t="str">
        <f t="shared" si="3"/>
        <v>IN</v>
      </c>
      <c r="B236" s="54" t="str">
        <f t="shared" si="3"/>
        <v>BDEQ-BDESC-urban-residential</v>
      </c>
      <c r="C236" s="55">
        <v>10</v>
      </c>
      <c r="D236" s="55" t="s">
        <v>15</v>
      </c>
      <c r="E236" s="55">
        <v>0</v>
      </c>
      <c r="F236" s="55">
        <v>0</v>
      </c>
      <c r="G236" s="55">
        <v>0</v>
      </c>
      <c r="H236" s="55">
        <v>0</v>
      </c>
      <c r="I236" s="55">
        <v>0</v>
      </c>
      <c r="J236" s="55">
        <v>0</v>
      </c>
      <c r="K236" s="55">
        <v>0</v>
      </c>
      <c r="L236" s="55">
        <v>0</v>
      </c>
      <c r="M236" s="55">
        <v>0</v>
      </c>
      <c r="N236" s="55">
        <v>0</v>
      </c>
      <c r="O236" s="55">
        <v>0</v>
      </c>
      <c r="P236" s="55">
        <v>0</v>
      </c>
      <c r="Q236" s="55">
        <v>0</v>
      </c>
      <c r="R236" s="55">
        <v>0</v>
      </c>
      <c r="S236" s="55">
        <v>0</v>
      </c>
      <c r="T236" s="55">
        <v>0</v>
      </c>
      <c r="U236" s="55">
        <v>0</v>
      </c>
      <c r="V236" s="55">
        <v>0</v>
      </c>
      <c r="W236" s="55">
        <v>0</v>
      </c>
      <c r="X236" s="55">
        <v>0</v>
      </c>
      <c r="Y236" s="55">
        <v>0</v>
      </c>
      <c r="Z236" s="55">
        <v>0</v>
      </c>
      <c r="AA236" s="55">
        <v>0</v>
      </c>
      <c r="AB236" s="55">
        <v>0</v>
      </c>
      <c r="AC236" s="55">
        <v>0</v>
      </c>
      <c r="AD236" s="55">
        <v>0</v>
      </c>
      <c r="AE236" s="55">
        <v>0</v>
      </c>
      <c r="AF236" s="55">
        <v>0</v>
      </c>
      <c r="AG236" s="55">
        <v>0</v>
      </c>
      <c r="AH236" s="55">
        <v>0</v>
      </c>
      <c r="AI236" s="55">
        <v>0</v>
      </c>
      <c r="AJ236" s="55" t="s">
        <v>964</v>
      </c>
      <c r="AK236" s="55" t="s">
        <v>168</v>
      </c>
    </row>
    <row r="237" spans="1:37" x14ac:dyDescent="0.25">
      <c r="A237" s="54" t="str">
        <f t="shared" si="3"/>
        <v>IN</v>
      </c>
      <c r="B237" s="54" t="str">
        <f t="shared" si="3"/>
        <v>BDEQ-BDESC-urban-residential</v>
      </c>
      <c r="C237" s="55">
        <v>11</v>
      </c>
      <c r="D237" s="55" t="s">
        <v>57</v>
      </c>
      <c r="E237" s="55">
        <v>0</v>
      </c>
      <c r="F237" s="55">
        <v>0</v>
      </c>
      <c r="G237" s="55">
        <v>0</v>
      </c>
      <c r="H237" s="55">
        <v>0</v>
      </c>
      <c r="I237" s="55">
        <v>0</v>
      </c>
      <c r="J237" s="55">
        <v>0</v>
      </c>
      <c r="K237" s="55">
        <v>0</v>
      </c>
      <c r="L237" s="55">
        <v>0</v>
      </c>
      <c r="M237" s="55">
        <v>0</v>
      </c>
      <c r="N237" s="55">
        <v>0</v>
      </c>
      <c r="O237" s="55">
        <v>0</v>
      </c>
      <c r="P237" s="55">
        <v>0</v>
      </c>
      <c r="Q237" s="55">
        <v>0</v>
      </c>
      <c r="R237" s="55">
        <v>0</v>
      </c>
      <c r="S237" s="55">
        <v>0</v>
      </c>
      <c r="T237" s="55">
        <v>0</v>
      </c>
      <c r="U237" s="55">
        <v>0</v>
      </c>
      <c r="V237" s="55">
        <v>0</v>
      </c>
      <c r="W237" s="55">
        <v>0</v>
      </c>
      <c r="X237" s="55">
        <v>0</v>
      </c>
      <c r="Y237" s="55">
        <v>0</v>
      </c>
      <c r="Z237" s="55">
        <v>0</v>
      </c>
      <c r="AA237" s="55">
        <v>0</v>
      </c>
      <c r="AB237" s="55">
        <v>0</v>
      </c>
      <c r="AC237" s="55">
        <v>0</v>
      </c>
      <c r="AD237" s="55">
        <v>0</v>
      </c>
      <c r="AE237" s="55">
        <v>0</v>
      </c>
      <c r="AF237" s="55">
        <v>0</v>
      </c>
      <c r="AG237" s="55">
        <v>0</v>
      </c>
      <c r="AH237" s="55">
        <v>0</v>
      </c>
      <c r="AI237" s="55">
        <v>0</v>
      </c>
      <c r="AJ237" s="55" t="s">
        <v>964</v>
      </c>
      <c r="AK237" s="55" t="s">
        <v>168</v>
      </c>
    </row>
    <row r="238" spans="1:37" x14ac:dyDescent="0.25">
      <c r="A238" s="54" t="str">
        <f t="shared" si="3"/>
        <v>IN</v>
      </c>
      <c r="B238" s="54" t="str">
        <f t="shared" si="3"/>
        <v>BDEQ-BDESC-urban-residential</v>
      </c>
      <c r="C238" s="55">
        <v>12</v>
      </c>
      <c r="D238" s="55" t="s">
        <v>60</v>
      </c>
      <c r="E238" s="55">
        <v>0</v>
      </c>
      <c r="F238" s="55">
        <v>0</v>
      </c>
      <c r="G238" s="55">
        <v>0</v>
      </c>
      <c r="H238" s="55">
        <v>0</v>
      </c>
      <c r="I238" s="55">
        <v>0</v>
      </c>
      <c r="J238" s="55">
        <v>0</v>
      </c>
      <c r="K238" s="55">
        <v>0</v>
      </c>
      <c r="L238" s="55">
        <v>0</v>
      </c>
      <c r="M238" s="55">
        <v>0</v>
      </c>
      <c r="N238" s="55">
        <v>0</v>
      </c>
      <c r="O238" s="55">
        <v>0</v>
      </c>
      <c r="P238" s="55">
        <v>0</v>
      </c>
      <c r="Q238" s="55">
        <v>0</v>
      </c>
      <c r="R238" s="55">
        <v>0</v>
      </c>
      <c r="S238" s="55">
        <v>0</v>
      </c>
      <c r="T238" s="55">
        <v>0</v>
      </c>
      <c r="U238" s="55">
        <v>0</v>
      </c>
      <c r="V238" s="55">
        <v>0</v>
      </c>
      <c r="W238" s="55">
        <v>0</v>
      </c>
      <c r="X238" s="55">
        <v>0</v>
      </c>
      <c r="Y238" s="55">
        <v>0</v>
      </c>
      <c r="Z238" s="55">
        <v>0</v>
      </c>
      <c r="AA238" s="55">
        <v>0</v>
      </c>
      <c r="AB238" s="55">
        <v>0</v>
      </c>
      <c r="AC238" s="55">
        <v>0</v>
      </c>
      <c r="AD238" s="55">
        <v>0</v>
      </c>
      <c r="AE238" s="55">
        <v>0</v>
      </c>
      <c r="AF238" s="55">
        <v>0</v>
      </c>
      <c r="AG238" s="55">
        <v>0</v>
      </c>
      <c r="AH238" s="55">
        <v>0</v>
      </c>
      <c r="AI238" s="55">
        <v>0</v>
      </c>
      <c r="AJ238" s="55" t="s">
        <v>964</v>
      </c>
      <c r="AK238" s="55" t="s">
        <v>168</v>
      </c>
    </row>
    <row r="239" spans="1:37" x14ac:dyDescent="0.25">
      <c r="A239" s="54" t="str">
        <f t="shared" si="3"/>
        <v>IN</v>
      </c>
      <c r="B239" s="54" t="str">
        <f t="shared" si="3"/>
        <v>BDEQ-BDESC-urban-residential</v>
      </c>
      <c r="C239" s="55">
        <v>13</v>
      </c>
      <c r="D239" s="55" t="s">
        <v>158</v>
      </c>
      <c r="E239" s="55">
        <v>0</v>
      </c>
      <c r="F239" s="55">
        <v>0</v>
      </c>
      <c r="G239" s="55">
        <v>0</v>
      </c>
      <c r="H239" s="55">
        <v>0</v>
      </c>
      <c r="I239" s="55">
        <v>0</v>
      </c>
      <c r="J239" s="55">
        <v>0</v>
      </c>
      <c r="K239" s="55">
        <v>0</v>
      </c>
      <c r="L239" s="55">
        <v>0</v>
      </c>
      <c r="M239" s="55">
        <v>0</v>
      </c>
      <c r="N239" s="55">
        <v>0</v>
      </c>
      <c r="O239" s="55">
        <v>0</v>
      </c>
      <c r="P239" s="55">
        <v>0</v>
      </c>
      <c r="Q239" s="55">
        <v>0</v>
      </c>
      <c r="R239" s="55">
        <v>0</v>
      </c>
      <c r="S239" s="55">
        <v>0</v>
      </c>
      <c r="T239" s="55">
        <v>0</v>
      </c>
      <c r="U239" s="55">
        <v>0</v>
      </c>
      <c r="V239" s="55">
        <v>0</v>
      </c>
      <c r="W239" s="55">
        <v>0</v>
      </c>
      <c r="X239" s="55">
        <v>0</v>
      </c>
      <c r="Y239" s="55">
        <v>0</v>
      </c>
      <c r="Z239" s="55">
        <v>0</v>
      </c>
      <c r="AA239" s="55">
        <v>0</v>
      </c>
      <c r="AB239" s="55">
        <v>0</v>
      </c>
      <c r="AC239" s="55">
        <v>0</v>
      </c>
      <c r="AD239" s="55">
        <v>0</v>
      </c>
      <c r="AE239" s="55">
        <v>0</v>
      </c>
      <c r="AF239" s="55">
        <v>0</v>
      </c>
      <c r="AG239" s="55">
        <v>0</v>
      </c>
      <c r="AH239" s="55">
        <v>0</v>
      </c>
      <c r="AI239" s="55">
        <v>0</v>
      </c>
      <c r="AJ239" s="55" t="s">
        <v>964</v>
      </c>
      <c r="AK239" s="55" t="s">
        <v>168</v>
      </c>
    </row>
    <row r="240" spans="1:37" x14ac:dyDescent="0.25">
      <c r="A240" s="54" t="str">
        <f t="shared" si="3"/>
        <v>IN</v>
      </c>
      <c r="B240" s="54" t="str">
        <f t="shared" si="3"/>
        <v>BDEQ-BDESC-urban-residential</v>
      </c>
      <c r="C240" s="55">
        <v>14</v>
      </c>
      <c r="D240" s="55" t="s">
        <v>159</v>
      </c>
      <c r="E240" s="55">
        <v>0</v>
      </c>
      <c r="F240" s="55">
        <v>0</v>
      </c>
      <c r="G240" s="55">
        <v>0</v>
      </c>
      <c r="H240" s="55">
        <v>0</v>
      </c>
      <c r="I240" s="55">
        <v>0</v>
      </c>
      <c r="J240" s="55">
        <v>0</v>
      </c>
      <c r="K240" s="55">
        <v>0</v>
      </c>
      <c r="L240" s="55">
        <v>0</v>
      </c>
      <c r="M240" s="55">
        <v>0</v>
      </c>
      <c r="N240" s="55">
        <v>0</v>
      </c>
      <c r="O240" s="55">
        <v>0</v>
      </c>
      <c r="P240" s="55">
        <v>0</v>
      </c>
      <c r="Q240" s="55">
        <v>0</v>
      </c>
      <c r="R240" s="55">
        <v>0</v>
      </c>
      <c r="S240" s="55">
        <v>0</v>
      </c>
      <c r="T240" s="55">
        <v>0</v>
      </c>
      <c r="U240" s="55">
        <v>0</v>
      </c>
      <c r="V240" s="55">
        <v>0</v>
      </c>
      <c r="W240" s="55">
        <v>0</v>
      </c>
      <c r="X240" s="55">
        <v>0</v>
      </c>
      <c r="Y240" s="55">
        <v>0</v>
      </c>
      <c r="Z240" s="55">
        <v>0</v>
      </c>
      <c r="AA240" s="55">
        <v>0</v>
      </c>
      <c r="AB240" s="55">
        <v>0</v>
      </c>
      <c r="AC240" s="55">
        <v>0</v>
      </c>
      <c r="AD240" s="55">
        <v>0</v>
      </c>
      <c r="AE240" s="55">
        <v>0</v>
      </c>
      <c r="AF240" s="55">
        <v>0</v>
      </c>
      <c r="AG240" s="55">
        <v>0</v>
      </c>
      <c r="AH240" s="55">
        <v>0</v>
      </c>
      <c r="AI240" s="55">
        <v>0</v>
      </c>
      <c r="AJ240" s="55" t="s">
        <v>964</v>
      </c>
      <c r="AK240" s="55" t="s">
        <v>168</v>
      </c>
    </row>
    <row r="241" spans="1:37" x14ac:dyDescent="0.25">
      <c r="A241" s="54" t="str">
        <f t="shared" si="3"/>
        <v>IN</v>
      </c>
      <c r="B241" s="54" t="str">
        <f t="shared" si="3"/>
        <v>BDEQ-BDESC-urban-residential</v>
      </c>
      <c r="C241" s="55">
        <v>15</v>
      </c>
      <c r="D241" s="55" t="s">
        <v>160</v>
      </c>
      <c r="E241" s="55">
        <v>0</v>
      </c>
      <c r="F241" s="55">
        <v>0</v>
      </c>
      <c r="G241" s="55">
        <v>0</v>
      </c>
      <c r="H241" s="55">
        <v>0</v>
      </c>
      <c r="I241" s="55">
        <v>0</v>
      </c>
      <c r="J241" s="55">
        <v>0</v>
      </c>
      <c r="K241" s="55">
        <v>0</v>
      </c>
      <c r="L241" s="55">
        <v>0</v>
      </c>
      <c r="M241" s="55">
        <v>0</v>
      </c>
      <c r="N241" s="55">
        <v>0</v>
      </c>
      <c r="O241" s="55">
        <v>0</v>
      </c>
      <c r="P241" s="55">
        <v>0</v>
      </c>
      <c r="Q241" s="55">
        <v>0</v>
      </c>
      <c r="R241" s="55">
        <v>0</v>
      </c>
      <c r="S241" s="55">
        <v>0</v>
      </c>
      <c r="T241" s="55">
        <v>0</v>
      </c>
      <c r="U241" s="55">
        <v>0</v>
      </c>
      <c r="V241" s="55">
        <v>0</v>
      </c>
      <c r="W241" s="55">
        <v>0</v>
      </c>
      <c r="X241" s="55">
        <v>0</v>
      </c>
      <c r="Y241" s="55">
        <v>0</v>
      </c>
      <c r="Z241" s="55">
        <v>0</v>
      </c>
      <c r="AA241" s="55">
        <v>0</v>
      </c>
      <c r="AB241" s="55">
        <v>0</v>
      </c>
      <c r="AC241" s="55">
        <v>0</v>
      </c>
      <c r="AD241" s="55">
        <v>0</v>
      </c>
      <c r="AE241" s="55">
        <v>0</v>
      </c>
      <c r="AF241" s="55">
        <v>0</v>
      </c>
      <c r="AG241" s="55">
        <v>0</v>
      </c>
      <c r="AH241" s="55">
        <v>0</v>
      </c>
      <c r="AI241" s="55">
        <v>0</v>
      </c>
      <c r="AJ241" s="55" t="s">
        <v>964</v>
      </c>
      <c r="AK241" s="55" t="s">
        <v>168</v>
      </c>
    </row>
    <row r="242" spans="1:37" x14ac:dyDescent="0.25">
      <c r="A242" s="54" t="str">
        <f t="shared" si="3"/>
        <v>KS</v>
      </c>
      <c r="B242" s="54" t="str">
        <f t="shared" si="3"/>
        <v>BDEQ-BDESC-urban-residential</v>
      </c>
      <c r="C242" s="55">
        <v>0</v>
      </c>
      <c r="D242" s="55" t="s">
        <v>58</v>
      </c>
      <c r="E242" s="55">
        <v>0</v>
      </c>
      <c r="F242" s="55">
        <v>0</v>
      </c>
      <c r="G242" s="55">
        <v>0</v>
      </c>
      <c r="H242" s="55">
        <v>0</v>
      </c>
      <c r="I242" s="55">
        <v>0</v>
      </c>
      <c r="J242" s="55">
        <v>0</v>
      </c>
      <c r="K242" s="55">
        <v>0</v>
      </c>
      <c r="L242" s="55">
        <v>0</v>
      </c>
      <c r="M242" s="55">
        <v>0</v>
      </c>
      <c r="N242" s="55">
        <v>0</v>
      </c>
      <c r="O242" s="55">
        <v>0</v>
      </c>
      <c r="P242" s="55">
        <v>0</v>
      </c>
      <c r="Q242" s="55">
        <v>0</v>
      </c>
      <c r="R242" s="55">
        <v>0</v>
      </c>
      <c r="S242" s="55">
        <v>0</v>
      </c>
      <c r="T242" s="55">
        <v>0</v>
      </c>
      <c r="U242" s="55">
        <v>0</v>
      </c>
      <c r="V242" s="55">
        <v>0</v>
      </c>
      <c r="W242" s="55">
        <v>0</v>
      </c>
      <c r="X242" s="55">
        <v>0</v>
      </c>
      <c r="Y242" s="55">
        <v>0</v>
      </c>
      <c r="Z242" s="55">
        <v>0</v>
      </c>
      <c r="AA242" s="55">
        <v>0</v>
      </c>
      <c r="AB242" s="55">
        <v>0</v>
      </c>
      <c r="AC242" s="55">
        <v>0</v>
      </c>
      <c r="AD242" s="55">
        <v>0</v>
      </c>
      <c r="AE242" s="55">
        <v>0</v>
      </c>
      <c r="AF242" s="55">
        <v>0</v>
      </c>
      <c r="AG242" s="55">
        <v>0</v>
      </c>
      <c r="AH242" s="55">
        <v>0</v>
      </c>
      <c r="AI242" s="55">
        <v>0</v>
      </c>
      <c r="AJ242" s="55" t="s">
        <v>965</v>
      </c>
      <c r="AK242" s="55" t="s">
        <v>168</v>
      </c>
    </row>
    <row r="243" spans="1:37" x14ac:dyDescent="0.25">
      <c r="A243" s="54" t="str">
        <f t="shared" si="3"/>
        <v>KS</v>
      </c>
      <c r="B243" s="54" t="str">
        <f t="shared" si="3"/>
        <v>BDEQ-BDESC-urban-residential</v>
      </c>
      <c r="C243" s="55">
        <v>1</v>
      </c>
      <c r="D243" s="55" t="s">
        <v>7</v>
      </c>
      <c r="E243" s="55">
        <v>0</v>
      </c>
      <c r="F243" s="55">
        <v>0</v>
      </c>
      <c r="G243" s="55">
        <v>0</v>
      </c>
      <c r="H243" s="55">
        <v>0</v>
      </c>
      <c r="I243" s="55">
        <v>0</v>
      </c>
      <c r="J243" s="55">
        <v>0</v>
      </c>
      <c r="K243" s="55">
        <v>0</v>
      </c>
      <c r="L243" s="55">
        <v>0</v>
      </c>
      <c r="M243" s="55">
        <v>0</v>
      </c>
      <c r="N243" s="55">
        <v>0</v>
      </c>
      <c r="O243" s="55">
        <v>0</v>
      </c>
      <c r="P243" s="55">
        <v>0</v>
      </c>
      <c r="Q243" s="55">
        <v>0</v>
      </c>
      <c r="R243" s="55">
        <v>0</v>
      </c>
      <c r="S243" s="55">
        <v>0</v>
      </c>
      <c r="T243" s="55">
        <v>0</v>
      </c>
      <c r="U243" s="55">
        <v>0</v>
      </c>
      <c r="V243" s="55">
        <v>0</v>
      </c>
      <c r="W243" s="55">
        <v>0</v>
      </c>
      <c r="X243" s="55">
        <v>0</v>
      </c>
      <c r="Y243" s="55">
        <v>0</v>
      </c>
      <c r="Z243" s="55">
        <v>0</v>
      </c>
      <c r="AA243" s="55">
        <v>0</v>
      </c>
      <c r="AB243" s="55">
        <v>0</v>
      </c>
      <c r="AC243" s="55">
        <v>0</v>
      </c>
      <c r="AD243" s="55">
        <v>0</v>
      </c>
      <c r="AE243" s="55">
        <v>0</v>
      </c>
      <c r="AF243" s="55">
        <v>0</v>
      </c>
      <c r="AG243" s="55">
        <v>0</v>
      </c>
      <c r="AH243" s="55">
        <v>0</v>
      </c>
      <c r="AI243" s="55">
        <v>0</v>
      </c>
      <c r="AJ243" s="55" t="s">
        <v>965</v>
      </c>
      <c r="AK243" s="55" t="s">
        <v>168</v>
      </c>
    </row>
    <row r="244" spans="1:37" x14ac:dyDescent="0.25">
      <c r="A244" s="54" t="str">
        <f t="shared" si="3"/>
        <v>KS</v>
      </c>
      <c r="B244" s="54" t="str">
        <f t="shared" si="3"/>
        <v>BDEQ-BDESC-urban-residential</v>
      </c>
      <c r="C244" s="55">
        <v>2</v>
      </c>
      <c r="D244" s="55" t="s">
        <v>8</v>
      </c>
      <c r="E244" s="55">
        <v>0</v>
      </c>
      <c r="F244" s="55">
        <v>0</v>
      </c>
      <c r="G244" s="55">
        <v>0</v>
      </c>
      <c r="H244" s="55">
        <v>0</v>
      </c>
      <c r="I244" s="55">
        <v>0</v>
      </c>
      <c r="J244" s="55">
        <v>0</v>
      </c>
      <c r="K244" s="55">
        <v>0</v>
      </c>
      <c r="L244" s="55">
        <v>0</v>
      </c>
      <c r="M244" s="55">
        <v>0</v>
      </c>
      <c r="N244" s="55">
        <v>0</v>
      </c>
      <c r="O244" s="55">
        <v>0</v>
      </c>
      <c r="P244" s="55">
        <v>0</v>
      </c>
      <c r="Q244" s="55">
        <v>0</v>
      </c>
      <c r="R244" s="55">
        <v>0</v>
      </c>
      <c r="S244" s="55">
        <v>0</v>
      </c>
      <c r="T244" s="55">
        <v>0</v>
      </c>
      <c r="U244" s="55">
        <v>0</v>
      </c>
      <c r="V244" s="55">
        <v>0</v>
      </c>
      <c r="W244" s="55">
        <v>0</v>
      </c>
      <c r="X244" s="55">
        <v>0</v>
      </c>
      <c r="Y244" s="55">
        <v>0</v>
      </c>
      <c r="Z244" s="55">
        <v>0</v>
      </c>
      <c r="AA244" s="55">
        <v>0</v>
      </c>
      <c r="AB244" s="55">
        <v>0</v>
      </c>
      <c r="AC244" s="55">
        <v>0</v>
      </c>
      <c r="AD244" s="55">
        <v>0</v>
      </c>
      <c r="AE244" s="55">
        <v>0</v>
      </c>
      <c r="AF244" s="55">
        <v>0</v>
      </c>
      <c r="AG244" s="55">
        <v>0</v>
      </c>
      <c r="AH244" s="55">
        <v>0</v>
      </c>
      <c r="AI244" s="55">
        <v>0</v>
      </c>
      <c r="AJ244" s="55" t="s">
        <v>965</v>
      </c>
      <c r="AK244" s="55" t="s">
        <v>168</v>
      </c>
    </row>
    <row r="245" spans="1:37" x14ac:dyDescent="0.25">
      <c r="A245" s="54" t="str">
        <f t="shared" si="3"/>
        <v>KS</v>
      </c>
      <c r="B245" s="54" t="str">
        <f t="shared" si="3"/>
        <v>BDEQ-BDESC-urban-residential</v>
      </c>
      <c r="C245" s="55">
        <v>3</v>
      </c>
      <c r="D245" s="55" t="s">
        <v>9</v>
      </c>
      <c r="E245" s="55">
        <v>0</v>
      </c>
      <c r="F245" s="55">
        <v>0</v>
      </c>
      <c r="G245" s="55">
        <v>0</v>
      </c>
      <c r="H245" s="55">
        <v>0</v>
      </c>
      <c r="I245" s="55">
        <v>0</v>
      </c>
      <c r="J245" s="55">
        <v>0</v>
      </c>
      <c r="K245" s="55">
        <v>0</v>
      </c>
      <c r="L245" s="55">
        <v>0</v>
      </c>
      <c r="M245" s="55">
        <v>0</v>
      </c>
      <c r="N245" s="55">
        <v>0</v>
      </c>
      <c r="O245" s="55">
        <v>0</v>
      </c>
      <c r="P245" s="55">
        <v>0</v>
      </c>
      <c r="Q245" s="55">
        <v>0</v>
      </c>
      <c r="R245" s="55">
        <v>0</v>
      </c>
      <c r="S245" s="55">
        <v>0</v>
      </c>
      <c r="T245" s="55">
        <v>0</v>
      </c>
      <c r="U245" s="55">
        <v>0</v>
      </c>
      <c r="V245" s="55">
        <v>0</v>
      </c>
      <c r="W245" s="55">
        <v>0</v>
      </c>
      <c r="X245" s="55">
        <v>0</v>
      </c>
      <c r="Y245" s="55">
        <v>0</v>
      </c>
      <c r="Z245" s="55">
        <v>0</v>
      </c>
      <c r="AA245" s="55">
        <v>0</v>
      </c>
      <c r="AB245" s="55">
        <v>0</v>
      </c>
      <c r="AC245" s="55">
        <v>0</v>
      </c>
      <c r="AD245" s="55">
        <v>0</v>
      </c>
      <c r="AE245" s="55">
        <v>0</v>
      </c>
      <c r="AF245" s="55">
        <v>0</v>
      </c>
      <c r="AG245" s="55">
        <v>0</v>
      </c>
      <c r="AH245" s="55">
        <v>0</v>
      </c>
      <c r="AI245" s="55">
        <v>0</v>
      </c>
      <c r="AJ245" s="55" t="s">
        <v>965</v>
      </c>
      <c r="AK245" s="55" t="s">
        <v>168</v>
      </c>
    </row>
    <row r="246" spans="1:37" x14ac:dyDescent="0.25">
      <c r="A246" s="54" t="str">
        <f t="shared" si="3"/>
        <v>KS</v>
      </c>
      <c r="B246" s="54" t="str">
        <f t="shared" si="3"/>
        <v>BDEQ-BDESC-urban-residential</v>
      </c>
      <c r="C246" s="55">
        <v>4</v>
      </c>
      <c r="D246" s="55" t="s">
        <v>59</v>
      </c>
      <c r="E246" s="55">
        <v>3.1449999999999999E-2</v>
      </c>
      <c r="F246" s="55">
        <v>3.0640000000000001E-2</v>
      </c>
      <c r="G246" s="55">
        <v>3.0929999999999999E-2</v>
      </c>
      <c r="H246" s="55">
        <v>3.0929999999999999E-2</v>
      </c>
      <c r="I246" s="55">
        <v>3.0929999999999999E-2</v>
      </c>
      <c r="J246" s="55">
        <v>3.0949999999999998E-2</v>
      </c>
      <c r="K246" s="55">
        <v>3.1E-2</v>
      </c>
      <c r="L246" s="55">
        <v>3.108E-2</v>
      </c>
      <c r="M246" s="55">
        <v>3.1099999999999999E-2</v>
      </c>
      <c r="N246" s="55">
        <v>3.1140000000000001E-2</v>
      </c>
      <c r="O246" s="55">
        <v>3.1140000000000001E-2</v>
      </c>
      <c r="P246" s="55">
        <v>3.1189999999999999E-2</v>
      </c>
      <c r="Q246" s="55">
        <v>3.1199999999999999E-2</v>
      </c>
      <c r="R246" s="55">
        <v>3.1280000000000002E-2</v>
      </c>
      <c r="S246" s="55">
        <v>3.1379999999999998E-2</v>
      </c>
      <c r="T246" s="55">
        <v>3.1379999999999998E-2</v>
      </c>
      <c r="U246" s="55">
        <v>3.1379999999999998E-2</v>
      </c>
      <c r="V246" s="55">
        <v>3.1379999999999998E-2</v>
      </c>
      <c r="W246" s="55">
        <v>3.1390000000000001E-2</v>
      </c>
      <c r="X246" s="55">
        <v>3.1440000000000003E-2</v>
      </c>
      <c r="Y246" s="55">
        <v>3.1449999999999999E-2</v>
      </c>
      <c r="Z246" s="55">
        <v>3.1460000000000002E-2</v>
      </c>
      <c r="AA246" s="55">
        <v>3.1559999999999998E-2</v>
      </c>
      <c r="AB246" s="55">
        <v>3.1609999999999999E-2</v>
      </c>
      <c r="AC246" s="55">
        <v>3.1609999999999999E-2</v>
      </c>
      <c r="AD246" s="55">
        <v>3.1629999999999998E-2</v>
      </c>
      <c r="AE246" s="55">
        <v>3.1640000000000001E-2</v>
      </c>
      <c r="AF246" s="55">
        <v>3.1649999999999998E-2</v>
      </c>
      <c r="AG246" s="55">
        <v>3.1710000000000002E-2</v>
      </c>
      <c r="AH246" s="55">
        <v>3.1719999999999998E-2</v>
      </c>
      <c r="AI246" s="55">
        <v>3.1719999999999998E-2</v>
      </c>
      <c r="AJ246" s="55" t="s">
        <v>965</v>
      </c>
      <c r="AK246" s="55" t="s">
        <v>168</v>
      </c>
    </row>
    <row r="247" spans="1:37" x14ac:dyDescent="0.25">
      <c r="A247" s="54" t="str">
        <f t="shared" si="3"/>
        <v>KS</v>
      </c>
      <c r="B247" s="54" t="str">
        <f t="shared" si="3"/>
        <v>BDEQ-BDESC-urban-residential</v>
      </c>
      <c r="C247" s="55">
        <v>5</v>
      </c>
      <c r="D247" s="55" t="s">
        <v>10</v>
      </c>
      <c r="E247" s="55">
        <v>1.388E-2</v>
      </c>
      <c r="F247" s="55">
        <v>1.8419999999999999E-2</v>
      </c>
      <c r="G247" s="55">
        <v>2.0990000000000002E-2</v>
      </c>
      <c r="H247" s="55">
        <v>2.3619999999999999E-2</v>
      </c>
      <c r="I247" s="55">
        <v>2.6200000000000001E-2</v>
      </c>
      <c r="J247" s="55">
        <v>2.7990000000000001E-2</v>
      </c>
      <c r="K247" s="55">
        <v>0.03</v>
      </c>
      <c r="L247" s="55">
        <v>3.1699999999999999E-2</v>
      </c>
      <c r="M247" s="55">
        <v>3.2960000000000003E-2</v>
      </c>
      <c r="N247" s="55">
        <v>3.4590000000000003E-2</v>
      </c>
      <c r="O247" s="55">
        <v>3.5569999999999997E-2</v>
      </c>
      <c r="P247" s="55">
        <v>3.7109999999999997E-2</v>
      </c>
      <c r="Q247" s="55">
        <v>3.814E-2</v>
      </c>
      <c r="R247" s="55">
        <v>3.9710000000000002E-2</v>
      </c>
      <c r="S247" s="55">
        <v>4.1070000000000002E-2</v>
      </c>
      <c r="T247" s="55">
        <v>4.163E-2</v>
      </c>
      <c r="U247" s="55">
        <v>4.3159999999999997E-2</v>
      </c>
      <c r="V247" s="55">
        <v>4.4679999999999997E-2</v>
      </c>
      <c r="W247" s="55">
        <v>4.6050000000000001E-2</v>
      </c>
      <c r="X247" s="55">
        <v>4.82E-2</v>
      </c>
      <c r="Y247" s="55">
        <v>5.0160000000000003E-2</v>
      </c>
      <c r="Z247" s="55">
        <v>5.176E-2</v>
      </c>
      <c r="AA247" s="55">
        <v>5.3679999999999999E-2</v>
      </c>
      <c r="AB247" s="55">
        <v>5.5809999999999998E-2</v>
      </c>
      <c r="AC247" s="55">
        <v>5.7079999999999999E-2</v>
      </c>
      <c r="AD247" s="55">
        <v>5.9299999999999999E-2</v>
      </c>
      <c r="AE247" s="55">
        <v>6.216E-2</v>
      </c>
      <c r="AF247" s="55">
        <v>6.3759999999999997E-2</v>
      </c>
      <c r="AG247" s="55">
        <v>6.6220000000000001E-2</v>
      </c>
      <c r="AH247" s="55">
        <v>6.8229999999999999E-2</v>
      </c>
      <c r="AI247" s="55">
        <v>6.9629999999999997E-2</v>
      </c>
      <c r="AJ247" s="55" t="s">
        <v>965</v>
      </c>
      <c r="AK247" s="55" t="s">
        <v>168</v>
      </c>
    </row>
    <row r="248" spans="1:37" x14ac:dyDescent="0.25">
      <c r="A248" s="54" t="str">
        <f t="shared" si="3"/>
        <v>KS</v>
      </c>
      <c r="B248" s="54" t="str">
        <f t="shared" si="3"/>
        <v>BDEQ-BDESC-urban-residential</v>
      </c>
      <c r="C248" s="55">
        <v>6</v>
      </c>
      <c r="D248" s="55" t="s">
        <v>11</v>
      </c>
      <c r="E248" s="55">
        <v>0</v>
      </c>
      <c r="F248" s="55">
        <v>0</v>
      </c>
      <c r="G248" s="55">
        <v>0</v>
      </c>
      <c r="H248" s="55">
        <v>0</v>
      </c>
      <c r="I248" s="55">
        <v>0</v>
      </c>
      <c r="J248" s="55">
        <v>0</v>
      </c>
      <c r="K248" s="55">
        <v>0</v>
      </c>
      <c r="L248" s="55">
        <v>0</v>
      </c>
      <c r="M248" s="55">
        <v>0</v>
      </c>
      <c r="N248" s="55">
        <v>0</v>
      </c>
      <c r="O248" s="55">
        <v>0</v>
      </c>
      <c r="P248" s="55">
        <v>0</v>
      </c>
      <c r="Q248" s="55">
        <v>0</v>
      </c>
      <c r="R248" s="55">
        <v>0</v>
      </c>
      <c r="S248" s="55">
        <v>0</v>
      </c>
      <c r="T248" s="55">
        <v>0</v>
      </c>
      <c r="U248" s="55">
        <v>0</v>
      </c>
      <c r="V248" s="55">
        <v>0</v>
      </c>
      <c r="W248" s="55">
        <v>0</v>
      </c>
      <c r="X248" s="55">
        <v>0</v>
      </c>
      <c r="Y248" s="55">
        <v>0</v>
      </c>
      <c r="Z248" s="55">
        <v>0</v>
      </c>
      <c r="AA248" s="55">
        <v>0</v>
      </c>
      <c r="AB248" s="55">
        <v>0</v>
      </c>
      <c r="AC248" s="55">
        <v>0</v>
      </c>
      <c r="AD248" s="55">
        <v>0</v>
      </c>
      <c r="AE248" s="55">
        <v>0</v>
      </c>
      <c r="AF248" s="55">
        <v>0</v>
      </c>
      <c r="AG248" s="55">
        <v>0</v>
      </c>
      <c r="AH248" s="55">
        <v>0</v>
      </c>
      <c r="AI248" s="55">
        <v>0</v>
      </c>
      <c r="AJ248" s="55" t="s">
        <v>965</v>
      </c>
      <c r="AK248" s="55" t="s">
        <v>168</v>
      </c>
    </row>
    <row r="249" spans="1:37" x14ac:dyDescent="0.25">
      <c r="A249" s="54" t="str">
        <f t="shared" si="3"/>
        <v>KS</v>
      </c>
      <c r="B249" s="54" t="str">
        <f t="shared" si="3"/>
        <v>BDEQ-BDESC-urban-residential</v>
      </c>
      <c r="C249" s="55">
        <v>7</v>
      </c>
      <c r="D249" s="55" t="s">
        <v>12</v>
      </c>
      <c r="E249" s="55">
        <v>0</v>
      </c>
      <c r="F249" s="55">
        <v>0</v>
      </c>
      <c r="G249" s="55">
        <v>0</v>
      </c>
      <c r="H249" s="55">
        <v>0</v>
      </c>
      <c r="I249" s="55">
        <v>0</v>
      </c>
      <c r="J249" s="55">
        <v>0</v>
      </c>
      <c r="K249" s="55">
        <v>0</v>
      </c>
      <c r="L249" s="55">
        <v>0</v>
      </c>
      <c r="M249" s="55">
        <v>0</v>
      </c>
      <c r="N249" s="55">
        <v>0</v>
      </c>
      <c r="O249" s="55">
        <v>0</v>
      </c>
      <c r="P249" s="55">
        <v>0</v>
      </c>
      <c r="Q249" s="55">
        <v>0</v>
      </c>
      <c r="R249" s="55">
        <v>0</v>
      </c>
      <c r="S249" s="55">
        <v>0</v>
      </c>
      <c r="T249" s="55">
        <v>0</v>
      </c>
      <c r="U249" s="55">
        <v>0</v>
      </c>
      <c r="V249" s="55">
        <v>0</v>
      </c>
      <c r="W249" s="55">
        <v>0</v>
      </c>
      <c r="X249" s="55">
        <v>0</v>
      </c>
      <c r="Y249" s="55">
        <v>0</v>
      </c>
      <c r="Z249" s="55">
        <v>0</v>
      </c>
      <c r="AA249" s="55">
        <v>0</v>
      </c>
      <c r="AB249" s="55">
        <v>0</v>
      </c>
      <c r="AC249" s="55">
        <v>0</v>
      </c>
      <c r="AD249" s="55">
        <v>0</v>
      </c>
      <c r="AE249" s="55">
        <v>0</v>
      </c>
      <c r="AF249" s="55">
        <v>0</v>
      </c>
      <c r="AG249" s="55">
        <v>0</v>
      </c>
      <c r="AH249" s="55">
        <v>0</v>
      </c>
      <c r="AI249" s="55">
        <v>0</v>
      </c>
      <c r="AJ249" s="55" t="s">
        <v>965</v>
      </c>
      <c r="AK249" s="55" t="s">
        <v>168</v>
      </c>
    </row>
    <row r="250" spans="1:37" x14ac:dyDescent="0.25">
      <c r="A250" s="54" t="str">
        <f t="shared" si="3"/>
        <v>KS</v>
      </c>
      <c r="B250" s="54" t="str">
        <f t="shared" si="3"/>
        <v>BDEQ-BDESC-urban-residential</v>
      </c>
      <c r="C250" s="55">
        <v>8</v>
      </c>
      <c r="D250" s="55" t="s">
        <v>13</v>
      </c>
      <c r="E250" s="55">
        <v>0</v>
      </c>
      <c r="F250" s="55">
        <v>0</v>
      </c>
      <c r="G250" s="55">
        <v>0</v>
      </c>
      <c r="H250" s="55">
        <v>0</v>
      </c>
      <c r="I250" s="55">
        <v>0</v>
      </c>
      <c r="J250" s="55">
        <v>0</v>
      </c>
      <c r="K250" s="55">
        <v>0</v>
      </c>
      <c r="L250" s="55">
        <v>0</v>
      </c>
      <c r="M250" s="55">
        <v>0</v>
      </c>
      <c r="N250" s="55">
        <v>0</v>
      </c>
      <c r="O250" s="55">
        <v>0</v>
      </c>
      <c r="P250" s="55">
        <v>0</v>
      </c>
      <c r="Q250" s="55">
        <v>0</v>
      </c>
      <c r="R250" s="55">
        <v>0</v>
      </c>
      <c r="S250" s="55">
        <v>0</v>
      </c>
      <c r="T250" s="55">
        <v>0</v>
      </c>
      <c r="U250" s="55">
        <v>0</v>
      </c>
      <c r="V250" s="55">
        <v>0</v>
      </c>
      <c r="W250" s="55">
        <v>0</v>
      </c>
      <c r="X250" s="55">
        <v>0</v>
      </c>
      <c r="Y250" s="55">
        <v>0</v>
      </c>
      <c r="Z250" s="55">
        <v>0</v>
      </c>
      <c r="AA250" s="55">
        <v>0</v>
      </c>
      <c r="AB250" s="55">
        <v>0</v>
      </c>
      <c r="AC250" s="55">
        <v>0</v>
      </c>
      <c r="AD250" s="55">
        <v>0</v>
      </c>
      <c r="AE250" s="55">
        <v>0</v>
      </c>
      <c r="AF250" s="55">
        <v>0</v>
      </c>
      <c r="AG250" s="55">
        <v>0</v>
      </c>
      <c r="AH250" s="55">
        <v>0</v>
      </c>
      <c r="AI250" s="55">
        <v>0</v>
      </c>
      <c r="AJ250" s="55" t="s">
        <v>965</v>
      </c>
      <c r="AK250" s="55" t="s">
        <v>168</v>
      </c>
    </row>
    <row r="251" spans="1:37" x14ac:dyDescent="0.25">
      <c r="A251" s="54" t="str">
        <f t="shared" si="3"/>
        <v>KS</v>
      </c>
      <c r="B251" s="54" t="str">
        <f t="shared" si="3"/>
        <v>BDEQ-BDESC-urban-residential</v>
      </c>
      <c r="C251" s="55">
        <v>9</v>
      </c>
      <c r="D251" s="55" t="s">
        <v>14</v>
      </c>
      <c r="E251" s="55">
        <v>0</v>
      </c>
      <c r="F251" s="55">
        <v>0</v>
      </c>
      <c r="G251" s="55">
        <v>0</v>
      </c>
      <c r="H251" s="55">
        <v>0</v>
      </c>
      <c r="I251" s="55">
        <v>0</v>
      </c>
      <c r="J251" s="55">
        <v>0</v>
      </c>
      <c r="K251" s="55">
        <v>0</v>
      </c>
      <c r="L251" s="55">
        <v>0</v>
      </c>
      <c r="M251" s="55">
        <v>0</v>
      </c>
      <c r="N251" s="55">
        <v>0</v>
      </c>
      <c r="O251" s="55">
        <v>0</v>
      </c>
      <c r="P251" s="55">
        <v>0</v>
      </c>
      <c r="Q251" s="55">
        <v>0</v>
      </c>
      <c r="R251" s="55">
        <v>0</v>
      </c>
      <c r="S251" s="55">
        <v>0</v>
      </c>
      <c r="T251" s="55">
        <v>0</v>
      </c>
      <c r="U251" s="55">
        <v>0</v>
      </c>
      <c r="V251" s="55">
        <v>0</v>
      </c>
      <c r="W251" s="55">
        <v>0</v>
      </c>
      <c r="X251" s="55">
        <v>0</v>
      </c>
      <c r="Y251" s="55">
        <v>0</v>
      </c>
      <c r="Z251" s="55">
        <v>0</v>
      </c>
      <c r="AA251" s="55">
        <v>0</v>
      </c>
      <c r="AB251" s="55">
        <v>0</v>
      </c>
      <c r="AC251" s="55">
        <v>0</v>
      </c>
      <c r="AD251" s="55">
        <v>0</v>
      </c>
      <c r="AE251" s="55">
        <v>0</v>
      </c>
      <c r="AF251" s="55">
        <v>0</v>
      </c>
      <c r="AG251" s="55">
        <v>0</v>
      </c>
      <c r="AH251" s="55">
        <v>0</v>
      </c>
      <c r="AI251" s="55">
        <v>0</v>
      </c>
      <c r="AJ251" s="55" t="s">
        <v>965</v>
      </c>
      <c r="AK251" s="55" t="s">
        <v>168</v>
      </c>
    </row>
    <row r="252" spans="1:37" x14ac:dyDescent="0.25">
      <c r="A252" s="54" t="str">
        <f t="shared" si="3"/>
        <v>KS</v>
      </c>
      <c r="B252" s="54" t="str">
        <f t="shared" si="3"/>
        <v>BDEQ-BDESC-urban-residential</v>
      </c>
      <c r="C252" s="55">
        <v>10</v>
      </c>
      <c r="D252" s="55" t="s">
        <v>15</v>
      </c>
      <c r="E252" s="55">
        <v>0</v>
      </c>
      <c r="F252" s="55">
        <v>0</v>
      </c>
      <c r="G252" s="55">
        <v>0</v>
      </c>
      <c r="H252" s="55">
        <v>0</v>
      </c>
      <c r="I252" s="55">
        <v>0</v>
      </c>
      <c r="J252" s="55">
        <v>0</v>
      </c>
      <c r="K252" s="55">
        <v>0</v>
      </c>
      <c r="L252" s="55">
        <v>0</v>
      </c>
      <c r="M252" s="55">
        <v>0</v>
      </c>
      <c r="N252" s="55">
        <v>0</v>
      </c>
      <c r="O252" s="55">
        <v>0</v>
      </c>
      <c r="P252" s="55">
        <v>0</v>
      </c>
      <c r="Q252" s="55">
        <v>0</v>
      </c>
      <c r="R252" s="55">
        <v>0</v>
      </c>
      <c r="S252" s="55">
        <v>0</v>
      </c>
      <c r="T252" s="55">
        <v>0</v>
      </c>
      <c r="U252" s="55">
        <v>0</v>
      </c>
      <c r="V252" s="55">
        <v>0</v>
      </c>
      <c r="W252" s="55">
        <v>0</v>
      </c>
      <c r="X252" s="55">
        <v>0</v>
      </c>
      <c r="Y252" s="55">
        <v>0</v>
      </c>
      <c r="Z252" s="55">
        <v>0</v>
      </c>
      <c r="AA252" s="55">
        <v>0</v>
      </c>
      <c r="AB252" s="55">
        <v>0</v>
      </c>
      <c r="AC252" s="55">
        <v>0</v>
      </c>
      <c r="AD252" s="55">
        <v>0</v>
      </c>
      <c r="AE252" s="55">
        <v>0</v>
      </c>
      <c r="AF252" s="55">
        <v>0</v>
      </c>
      <c r="AG252" s="55">
        <v>0</v>
      </c>
      <c r="AH252" s="55">
        <v>0</v>
      </c>
      <c r="AI252" s="55">
        <v>0</v>
      </c>
      <c r="AJ252" s="55" t="s">
        <v>965</v>
      </c>
      <c r="AK252" s="55" t="s">
        <v>168</v>
      </c>
    </row>
    <row r="253" spans="1:37" x14ac:dyDescent="0.25">
      <c r="A253" s="54" t="str">
        <f t="shared" si="3"/>
        <v>KS</v>
      </c>
      <c r="B253" s="54" t="str">
        <f t="shared" si="3"/>
        <v>BDEQ-BDESC-urban-residential</v>
      </c>
      <c r="C253" s="55">
        <v>11</v>
      </c>
      <c r="D253" s="55" t="s">
        <v>57</v>
      </c>
      <c r="E253" s="55">
        <v>0</v>
      </c>
      <c r="F253" s="55">
        <v>0</v>
      </c>
      <c r="G253" s="55">
        <v>0</v>
      </c>
      <c r="H253" s="55">
        <v>0</v>
      </c>
      <c r="I253" s="55">
        <v>0</v>
      </c>
      <c r="J253" s="55">
        <v>0</v>
      </c>
      <c r="K253" s="55">
        <v>0</v>
      </c>
      <c r="L253" s="55">
        <v>0</v>
      </c>
      <c r="M253" s="55">
        <v>0</v>
      </c>
      <c r="N253" s="55">
        <v>0</v>
      </c>
      <c r="O253" s="55">
        <v>0</v>
      </c>
      <c r="P253" s="55">
        <v>0</v>
      </c>
      <c r="Q253" s="55">
        <v>0</v>
      </c>
      <c r="R253" s="55">
        <v>0</v>
      </c>
      <c r="S253" s="55">
        <v>0</v>
      </c>
      <c r="T253" s="55">
        <v>0</v>
      </c>
      <c r="U253" s="55">
        <v>0</v>
      </c>
      <c r="V253" s="55">
        <v>0</v>
      </c>
      <c r="W253" s="55">
        <v>0</v>
      </c>
      <c r="X253" s="55">
        <v>0</v>
      </c>
      <c r="Y253" s="55">
        <v>0</v>
      </c>
      <c r="Z253" s="55">
        <v>0</v>
      </c>
      <c r="AA253" s="55">
        <v>0</v>
      </c>
      <c r="AB253" s="55">
        <v>0</v>
      </c>
      <c r="AC253" s="55">
        <v>0</v>
      </c>
      <c r="AD253" s="55">
        <v>0</v>
      </c>
      <c r="AE253" s="55">
        <v>0</v>
      </c>
      <c r="AF253" s="55">
        <v>0</v>
      </c>
      <c r="AG253" s="55">
        <v>0</v>
      </c>
      <c r="AH253" s="55">
        <v>0</v>
      </c>
      <c r="AI253" s="55">
        <v>0</v>
      </c>
      <c r="AJ253" s="55" t="s">
        <v>965</v>
      </c>
      <c r="AK253" s="55" t="s">
        <v>168</v>
      </c>
    </row>
    <row r="254" spans="1:37" x14ac:dyDescent="0.25">
      <c r="A254" s="54" t="str">
        <f t="shared" si="3"/>
        <v>KS</v>
      </c>
      <c r="B254" s="54" t="str">
        <f t="shared" si="3"/>
        <v>BDEQ-BDESC-urban-residential</v>
      </c>
      <c r="C254" s="55">
        <v>12</v>
      </c>
      <c r="D254" s="55" t="s">
        <v>60</v>
      </c>
      <c r="E254" s="55">
        <v>0</v>
      </c>
      <c r="F254" s="55">
        <v>0</v>
      </c>
      <c r="G254" s="55">
        <v>0</v>
      </c>
      <c r="H254" s="55">
        <v>0</v>
      </c>
      <c r="I254" s="55">
        <v>0</v>
      </c>
      <c r="J254" s="55">
        <v>0</v>
      </c>
      <c r="K254" s="55">
        <v>0</v>
      </c>
      <c r="L254" s="55">
        <v>0</v>
      </c>
      <c r="M254" s="55">
        <v>0</v>
      </c>
      <c r="N254" s="55">
        <v>0</v>
      </c>
      <c r="O254" s="55">
        <v>0</v>
      </c>
      <c r="P254" s="55">
        <v>0</v>
      </c>
      <c r="Q254" s="55">
        <v>0</v>
      </c>
      <c r="R254" s="55">
        <v>0</v>
      </c>
      <c r="S254" s="55">
        <v>0</v>
      </c>
      <c r="T254" s="55">
        <v>0</v>
      </c>
      <c r="U254" s="55">
        <v>0</v>
      </c>
      <c r="V254" s="55">
        <v>0</v>
      </c>
      <c r="W254" s="55">
        <v>0</v>
      </c>
      <c r="X254" s="55">
        <v>0</v>
      </c>
      <c r="Y254" s="55">
        <v>0</v>
      </c>
      <c r="Z254" s="55">
        <v>0</v>
      </c>
      <c r="AA254" s="55">
        <v>0</v>
      </c>
      <c r="AB254" s="55">
        <v>0</v>
      </c>
      <c r="AC254" s="55">
        <v>0</v>
      </c>
      <c r="AD254" s="55">
        <v>0</v>
      </c>
      <c r="AE254" s="55">
        <v>0</v>
      </c>
      <c r="AF254" s="55">
        <v>0</v>
      </c>
      <c r="AG254" s="55">
        <v>0</v>
      </c>
      <c r="AH254" s="55">
        <v>0</v>
      </c>
      <c r="AI254" s="55">
        <v>0</v>
      </c>
      <c r="AJ254" s="55" t="s">
        <v>965</v>
      </c>
      <c r="AK254" s="55" t="s">
        <v>168</v>
      </c>
    </row>
    <row r="255" spans="1:37" x14ac:dyDescent="0.25">
      <c r="A255" s="54" t="str">
        <f t="shared" si="3"/>
        <v>KS</v>
      </c>
      <c r="B255" s="54" t="str">
        <f t="shared" si="3"/>
        <v>BDEQ-BDESC-urban-residential</v>
      </c>
      <c r="C255" s="55">
        <v>13</v>
      </c>
      <c r="D255" s="55" t="s">
        <v>158</v>
      </c>
      <c r="E255" s="55">
        <v>0</v>
      </c>
      <c r="F255" s="55">
        <v>0</v>
      </c>
      <c r="G255" s="55">
        <v>0</v>
      </c>
      <c r="H255" s="55">
        <v>0</v>
      </c>
      <c r="I255" s="55">
        <v>0</v>
      </c>
      <c r="J255" s="55">
        <v>0</v>
      </c>
      <c r="K255" s="55">
        <v>0</v>
      </c>
      <c r="L255" s="55">
        <v>0</v>
      </c>
      <c r="M255" s="55">
        <v>0</v>
      </c>
      <c r="N255" s="55">
        <v>0</v>
      </c>
      <c r="O255" s="55">
        <v>0</v>
      </c>
      <c r="P255" s="55">
        <v>0</v>
      </c>
      <c r="Q255" s="55">
        <v>0</v>
      </c>
      <c r="R255" s="55">
        <v>0</v>
      </c>
      <c r="S255" s="55">
        <v>0</v>
      </c>
      <c r="T255" s="55">
        <v>0</v>
      </c>
      <c r="U255" s="55">
        <v>0</v>
      </c>
      <c r="V255" s="55">
        <v>0</v>
      </c>
      <c r="W255" s="55">
        <v>0</v>
      </c>
      <c r="X255" s="55">
        <v>0</v>
      </c>
      <c r="Y255" s="55">
        <v>0</v>
      </c>
      <c r="Z255" s="55">
        <v>0</v>
      </c>
      <c r="AA255" s="55">
        <v>0</v>
      </c>
      <c r="AB255" s="55">
        <v>0</v>
      </c>
      <c r="AC255" s="55">
        <v>0</v>
      </c>
      <c r="AD255" s="55">
        <v>0</v>
      </c>
      <c r="AE255" s="55">
        <v>0</v>
      </c>
      <c r="AF255" s="55">
        <v>0</v>
      </c>
      <c r="AG255" s="55">
        <v>0</v>
      </c>
      <c r="AH255" s="55">
        <v>0</v>
      </c>
      <c r="AI255" s="55">
        <v>0</v>
      </c>
      <c r="AJ255" s="55" t="s">
        <v>965</v>
      </c>
      <c r="AK255" s="55" t="s">
        <v>168</v>
      </c>
    </row>
    <row r="256" spans="1:37" x14ac:dyDescent="0.25">
      <c r="A256" s="54" t="str">
        <f t="shared" si="3"/>
        <v>KS</v>
      </c>
      <c r="B256" s="54" t="str">
        <f t="shared" si="3"/>
        <v>BDEQ-BDESC-urban-residential</v>
      </c>
      <c r="C256" s="55">
        <v>14</v>
      </c>
      <c r="D256" s="55" t="s">
        <v>159</v>
      </c>
      <c r="E256" s="55">
        <v>0</v>
      </c>
      <c r="F256" s="55">
        <v>0</v>
      </c>
      <c r="G256" s="55">
        <v>0</v>
      </c>
      <c r="H256" s="55">
        <v>0</v>
      </c>
      <c r="I256" s="55">
        <v>0</v>
      </c>
      <c r="J256" s="55">
        <v>0</v>
      </c>
      <c r="K256" s="55">
        <v>0</v>
      </c>
      <c r="L256" s="55">
        <v>0</v>
      </c>
      <c r="M256" s="55">
        <v>0</v>
      </c>
      <c r="N256" s="55">
        <v>0</v>
      </c>
      <c r="O256" s="55">
        <v>0</v>
      </c>
      <c r="P256" s="55">
        <v>0</v>
      </c>
      <c r="Q256" s="55">
        <v>0</v>
      </c>
      <c r="R256" s="55">
        <v>0</v>
      </c>
      <c r="S256" s="55">
        <v>0</v>
      </c>
      <c r="T256" s="55">
        <v>0</v>
      </c>
      <c r="U256" s="55">
        <v>0</v>
      </c>
      <c r="V256" s="55">
        <v>0</v>
      </c>
      <c r="W256" s="55">
        <v>0</v>
      </c>
      <c r="X256" s="55">
        <v>0</v>
      </c>
      <c r="Y256" s="55">
        <v>0</v>
      </c>
      <c r="Z256" s="55">
        <v>0</v>
      </c>
      <c r="AA256" s="55">
        <v>0</v>
      </c>
      <c r="AB256" s="55">
        <v>0</v>
      </c>
      <c r="AC256" s="55">
        <v>0</v>
      </c>
      <c r="AD256" s="55">
        <v>0</v>
      </c>
      <c r="AE256" s="55">
        <v>0</v>
      </c>
      <c r="AF256" s="55">
        <v>0</v>
      </c>
      <c r="AG256" s="55">
        <v>0</v>
      </c>
      <c r="AH256" s="55">
        <v>0</v>
      </c>
      <c r="AI256" s="55">
        <v>0</v>
      </c>
      <c r="AJ256" s="55" t="s">
        <v>965</v>
      </c>
      <c r="AK256" s="55" t="s">
        <v>168</v>
      </c>
    </row>
    <row r="257" spans="1:37" x14ac:dyDescent="0.25">
      <c r="A257" s="54" t="str">
        <f t="shared" si="3"/>
        <v>KS</v>
      </c>
      <c r="B257" s="54" t="str">
        <f t="shared" si="3"/>
        <v>BDEQ-BDESC-urban-residential</v>
      </c>
      <c r="C257" s="55">
        <v>15</v>
      </c>
      <c r="D257" s="55" t="s">
        <v>160</v>
      </c>
      <c r="E257" s="55">
        <v>0</v>
      </c>
      <c r="F257" s="55">
        <v>0</v>
      </c>
      <c r="G257" s="55">
        <v>0</v>
      </c>
      <c r="H257" s="55">
        <v>0</v>
      </c>
      <c r="I257" s="55">
        <v>0</v>
      </c>
      <c r="J257" s="55">
        <v>0</v>
      </c>
      <c r="K257" s="55">
        <v>0</v>
      </c>
      <c r="L257" s="55">
        <v>0</v>
      </c>
      <c r="M257" s="55">
        <v>0</v>
      </c>
      <c r="N257" s="55">
        <v>0</v>
      </c>
      <c r="O257" s="55">
        <v>0</v>
      </c>
      <c r="P257" s="55">
        <v>0</v>
      </c>
      <c r="Q257" s="55">
        <v>0</v>
      </c>
      <c r="R257" s="55">
        <v>0</v>
      </c>
      <c r="S257" s="55">
        <v>0</v>
      </c>
      <c r="T257" s="55">
        <v>0</v>
      </c>
      <c r="U257" s="55">
        <v>0</v>
      </c>
      <c r="V257" s="55">
        <v>0</v>
      </c>
      <c r="W257" s="55">
        <v>0</v>
      </c>
      <c r="X257" s="55">
        <v>0</v>
      </c>
      <c r="Y257" s="55">
        <v>0</v>
      </c>
      <c r="Z257" s="55">
        <v>0</v>
      </c>
      <c r="AA257" s="55">
        <v>0</v>
      </c>
      <c r="AB257" s="55">
        <v>0</v>
      </c>
      <c r="AC257" s="55">
        <v>0</v>
      </c>
      <c r="AD257" s="55">
        <v>0</v>
      </c>
      <c r="AE257" s="55">
        <v>0</v>
      </c>
      <c r="AF257" s="55">
        <v>0</v>
      </c>
      <c r="AG257" s="55">
        <v>0</v>
      </c>
      <c r="AH257" s="55">
        <v>0</v>
      </c>
      <c r="AI257" s="55">
        <v>0</v>
      </c>
      <c r="AJ257" s="55" t="s">
        <v>965</v>
      </c>
      <c r="AK257" s="55" t="s">
        <v>168</v>
      </c>
    </row>
    <row r="258" spans="1:37" x14ac:dyDescent="0.25">
      <c r="A258" s="54" t="str">
        <f t="shared" si="3"/>
        <v>KY</v>
      </c>
      <c r="B258" s="54" t="str">
        <f t="shared" si="3"/>
        <v>BDEQ-BDESC-urban-residential</v>
      </c>
      <c r="C258" s="55">
        <v>0</v>
      </c>
      <c r="D258" s="55" t="s">
        <v>58</v>
      </c>
      <c r="E258" s="55">
        <v>0</v>
      </c>
      <c r="F258" s="55">
        <v>0</v>
      </c>
      <c r="G258" s="55">
        <v>0</v>
      </c>
      <c r="H258" s="55">
        <v>0</v>
      </c>
      <c r="I258" s="55">
        <v>0</v>
      </c>
      <c r="J258" s="55">
        <v>0</v>
      </c>
      <c r="K258" s="55">
        <v>0</v>
      </c>
      <c r="L258" s="55">
        <v>0</v>
      </c>
      <c r="M258" s="55">
        <v>0</v>
      </c>
      <c r="N258" s="55">
        <v>0</v>
      </c>
      <c r="O258" s="55">
        <v>0</v>
      </c>
      <c r="P258" s="55">
        <v>0</v>
      </c>
      <c r="Q258" s="55">
        <v>0</v>
      </c>
      <c r="R258" s="55">
        <v>0</v>
      </c>
      <c r="S258" s="55">
        <v>0</v>
      </c>
      <c r="T258" s="55">
        <v>0</v>
      </c>
      <c r="U258" s="55">
        <v>0</v>
      </c>
      <c r="V258" s="55">
        <v>0</v>
      </c>
      <c r="W258" s="55">
        <v>0</v>
      </c>
      <c r="X258" s="55">
        <v>0</v>
      </c>
      <c r="Y258" s="55">
        <v>0</v>
      </c>
      <c r="Z258" s="55">
        <v>0</v>
      </c>
      <c r="AA258" s="55">
        <v>0</v>
      </c>
      <c r="AB258" s="55">
        <v>0</v>
      </c>
      <c r="AC258" s="55">
        <v>0</v>
      </c>
      <c r="AD258" s="55">
        <v>0</v>
      </c>
      <c r="AE258" s="55">
        <v>0</v>
      </c>
      <c r="AF258" s="55">
        <v>0</v>
      </c>
      <c r="AG258" s="55">
        <v>0</v>
      </c>
      <c r="AH258" s="55">
        <v>0</v>
      </c>
      <c r="AI258" s="55">
        <v>0</v>
      </c>
      <c r="AJ258" s="55" t="s">
        <v>966</v>
      </c>
      <c r="AK258" s="55" t="s">
        <v>168</v>
      </c>
    </row>
    <row r="259" spans="1:37" x14ac:dyDescent="0.25">
      <c r="A259" s="54" t="str">
        <f t="shared" ref="A259:B322" si="4">AJ259</f>
        <v>KY</v>
      </c>
      <c r="B259" s="54" t="str">
        <f t="shared" si="4"/>
        <v>BDEQ-BDESC-urban-residential</v>
      </c>
      <c r="C259" s="55">
        <v>1</v>
      </c>
      <c r="D259" s="55" t="s">
        <v>7</v>
      </c>
      <c r="E259" s="55">
        <v>0</v>
      </c>
      <c r="F259" s="55">
        <v>0</v>
      </c>
      <c r="G259" s="55">
        <v>0</v>
      </c>
      <c r="H259" s="55">
        <v>0</v>
      </c>
      <c r="I259" s="55">
        <v>0</v>
      </c>
      <c r="J259" s="55">
        <v>0</v>
      </c>
      <c r="K259" s="55">
        <v>0</v>
      </c>
      <c r="L259" s="55">
        <v>0</v>
      </c>
      <c r="M259" s="55">
        <v>0</v>
      </c>
      <c r="N259" s="55">
        <v>0</v>
      </c>
      <c r="O259" s="55">
        <v>0</v>
      </c>
      <c r="P259" s="55">
        <v>0</v>
      </c>
      <c r="Q259" s="55">
        <v>0</v>
      </c>
      <c r="R259" s="55">
        <v>0</v>
      </c>
      <c r="S259" s="55">
        <v>0</v>
      </c>
      <c r="T259" s="55">
        <v>0</v>
      </c>
      <c r="U259" s="55">
        <v>0</v>
      </c>
      <c r="V259" s="55">
        <v>0</v>
      </c>
      <c r="W259" s="55">
        <v>0</v>
      </c>
      <c r="X259" s="55">
        <v>0</v>
      </c>
      <c r="Y259" s="55">
        <v>0</v>
      </c>
      <c r="Z259" s="55">
        <v>0</v>
      </c>
      <c r="AA259" s="55">
        <v>0</v>
      </c>
      <c r="AB259" s="55">
        <v>0</v>
      </c>
      <c r="AC259" s="55">
        <v>0</v>
      </c>
      <c r="AD259" s="55">
        <v>0</v>
      </c>
      <c r="AE259" s="55">
        <v>0</v>
      </c>
      <c r="AF259" s="55">
        <v>0</v>
      </c>
      <c r="AG259" s="55">
        <v>0</v>
      </c>
      <c r="AH259" s="55">
        <v>0</v>
      </c>
      <c r="AI259" s="55">
        <v>0</v>
      </c>
      <c r="AJ259" s="55" t="s">
        <v>966</v>
      </c>
      <c r="AK259" s="55" t="s">
        <v>168</v>
      </c>
    </row>
    <row r="260" spans="1:37" x14ac:dyDescent="0.25">
      <c r="A260" s="54" t="str">
        <f t="shared" si="4"/>
        <v>KY</v>
      </c>
      <c r="B260" s="54" t="str">
        <f t="shared" si="4"/>
        <v>BDEQ-BDESC-urban-residential</v>
      </c>
      <c r="C260" s="55">
        <v>2</v>
      </c>
      <c r="D260" s="55" t="s">
        <v>8</v>
      </c>
      <c r="E260" s="55">
        <v>0</v>
      </c>
      <c r="F260" s="55">
        <v>0</v>
      </c>
      <c r="G260" s="55">
        <v>0</v>
      </c>
      <c r="H260" s="55">
        <v>0</v>
      </c>
      <c r="I260" s="55">
        <v>0</v>
      </c>
      <c r="J260" s="55">
        <v>0</v>
      </c>
      <c r="K260" s="55">
        <v>0</v>
      </c>
      <c r="L260" s="55">
        <v>0</v>
      </c>
      <c r="M260" s="55">
        <v>0</v>
      </c>
      <c r="N260" s="55">
        <v>0</v>
      </c>
      <c r="O260" s="55">
        <v>0</v>
      </c>
      <c r="P260" s="55">
        <v>0</v>
      </c>
      <c r="Q260" s="55">
        <v>0</v>
      </c>
      <c r="R260" s="55">
        <v>0</v>
      </c>
      <c r="S260" s="55">
        <v>0</v>
      </c>
      <c r="T260" s="55">
        <v>0</v>
      </c>
      <c r="U260" s="55">
        <v>0</v>
      </c>
      <c r="V260" s="55">
        <v>0</v>
      </c>
      <c r="W260" s="55">
        <v>0</v>
      </c>
      <c r="X260" s="55">
        <v>0</v>
      </c>
      <c r="Y260" s="55">
        <v>0</v>
      </c>
      <c r="Z260" s="55">
        <v>0</v>
      </c>
      <c r="AA260" s="55">
        <v>0</v>
      </c>
      <c r="AB260" s="55">
        <v>0</v>
      </c>
      <c r="AC260" s="55">
        <v>0</v>
      </c>
      <c r="AD260" s="55">
        <v>0</v>
      </c>
      <c r="AE260" s="55">
        <v>0</v>
      </c>
      <c r="AF260" s="55">
        <v>0</v>
      </c>
      <c r="AG260" s="55">
        <v>0</v>
      </c>
      <c r="AH260" s="55">
        <v>0</v>
      </c>
      <c r="AI260" s="55">
        <v>0</v>
      </c>
      <c r="AJ260" s="55" t="s">
        <v>966</v>
      </c>
      <c r="AK260" s="55" t="s">
        <v>168</v>
      </c>
    </row>
    <row r="261" spans="1:37" x14ac:dyDescent="0.25">
      <c r="A261" s="54" t="str">
        <f t="shared" si="4"/>
        <v>KY</v>
      </c>
      <c r="B261" s="54" t="str">
        <f t="shared" si="4"/>
        <v>BDEQ-BDESC-urban-residential</v>
      </c>
      <c r="C261" s="55">
        <v>3</v>
      </c>
      <c r="D261" s="55" t="s">
        <v>9</v>
      </c>
      <c r="E261" s="55">
        <v>0</v>
      </c>
      <c r="F261" s="55">
        <v>0</v>
      </c>
      <c r="G261" s="55">
        <v>0</v>
      </c>
      <c r="H261" s="55">
        <v>0</v>
      </c>
      <c r="I261" s="55">
        <v>0</v>
      </c>
      <c r="J261" s="55">
        <v>0</v>
      </c>
      <c r="K261" s="55">
        <v>0</v>
      </c>
      <c r="L261" s="55">
        <v>0</v>
      </c>
      <c r="M261" s="55">
        <v>0</v>
      </c>
      <c r="N261" s="55">
        <v>0</v>
      </c>
      <c r="O261" s="55">
        <v>0</v>
      </c>
      <c r="P261" s="55">
        <v>0</v>
      </c>
      <c r="Q261" s="55">
        <v>0</v>
      </c>
      <c r="R261" s="55">
        <v>0</v>
      </c>
      <c r="S261" s="55">
        <v>0</v>
      </c>
      <c r="T261" s="55">
        <v>0</v>
      </c>
      <c r="U261" s="55">
        <v>0</v>
      </c>
      <c r="V261" s="55">
        <v>0</v>
      </c>
      <c r="W261" s="55">
        <v>0</v>
      </c>
      <c r="X261" s="55">
        <v>0</v>
      </c>
      <c r="Y261" s="55">
        <v>0</v>
      </c>
      <c r="Z261" s="55">
        <v>0</v>
      </c>
      <c r="AA261" s="55">
        <v>0</v>
      </c>
      <c r="AB261" s="55">
        <v>0</v>
      </c>
      <c r="AC261" s="55">
        <v>0</v>
      </c>
      <c r="AD261" s="55">
        <v>0</v>
      </c>
      <c r="AE261" s="55">
        <v>0</v>
      </c>
      <c r="AF261" s="55">
        <v>0</v>
      </c>
      <c r="AG261" s="55">
        <v>0</v>
      </c>
      <c r="AH261" s="55">
        <v>0</v>
      </c>
      <c r="AI261" s="55">
        <v>0</v>
      </c>
      <c r="AJ261" s="55" t="s">
        <v>966</v>
      </c>
      <c r="AK261" s="55" t="s">
        <v>168</v>
      </c>
    </row>
    <row r="262" spans="1:37" x14ac:dyDescent="0.25">
      <c r="A262" s="54" t="str">
        <f t="shared" si="4"/>
        <v>KY</v>
      </c>
      <c r="B262" s="54" t="str">
        <f t="shared" si="4"/>
        <v>BDEQ-BDESC-urban-residential</v>
      </c>
      <c r="C262" s="55">
        <v>4</v>
      </c>
      <c r="D262" s="55" t="s">
        <v>59</v>
      </c>
      <c r="E262" s="55">
        <v>0</v>
      </c>
      <c r="F262" s="55">
        <v>0</v>
      </c>
      <c r="G262" s="55">
        <v>0</v>
      </c>
      <c r="H262" s="55">
        <v>0</v>
      </c>
      <c r="I262" s="55">
        <v>0</v>
      </c>
      <c r="J262" s="55">
        <v>0</v>
      </c>
      <c r="K262" s="55">
        <v>0</v>
      </c>
      <c r="L262" s="55">
        <v>0</v>
      </c>
      <c r="M262" s="55">
        <v>0</v>
      </c>
      <c r="N262" s="55">
        <v>0</v>
      </c>
      <c r="O262" s="55">
        <v>0</v>
      </c>
      <c r="P262" s="55">
        <v>0</v>
      </c>
      <c r="Q262" s="55">
        <v>0</v>
      </c>
      <c r="R262" s="55">
        <v>0</v>
      </c>
      <c r="S262" s="55">
        <v>0</v>
      </c>
      <c r="T262" s="55">
        <v>0</v>
      </c>
      <c r="U262" s="55">
        <v>0</v>
      </c>
      <c r="V262" s="55">
        <v>0</v>
      </c>
      <c r="W262" s="55">
        <v>0</v>
      </c>
      <c r="X262" s="55">
        <v>0</v>
      </c>
      <c r="Y262" s="55">
        <v>0</v>
      </c>
      <c r="Z262" s="55">
        <v>0</v>
      </c>
      <c r="AA262" s="55">
        <v>0</v>
      </c>
      <c r="AB262" s="55">
        <v>0</v>
      </c>
      <c r="AC262" s="55">
        <v>0</v>
      </c>
      <c r="AD262" s="55">
        <v>0</v>
      </c>
      <c r="AE262" s="55">
        <v>0</v>
      </c>
      <c r="AF262" s="55">
        <v>0</v>
      </c>
      <c r="AG262" s="55">
        <v>0</v>
      </c>
      <c r="AH262" s="55">
        <v>0</v>
      </c>
      <c r="AI262" s="55">
        <v>0</v>
      </c>
      <c r="AJ262" s="55" t="s">
        <v>966</v>
      </c>
      <c r="AK262" s="55" t="s">
        <v>168</v>
      </c>
    </row>
    <row r="263" spans="1:37" x14ac:dyDescent="0.25">
      <c r="A263" s="54" t="str">
        <f t="shared" si="4"/>
        <v>KY</v>
      </c>
      <c r="B263" s="54" t="str">
        <f t="shared" si="4"/>
        <v>BDEQ-BDESC-urban-residential</v>
      </c>
      <c r="C263" s="55">
        <v>5</v>
      </c>
      <c r="D263" s="55" t="s">
        <v>10</v>
      </c>
      <c r="E263" s="55">
        <v>9.5399999999999999E-3</v>
      </c>
      <c r="F263" s="55">
        <v>1.4160000000000001E-2</v>
      </c>
      <c r="G263" s="55">
        <v>1.6140000000000002E-2</v>
      </c>
      <c r="H263" s="55">
        <v>1.8159999999999999E-2</v>
      </c>
      <c r="I263" s="55">
        <v>2.0150000000000001E-2</v>
      </c>
      <c r="J263" s="55">
        <v>2.1520000000000001E-2</v>
      </c>
      <c r="K263" s="55">
        <v>2.307E-2</v>
      </c>
      <c r="L263" s="55">
        <v>2.4379999999999999E-2</v>
      </c>
      <c r="M263" s="55">
        <v>2.5350000000000001E-2</v>
      </c>
      <c r="N263" s="55">
        <v>2.6599999999999999E-2</v>
      </c>
      <c r="O263" s="55">
        <v>2.7349999999999999E-2</v>
      </c>
      <c r="P263" s="55">
        <v>2.8539999999999999E-2</v>
      </c>
      <c r="Q263" s="55">
        <v>2.9329999999999998E-2</v>
      </c>
      <c r="R263" s="55">
        <v>3.0540000000000001E-2</v>
      </c>
      <c r="S263" s="55">
        <v>3.159E-2</v>
      </c>
      <c r="T263" s="55">
        <v>3.202E-2</v>
      </c>
      <c r="U263" s="55">
        <v>3.3189999999999997E-2</v>
      </c>
      <c r="V263" s="55">
        <v>3.4360000000000002E-2</v>
      </c>
      <c r="W263" s="55">
        <v>3.542E-2</v>
      </c>
      <c r="X263" s="55">
        <v>3.7069999999999999E-2</v>
      </c>
      <c r="Y263" s="55">
        <v>3.8580000000000003E-2</v>
      </c>
      <c r="Z263" s="55">
        <v>3.9800000000000002E-2</v>
      </c>
      <c r="AA263" s="55">
        <v>4.1279999999999997E-2</v>
      </c>
      <c r="AB263" s="55">
        <v>4.292E-2</v>
      </c>
      <c r="AC263" s="55">
        <v>4.3900000000000002E-2</v>
      </c>
      <c r="AD263" s="55">
        <v>4.5600000000000002E-2</v>
      </c>
      <c r="AE263" s="55">
        <v>4.7800000000000002E-2</v>
      </c>
      <c r="AF263" s="55">
        <v>4.904E-2</v>
      </c>
      <c r="AG263" s="55">
        <v>5.092E-2</v>
      </c>
      <c r="AH263" s="55">
        <v>5.2470000000000003E-2</v>
      </c>
      <c r="AI263" s="55">
        <v>5.355E-2</v>
      </c>
      <c r="AJ263" s="55" t="s">
        <v>966</v>
      </c>
      <c r="AK263" s="55" t="s">
        <v>168</v>
      </c>
    </row>
    <row r="264" spans="1:37" x14ac:dyDescent="0.25">
      <c r="A264" s="54" t="str">
        <f t="shared" si="4"/>
        <v>KY</v>
      </c>
      <c r="B264" s="54" t="str">
        <f t="shared" si="4"/>
        <v>BDEQ-BDESC-urban-residential</v>
      </c>
      <c r="C264" s="55">
        <v>6</v>
      </c>
      <c r="D264" s="55" t="s">
        <v>11</v>
      </c>
      <c r="E264" s="55">
        <v>0</v>
      </c>
      <c r="F264" s="55">
        <v>0</v>
      </c>
      <c r="G264" s="55">
        <v>0</v>
      </c>
      <c r="H264" s="55">
        <v>0</v>
      </c>
      <c r="I264" s="55">
        <v>0</v>
      </c>
      <c r="J264" s="55">
        <v>0</v>
      </c>
      <c r="K264" s="55">
        <v>0</v>
      </c>
      <c r="L264" s="55">
        <v>0</v>
      </c>
      <c r="M264" s="55">
        <v>0</v>
      </c>
      <c r="N264" s="55">
        <v>0</v>
      </c>
      <c r="O264" s="55">
        <v>0</v>
      </c>
      <c r="P264" s="55">
        <v>0</v>
      </c>
      <c r="Q264" s="55">
        <v>0</v>
      </c>
      <c r="R264" s="55">
        <v>0</v>
      </c>
      <c r="S264" s="55">
        <v>0</v>
      </c>
      <c r="T264" s="55">
        <v>0</v>
      </c>
      <c r="U264" s="55">
        <v>0</v>
      </c>
      <c r="V264" s="55">
        <v>0</v>
      </c>
      <c r="W264" s="55">
        <v>0</v>
      </c>
      <c r="X264" s="55">
        <v>0</v>
      </c>
      <c r="Y264" s="55">
        <v>0</v>
      </c>
      <c r="Z264" s="55">
        <v>0</v>
      </c>
      <c r="AA264" s="55">
        <v>0</v>
      </c>
      <c r="AB264" s="55">
        <v>0</v>
      </c>
      <c r="AC264" s="55">
        <v>0</v>
      </c>
      <c r="AD264" s="55">
        <v>0</v>
      </c>
      <c r="AE264" s="55">
        <v>0</v>
      </c>
      <c r="AF264" s="55">
        <v>0</v>
      </c>
      <c r="AG264" s="55">
        <v>0</v>
      </c>
      <c r="AH264" s="55">
        <v>0</v>
      </c>
      <c r="AI264" s="55">
        <v>0</v>
      </c>
      <c r="AJ264" s="55" t="s">
        <v>966</v>
      </c>
      <c r="AK264" s="55" t="s">
        <v>168</v>
      </c>
    </row>
    <row r="265" spans="1:37" x14ac:dyDescent="0.25">
      <c r="A265" s="54" t="str">
        <f t="shared" si="4"/>
        <v>KY</v>
      </c>
      <c r="B265" s="54" t="str">
        <f t="shared" si="4"/>
        <v>BDEQ-BDESC-urban-residential</v>
      </c>
      <c r="C265" s="55">
        <v>7</v>
      </c>
      <c r="D265" s="55" t="s">
        <v>12</v>
      </c>
      <c r="E265" s="55">
        <v>0</v>
      </c>
      <c r="F265" s="55">
        <v>0</v>
      </c>
      <c r="G265" s="55">
        <v>0</v>
      </c>
      <c r="H265" s="55">
        <v>0</v>
      </c>
      <c r="I265" s="55">
        <v>0</v>
      </c>
      <c r="J265" s="55">
        <v>0</v>
      </c>
      <c r="K265" s="55">
        <v>0</v>
      </c>
      <c r="L265" s="55">
        <v>0</v>
      </c>
      <c r="M265" s="55">
        <v>0</v>
      </c>
      <c r="N265" s="55">
        <v>0</v>
      </c>
      <c r="O265" s="55">
        <v>0</v>
      </c>
      <c r="P265" s="55">
        <v>0</v>
      </c>
      <c r="Q265" s="55">
        <v>0</v>
      </c>
      <c r="R265" s="55">
        <v>0</v>
      </c>
      <c r="S265" s="55">
        <v>0</v>
      </c>
      <c r="T265" s="55">
        <v>0</v>
      </c>
      <c r="U265" s="55">
        <v>0</v>
      </c>
      <c r="V265" s="55">
        <v>0</v>
      </c>
      <c r="W265" s="55">
        <v>0</v>
      </c>
      <c r="X265" s="55">
        <v>0</v>
      </c>
      <c r="Y265" s="55">
        <v>0</v>
      </c>
      <c r="Z265" s="55">
        <v>0</v>
      </c>
      <c r="AA265" s="55">
        <v>0</v>
      </c>
      <c r="AB265" s="55">
        <v>0</v>
      </c>
      <c r="AC265" s="55">
        <v>0</v>
      </c>
      <c r="AD265" s="55">
        <v>0</v>
      </c>
      <c r="AE265" s="55">
        <v>0</v>
      </c>
      <c r="AF265" s="55">
        <v>0</v>
      </c>
      <c r="AG265" s="55">
        <v>0</v>
      </c>
      <c r="AH265" s="55">
        <v>0</v>
      </c>
      <c r="AI265" s="55">
        <v>0</v>
      </c>
      <c r="AJ265" s="55" t="s">
        <v>966</v>
      </c>
      <c r="AK265" s="55" t="s">
        <v>168</v>
      </c>
    </row>
    <row r="266" spans="1:37" x14ac:dyDescent="0.25">
      <c r="A266" s="54" t="str">
        <f t="shared" si="4"/>
        <v>KY</v>
      </c>
      <c r="B266" s="54" t="str">
        <f t="shared" si="4"/>
        <v>BDEQ-BDESC-urban-residential</v>
      </c>
      <c r="C266" s="55">
        <v>8</v>
      </c>
      <c r="D266" s="55" t="s">
        <v>13</v>
      </c>
      <c r="E266" s="55">
        <v>0</v>
      </c>
      <c r="F266" s="55">
        <v>0</v>
      </c>
      <c r="G266" s="55">
        <v>0</v>
      </c>
      <c r="H266" s="55">
        <v>0</v>
      </c>
      <c r="I266" s="55">
        <v>0</v>
      </c>
      <c r="J266" s="55">
        <v>0</v>
      </c>
      <c r="K266" s="55">
        <v>0</v>
      </c>
      <c r="L266" s="55">
        <v>0</v>
      </c>
      <c r="M266" s="55">
        <v>0</v>
      </c>
      <c r="N266" s="55">
        <v>0</v>
      </c>
      <c r="O266" s="55">
        <v>0</v>
      </c>
      <c r="P266" s="55">
        <v>0</v>
      </c>
      <c r="Q266" s="55">
        <v>0</v>
      </c>
      <c r="R266" s="55">
        <v>0</v>
      </c>
      <c r="S266" s="55">
        <v>0</v>
      </c>
      <c r="T266" s="55">
        <v>0</v>
      </c>
      <c r="U266" s="55">
        <v>0</v>
      </c>
      <c r="V266" s="55">
        <v>0</v>
      </c>
      <c r="W266" s="55">
        <v>0</v>
      </c>
      <c r="X266" s="55">
        <v>0</v>
      </c>
      <c r="Y266" s="55">
        <v>0</v>
      </c>
      <c r="Z266" s="55">
        <v>0</v>
      </c>
      <c r="AA266" s="55">
        <v>0</v>
      </c>
      <c r="AB266" s="55">
        <v>0</v>
      </c>
      <c r="AC266" s="55">
        <v>0</v>
      </c>
      <c r="AD266" s="55">
        <v>0</v>
      </c>
      <c r="AE266" s="55">
        <v>0</v>
      </c>
      <c r="AF266" s="55">
        <v>0</v>
      </c>
      <c r="AG266" s="55">
        <v>0</v>
      </c>
      <c r="AH266" s="55">
        <v>0</v>
      </c>
      <c r="AI266" s="55">
        <v>0</v>
      </c>
      <c r="AJ266" s="55" t="s">
        <v>966</v>
      </c>
      <c r="AK266" s="55" t="s">
        <v>168</v>
      </c>
    </row>
    <row r="267" spans="1:37" x14ac:dyDescent="0.25">
      <c r="A267" s="54" t="str">
        <f t="shared" si="4"/>
        <v>KY</v>
      </c>
      <c r="B267" s="54" t="str">
        <f t="shared" si="4"/>
        <v>BDEQ-BDESC-urban-residential</v>
      </c>
      <c r="C267" s="55">
        <v>9</v>
      </c>
      <c r="D267" s="55" t="s">
        <v>14</v>
      </c>
      <c r="E267" s="55">
        <v>0</v>
      </c>
      <c r="F267" s="55">
        <v>0</v>
      </c>
      <c r="G267" s="55">
        <v>0</v>
      </c>
      <c r="H267" s="55">
        <v>0</v>
      </c>
      <c r="I267" s="55">
        <v>0</v>
      </c>
      <c r="J267" s="55">
        <v>0</v>
      </c>
      <c r="K267" s="55">
        <v>0</v>
      </c>
      <c r="L267" s="55">
        <v>0</v>
      </c>
      <c r="M267" s="55">
        <v>0</v>
      </c>
      <c r="N267" s="55">
        <v>0</v>
      </c>
      <c r="O267" s="55">
        <v>0</v>
      </c>
      <c r="P267" s="55">
        <v>0</v>
      </c>
      <c r="Q267" s="55">
        <v>0</v>
      </c>
      <c r="R267" s="55">
        <v>0</v>
      </c>
      <c r="S267" s="55">
        <v>0</v>
      </c>
      <c r="T267" s="55">
        <v>0</v>
      </c>
      <c r="U267" s="55">
        <v>0</v>
      </c>
      <c r="V267" s="55">
        <v>0</v>
      </c>
      <c r="W267" s="55">
        <v>0</v>
      </c>
      <c r="X267" s="55">
        <v>0</v>
      </c>
      <c r="Y267" s="55">
        <v>0</v>
      </c>
      <c r="Z267" s="55">
        <v>0</v>
      </c>
      <c r="AA267" s="55">
        <v>0</v>
      </c>
      <c r="AB267" s="55">
        <v>0</v>
      </c>
      <c r="AC267" s="55">
        <v>0</v>
      </c>
      <c r="AD267" s="55">
        <v>0</v>
      </c>
      <c r="AE267" s="55">
        <v>0</v>
      </c>
      <c r="AF267" s="55">
        <v>0</v>
      </c>
      <c r="AG267" s="55">
        <v>0</v>
      </c>
      <c r="AH267" s="55">
        <v>0</v>
      </c>
      <c r="AI267" s="55">
        <v>0</v>
      </c>
      <c r="AJ267" s="55" t="s">
        <v>966</v>
      </c>
      <c r="AK267" s="55" t="s">
        <v>168</v>
      </c>
    </row>
    <row r="268" spans="1:37" x14ac:dyDescent="0.25">
      <c r="A268" s="54" t="str">
        <f t="shared" si="4"/>
        <v>KY</v>
      </c>
      <c r="B268" s="54" t="str">
        <f t="shared" si="4"/>
        <v>BDEQ-BDESC-urban-residential</v>
      </c>
      <c r="C268" s="55">
        <v>10</v>
      </c>
      <c r="D268" s="55" t="s">
        <v>15</v>
      </c>
      <c r="E268" s="55">
        <v>0</v>
      </c>
      <c r="F268" s="55">
        <v>0</v>
      </c>
      <c r="G268" s="55">
        <v>0</v>
      </c>
      <c r="H268" s="55">
        <v>0</v>
      </c>
      <c r="I268" s="55">
        <v>0</v>
      </c>
      <c r="J268" s="55">
        <v>0</v>
      </c>
      <c r="K268" s="55">
        <v>0</v>
      </c>
      <c r="L268" s="55">
        <v>0</v>
      </c>
      <c r="M268" s="55">
        <v>0</v>
      </c>
      <c r="N268" s="55">
        <v>0</v>
      </c>
      <c r="O268" s="55">
        <v>0</v>
      </c>
      <c r="P268" s="55">
        <v>0</v>
      </c>
      <c r="Q268" s="55">
        <v>0</v>
      </c>
      <c r="R268" s="55">
        <v>0</v>
      </c>
      <c r="S268" s="55">
        <v>0</v>
      </c>
      <c r="T268" s="55">
        <v>0</v>
      </c>
      <c r="U268" s="55">
        <v>0</v>
      </c>
      <c r="V268" s="55">
        <v>0</v>
      </c>
      <c r="W268" s="55">
        <v>0</v>
      </c>
      <c r="X268" s="55">
        <v>0</v>
      </c>
      <c r="Y268" s="55">
        <v>0</v>
      </c>
      <c r="Z268" s="55">
        <v>0</v>
      </c>
      <c r="AA268" s="55">
        <v>0</v>
      </c>
      <c r="AB268" s="55">
        <v>0</v>
      </c>
      <c r="AC268" s="55">
        <v>0</v>
      </c>
      <c r="AD268" s="55">
        <v>0</v>
      </c>
      <c r="AE268" s="55">
        <v>0</v>
      </c>
      <c r="AF268" s="55">
        <v>0</v>
      </c>
      <c r="AG268" s="55">
        <v>0</v>
      </c>
      <c r="AH268" s="55">
        <v>0</v>
      </c>
      <c r="AI268" s="55">
        <v>0</v>
      </c>
      <c r="AJ268" s="55" t="s">
        <v>966</v>
      </c>
      <c r="AK268" s="55" t="s">
        <v>168</v>
      </c>
    </row>
    <row r="269" spans="1:37" x14ac:dyDescent="0.25">
      <c r="A269" s="54" t="str">
        <f t="shared" si="4"/>
        <v>KY</v>
      </c>
      <c r="B269" s="54" t="str">
        <f t="shared" si="4"/>
        <v>BDEQ-BDESC-urban-residential</v>
      </c>
      <c r="C269" s="55">
        <v>11</v>
      </c>
      <c r="D269" s="55" t="s">
        <v>57</v>
      </c>
      <c r="E269" s="55">
        <v>0</v>
      </c>
      <c r="F269" s="55">
        <v>0</v>
      </c>
      <c r="G269" s="55">
        <v>0</v>
      </c>
      <c r="H269" s="55">
        <v>0</v>
      </c>
      <c r="I269" s="55">
        <v>0</v>
      </c>
      <c r="J269" s="55">
        <v>0</v>
      </c>
      <c r="K269" s="55">
        <v>0</v>
      </c>
      <c r="L269" s="55">
        <v>0</v>
      </c>
      <c r="M269" s="55">
        <v>0</v>
      </c>
      <c r="N269" s="55">
        <v>0</v>
      </c>
      <c r="O269" s="55">
        <v>0</v>
      </c>
      <c r="P269" s="55">
        <v>0</v>
      </c>
      <c r="Q269" s="55">
        <v>0</v>
      </c>
      <c r="R269" s="55">
        <v>0</v>
      </c>
      <c r="S269" s="55">
        <v>0</v>
      </c>
      <c r="T269" s="55">
        <v>0</v>
      </c>
      <c r="U269" s="55">
        <v>0</v>
      </c>
      <c r="V269" s="55">
        <v>0</v>
      </c>
      <c r="W269" s="55">
        <v>0</v>
      </c>
      <c r="X269" s="55">
        <v>0</v>
      </c>
      <c r="Y269" s="55">
        <v>0</v>
      </c>
      <c r="Z269" s="55">
        <v>0</v>
      </c>
      <c r="AA269" s="55">
        <v>0</v>
      </c>
      <c r="AB269" s="55">
        <v>0</v>
      </c>
      <c r="AC269" s="55">
        <v>0</v>
      </c>
      <c r="AD269" s="55">
        <v>0</v>
      </c>
      <c r="AE269" s="55">
        <v>0</v>
      </c>
      <c r="AF269" s="55">
        <v>0</v>
      </c>
      <c r="AG269" s="55">
        <v>0</v>
      </c>
      <c r="AH269" s="55">
        <v>0</v>
      </c>
      <c r="AI269" s="55">
        <v>0</v>
      </c>
      <c r="AJ269" s="55" t="s">
        <v>966</v>
      </c>
      <c r="AK269" s="55" t="s">
        <v>168</v>
      </c>
    </row>
    <row r="270" spans="1:37" x14ac:dyDescent="0.25">
      <c r="A270" s="54" t="str">
        <f t="shared" si="4"/>
        <v>KY</v>
      </c>
      <c r="B270" s="54" t="str">
        <f t="shared" si="4"/>
        <v>BDEQ-BDESC-urban-residential</v>
      </c>
      <c r="C270" s="55">
        <v>12</v>
      </c>
      <c r="D270" s="55" t="s">
        <v>60</v>
      </c>
      <c r="E270" s="55">
        <v>0</v>
      </c>
      <c r="F270" s="55">
        <v>0</v>
      </c>
      <c r="G270" s="55">
        <v>0</v>
      </c>
      <c r="H270" s="55">
        <v>0</v>
      </c>
      <c r="I270" s="55">
        <v>0</v>
      </c>
      <c r="J270" s="55">
        <v>0</v>
      </c>
      <c r="K270" s="55">
        <v>0</v>
      </c>
      <c r="L270" s="55">
        <v>0</v>
      </c>
      <c r="M270" s="55">
        <v>0</v>
      </c>
      <c r="N270" s="55">
        <v>0</v>
      </c>
      <c r="O270" s="55">
        <v>0</v>
      </c>
      <c r="P270" s="55">
        <v>0</v>
      </c>
      <c r="Q270" s="55">
        <v>0</v>
      </c>
      <c r="R270" s="55">
        <v>0</v>
      </c>
      <c r="S270" s="55">
        <v>0</v>
      </c>
      <c r="T270" s="55">
        <v>0</v>
      </c>
      <c r="U270" s="55">
        <v>0</v>
      </c>
      <c r="V270" s="55">
        <v>0</v>
      </c>
      <c r="W270" s="55">
        <v>0</v>
      </c>
      <c r="X270" s="55">
        <v>0</v>
      </c>
      <c r="Y270" s="55">
        <v>0</v>
      </c>
      <c r="Z270" s="55">
        <v>0</v>
      </c>
      <c r="AA270" s="55">
        <v>0</v>
      </c>
      <c r="AB270" s="55">
        <v>0</v>
      </c>
      <c r="AC270" s="55">
        <v>0</v>
      </c>
      <c r="AD270" s="55">
        <v>0</v>
      </c>
      <c r="AE270" s="55">
        <v>0</v>
      </c>
      <c r="AF270" s="55">
        <v>0</v>
      </c>
      <c r="AG270" s="55">
        <v>0</v>
      </c>
      <c r="AH270" s="55">
        <v>0</v>
      </c>
      <c r="AI270" s="55">
        <v>0</v>
      </c>
      <c r="AJ270" s="55" t="s">
        <v>966</v>
      </c>
      <c r="AK270" s="55" t="s">
        <v>168</v>
      </c>
    </row>
    <row r="271" spans="1:37" x14ac:dyDescent="0.25">
      <c r="A271" s="54" t="str">
        <f t="shared" si="4"/>
        <v>KY</v>
      </c>
      <c r="B271" s="54" t="str">
        <f t="shared" si="4"/>
        <v>BDEQ-BDESC-urban-residential</v>
      </c>
      <c r="C271" s="55">
        <v>13</v>
      </c>
      <c r="D271" s="55" t="s">
        <v>158</v>
      </c>
      <c r="E271" s="55">
        <v>0</v>
      </c>
      <c r="F271" s="55">
        <v>0</v>
      </c>
      <c r="G271" s="55">
        <v>0</v>
      </c>
      <c r="H271" s="55">
        <v>0</v>
      </c>
      <c r="I271" s="55">
        <v>0</v>
      </c>
      <c r="J271" s="55">
        <v>0</v>
      </c>
      <c r="K271" s="55">
        <v>0</v>
      </c>
      <c r="L271" s="55">
        <v>0</v>
      </c>
      <c r="M271" s="55">
        <v>0</v>
      </c>
      <c r="N271" s="55">
        <v>0</v>
      </c>
      <c r="O271" s="55">
        <v>0</v>
      </c>
      <c r="P271" s="55">
        <v>0</v>
      </c>
      <c r="Q271" s="55">
        <v>0</v>
      </c>
      <c r="R271" s="55">
        <v>0</v>
      </c>
      <c r="S271" s="55">
        <v>0</v>
      </c>
      <c r="T271" s="55">
        <v>0</v>
      </c>
      <c r="U271" s="55">
        <v>0</v>
      </c>
      <c r="V271" s="55">
        <v>0</v>
      </c>
      <c r="W271" s="55">
        <v>0</v>
      </c>
      <c r="X271" s="55">
        <v>0</v>
      </c>
      <c r="Y271" s="55">
        <v>0</v>
      </c>
      <c r="Z271" s="55">
        <v>0</v>
      </c>
      <c r="AA271" s="55">
        <v>0</v>
      </c>
      <c r="AB271" s="55">
        <v>0</v>
      </c>
      <c r="AC271" s="55">
        <v>0</v>
      </c>
      <c r="AD271" s="55">
        <v>0</v>
      </c>
      <c r="AE271" s="55">
        <v>0</v>
      </c>
      <c r="AF271" s="55">
        <v>0</v>
      </c>
      <c r="AG271" s="55">
        <v>0</v>
      </c>
      <c r="AH271" s="55">
        <v>0</v>
      </c>
      <c r="AI271" s="55">
        <v>0</v>
      </c>
      <c r="AJ271" s="55" t="s">
        <v>966</v>
      </c>
      <c r="AK271" s="55" t="s">
        <v>168</v>
      </c>
    </row>
    <row r="272" spans="1:37" x14ac:dyDescent="0.25">
      <c r="A272" s="54" t="str">
        <f t="shared" si="4"/>
        <v>KY</v>
      </c>
      <c r="B272" s="54" t="str">
        <f t="shared" si="4"/>
        <v>BDEQ-BDESC-urban-residential</v>
      </c>
      <c r="C272" s="55">
        <v>14</v>
      </c>
      <c r="D272" s="55" t="s">
        <v>159</v>
      </c>
      <c r="E272" s="55">
        <v>0</v>
      </c>
      <c r="F272" s="55">
        <v>0</v>
      </c>
      <c r="G272" s="55">
        <v>0</v>
      </c>
      <c r="H272" s="55">
        <v>0</v>
      </c>
      <c r="I272" s="55">
        <v>0</v>
      </c>
      <c r="J272" s="55">
        <v>0</v>
      </c>
      <c r="K272" s="55">
        <v>0</v>
      </c>
      <c r="L272" s="55">
        <v>0</v>
      </c>
      <c r="M272" s="55">
        <v>0</v>
      </c>
      <c r="N272" s="55">
        <v>0</v>
      </c>
      <c r="O272" s="55">
        <v>0</v>
      </c>
      <c r="P272" s="55">
        <v>0</v>
      </c>
      <c r="Q272" s="55">
        <v>0</v>
      </c>
      <c r="R272" s="55">
        <v>0</v>
      </c>
      <c r="S272" s="55">
        <v>0</v>
      </c>
      <c r="T272" s="55">
        <v>0</v>
      </c>
      <c r="U272" s="55">
        <v>0</v>
      </c>
      <c r="V272" s="55">
        <v>0</v>
      </c>
      <c r="W272" s="55">
        <v>0</v>
      </c>
      <c r="X272" s="55">
        <v>0</v>
      </c>
      <c r="Y272" s="55">
        <v>0</v>
      </c>
      <c r="Z272" s="55">
        <v>0</v>
      </c>
      <c r="AA272" s="55">
        <v>0</v>
      </c>
      <c r="AB272" s="55">
        <v>0</v>
      </c>
      <c r="AC272" s="55">
        <v>0</v>
      </c>
      <c r="AD272" s="55">
        <v>0</v>
      </c>
      <c r="AE272" s="55">
        <v>0</v>
      </c>
      <c r="AF272" s="55">
        <v>0</v>
      </c>
      <c r="AG272" s="55">
        <v>0</v>
      </c>
      <c r="AH272" s="55">
        <v>0</v>
      </c>
      <c r="AI272" s="55">
        <v>0</v>
      </c>
      <c r="AJ272" s="55" t="s">
        <v>966</v>
      </c>
      <c r="AK272" s="55" t="s">
        <v>168</v>
      </c>
    </row>
    <row r="273" spans="1:37" x14ac:dyDescent="0.25">
      <c r="A273" s="54" t="str">
        <f t="shared" si="4"/>
        <v>KY</v>
      </c>
      <c r="B273" s="54" t="str">
        <f t="shared" si="4"/>
        <v>BDEQ-BDESC-urban-residential</v>
      </c>
      <c r="C273" s="55">
        <v>15</v>
      </c>
      <c r="D273" s="55" t="s">
        <v>160</v>
      </c>
      <c r="E273" s="55">
        <v>0</v>
      </c>
      <c r="F273" s="55">
        <v>0</v>
      </c>
      <c r="G273" s="55">
        <v>0</v>
      </c>
      <c r="H273" s="55">
        <v>0</v>
      </c>
      <c r="I273" s="55">
        <v>0</v>
      </c>
      <c r="J273" s="55">
        <v>0</v>
      </c>
      <c r="K273" s="55">
        <v>0</v>
      </c>
      <c r="L273" s="55">
        <v>0</v>
      </c>
      <c r="M273" s="55">
        <v>0</v>
      </c>
      <c r="N273" s="55">
        <v>0</v>
      </c>
      <c r="O273" s="55">
        <v>0</v>
      </c>
      <c r="P273" s="55">
        <v>0</v>
      </c>
      <c r="Q273" s="55">
        <v>0</v>
      </c>
      <c r="R273" s="55">
        <v>0</v>
      </c>
      <c r="S273" s="55">
        <v>0</v>
      </c>
      <c r="T273" s="55">
        <v>0</v>
      </c>
      <c r="U273" s="55">
        <v>0</v>
      </c>
      <c r="V273" s="55">
        <v>0</v>
      </c>
      <c r="W273" s="55">
        <v>0</v>
      </c>
      <c r="X273" s="55">
        <v>0</v>
      </c>
      <c r="Y273" s="55">
        <v>0</v>
      </c>
      <c r="Z273" s="55">
        <v>0</v>
      </c>
      <c r="AA273" s="55">
        <v>0</v>
      </c>
      <c r="AB273" s="55">
        <v>0</v>
      </c>
      <c r="AC273" s="55">
        <v>0</v>
      </c>
      <c r="AD273" s="55">
        <v>0</v>
      </c>
      <c r="AE273" s="55">
        <v>0</v>
      </c>
      <c r="AF273" s="55">
        <v>0</v>
      </c>
      <c r="AG273" s="55">
        <v>0</v>
      </c>
      <c r="AH273" s="55">
        <v>0</v>
      </c>
      <c r="AI273" s="55">
        <v>0</v>
      </c>
      <c r="AJ273" s="55" t="s">
        <v>966</v>
      </c>
      <c r="AK273" s="55" t="s">
        <v>168</v>
      </c>
    </row>
    <row r="274" spans="1:37" x14ac:dyDescent="0.25">
      <c r="A274" s="54" t="str">
        <f t="shared" si="4"/>
        <v>LA</v>
      </c>
      <c r="B274" s="54" t="str">
        <f t="shared" si="4"/>
        <v>BDEQ-BDESC-urban-residential</v>
      </c>
      <c r="C274" s="55">
        <v>0</v>
      </c>
      <c r="D274" s="55" t="s">
        <v>58</v>
      </c>
      <c r="E274" s="55">
        <v>0</v>
      </c>
      <c r="F274" s="55">
        <v>0</v>
      </c>
      <c r="G274" s="55">
        <v>0</v>
      </c>
      <c r="H274" s="55">
        <v>0</v>
      </c>
      <c r="I274" s="55">
        <v>0</v>
      </c>
      <c r="J274" s="55">
        <v>0</v>
      </c>
      <c r="K274" s="55">
        <v>0</v>
      </c>
      <c r="L274" s="55">
        <v>0</v>
      </c>
      <c r="M274" s="55">
        <v>0</v>
      </c>
      <c r="N274" s="55">
        <v>0</v>
      </c>
      <c r="O274" s="55">
        <v>0</v>
      </c>
      <c r="P274" s="55">
        <v>0</v>
      </c>
      <c r="Q274" s="55">
        <v>0</v>
      </c>
      <c r="R274" s="55">
        <v>0</v>
      </c>
      <c r="S274" s="55">
        <v>0</v>
      </c>
      <c r="T274" s="55">
        <v>0</v>
      </c>
      <c r="U274" s="55">
        <v>0</v>
      </c>
      <c r="V274" s="55">
        <v>0</v>
      </c>
      <c r="W274" s="55">
        <v>0</v>
      </c>
      <c r="X274" s="55">
        <v>0</v>
      </c>
      <c r="Y274" s="55">
        <v>0</v>
      </c>
      <c r="Z274" s="55">
        <v>0</v>
      </c>
      <c r="AA274" s="55">
        <v>0</v>
      </c>
      <c r="AB274" s="55">
        <v>0</v>
      </c>
      <c r="AC274" s="55">
        <v>0</v>
      </c>
      <c r="AD274" s="55">
        <v>0</v>
      </c>
      <c r="AE274" s="55">
        <v>0</v>
      </c>
      <c r="AF274" s="55">
        <v>0</v>
      </c>
      <c r="AG274" s="55">
        <v>0</v>
      </c>
      <c r="AH274" s="55">
        <v>0</v>
      </c>
      <c r="AI274" s="55">
        <v>0</v>
      </c>
      <c r="AJ274" s="55" t="s">
        <v>967</v>
      </c>
      <c r="AK274" s="55" t="s">
        <v>168</v>
      </c>
    </row>
    <row r="275" spans="1:37" x14ac:dyDescent="0.25">
      <c r="A275" s="54" t="str">
        <f t="shared" si="4"/>
        <v>LA</v>
      </c>
      <c r="B275" s="54" t="str">
        <f t="shared" si="4"/>
        <v>BDEQ-BDESC-urban-residential</v>
      </c>
      <c r="C275" s="55">
        <v>1</v>
      </c>
      <c r="D275" s="55" t="s">
        <v>7</v>
      </c>
      <c r="E275" s="55">
        <v>0</v>
      </c>
      <c r="F275" s="55">
        <v>0</v>
      </c>
      <c r="G275" s="55">
        <v>0</v>
      </c>
      <c r="H275" s="55">
        <v>0</v>
      </c>
      <c r="I275" s="55">
        <v>0</v>
      </c>
      <c r="J275" s="55">
        <v>0</v>
      </c>
      <c r="K275" s="55">
        <v>0</v>
      </c>
      <c r="L275" s="55">
        <v>0</v>
      </c>
      <c r="M275" s="55">
        <v>0</v>
      </c>
      <c r="N275" s="55">
        <v>0</v>
      </c>
      <c r="O275" s="55">
        <v>0</v>
      </c>
      <c r="P275" s="55">
        <v>0</v>
      </c>
      <c r="Q275" s="55">
        <v>0</v>
      </c>
      <c r="R275" s="55">
        <v>0</v>
      </c>
      <c r="S275" s="55">
        <v>0</v>
      </c>
      <c r="T275" s="55">
        <v>0</v>
      </c>
      <c r="U275" s="55">
        <v>0</v>
      </c>
      <c r="V275" s="55">
        <v>0</v>
      </c>
      <c r="W275" s="55">
        <v>0</v>
      </c>
      <c r="X275" s="55">
        <v>0</v>
      </c>
      <c r="Y275" s="55">
        <v>0</v>
      </c>
      <c r="Z275" s="55">
        <v>0</v>
      </c>
      <c r="AA275" s="55">
        <v>0</v>
      </c>
      <c r="AB275" s="55">
        <v>0</v>
      </c>
      <c r="AC275" s="55">
        <v>0</v>
      </c>
      <c r="AD275" s="55">
        <v>0</v>
      </c>
      <c r="AE275" s="55">
        <v>0</v>
      </c>
      <c r="AF275" s="55">
        <v>0</v>
      </c>
      <c r="AG275" s="55">
        <v>0</v>
      </c>
      <c r="AH275" s="55">
        <v>0</v>
      </c>
      <c r="AI275" s="56">
        <v>1.0000000000000001E-5</v>
      </c>
      <c r="AJ275" s="55" t="s">
        <v>967</v>
      </c>
      <c r="AK275" s="55" t="s">
        <v>168</v>
      </c>
    </row>
    <row r="276" spans="1:37" x14ac:dyDescent="0.25">
      <c r="A276" s="54" t="str">
        <f t="shared" si="4"/>
        <v>LA</v>
      </c>
      <c r="B276" s="54" t="str">
        <f t="shared" si="4"/>
        <v>BDEQ-BDESC-urban-residential</v>
      </c>
      <c r="C276" s="55">
        <v>2</v>
      </c>
      <c r="D276" s="55" t="s">
        <v>8</v>
      </c>
      <c r="E276" s="55">
        <v>0</v>
      </c>
      <c r="F276" s="55">
        <v>0</v>
      </c>
      <c r="G276" s="55">
        <v>0</v>
      </c>
      <c r="H276" s="55">
        <v>0</v>
      </c>
      <c r="I276" s="55">
        <v>0</v>
      </c>
      <c r="J276" s="55">
        <v>0</v>
      </c>
      <c r="K276" s="55">
        <v>0</v>
      </c>
      <c r="L276" s="55">
        <v>0</v>
      </c>
      <c r="M276" s="55">
        <v>0</v>
      </c>
      <c r="N276" s="55">
        <v>0</v>
      </c>
      <c r="O276" s="55">
        <v>0</v>
      </c>
      <c r="P276" s="55">
        <v>0</v>
      </c>
      <c r="Q276" s="55">
        <v>0</v>
      </c>
      <c r="R276" s="55">
        <v>0</v>
      </c>
      <c r="S276" s="55">
        <v>0</v>
      </c>
      <c r="T276" s="55">
        <v>0</v>
      </c>
      <c r="U276" s="55">
        <v>0</v>
      </c>
      <c r="V276" s="55">
        <v>0</v>
      </c>
      <c r="W276" s="55">
        <v>0</v>
      </c>
      <c r="X276" s="55">
        <v>0</v>
      </c>
      <c r="Y276" s="55">
        <v>0</v>
      </c>
      <c r="Z276" s="55">
        <v>0</v>
      </c>
      <c r="AA276" s="55">
        <v>0</v>
      </c>
      <c r="AB276" s="55">
        <v>0</v>
      </c>
      <c r="AC276" s="55">
        <v>0</v>
      </c>
      <c r="AD276" s="55">
        <v>0</v>
      </c>
      <c r="AE276" s="55">
        <v>0</v>
      </c>
      <c r="AF276" s="55">
        <v>0</v>
      </c>
      <c r="AG276" s="55">
        <v>0</v>
      </c>
      <c r="AH276" s="55">
        <v>0</v>
      </c>
      <c r="AI276" s="55">
        <v>0</v>
      </c>
      <c r="AJ276" s="55" t="s">
        <v>967</v>
      </c>
      <c r="AK276" s="55" t="s">
        <v>168</v>
      </c>
    </row>
    <row r="277" spans="1:37" x14ac:dyDescent="0.25">
      <c r="A277" s="54" t="str">
        <f t="shared" si="4"/>
        <v>LA</v>
      </c>
      <c r="B277" s="54" t="str">
        <f t="shared" si="4"/>
        <v>BDEQ-BDESC-urban-residential</v>
      </c>
      <c r="C277" s="55">
        <v>3</v>
      </c>
      <c r="D277" s="55" t="s">
        <v>9</v>
      </c>
      <c r="E277" s="55">
        <v>0</v>
      </c>
      <c r="F277" s="55">
        <v>0</v>
      </c>
      <c r="G277" s="55">
        <v>0</v>
      </c>
      <c r="H277" s="55">
        <v>0</v>
      </c>
      <c r="I277" s="55">
        <v>0</v>
      </c>
      <c r="J277" s="55">
        <v>0</v>
      </c>
      <c r="K277" s="55">
        <v>0</v>
      </c>
      <c r="L277" s="55">
        <v>0</v>
      </c>
      <c r="M277" s="55">
        <v>0</v>
      </c>
      <c r="N277" s="55">
        <v>0</v>
      </c>
      <c r="O277" s="55">
        <v>0</v>
      </c>
      <c r="P277" s="55">
        <v>0</v>
      </c>
      <c r="Q277" s="55">
        <v>0</v>
      </c>
      <c r="R277" s="55">
        <v>0</v>
      </c>
      <c r="S277" s="55">
        <v>0</v>
      </c>
      <c r="T277" s="55">
        <v>0</v>
      </c>
      <c r="U277" s="55">
        <v>0</v>
      </c>
      <c r="V277" s="55">
        <v>0</v>
      </c>
      <c r="W277" s="55">
        <v>0</v>
      </c>
      <c r="X277" s="55">
        <v>0</v>
      </c>
      <c r="Y277" s="55">
        <v>0</v>
      </c>
      <c r="Z277" s="55">
        <v>0</v>
      </c>
      <c r="AA277" s="55">
        <v>0</v>
      </c>
      <c r="AB277" s="55">
        <v>0</v>
      </c>
      <c r="AC277" s="55">
        <v>0</v>
      </c>
      <c r="AD277" s="55">
        <v>0</v>
      </c>
      <c r="AE277" s="55">
        <v>0</v>
      </c>
      <c r="AF277" s="55">
        <v>0</v>
      </c>
      <c r="AG277" s="55">
        <v>0</v>
      </c>
      <c r="AH277" s="55">
        <v>0</v>
      </c>
      <c r="AI277" s="55">
        <v>0</v>
      </c>
      <c r="AJ277" s="55" t="s">
        <v>967</v>
      </c>
      <c r="AK277" s="55" t="s">
        <v>168</v>
      </c>
    </row>
    <row r="278" spans="1:37" x14ac:dyDescent="0.25">
      <c r="A278" s="54" t="str">
        <f t="shared" si="4"/>
        <v>LA</v>
      </c>
      <c r="B278" s="54" t="str">
        <f t="shared" si="4"/>
        <v>BDEQ-BDESC-urban-residential</v>
      </c>
      <c r="C278" s="55">
        <v>4</v>
      </c>
      <c r="D278" s="55" t="s">
        <v>59</v>
      </c>
      <c r="E278" s="55">
        <v>0</v>
      </c>
      <c r="F278" s="55">
        <v>0</v>
      </c>
      <c r="G278" s="55">
        <v>0</v>
      </c>
      <c r="H278" s="55">
        <v>0</v>
      </c>
      <c r="I278" s="55">
        <v>0</v>
      </c>
      <c r="J278" s="55">
        <v>0</v>
      </c>
      <c r="K278" s="55">
        <v>0</v>
      </c>
      <c r="L278" s="55">
        <v>0</v>
      </c>
      <c r="M278" s="55">
        <v>0</v>
      </c>
      <c r="N278" s="55">
        <v>0</v>
      </c>
      <c r="O278" s="55">
        <v>0</v>
      </c>
      <c r="P278" s="55">
        <v>0</v>
      </c>
      <c r="Q278" s="55">
        <v>0</v>
      </c>
      <c r="R278" s="55">
        <v>0</v>
      </c>
      <c r="S278" s="55">
        <v>0</v>
      </c>
      <c r="T278" s="55">
        <v>0</v>
      </c>
      <c r="U278" s="55">
        <v>0</v>
      </c>
      <c r="V278" s="55">
        <v>0</v>
      </c>
      <c r="W278" s="55">
        <v>0</v>
      </c>
      <c r="X278" s="55">
        <v>0</v>
      </c>
      <c r="Y278" s="55">
        <v>0</v>
      </c>
      <c r="Z278" s="55">
        <v>0</v>
      </c>
      <c r="AA278" s="55">
        <v>0</v>
      </c>
      <c r="AB278" s="55">
        <v>0</v>
      </c>
      <c r="AC278" s="55">
        <v>0</v>
      </c>
      <c r="AD278" s="55">
        <v>0</v>
      </c>
      <c r="AE278" s="55">
        <v>0</v>
      </c>
      <c r="AF278" s="55">
        <v>0</v>
      </c>
      <c r="AG278" s="55">
        <v>0</v>
      </c>
      <c r="AH278" s="55">
        <v>0</v>
      </c>
      <c r="AI278" s="55">
        <v>0</v>
      </c>
      <c r="AJ278" s="55" t="s">
        <v>967</v>
      </c>
      <c r="AK278" s="55" t="s">
        <v>168</v>
      </c>
    </row>
    <row r="279" spans="1:37" x14ac:dyDescent="0.25">
      <c r="A279" s="54" t="str">
        <f t="shared" si="4"/>
        <v>LA</v>
      </c>
      <c r="B279" s="54" t="str">
        <f t="shared" si="4"/>
        <v>BDEQ-BDESC-urban-residential</v>
      </c>
      <c r="C279" s="55">
        <v>5</v>
      </c>
      <c r="D279" s="55" t="s">
        <v>10</v>
      </c>
      <c r="E279" s="55">
        <v>0.10852000000000001</v>
      </c>
      <c r="F279" s="55">
        <v>0.11762</v>
      </c>
      <c r="G279" s="55">
        <v>0.13405</v>
      </c>
      <c r="H279" s="55">
        <v>0.15082999999999999</v>
      </c>
      <c r="I279" s="55">
        <v>0.16730999999999999</v>
      </c>
      <c r="J279" s="55">
        <v>0.17871999999999999</v>
      </c>
      <c r="K279" s="55">
        <v>0.19156999999999999</v>
      </c>
      <c r="L279" s="55">
        <v>0.20246</v>
      </c>
      <c r="M279" s="55">
        <v>0.21046999999999999</v>
      </c>
      <c r="N279" s="55">
        <v>0.22090000000000001</v>
      </c>
      <c r="O279" s="55">
        <v>0.22714999999999999</v>
      </c>
      <c r="P279" s="55">
        <v>0.23698</v>
      </c>
      <c r="Q279" s="55">
        <v>0.24360000000000001</v>
      </c>
      <c r="R279" s="55">
        <v>0.25357000000000002</v>
      </c>
      <c r="S279" s="55">
        <v>0.26229999999999998</v>
      </c>
      <c r="T279" s="55">
        <v>0.26585999999999999</v>
      </c>
      <c r="U279" s="55">
        <v>0.27562999999999999</v>
      </c>
      <c r="V279" s="55">
        <v>0.28536</v>
      </c>
      <c r="W279" s="55">
        <v>0.29410999999999998</v>
      </c>
      <c r="X279" s="55">
        <v>0.30780999999999997</v>
      </c>
      <c r="Y279" s="55">
        <v>0.32035000000000002</v>
      </c>
      <c r="Z279" s="55">
        <v>0.33051000000000003</v>
      </c>
      <c r="AA279" s="55">
        <v>0.34277999999999997</v>
      </c>
      <c r="AB279" s="55">
        <v>0.35643000000000002</v>
      </c>
      <c r="AC279" s="55">
        <v>0.36454999999999999</v>
      </c>
      <c r="AD279" s="55">
        <v>0.37869000000000003</v>
      </c>
      <c r="AE279" s="55">
        <v>0.39693000000000001</v>
      </c>
      <c r="AF279" s="55">
        <v>0.40719</v>
      </c>
      <c r="AG279" s="55">
        <v>0.42287999999999998</v>
      </c>
      <c r="AH279" s="55">
        <v>0.43570999999999999</v>
      </c>
      <c r="AI279" s="55">
        <v>0.44468999999999997</v>
      </c>
      <c r="AJ279" s="55" t="s">
        <v>967</v>
      </c>
      <c r="AK279" s="55" t="s">
        <v>168</v>
      </c>
    </row>
    <row r="280" spans="1:37" x14ac:dyDescent="0.25">
      <c r="A280" s="54" t="str">
        <f t="shared" si="4"/>
        <v>LA</v>
      </c>
      <c r="B280" s="54" t="str">
        <f t="shared" si="4"/>
        <v>BDEQ-BDESC-urban-residential</v>
      </c>
      <c r="C280" s="55">
        <v>6</v>
      </c>
      <c r="D280" s="55" t="s">
        <v>11</v>
      </c>
      <c r="E280" s="55">
        <v>0</v>
      </c>
      <c r="F280" s="55">
        <v>0</v>
      </c>
      <c r="G280" s="55">
        <v>0</v>
      </c>
      <c r="H280" s="55">
        <v>0</v>
      </c>
      <c r="I280" s="55">
        <v>0</v>
      </c>
      <c r="J280" s="55">
        <v>0</v>
      </c>
      <c r="K280" s="55">
        <v>0</v>
      </c>
      <c r="L280" s="55">
        <v>0</v>
      </c>
      <c r="M280" s="55">
        <v>0</v>
      </c>
      <c r="N280" s="55">
        <v>0</v>
      </c>
      <c r="O280" s="55">
        <v>0</v>
      </c>
      <c r="P280" s="55">
        <v>0</v>
      </c>
      <c r="Q280" s="55">
        <v>0</v>
      </c>
      <c r="R280" s="55">
        <v>0</v>
      </c>
      <c r="S280" s="55">
        <v>0</v>
      </c>
      <c r="T280" s="55">
        <v>0</v>
      </c>
      <c r="U280" s="55">
        <v>0</v>
      </c>
      <c r="V280" s="55">
        <v>0</v>
      </c>
      <c r="W280" s="55">
        <v>0</v>
      </c>
      <c r="X280" s="55">
        <v>0</v>
      </c>
      <c r="Y280" s="55">
        <v>0</v>
      </c>
      <c r="Z280" s="55">
        <v>0</v>
      </c>
      <c r="AA280" s="55">
        <v>0</v>
      </c>
      <c r="AB280" s="55">
        <v>0</v>
      </c>
      <c r="AC280" s="55">
        <v>0</v>
      </c>
      <c r="AD280" s="55">
        <v>0</v>
      </c>
      <c r="AE280" s="55">
        <v>0</v>
      </c>
      <c r="AF280" s="55">
        <v>0</v>
      </c>
      <c r="AG280" s="55">
        <v>0</v>
      </c>
      <c r="AH280" s="55">
        <v>0</v>
      </c>
      <c r="AI280" s="55">
        <v>0</v>
      </c>
      <c r="AJ280" s="55" t="s">
        <v>967</v>
      </c>
      <c r="AK280" s="55" t="s">
        <v>168</v>
      </c>
    </row>
    <row r="281" spans="1:37" x14ac:dyDescent="0.25">
      <c r="A281" s="54" t="str">
        <f t="shared" si="4"/>
        <v>LA</v>
      </c>
      <c r="B281" s="54" t="str">
        <f t="shared" si="4"/>
        <v>BDEQ-BDESC-urban-residential</v>
      </c>
      <c r="C281" s="55">
        <v>7</v>
      </c>
      <c r="D281" s="55" t="s">
        <v>12</v>
      </c>
      <c r="E281" s="55">
        <v>0</v>
      </c>
      <c r="F281" s="55">
        <v>0</v>
      </c>
      <c r="G281" s="55">
        <v>0</v>
      </c>
      <c r="H281" s="55">
        <v>0</v>
      </c>
      <c r="I281" s="55">
        <v>0</v>
      </c>
      <c r="J281" s="55">
        <v>0</v>
      </c>
      <c r="K281" s="55">
        <v>0</v>
      </c>
      <c r="L281" s="55">
        <v>0</v>
      </c>
      <c r="M281" s="55">
        <v>0</v>
      </c>
      <c r="N281" s="55">
        <v>0</v>
      </c>
      <c r="O281" s="55">
        <v>0</v>
      </c>
      <c r="P281" s="55">
        <v>0</v>
      </c>
      <c r="Q281" s="55">
        <v>0</v>
      </c>
      <c r="R281" s="55">
        <v>0</v>
      </c>
      <c r="S281" s="55">
        <v>0</v>
      </c>
      <c r="T281" s="55">
        <v>0</v>
      </c>
      <c r="U281" s="55">
        <v>0</v>
      </c>
      <c r="V281" s="55">
        <v>0</v>
      </c>
      <c r="W281" s="55">
        <v>0</v>
      </c>
      <c r="X281" s="55">
        <v>0</v>
      </c>
      <c r="Y281" s="55">
        <v>0</v>
      </c>
      <c r="Z281" s="55">
        <v>0</v>
      </c>
      <c r="AA281" s="55">
        <v>0</v>
      </c>
      <c r="AB281" s="55">
        <v>0</v>
      </c>
      <c r="AC281" s="55">
        <v>0</v>
      </c>
      <c r="AD281" s="55">
        <v>0</v>
      </c>
      <c r="AE281" s="55">
        <v>0</v>
      </c>
      <c r="AF281" s="55">
        <v>0</v>
      </c>
      <c r="AG281" s="55">
        <v>0</v>
      </c>
      <c r="AH281" s="55">
        <v>0</v>
      </c>
      <c r="AI281" s="55">
        <v>0</v>
      </c>
      <c r="AJ281" s="55" t="s">
        <v>967</v>
      </c>
      <c r="AK281" s="55" t="s">
        <v>168</v>
      </c>
    </row>
    <row r="282" spans="1:37" x14ac:dyDescent="0.25">
      <c r="A282" s="54" t="str">
        <f t="shared" si="4"/>
        <v>LA</v>
      </c>
      <c r="B282" s="54" t="str">
        <f t="shared" si="4"/>
        <v>BDEQ-BDESC-urban-residential</v>
      </c>
      <c r="C282" s="55">
        <v>8</v>
      </c>
      <c r="D282" s="55" t="s">
        <v>13</v>
      </c>
      <c r="E282" s="55">
        <v>0</v>
      </c>
      <c r="F282" s="55">
        <v>0</v>
      </c>
      <c r="G282" s="55">
        <v>0</v>
      </c>
      <c r="H282" s="55">
        <v>0</v>
      </c>
      <c r="I282" s="55">
        <v>0</v>
      </c>
      <c r="J282" s="55">
        <v>0</v>
      </c>
      <c r="K282" s="55">
        <v>0</v>
      </c>
      <c r="L282" s="55">
        <v>0</v>
      </c>
      <c r="M282" s="55">
        <v>0</v>
      </c>
      <c r="N282" s="55">
        <v>0</v>
      </c>
      <c r="O282" s="55">
        <v>0</v>
      </c>
      <c r="P282" s="55">
        <v>0</v>
      </c>
      <c r="Q282" s="55">
        <v>0</v>
      </c>
      <c r="R282" s="55">
        <v>0</v>
      </c>
      <c r="S282" s="55">
        <v>0</v>
      </c>
      <c r="T282" s="55">
        <v>0</v>
      </c>
      <c r="U282" s="55">
        <v>0</v>
      </c>
      <c r="V282" s="55">
        <v>0</v>
      </c>
      <c r="W282" s="55">
        <v>0</v>
      </c>
      <c r="X282" s="55">
        <v>0</v>
      </c>
      <c r="Y282" s="55">
        <v>0</v>
      </c>
      <c r="Z282" s="55">
        <v>0</v>
      </c>
      <c r="AA282" s="55">
        <v>0</v>
      </c>
      <c r="AB282" s="55">
        <v>0</v>
      </c>
      <c r="AC282" s="55">
        <v>0</v>
      </c>
      <c r="AD282" s="55">
        <v>0</v>
      </c>
      <c r="AE282" s="55">
        <v>0</v>
      </c>
      <c r="AF282" s="55">
        <v>0</v>
      </c>
      <c r="AG282" s="55">
        <v>0</v>
      </c>
      <c r="AH282" s="55">
        <v>0</v>
      </c>
      <c r="AI282" s="55">
        <v>0</v>
      </c>
      <c r="AJ282" s="55" t="s">
        <v>967</v>
      </c>
      <c r="AK282" s="55" t="s">
        <v>168</v>
      </c>
    </row>
    <row r="283" spans="1:37" x14ac:dyDescent="0.25">
      <c r="A283" s="54" t="str">
        <f t="shared" si="4"/>
        <v>LA</v>
      </c>
      <c r="B283" s="54" t="str">
        <f t="shared" si="4"/>
        <v>BDEQ-BDESC-urban-residential</v>
      </c>
      <c r="C283" s="55">
        <v>9</v>
      </c>
      <c r="D283" s="55" t="s">
        <v>14</v>
      </c>
      <c r="E283" s="55">
        <v>0</v>
      </c>
      <c r="F283" s="55">
        <v>0</v>
      </c>
      <c r="G283" s="55">
        <v>0</v>
      </c>
      <c r="H283" s="55">
        <v>0</v>
      </c>
      <c r="I283" s="55">
        <v>0</v>
      </c>
      <c r="J283" s="55">
        <v>0</v>
      </c>
      <c r="K283" s="55">
        <v>0</v>
      </c>
      <c r="L283" s="55">
        <v>0</v>
      </c>
      <c r="M283" s="55">
        <v>0</v>
      </c>
      <c r="N283" s="55">
        <v>0</v>
      </c>
      <c r="O283" s="55">
        <v>0</v>
      </c>
      <c r="P283" s="55">
        <v>0</v>
      </c>
      <c r="Q283" s="55">
        <v>0</v>
      </c>
      <c r="R283" s="55">
        <v>0</v>
      </c>
      <c r="S283" s="55">
        <v>0</v>
      </c>
      <c r="T283" s="55">
        <v>0</v>
      </c>
      <c r="U283" s="55">
        <v>0</v>
      </c>
      <c r="V283" s="55">
        <v>0</v>
      </c>
      <c r="W283" s="55">
        <v>0</v>
      </c>
      <c r="X283" s="55">
        <v>0</v>
      </c>
      <c r="Y283" s="55">
        <v>0</v>
      </c>
      <c r="Z283" s="55">
        <v>0</v>
      </c>
      <c r="AA283" s="55">
        <v>0</v>
      </c>
      <c r="AB283" s="55">
        <v>0</v>
      </c>
      <c r="AC283" s="55">
        <v>0</v>
      </c>
      <c r="AD283" s="55">
        <v>0</v>
      </c>
      <c r="AE283" s="55">
        <v>0</v>
      </c>
      <c r="AF283" s="55">
        <v>0</v>
      </c>
      <c r="AG283" s="55">
        <v>0</v>
      </c>
      <c r="AH283" s="55">
        <v>0</v>
      </c>
      <c r="AI283" s="55">
        <v>0</v>
      </c>
      <c r="AJ283" s="55" t="s">
        <v>967</v>
      </c>
      <c r="AK283" s="55" t="s">
        <v>168</v>
      </c>
    </row>
    <row r="284" spans="1:37" x14ac:dyDescent="0.25">
      <c r="A284" s="54" t="str">
        <f t="shared" si="4"/>
        <v>LA</v>
      </c>
      <c r="B284" s="54" t="str">
        <f t="shared" si="4"/>
        <v>BDEQ-BDESC-urban-residential</v>
      </c>
      <c r="C284" s="55">
        <v>10</v>
      </c>
      <c r="D284" s="55" t="s">
        <v>15</v>
      </c>
      <c r="E284" s="55">
        <v>0</v>
      </c>
      <c r="F284" s="55">
        <v>0</v>
      </c>
      <c r="G284" s="55">
        <v>0</v>
      </c>
      <c r="H284" s="55">
        <v>0</v>
      </c>
      <c r="I284" s="55">
        <v>0</v>
      </c>
      <c r="J284" s="55">
        <v>0</v>
      </c>
      <c r="K284" s="55">
        <v>0</v>
      </c>
      <c r="L284" s="55">
        <v>0</v>
      </c>
      <c r="M284" s="55">
        <v>0</v>
      </c>
      <c r="N284" s="55">
        <v>0</v>
      </c>
      <c r="O284" s="55">
        <v>0</v>
      </c>
      <c r="P284" s="55">
        <v>0</v>
      </c>
      <c r="Q284" s="55">
        <v>0</v>
      </c>
      <c r="R284" s="55">
        <v>0</v>
      </c>
      <c r="S284" s="55">
        <v>0</v>
      </c>
      <c r="T284" s="55">
        <v>0</v>
      </c>
      <c r="U284" s="55">
        <v>0</v>
      </c>
      <c r="V284" s="55">
        <v>0</v>
      </c>
      <c r="W284" s="55">
        <v>0</v>
      </c>
      <c r="X284" s="55">
        <v>0</v>
      </c>
      <c r="Y284" s="55">
        <v>0</v>
      </c>
      <c r="Z284" s="55">
        <v>0</v>
      </c>
      <c r="AA284" s="55">
        <v>0</v>
      </c>
      <c r="AB284" s="55">
        <v>0</v>
      </c>
      <c r="AC284" s="55">
        <v>0</v>
      </c>
      <c r="AD284" s="55">
        <v>0</v>
      </c>
      <c r="AE284" s="55">
        <v>0</v>
      </c>
      <c r="AF284" s="55">
        <v>0</v>
      </c>
      <c r="AG284" s="55">
        <v>0</v>
      </c>
      <c r="AH284" s="55">
        <v>0</v>
      </c>
      <c r="AI284" s="55">
        <v>0</v>
      </c>
      <c r="AJ284" s="55" t="s">
        <v>967</v>
      </c>
      <c r="AK284" s="55" t="s">
        <v>168</v>
      </c>
    </row>
    <row r="285" spans="1:37" x14ac:dyDescent="0.25">
      <c r="A285" s="54" t="str">
        <f t="shared" si="4"/>
        <v>LA</v>
      </c>
      <c r="B285" s="54" t="str">
        <f t="shared" si="4"/>
        <v>BDEQ-BDESC-urban-residential</v>
      </c>
      <c r="C285" s="55">
        <v>11</v>
      </c>
      <c r="D285" s="55" t="s">
        <v>57</v>
      </c>
      <c r="E285" s="55">
        <v>0</v>
      </c>
      <c r="F285" s="55">
        <v>0</v>
      </c>
      <c r="G285" s="55">
        <v>0</v>
      </c>
      <c r="H285" s="55">
        <v>0</v>
      </c>
      <c r="I285" s="55">
        <v>0</v>
      </c>
      <c r="J285" s="55">
        <v>0</v>
      </c>
      <c r="K285" s="55">
        <v>0</v>
      </c>
      <c r="L285" s="55">
        <v>0</v>
      </c>
      <c r="M285" s="55">
        <v>0</v>
      </c>
      <c r="N285" s="55">
        <v>0</v>
      </c>
      <c r="O285" s="55">
        <v>0</v>
      </c>
      <c r="P285" s="55">
        <v>0</v>
      </c>
      <c r="Q285" s="55">
        <v>0</v>
      </c>
      <c r="R285" s="55">
        <v>0</v>
      </c>
      <c r="S285" s="55">
        <v>0</v>
      </c>
      <c r="T285" s="55">
        <v>0</v>
      </c>
      <c r="U285" s="55">
        <v>0</v>
      </c>
      <c r="V285" s="55">
        <v>0</v>
      </c>
      <c r="W285" s="55">
        <v>0</v>
      </c>
      <c r="X285" s="55">
        <v>0</v>
      </c>
      <c r="Y285" s="55">
        <v>0</v>
      </c>
      <c r="Z285" s="55">
        <v>0</v>
      </c>
      <c r="AA285" s="55">
        <v>0</v>
      </c>
      <c r="AB285" s="55">
        <v>0</v>
      </c>
      <c r="AC285" s="55">
        <v>0</v>
      </c>
      <c r="AD285" s="55">
        <v>0</v>
      </c>
      <c r="AE285" s="55">
        <v>0</v>
      </c>
      <c r="AF285" s="55">
        <v>0</v>
      </c>
      <c r="AG285" s="55">
        <v>0</v>
      </c>
      <c r="AH285" s="55">
        <v>0</v>
      </c>
      <c r="AI285" s="55">
        <v>0</v>
      </c>
      <c r="AJ285" s="55" t="s">
        <v>967</v>
      </c>
      <c r="AK285" s="55" t="s">
        <v>168</v>
      </c>
    </row>
    <row r="286" spans="1:37" x14ac:dyDescent="0.25">
      <c r="A286" s="54" t="str">
        <f t="shared" si="4"/>
        <v>LA</v>
      </c>
      <c r="B286" s="54" t="str">
        <f t="shared" si="4"/>
        <v>BDEQ-BDESC-urban-residential</v>
      </c>
      <c r="C286" s="55">
        <v>12</v>
      </c>
      <c r="D286" s="55" t="s">
        <v>60</v>
      </c>
      <c r="E286" s="55">
        <v>0</v>
      </c>
      <c r="F286" s="55">
        <v>0</v>
      </c>
      <c r="G286" s="55">
        <v>0</v>
      </c>
      <c r="H286" s="55">
        <v>0</v>
      </c>
      <c r="I286" s="55">
        <v>0</v>
      </c>
      <c r="J286" s="55">
        <v>0</v>
      </c>
      <c r="K286" s="55">
        <v>0</v>
      </c>
      <c r="L286" s="55">
        <v>0</v>
      </c>
      <c r="M286" s="55">
        <v>0</v>
      </c>
      <c r="N286" s="55">
        <v>0</v>
      </c>
      <c r="O286" s="55">
        <v>0</v>
      </c>
      <c r="P286" s="55">
        <v>0</v>
      </c>
      <c r="Q286" s="55">
        <v>0</v>
      </c>
      <c r="R286" s="55">
        <v>0</v>
      </c>
      <c r="S286" s="55">
        <v>0</v>
      </c>
      <c r="T286" s="55">
        <v>0</v>
      </c>
      <c r="U286" s="55">
        <v>0</v>
      </c>
      <c r="V286" s="55">
        <v>0</v>
      </c>
      <c r="W286" s="55">
        <v>0</v>
      </c>
      <c r="X286" s="55">
        <v>0</v>
      </c>
      <c r="Y286" s="55">
        <v>0</v>
      </c>
      <c r="Z286" s="55">
        <v>0</v>
      </c>
      <c r="AA286" s="55">
        <v>0</v>
      </c>
      <c r="AB286" s="55">
        <v>0</v>
      </c>
      <c r="AC286" s="55">
        <v>0</v>
      </c>
      <c r="AD286" s="55">
        <v>0</v>
      </c>
      <c r="AE286" s="55">
        <v>0</v>
      </c>
      <c r="AF286" s="55">
        <v>0</v>
      </c>
      <c r="AG286" s="55">
        <v>0</v>
      </c>
      <c r="AH286" s="55">
        <v>0</v>
      </c>
      <c r="AI286" s="55">
        <v>0</v>
      </c>
      <c r="AJ286" s="55" t="s">
        <v>967</v>
      </c>
      <c r="AK286" s="55" t="s">
        <v>168</v>
      </c>
    </row>
    <row r="287" spans="1:37" x14ac:dyDescent="0.25">
      <c r="A287" s="54" t="str">
        <f t="shared" si="4"/>
        <v>LA</v>
      </c>
      <c r="B287" s="54" t="str">
        <f t="shared" si="4"/>
        <v>BDEQ-BDESC-urban-residential</v>
      </c>
      <c r="C287" s="55">
        <v>13</v>
      </c>
      <c r="D287" s="55" t="s">
        <v>158</v>
      </c>
      <c r="E287" s="55">
        <v>0</v>
      </c>
      <c r="F287" s="55">
        <v>0</v>
      </c>
      <c r="G287" s="55">
        <v>0</v>
      </c>
      <c r="H287" s="55">
        <v>0</v>
      </c>
      <c r="I287" s="55">
        <v>0</v>
      </c>
      <c r="J287" s="55">
        <v>0</v>
      </c>
      <c r="K287" s="55">
        <v>0</v>
      </c>
      <c r="L287" s="55">
        <v>0</v>
      </c>
      <c r="M287" s="55">
        <v>0</v>
      </c>
      <c r="N287" s="55">
        <v>0</v>
      </c>
      <c r="O287" s="55">
        <v>0</v>
      </c>
      <c r="P287" s="55">
        <v>0</v>
      </c>
      <c r="Q287" s="55">
        <v>0</v>
      </c>
      <c r="R287" s="55">
        <v>0</v>
      </c>
      <c r="S287" s="55">
        <v>0</v>
      </c>
      <c r="T287" s="55">
        <v>0</v>
      </c>
      <c r="U287" s="55">
        <v>0</v>
      </c>
      <c r="V287" s="55">
        <v>0</v>
      </c>
      <c r="W287" s="55">
        <v>0</v>
      </c>
      <c r="X287" s="55">
        <v>0</v>
      </c>
      <c r="Y287" s="55">
        <v>0</v>
      </c>
      <c r="Z287" s="55">
        <v>0</v>
      </c>
      <c r="AA287" s="55">
        <v>0</v>
      </c>
      <c r="AB287" s="55">
        <v>0</v>
      </c>
      <c r="AC287" s="55">
        <v>0</v>
      </c>
      <c r="AD287" s="55">
        <v>0</v>
      </c>
      <c r="AE287" s="55">
        <v>0</v>
      </c>
      <c r="AF287" s="55">
        <v>0</v>
      </c>
      <c r="AG287" s="55">
        <v>0</v>
      </c>
      <c r="AH287" s="55">
        <v>0</v>
      </c>
      <c r="AI287" s="55">
        <v>0</v>
      </c>
      <c r="AJ287" s="55" t="s">
        <v>967</v>
      </c>
      <c r="AK287" s="55" t="s">
        <v>168</v>
      </c>
    </row>
    <row r="288" spans="1:37" x14ac:dyDescent="0.25">
      <c r="A288" s="54" t="str">
        <f t="shared" si="4"/>
        <v>LA</v>
      </c>
      <c r="B288" s="54" t="str">
        <f t="shared" si="4"/>
        <v>BDEQ-BDESC-urban-residential</v>
      </c>
      <c r="C288" s="55">
        <v>14</v>
      </c>
      <c r="D288" s="55" t="s">
        <v>159</v>
      </c>
      <c r="E288" s="55">
        <v>0</v>
      </c>
      <c r="F288" s="55">
        <v>0</v>
      </c>
      <c r="G288" s="55">
        <v>0</v>
      </c>
      <c r="H288" s="55">
        <v>0</v>
      </c>
      <c r="I288" s="55">
        <v>0</v>
      </c>
      <c r="J288" s="55">
        <v>0</v>
      </c>
      <c r="K288" s="55">
        <v>0</v>
      </c>
      <c r="L288" s="55">
        <v>0</v>
      </c>
      <c r="M288" s="55">
        <v>0</v>
      </c>
      <c r="N288" s="55">
        <v>0</v>
      </c>
      <c r="O288" s="55">
        <v>0</v>
      </c>
      <c r="P288" s="55">
        <v>0</v>
      </c>
      <c r="Q288" s="55">
        <v>0</v>
      </c>
      <c r="R288" s="55">
        <v>0</v>
      </c>
      <c r="S288" s="55">
        <v>0</v>
      </c>
      <c r="T288" s="55">
        <v>0</v>
      </c>
      <c r="U288" s="55">
        <v>0</v>
      </c>
      <c r="V288" s="55">
        <v>0</v>
      </c>
      <c r="W288" s="55">
        <v>0</v>
      </c>
      <c r="X288" s="55">
        <v>0</v>
      </c>
      <c r="Y288" s="55">
        <v>0</v>
      </c>
      <c r="Z288" s="55">
        <v>0</v>
      </c>
      <c r="AA288" s="55">
        <v>0</v>
      </c>
      <c r="AB288" s="55">
        <v>0</v>
      </c>
      <c r="AC288" s="55">
        <v>0</v>
      </c>
      <c r="AD288" s="55">
        <v>0</v>
      </c>
      <c r="AE288" s="55">
        <v>0</v>
      </c>
      <c r="AF288" s="55">
        <v>0</v>
      </c>
      <c r="AG288" s="55">
        <v>0</v>
      </c>
      <c r="AH288" s="55">
        <v>0</v>
      </c>
      <c r="AI288" s="55">
        <v>0</v>
      </c>
      <c r="AJ288" s="55" t="s">
        <v>967</v>
      </c>
      <c r="AK288" s="55" t="s">
        <v>168</v>
      </c>
    </row>
    <row r="289" spans="1:37" x14ac:dyDescent="0.25">
      <c r="A289" s="54" t="str">
        <f t="shared" si="4"/>
        <v>LA</v>
      </c>
      <c r="B289" s="54" t="str">
        <f t="shared" si="4"/>
        <v>BDEQ-BDESC-urban-residential</v>
      </c>
      <c r="C289" s="55">
        <v>15</v>
      </c>
      <c r="D289" s="55" t="s">
        <v>160</v>
      </c>
      <c r="E289" s="55">
        <v>0</v>
      </c>
      <c r="F289" s="55">
        <v>0</v>
      </c>
      <c r="G289" s="55">
        <v>0</v>
      </c>
      <c r="H289" s="55">
        <v>0</v>
      </c>
      <c r="I289" s="55">
        <v>0</v>
      </c>
      <c r="J289" s="55">
        <v>0</v>
      </c>
      <c r="K289" s="55">
        <v>0</v>
      </c>
      <c r="L289" s="55">
        <v>0</v>
      </c>
      <c r="M289" s="55">
        <v>0</v>
      </c>
      <c r="N289" s="55">
        <v>0</v>
      </c>
      <c r="O289" s="55">
        <v>0</v>
      </c>
      <c r="P289" s="55">
        <v>0</v>
      </c>
      <c r="Q289" s="55">
        <v>0</v>
      </c>
      <c r="R289" s="55">
        <v>0</v>
      </c>
      <c r="S289" s="55">
        <v>0</v>
      </c>
      <c r="T289" s="55">
        <v>0</v>
      </c>
      <c r="U289" s="55">
        <v>0</v>
      </c>
      <c r="V289" s="55">
        <v>0</v>
      </c>
      <c r="W289" s="55">
        <v>0</v>
      </c>
      <c r="X289" s="55">
        <v>0</v>
      </c>
      <c r="Y289" s="55">
        <v>0</v>
      </c>
      <c r="Z289" s="55">
        <v>0</v>
      </c>
      <c r="AA289" s="55">
        <v>0</v>
      </c>
      <c r="AB289" s="55">
        <v>0</v>
      </c>
      <c r="AC289" s="55">
        <v>0</v>
      </c>
      <c r="AD289" s="55">
        <v>0</v>
      </c>
      <c r="AE289" s="55">
        <v>0</v>
      </c>
      <c r="AF289" s="55">
        <v>0</v>
      </c>
      <c r="AG289" s="55">
        <v>0</v>
      </c>
      <c r="AH289" s="55">
        <v>0</v>
      </c>
      <c r="AI289" s="55">
        <v>0</v>
      </c>
      <c r="AJ289" s="55" t="s">
        <v>967</v>
      </c>
      <c r="AK289" s="55" t="s">
        <v>168</v>
      </c>
    </row>
    <row r="290" spans="1:37" x14ac:dyDescent="0.25">
      <c r="A290" s="54" t="str">
        <f t="shared" si="4"/>
        <v>MA</v>
      </c>
      <c r="B290" s="54" t="str">
        <f t="shared" si="4"/>
        <v>BDEQ-BDESC-urban-residential</v>
      </c>
      <c r="C290" s="55">
        <v>0</v>
      </c>
      <c r="D290" s="55" t="s">
        <v>58</v>
      </c>
      <c r="E290" s="55">
        <v>0</v>
      </c>
      <c r="F290" s="55">
        <v>0</v>
      </c>
      <c r="G290" s="55">
        <v>0</v>
      </c>
      <c r="H290" s="55">
        <v>0</v>
      </c>
      <c r="I290" s="55">
        <v>0</v>
      </c>
      <c r="J290" s="55">
        <v>0</v>
      </c>
      <c r="K290" s="55">
        <v>0</v>
      </c>
      <c r="L290" s="55">
        <v>0</v>
      </c>
      <c r="M290" s="55">
        <v>0</v>
      </c>
      <c r="N290" s="55">
        <v>0</v>
      </c>
      <c r="O290" s="55">
        <v>0</v>
      </c>
      <c r="P290" s="55">
        <v>0</v>
      </c>
      <c r="Q290" s="55">
        <v>0</v>
      </c>
      <c r="R290" s="55">
        <v>0</v>
      </c>
      <c r="S290" s="55">
        <v>0</v>
      </c>
      <c r="T290" s="55">
        <v>0</v>
      </c>
      <c r="U290" s="55">
        <v>0</v>
      </c>
      <c r="V290" s="55">
        <v>0</v>
      </c>
      <c r="W290" s="55">
        <v>0</v>
      </c>
      <c r="X290" s="55">
        <v>0</v>
      </c>
      <c r="Y290" s="55">
        <v>0</v>
      </c>
      <c r="Z290" s="55">
        <v>0</v>
      </c>
      <c r="AA290" s="55">
        <v>0</v>
      </c>
      <c r="AB290" s="55">
        <v>0</v>
      </c>
      <c r="AC290" s="55">
        <v>0</v>
      </c>
      <c r="AD290" s="55">
        <v>0</v>
      </c>
      <c r="AE290" s="55">
        <v>0</v>
      </c>
      <c r="AF290" s="55">
        <v>0</v>
      </c>
      <c r="AG290" s="55">
        <v>0</v>
      </c>
      <c r="AH290" s="55">
        <v>0</v>
      </c>
      <c r="AI290" s="55">
        <v>0</v>
      </c>
      <c r="AJ290" s="55" t="s">
        <v>968</v>
      </c>
      <c r="AK290" s="55" t="s">
        <v>168</v>
      </c>
    </row>
    <row r="291" spans="1:37" x14ac:dyDescent="0.25">
      <c r="A291" s="54" t="str">
        <f t="shared" si="4"/>
        <v>MA</v>
      </c>
      <c r="B291" s="54" t="str">
        <f t="shared" si="4"/>
        <v>BDEQ-BDESC-urban-residential</v>
      </c>
      <c r="C291" s="55">
        <v>1</v>
      </c>
      <c r="D291" s="55" t="s">
        <v>7</v>
      </c>
      <c r="E291" s="55">
        <v>0</v>
      </c>
      <c r="F291" s="55">
        <v>0</v>
      </c>
      <c r="G291" s="55">
        <v>0</v>
      </c>
      <c r="H291" s="55">
        <v>0</v>
      </c>
      <c r="I291" s="55">
        <v>0</v>
      </c>
      <c r="J291" s="55">
        <v>0</v>
      </c>
      <c r="K291" s="55">
        <v>0</v>
      </c>
      <c r="L291" s="55">
        <v>0</v>
      </c>
      <c r="M291" s="55">
        <v>0</v>
      </c>
      <c r="N291" s="55">
        <v>0</v>
      </c>
      <c r="O291" s="55">
        <v>0</v>
      </c>
      <c r="P291" s="55">
        <v>0</v>
      </c>
      <c r="Q291" s="55">
        <v>0</v>
      </c>
      <c r="R291" s="55">
        <v>0</v>
      </c>
      <c r="S291" s="55">
        <v>0</v>
      </c>
      <c r="T291" s="55">
        <v>0</v>
      </c>
      <c r="U291" s="55">
        <v>0</v>
      </c>
      <c r="V291" s="55">
        <v>0</v>
      </c>
      <c r="W291" s="55">
        <v>0</v>
      </c>
      <c r="X291" s="55">
        <v>0</v>
      </c>
      <c r="Y291" s="55">
        <v>0</v>
      </c>
      <c r="Z291" s="56">
        <v>1.0000000000000001E-5</v>
      </c>
      <c r="AA291" s="56">
        <v>1.0000000000000001E-5</v>
      </c>
      <c r="AB291" s="56">
        <v>1.0000000000000001E-5</v>
      </c>
      <c r="AC291" s="56">
        <v>1.0000000000000001E-5</v>
      </c>
      <c r="AD291" s="56">
        <v>1.0000000000000001E-5</v>
      </c>
      <c r="AE291" s="56">
        <v>2.0000000000000002E-5</v>
      </c>
      <c r="AF291" s="56">
        <v>2.0000000000000002E-5</v>
      </c>
      <c r="AG291" s="56">
        <v>2.0000000000000002E-5</v>
      </c>
      <c r="AH291" s="56">
        <v>2.0000000000000002E-5</v>
      </c>
      <c r="AI291" s="56">
        <v>3.0000000000000001E-5</v>
      </c>
      <c r="AJ291" s="55" t="s">
        <v>968</v>
      </c>
      <c r="AK291" s="55" t="s">
        <v>168</v>
      </c>
    </row>
    <row r="292" spans="1:37" x14ac:dyDescent="0.25">
      <c r="A292" s="54" t="str">
        <f t="shared" si="4"/>
        <v>MA</v>
      </c>
      <c r="B292" s="54" t="str">
        <f t="shared" si="4"/>
        <v>BDEQ-BDESC-urban-residential</v>
      </c>
      <c r="C292" s="55">
        <v>2</v>
      </c>
      <c r="D292" s="55" t="s">
        <v>8</v>
      </c>
      <c r="E292" s="55">
        <v>0</v>
      </c>
      <c r="F292" s="55">
        <v>0</v>
      </c>
      <c r="G292" s="55">
        <v>0</v>
      </c>
      <c r="H292" s="55">
        <v>0</v>
      </c>
      <c r="I292" s="55">
        <v>0</v>
      </c>
      <c r="J292" s="55">
        <v>0</v>
      </c>
      <c r="K292" s="55">
        <v>0</v>
      </c>
      <c r="L292" s="55">
        <v>0</v>
      </c>
      <c r="M292" s="55">
        <v>0</v>
      </c>
      <c r="N292" s="55">
        <v>0</v>
      </c>
      <c r="O292" s="55">
        <v>0</v>
      </c>
      <c r="P292" s="55">
        <v>0</v>
      </c>
      <c r="Q292" s="55">
        <v>0</v>
      </c>
      <c r="R292" s="55">
        <v>0</v>
      </c>
      <c r="S292" s="55">
        <v>0</v>
      </c>
      <c r="T292" s="55">
        <v>0</v>
      </c>
      <c r="U292" s="55">
        <v>0</v>
      </c>
      <c r="V292" s="55">
        <v>0</v>
      </c>
      <c r="W292" s="55">
        <v>0</v>
      </c>
      <c r="X292" s="55">
        <v>0</v>
      </c>
      <c r="Y292" s="55">
        <v>0</v>
      </c>
      <c r="Z292" s="55">
        <v>0</v>
      </c>
      <c r="AA292" s="55">
        <v>0</v>
      </c>
      <c r="AB292" s="55">
        <v>0</v>
      </c>
      <c r="AC292" s="55">
        <v>0</v>
      </c>
      <c r="AD292" s="55">
        <v>0</v>
      </c>
      <c r="AE292" s="55">
        <v>0</v>
      </c>
      <c r="AF292" s="55">
        <v>0</v>
      </c>
      <c r="AG292" s="55">
        <v>0</v>
      </c>
      <c r="AH292" s="55">
        <v>0</v>
      </c>
      <c r="AI292" s="55">
        <v>0</v>
      </c>
      <c r="AJ292" s="55" t="s">
        <v>968</v>
      </c>
      <c r="AK292" s="55" t="s">
        <v>168</v>
      </c>
    </row>
    <row r="293" spans="1:37" x14ac:dyDescent="0.25">
      <c r="A293" s="54" t="str">
        <f t="shared" si="4"/>
        <v>MA</v>
      </c>
      <c r="B293" s="54" t="str">
        <f t="shared" si="4"/>
        <v>BDEQ-BDESC-urban-residential</v>
      </c>
      <c r="C293" s="55">
        <v>3</v>
      </c>
      <c r="D293" s="55" t="s">
        <v>9</v>
      </c>
      <c r="E293" s="55">
        <v>0</v>
      </c>
      <c r="F293" s="55">
        <v>0</v>
      </c>
      <c r="G293" s="55">
        <v>0</v>
      </c>
      <c r="H293" s="55">
        <v>0</v>
      </c>
      <c r="I293" s="55">
        <v>0</v>
      </c>
      <c r="J293" s="55">
        <v>0</v>
      </c>
      <c r="K293" s="55">
        <v>0</v>
      </c>
      <c r="L293" s="55">
        <v>0</v>
      </c>
      <c r="M293" s="55">
        <v>0</v>
      </c>
      <c r="N293" s="55">
        <v>0</v>
      </c>
      <c r="O293" s="55">
        <v>0</v>
      </c>
      <c r="P293" s="55">
        <v>0</v>
      </c>
      <c r="Q293" s="55">
        <v>0</v>
      </c>
      <c r="R293" s="55">
        <v>0</v>
      </c>
      <c r="S293" s="55">
        <v>0</v>
      </c>
      <c r="T293" s="55">
        <v>0</v>
      </c>
      <c r="U293" s="55">
        <v>0</v>
      </c>
      <c r="V293" s="55">
        <v>0</v>
      </c>
      <c r="W293" s="55">
        <v>0</v>
      </c>
      <c r="X293" s="55">
        <v>0</v>
      </c>
      <c r="Y293" s="55">
        <v>0</v>
      </c>
      <c r="Z293" s="55">
        <v>0</v>
      </c>
      <c r="AA293" s="55">
        <v>0</v>
      </c>
      <c r="AB293" s="55">
        <v>0</v>
      </c>
      <c r="AC293" s="55">
        <v>0</v>
      </c>
      <c r="AD293" s="55">
        <v>0</v>
      </c>
      <c r="AE293" s="55">
        <v>0</v>
      </c>
      <c r="AF293" s="55">
        <v>0</v>
      </c>
      <c r="AG293" s="55">
        <v>0</v>
      </c>
      <c r="AH293" s="55">
        <v>0</v>
      </c>
      <c r="AI293" s="55">
        <v>0</v>
      </c>
      <c r="AJ293" s="55" t="s">
        <v>968</v>
      </c>
      <c r="AK293" s="55" t="s">
        <v>168</v>
      </c>
    </row>
    <row r="294" spans="1:37" x14ac:dyDescent="0.25">
      <c r="A294" s="54" t="str">
        <f t="shared" si="4"/>
        <v>MA</v>
      </c>
      <c r="B294" s="54" t="str">
        <f t="shared" si="4"/>
        <v>BDEQ-BDESC-urban-residential</v>
      </c>
      <c r="C294" s="55">
        <v>4</v>
      </c>
      <c r="D294" s="55" t="s">
        <v>59</v>
      </c>
      <c r="E294" s="55">
        <v>3.1E-4</v>
      </c>
      <c r="F294" s="55">
        <v>2.3000000000000001E-4</v>
      </c>
      <c r="G294" s="55">
        <v>2.3000000000000001E-4</v>
      </c>
      <c r="H294" s="55">
        <v>2.3000000000000001E-4</v>
      </c>
      <c r="I294" s="55">
        <v>2.3000000000000001E-4</v>
      </c>
      <c r="J294" s="55">
        <v>2.3000000000000001E-4</v>
      </c>
      <c r="K294" s="55">
        <v>2.3000000000000001E-4</v>
      </c>
      <c r="L294" s="55">
        <v>2.3000000000000001E-4</v>
      </c>
      <c r="M294" s="55">
        <v>2.3000000000000001E-4</v>
      </c>
      <c r="N294" s="55">
        <v>2.3000000000000001E-4</v>
      </c>
      <c r="O294" s="55">
        <v>2.3000000000000001E-4</v>
      </c>
      <c r="P294" s="55">
        <v>2.3000000000000001E-4</v>
      </c>
      <c r="Q294" s="55">
        <v>2.3000000000000001E-4</v>
      </c>
      <c r="R294" s="55">
        <v>2.3000000000000001E-4</v>
      </c>
      <c r="S294" s="55">
        <v>2.4000000000000001E-4</v>
      </c>
      <c r="T294" s="55">
        <v>2.4000000000000001E-4</v>
      </c>
      <c r="U294" s="55">
        <v>2.4000000000000001E-4</v>
      </c>
      <c r="V294" s="55">
        <v>2.4000000000000001E-4</v>
      </c>
      <c r="W294" s="55">
        <v>2.4000000000000001E-4</v>
      </c>
      <c r="X294" s="55">
        <v>2.4000000000000001E-4</v>
      </c>
      <c r="Y294" s="55">
        <v>2.4000000000000001E-4</v>
      </c>
      <c r="Z294" s="55">
        <v>2.4000000000000001E-4</v>
      </c>
      <c r="AA294" s="55">
        <v>2.4000000000000001E-4</v>
      </c>
      <c r="AB294" s="55">
        <v>2.4000000000000001E-4</v>
      </c>
      <c r="AC294" s="55">
        <v>2.4000000000000001E-4</v>
      </c>
      <c r="AD294" s="55">
        <v>2.4000000000000001E-4</v>
      </c>
      <c r="AE294" s="55">
        <v>2.4000000000000001E-4</v>
      </c>
      <c r="AF294" s="55">
        <v>2.4000000000000001E-4</v>
      </c>
      <c r="AG294" s="55">
        <v>2.4000000000000001E-4</v>
      </c>
      <c r="AH294" s="55">
        <v>2.4000000000000001E-4</v>
      </c>
      <c r="AI294" s="55">
        <v>2.4000000000000001E-4</v>
      </c>
      <c r="AJ294" s="55" t="s">
        <v>968</v>
      </c>
      <c r="AK294" s="55" t="s">
        <v>168</v>
      </c>
    </row>
    <row r="295" spans="1:37" x14ac:dyDescent="0.25">
      <c r="A295" s="54" t="str">
        <f t="shared" si="4"/>
        <v>MA</v>
      </c>
      <c r="B295" s="54" t="str">
        <f t="shared" si="4"/>
        <v>BDEQ-BDESC-urban-residential</v>
      </c>
      <c r="C295" s="55">
        <v>5</v>
      </c>
      <c r="D295" s="55" t="s">
        <v>10</v>
      </c>
      <c r="E295" s="55">
        <v>0.49625000000000002</v>
      </c>
      <c r="F295" s="55">
        <v>0.50831999999999999</v>
      </c>
      <c r="G295" s="55">
        <v>0.57935999999999999</v>
      </c>
      <c r="H295" s="55">
        <v>0.65185000000000004</v>
      </c>
      <c r="I295" s="55">
        <v>0.72309000000000001</v>
      </c>
      <c r="J295" s="55">
        <v>0.77239999999999998</v>
      </c>
      <c r="K295" s="55">
        <v>0.82794000000000001</v>
      </c>
      <c r="L295" s="55">
        <v>0.87500999999999995</v>
      </c>
      <c r="M295" s="55">
        <v>0.90961000000000003</v>
      </c>
      <c r="N295" s="55">
        <v>0.95469999999999999</v>
      </c>
      <c r="O295" s="55">
        <v>0.98172000000000004</v>
      </c>
      <c r="P295" s="55">
        <v>1.0241899999999999</v>
      </c>
      <c r="Q295" s="55">
        <v>1.05278</v>
      </c>
      <c r="R295" s="55">
        <v>1.09588</v>
      </c>
      <c r="S295" s="55">
        <v>1.13364</v>
      </c>
      <c r="T295" s="55">
        <v>1.14899</v>
      </c>
      <c r="U295" s="55">
        <v>1.1912199999999999</v>
      </c>
      <c r="V295" s="55">
        <v>1.2332700000000001</v>
      </c>
      <c r="W295" s="55">
        <v>1.27108</v>
      </c>
      <c r="X295" s="55">
        <v>1.33029</v>
      </c>
      <c r="Y295" s="55">
        <v>1.38449</v>
      </c>
      <c r="Z295" s="55">
        <v>1.42841</v>
      </c>
      <c r="AA295" s="55">
        <v>1.4814400000000001</v>
      </c>
      <c r="AB295" s="55">
        <v>1.5404199999999999</v>
      </c>
      <c r="AC295" s="55">
        <v>1.57551</v>
      </c>
      <c r="AD295" s="55">
        <v>1.63662</v>
      </c>
      <c r="AE295" s="55">
        <v>1.7154499999999999</v>
      </c>
      <c r="AF295" s="55">
        <v>1.75979</v>
      </c>
      <c r="AG295" s="55">
        <v>1.8275999999999999</v>
      </c>
      <c r="AH295" s="55">
        <v>1.88307</v>
      </c>
      <c r="AI295" s="55">
        <v>1.92187</v>
      </c>
      <c r="AJ295" s="55" t="s">
        <v>968</v>
      </c>
      <c r="AK295" s="55" t="s">
        <v>168</v>
      </c>
    </row>
    <row r="296" spans="1:37" x14ac:dyDescent="0.25">
      <c r="A296" s="54" t="str">
        <f t="shared" si="4"/>
        <v>MA</v>
      </c>
      <c r="B296" s="54" t="str">
        <f t="shared" si="4"/>
        <v>BDEQ-BDESC-urban-residential</v>
      </c>
      <c r="C296" s="55">
        <v>6</v>
      </c>
      <c r="D296" s="55" t="s">
        <v>11</v>
      </c>
      <c r="E296" s="55">
        <v>0</v>
      </c>
      <c r="F296" s="55">
        <v>0</v>
      </c>
      <c r="G296" s="55">
        <v>0</v>
      </c>
      <c r="H296" s="55">
        <v>0</v>
      </c>
      <c r="I296" s="55">
        <v>0</v>
      </c>
      <c r="J296" s="55">
        <v>0</v>
      </c>
      <c r="K296" s="55">
        <v>0</v>
      </c>
      <c r="L296" s="55">
        <v>0</v>
      </c>
      <c r="M296" s="55">
        <v>0</v>
      </c>
      <c r="N296" s="55">
        <v>0</v>
      </c>
      <c r="O296" s="55">
        <v>0</v>
      </c>
      <c r="P296" s="55">
        <v>0</v>
      </c>
      <c r="Q296" s="55">
        <v>0</v>
      </c>
      <c r="R296" s="55">
        <v>0</v>
      </c>
      <c r="S296" s="55">
        <v>0</v>
      </c>
      <c r="T296" s="55">
        <v>0</v>
      </c>
      <c r="U296" s="55">
        <v>0</v>
      </c>
      <c r="V296" s="55">
        <v>0</v>
      </c>
      <c r="W296" s="55">
        <v>0</v>
      </c>
      <c r="X296" s="55">
        <v>0</v>
      </c>
      <c r="Y296" s="55">
        <v>0</v>
      </c>
      <c r="Z296" s="55">
        <v>0</v>
      </c>
      <c r="AA296" s="55">
        <v>0</v>
      </c>
      <c r="AB296" s="55">
        <v>0</v>
      </c>
      <c r="AC296" s="55">
        <v>0</v>
      </c>
      <c r="AD296" s="55">
        <v>0</v>
      </c>
      <c r="AE296" s="55">
        <v>0</v>
      </c>
      <c r="AF296" s="55">
        <v>0</v>
      </c>
      <c r="AG296" s="55">
        <v>0</v>
      </c>
      <c r="AH296" s="55">
        <v>0</v>
      </c>
      <c r="AI296" s="55">
        <v>0</v>
      </c>
      <c r="AJ296" s="55" t="s">
        <v>968</v>
      </c>
      <c r="AK296" s="55" t="s">
        <v>168</v>
      </c>
    </row>
    <row r="297" spans="1:37" x14ac:dyDescent="0.25">
      <c r="A297" s="54" t="str">
        <f t="shared" si="4"/>
        <v>MA</v>
      </c>
      <c r="B297" s="54" t="str">
        <f t="shared" si="4"/>
        <v>BDEQ-BDESC-urban-residential</v>
      </c>
      <c r="C297" s="55">
        <v>7</v>
      </c>
      <c r="D297" s="55" t="s">
        <v>12</v>
      </c>
      <c r="E297" s="55">
        <v>0</v>
      </c>
      <c r="F297" s="55">
        <v>0</v>
      </c>
      <c r="G297" s="55">
        <v>0</v>
      </c>
      <c r="H297" s="55">
        <v>0</v>
      </c>
      <c r="I297" s="55">
        <v>0</v>
      </c>
      <c r="J297" s="55">
        <v>0</v>
      </c>
      <c r="K297" s="55">
        <v>0</v>
      </c>
      <c r="L297" s="55">
        <v>0</v>
      </c>
      <c r="M297" s="55">
        <v>0</v>
      </c>
      <c r="N297" s="55">
        <v>0</v>
      </c>
      <c r="O297" s="55">
        <v>0</v>
      </c>
      <c r="P297" s="55">
        <v>0</v>
      </c>
      <c r="Q297" s="55">
        <v>0</v>
      </c>
      <c r="R297" s="55">
        <v>0</v>
      </c>
      <c r="S297" s="55">
        <v>0</v>
      </c>
      <c r="T297" s="55">
        <v>0</v>
      </c>
      <c r="U297" s="55">
        <v>0</v>
      </c>
      <c r="V297" s="55">
        <v>0</v>
      </c>
      <c r="W297" s="55">
        <v>0</v>
      </c>
      <c r="X297" s="55">
        <v>0</v>
      </c>
      <c r="Y297" s="55">
        <v>0</v>
      </c>
      <c r="Z297" s="55">
        <v>0</v>
      </c>
      <c r="AA297" s="55">
        <v>0</v>
      </c>
      <c r="AB297" s="55">
        <v>0</v>
      </c>
      <c r="AC297" s="55">
        <v>0</v>
      </c>
      <c r="AD297" s="55">
        <v>0</v>
      </c>
      <c r="AE297" s="55">
        <v>0</v>
      </c>
      <c r="AF297" s="55">
        <v>0</v>
      </c>
      <c r="AG297" s="55">
        <v>0</v>
      </c>
      <c r="AH297" s="55">
        <v>0</v>
      </c>
      <c r="AI297" s="55">
        <v>0</v>
      </c>
      <c r="AJ297" s="55" t="s">
        <v>968</v>
      </c>
      <c r="AK297" s="55" t="s">
        <v>168</v>
      </c>
    </row>
    <row r="298" spans="1:37" x14ac:dyDescent="0.25">
      <c r="A298" s="54" t="str">
        <f t="shared" si="4"/>
        <v>MA</v>
      </c>
      <c r="B298" s="54" t="str">
        <f t="shared" si="4"/>
        <v>BDEQ-BDESC-urban-residential</v>
      </c>
      <c r="C298" s="55">
        <v>8</v>
      </c>
      <c r="D298" s="55" t="s">
        <v>13</v>
      </c>
      <c r="E298" s="55">
        <v>0</v>
      </c>
      <c r="F298" s="55">
        <v>0</v>
      </c>
      <c r="G298" s="55">
        <v>0</v>
      </c>
      <c r="H298" s="55">
        <v>0</v>
      </c>
      <c r="I298" s="55">
        <v>0</v>
      </c>
      <c r="J298" s="55">
        <v>0</v>
      </c>
      <c r="K298" s="55">
        <v>0</v>
      </c>
      <c r="L298" s="55">
        <v>0</v>
      </c>
      <c r="M298" s="55">
        <v>0</v>
      </c>
      <c r="N298" s="55">
        <v>0</v>
      </c>
      <c r="O298" s="55">
        <v>0</v>
      </c>
      <c r="P298" s="55">
        <v>0</v>
      </c>
      <c r="Q298" s="55">
        <v>0</v>
      </c>
      <c r="R298" s="55">
        <v>0</v>
      </c>
      <c r="S298" s="55">
        <v>0</v>
      </c>
      <c r="T298" s="55">
        <v>0</v>
      </c>
      <c r="U298" s="55">
        <v>0</v>
      </c>
      <c r="V298" s="55">
        <v>0</v>
      </c>
      <c r="W298" s="55">
        <v>0</v>
      </c>
      <c r="X298" s="55">
        <v>0</v>
      </c>
      <c r="Y298" s="55">
        <v>0</v>
      </c>
      <c r="Z298" s="55">
        <v>0</v>
      </c>
      <c r="AA298" s="55">
        <v>0</v>
      </c>
      <c r="AB298" s="55">
        <v>0</v>
      </c>
      <c r="AC298" s="55">
        <v>0</v>
      </c>
      <c r="AD298" s="55">
        <v>0</v>
      </c>
      <c r="AE298" s="55">
        <v>0</v>
      </c>
      <c r="AF298" s="55">
        <v>0</v>
      </c>
      <c r="AG298" s="55">
        <v>0</v>
      </c>
      <c r="AH298" s="55">
        <v>0</v>
      </c>
      <c r="AI298" s="55">
        <v>0</v>
      </c>
      <c r="AJ298" s="55" t="s">
        <v>968</v>
      </c>
      <c r="AK298" s="55" t="s">
        <v>168</v>
      </c>
    </row>
    <row r="299" spans="1:37" x14ac:dyDescent="0.25">
      <c r="A299" s="54" t="str">
        <f t="shared" si="4"/>
        <v>MA</v>
      </c>
      <c r="B299" s="54" t="str">
        <f t="shared" si="4"/>
        <v>BDEQ-BDESC-urban-residential</v>
      </c>
      <c r="C299" s="55">
        <v>9</v>
      </c>
      <c r="D299" s="55" t="s">
        <v>14</v>
      </c>
      <c r="E299" s="55">
        <v>0</v>
      </c>
      <c r="F299" s="55">
        <v>0</v>
      </c>
      <c r="G299" s="55">
        <v>0</v>
      </c>
      <c r="H299" s="55">
        <v>0</v>
      </c>
      <c r="I299" s="55">
        <v>0</v>
      </c>
      <c r="J299" s="55">
        <v>0</v>
      </c>
      <c r="K299" s="55">
        <v>0</v>
      </c>
      <c r="L299" s="55">
        <v>0</v>
      </c>
      <c r="M299" s="55">
        <v>0</v>
      </c>
      <c r="N299" s="55">
        <v>0</v>
      </c>
      <c r="O299" s="55">
        <v>0</v>
      </c>
      <c r="P299" s="55">
        <v>0</v>
      </c>
      <c r="Q299" s="55">
        <v>0</v>
      </c>
      <c r="R299" s="55">
        <v>0</v>
      </c>
      <c r="S299" s="55">
        <v>0</v>
      </c>
      <c r="T299" s="55">
        <v>0</v>
      </c>
      <c r="U299" s="55">
        <v>0</v>
      </c>
      <c r="V299" s="55">
        <v>0</v>
      </c>
      <c r="W299" s="55">
        <v>0</v>
      </c>
      <c r="X299" s="55">
        <v>0</v>
      </c>
      <c r="Y299" s="55">
        <v>0</v>
      </c>
      <c r="Z299" s="55">
        <v>0</v>
      </c>
      <c r="AA299" s="55">
        <v>0</v>
      </c>
      <c r="AB299" s="55">
        <v>0</v>
      </c>
      <c r="AC299" s="55">
        <v>0</v>
      </c>
      <c r="AD299" s="55">
        <v>0</v>
      </c>
      <c r="AE299" s="55">
        <v>0</v>
      </c>
      <c r="AF299" s="55">
        <v>0</v>
      </c>
      <c r="AG299" s="55">
        <v>0</v>
      </c>
      <c r="AH299" s="55">
        <v>0</v>
      </c>
      <c r="AI299" s="55">
        <v>0</v>
      </c>
      <c r="AJ299" s="55" t="s">
        <v>968</v>
      </c>
      <c r="AK299" s="55" t="s">
        <v>168</v>
      </c>
    </row>
    <row r="300" spans="1:37" x14ac:dyDescent="0.25">
      <c r="A300" s="54" t="str">
        <f t="shared" si="4"/>
        <v>MA</v>
      </c>
      <c r="B300" s="54" t="str">
        <f t="shared" si="4"/>
        <v>BDEQ-BDESC-urban-residential</v>
      </c>
      <c r="C300" s="55">
        <v>10</v>
      </c>
      <c r="D300" s="55" t="s">
        <v>15</v>
      </c>
      <c r="E300" s="55">
        <v>0</v>
      </c>
      <c r="F300" s="55">
        <v>0</v>
      </c>
      <c r="G300" s="55">
        <v>0</v>
      </c>
      <c r="H300" s="55">
        <v>0</v>
      </c>
      <c r="I300" s="55">
        <v>0</v>
      </c>
      <c r="J300" s="55">
        <v>0</v>
      </c>
      <c r="K300" s="55">
        <v>0</v>
      </c>
      <c r="L300" s="55">
        <v>0</v>
      </c>
      <c r="M300" s="55">
        <v>0</v>
      </c>
      <c r="N300" s="55">
        <v>0</v>
      </c>
      <c r="O300" s="55">
        <v>0</v>
      </c>
      <c r="P300" s="55">
        <v>0</v>
      </c>
      <c r="Q300" s="55">
        <v>0</v>
      </c>
      <c r="R300" s="55">
        <v>0</v>
      </c>
      <c r="S300" s="55">
        <v>0</v>
      </c>
      <c r="T300" s="55">
        <v>0</v>
      </c>
      <c r="U300" s="55">
        <v>0</v>
      </c>
      <c r="V300" s="55">
        <v>0</v>
      </c>
      <c r="W300" s="55">
        <v>0</v>
      </c>
      <c r="X300" s="55">
        <v>0</v>
      </c>
      <c r="Y300" s="55">
        <v>0</v>
      </c>
      <c r="Z300" s="55">
        <v>0</v>
      </c>
      <c r="AA300" s="55">
        <v>0</v>
      </c>
      <c r="AB300" s="55">
        <v>0</v>
      </c>
      <c r="AC300" s="55">
        <v>0</v>
      </c>
      <c r="AD300" s="55">
        <v>0</v>
      </c>
      <c r="AE300" s="55">
        <v>0</v>
      </c>
      <c r="AF300" s="55">
        <v>0</v>
      </c>
      <c r="AG300" s="55">
        <v>0</v>
      </c>
      <c r="AH300" s="55">
        <v>0</v>
      </c>
      <c r="AI300" s="55">
        <v>0</v>
      </c>
      <c r="AJ300" s="55" t="s">
        <v>968</v>
      </c>
      <c r="AK300" s="55" t="s">
        <v>168</v>
      </c>
    </row>
    <row r="301" spans="1:37" x14ac:dyDescent="0.25">
      <c r="A301" s="54" t="str">
        <f t="shared" si="4"/>
        <v>MA</v>
      </c>
      <c r="B301" s="54" t="str">
        <f t="shared" si="4"/>
        <v>BDEQ-BDESC-urban-residential</v>
      </c>
      <c r="C301" s="55">
        <v>11</v>
      </c>
      <c r="D301" s="55" t="s">
        <v>57</v>
      </c>
      <c r="E301" s="55">
        <v>0</v>
      </c>
      <c r="F301" s="55">
        <v>0</v>
      </c>
      <c r="G301" s="55">
        <v>0</v>
      </c>
      <c r="H301" s="55">
        <v>0</v>
      </c>
      <c r="I301" s="55">
        <v>0</v>
      </c>
      <c r="J301" s="55">
        <v>0</v>
      </c>
      <c r="K301" s="55">
        <v>0</v>
      </c>
      <c r="L301" s="55">
        <v>0</v>
      </c>
      <c r="M301" s="55">
        <v>0</v>
      </c>
      <c r="N301" s="55">
        <v>0</v>
      </c>
      <c r="O301" s="55">
        <v>0</v>
      </c>
      <c r="P301" s="55">
        <v>0</v>
      </c>
      <c r="Q301" s="55">
        <v>0</v>
      </c>
      <c r="R301" s="55">
        <v>0</v>
      </c>
      <c r="S301" s="55">
        <v>0</v>
      </c>
      <c r="T301" s="55">
        <v>0</v>
      </c>
      <c r="U301" s="55">
        <v>0</v>
      </c>
      <c r="V301" s="55">
        <v>0</v>
      </c>
      <c r="W301" s="55">
        <v>0</v>
      </c>
      <c r="X301" s="55">
        <v>0</v>
      </c>
      <c r="Y301" s="55">
        <v>0</v>
      </c>
      <c r="Z301" s="55">
        <v>0</v>
      </c>
      <c r="AA301" s="55">
        <v>0</v>
      </c>
      <c r="AB301" s="55">
        <v>0</v>
      </c>
      <c r="AC301" s="55">
        <v>0</v>
      </c>
      <c r="AD301" s="55">
        <v>0</v>
      </c>
      <c r="AE301" s="55">
        <v>0</v>
      </c>
      <c r="AF301" s="55">
        <v>0</v>
      </c>
      <c r="AG301" s="55">
        <v>0</v>
      </c>
      <c r="AH301" s="55">
        <v>0</v>
      </c>
      <c r="AI301" s="55">
        <v>0</v>
      </c>
      <c r="AJ301" s="55" t="s">
        <v>968</v>
      </c>
      <c r="AK301" s="55" t="s">
        <v>168</v>
      </c>
    </row>
    <row r="302" spans="1:37" x14ac:dyDescent="0.25">
      <c r="A302" s="54" t="str">
        <f t="shared" si="4"/>
        <v>MA</v>
      </c>
      <c r="B302" s="54" t="str">
        <f t="shared" si="4"/>
        <v>BDEQ-BDESC-urban-residential</v>
      </c>
      <c r="C302" s="55">
        <v>12</v>
      </c>
      <c r="D302" s="55" t="s">
        <v>60</v>
      </c>
      <c r="E302" s="55">
        <v>0</v>
      </c>
      <c r="F302" s="55">
        <v>0</v>
      </c>
      <c r="G302" s="55">
        <v>0</v>
      </c>
      <c r="H302" s="55">
        <v>0</v>
      </c>
      <c r="I302" s="55">
        <v>0</v>
      </c>
      <c r="J302" s="55">
        <v>0</v>
      </c>
      <c r="K302" s="55">
        <v>0</v>
      </c>
      <c r="L302" s="55">
        <v>0</v>
      </c>
      <c r="M302" s="55">
        <v>0</v>
      </c>
      <c r="N302" s="55">
        <v>0</v>
      </c>
      <c r="O302" s="55">
        <v>0</v>
      </c>
      <c r="P302" s="55">
        <v>0</v>
      </c>
      <c r="Q302" s="55">
        <v>0</v>
      </c>
      <c r="R302" s="55">
        <v>0</v>
      </c>
      <c r="S302" s="55">
        <v>0</v>
      </c>
      <c r="T302" s="55">
        <v>0</v>
      </c>
      <c r="U302" s="55">
        <v>0</v>
      </c>
      <c r="V302" s="55">
        <v>0</v>
      </c>
      <c r="W302" s="55">
        <v>0</v>
      </c>
      <c r="X302" s="55">
        <v>0</v>
      </c>
      <c r="Y302" s="55">
        <v>0</v>
      </c>
      <c r="Z302" s="55">
        <v>0</v>
      </c>
      <c r="AA302" s="55">
        <v>0</v>
      </c>
      <c r="AB302" s="55">
        <v>0</v>
      </c>
      <c r="AC302" s="55">
        <v>0</v>
      </c>
      <c r="AD302" s="55">
        <v>0</v>
      </c>
      <c r="AE302" s="55">
        <v>0</v>
      </c>
      <c r="AF302" s="55">
        <v>0</v>
      </c>
      <c r="AG302" s="55">
        <v>0</v>
      </c>
      <c r="AH302" s="55">
        <v>0</v>
      </c>
      <c r="AI302" s="55">
        <v>0</v>
      </c>
      <c r="AJ302" s="55" t="s">
        <v>968</v>
      </c>
      <c r="AK302" s="55" t="s">
        <v>168</v>
      </c>
    </row>
    <row r="303" spans="1:37" x14ac:dyDescent="0.25">
      <c r="A303" s="54" t="str">
        <f t="shared" si="4"/>
        <v>MA</v>
      </c>
      <c r="B303" s="54" t="str">
        <f t="shared" si="4"/>
        <v>BDEQ-BDESC-urban-residential</v>
      </c>
      <c r="C303" s="55">
        <v>13</v>
      </c>
      <c r="D303" s="55" t="s">
        <v>158</v>
      </c>
      <c r="E303" s="55">
        <v>0</v>
      </c>
      <c r="F303" s="55">
        <v>0</v>
      </c>
      <c r="G303" s="55">
        <v>0</v>
      </c>
      <c r="H303" s="55">
        <v>0</v>
      </c>
      <c r="I303" s="55">
        <v>0</v>
      </c>
      <c r="J303" s="55">
        <v>0</v>
      </c>
      <c r="K303" s="55">
        <v>0</v>
      </c>
      <c r="L303" s="55">
        <v>0</v>
      </c>
      <c r="M303" s="55">
        <v>0</v>
      </c>
      <c r="N303" s="55">
        <v>0</v>
      </c>
      <c r="O303" s="55">
        <v>0</v>
      </c>
      <c r="P303" s="55">
        <v>0</v>
      </c>
      <c r="Q303" s="55">
        <v>0</v>
      </c>
      <c r="R303" s="55">
        <v>0</v>
      </c>
      <c r="S303" s="55">
        <v>0</v>
      </c>
      <c r="T303" s="55">
        <v>0</v>
      </c>
      <c r="U303" s="55">
        <v>0</v>
      </c>
      <c r="V303" s="55">
        <v>0</v>
      </c>
      <c r="W303" s="55">
        <v>0</v>
      </c>
      <c r="X303" s="55">
        <v>0</v>
      </c>
      <c r="Y303" s="55">
        <v>0</v>
      </c>
      <c r="Z303" s="55">
        <v>0</v>
      </c>
      <c r="AA303" s="55">
        <v>0</v>
      </c>
      <c r="AB303" s="55">
        <v>0</v>
      </c>
      <c r="AC303" s="55">
        <v>0</v>
      </c>
      <c r="AD303" s="55">
        <v>0</v>
      </c>
      <c r="AE303" s="55">
        <v>0</v>
      </c>
      <c r="AF303" s="55">
        <v>0</v>
      </c>
      <c r="AG303" s="55">
        <v>0</v>
      </c>
      <c r="AH303" s="55">
        <v>0</v>
      </c>
      <c r="AI303" s="55">
        <v>0</v>
      </c>
      <c r="AJ303" s="55" t="s">
        <v>968</v>
      </c>
      <c r="AK303" s="55" t="s">
        <v>168</v>
      </c>
    </row>
    <row r="304" spans="1:37" x14ac:dyDescent="0.25">
      <c r="A304" s="54" t="str">
        <f t="shared" si="4"/>
        <v>MA</v>
      </c>
      <c r="B304" s="54" t="str">
        <f t="shared" si="4"/>
        <v>BDEQ-BDESC-urban-residential</v>
      </c>
      <c r="C304" s="55">
        <v>14</v>
      </c>
      <c r="D304" s="55" t="s">
        <v>159</v>
      </c>
      <c r="E304" s="55">
        <v>0</v>
      </c>
      <c r="F304" s="55">
        <v>0</v>
      </c>
      <c r="G304" s="55">
        <v>0</v>
      </c>
      <c r="H304" s="55">
        <v>0</v>
      </c>
      <c r="I304" s="55">
        <v>0</v>
      </c>
      <c r="J304" s="55">
        <v>0</v>
      </c>
      <c r="K304" s="55">
        <v>0</v>
      </c>
      <c r="L304" s="55">
        <v>0</v>
      </c>
      <c r="M304" s="55">
        <v>0</v>
      </c>
      <c r="N304" s="55">
        <v>0</v>
      </c>
      <c r="O304" s="55">
        <v>0</v>
      </c>
      <c r="P304" s="55">
        <v>0</v>
      </c>
      <c r="Q304" s="55">
        <v>0</v>
      </c>
      <c r="R304" s="55">
        <v>0</v>
      </c>
      <c r="S304" s="55">
        <v>0</v>
      </c>
      <c r="T304" s="55">
        <v>0</v>
      </c>
      <c r="U304" s="55">
        <v>0</v>
      </c>
      <c r="V304" s="55">
        <v>0</v>
      </c>
      <c r="W304" s="55">
        <v>0</v>
      </c>
      <c r="X304" s="55">
        <v>0</v>
      </c>
      <c r="Y304" s="55">
        <v>0</v>
      </c>
      <c r="Z304" s="55">
        <v>0</v>
      </c>
      <c r="AA304" s="55">
        <v>0</v>
      </c>
      <c r="AB304" s="55">
        <v>0</v>
      </c>
      <c r="AC304" s="55">
        <v>0</v>
      </c>
      <c r="AD304" s="55">
        <v>0</v>
      </c>
      <c r="AE304" s="55">
        <v>0</v>
      </c>
      <c r="AF304" s="55">
        <v>0</v>
      </c>
      <c r="AG304" s="55">
        <v>0</v>
      </c>
      <c r="AH304" s="55">
        <v>0</v>
      </c>
      <c r="AI304" s="55">
        <v>0</v>
      </c>
      <c r="AJ304" s="55" t="s">
        <v>968</v>
      </c>
      <c r="AK304" s="55" t="s">
        <v>168</v>
      </c>
    </row>
    <row r="305" spans="1:37" x14ac:dyDescent="0.25">
      <c r="A305" s="54" t="str">
        <f t="shared" si="4"/>
        <v>MA</v>
      </c>
      <c r="B305" s="54" t="str">
        <f t="shared" si="4"/>
        <v>BDEQ-BDESC-urban-residential</v>
      </c>
      <c r="C305" s="55">
        <v>15</v>
      </c>
      <c r="D305" s="55" t="s">
        <v>160</v>
      </c>
      <c r="E305" s="55">
        <v>0</v>
      </c>
      <c r="F305" s="55">
        <v>0</v>
      </c>
      <c r="G305" s="55">
        <v>0</v>
      </c>
      <c r="H305" s="55">
        <v>0</v>
      </c>
      <c r="I305" s="55">
        <v>0</v>
      </c>
      <c r="J305" s="55">
        <v>0</v>
      </c>
      <c r="K305" s="55">
        <v>0</v>
      </c>
      <c r="L305" s="55">
        <v>0</v>
      </c>
      <c r="M305" s="55">
        <v>0</v>
      </c>
      <c r="N305" s="55">
        <v>0</v>
      </c>
      <c r="O305" s="55">
        <v>0</v>
      </c>
      <c r="P305" s="55">
        <v>0</v>
      </c>
      <c r="Q305" s="55">
        <v>0</v>
      </c>
      <c r="R305" s="55">
        <v>0</v>
      </c>
      <c r="S305" s="55">
        <v>0</v>
      </c>
      <c r="T305" s="55">
        <v>0</v>
      </c>
      <c r="U305" s="55">
        <v>0</v>
      </c>
      <c r="V305" s="55">
        <v>0</v>
      </c>
      <c r="W305" s="55">
        <v>0</v>
      </c>
      <c r="X305" s="55">
        <v>0</v>
      </c>
      <c r="Y305" s="55">
        <v>0</v>
      </c>
      <c r="Z305" s="55">
        <v>0</v>
      </c>
      <c r="AA305" s="55">
        <v>0</v>
      </c>
      <c r="AB305" s="55">
        <v>0</v>
      </c>
      <c r="AC305" s="55">
        <v>0</v>
      </c>
      <c r="AD305" s="55">
        <v>0</v>
      </c>
      <c r="AE305" s="55">
        <v>0</v>
      </c>
      <c r="AF305" s="55">
        <v>0</v>
      </c>
      <c r="AG305" s="55">
        <v>0</v>
      </c>
      <c r="AH305" s="55">
        <v>0</v>
      </c>
      <c r="AI305" s="55">
        <v>0</v>
      </c>
      <c r="AJ305" s="55" t="s">
        <v>968</v>
      </c>
      <c r="AK305" s="55" t="s">
        <v>168</v>
      </c>
    </row>
    <row r="306" spans="1:37" x14ac:dyDescent="0.25">
      <c r="A306" s="54" t="str">
        <f t="shared" si="4"/>
        <v>MD</v>
      </c>
      <c r="B306" s="54" t="str">
        <f t="shared" si="4"/>
        <v>BDEQ-BDESC-urban-residential</v>
      </c>
      <c r="C306" s="55">
        <v>0</v>
      </c>
      <c r="D306" s="55" t="s">
        <v>58</v>
      </c>
      <c r="E306" s="55">
        <v>0</v>
      </c>
      <c r="F306" s="55">
        <v>0</v>
      </c>
      <c r="G306" s="55">
        <v>0</v>
      </c>
      <c r="H306" s="55">
        <v>0</v>
      </c>
      <c r="I306" s="55">
        <v>0</v>
      </c>
      <c r="J306" s="55">
        <v>0</v>
      </c>
      <c r="K306" s="55">
        <v>0</v>
      </c>
      <c r="L306" s="55">
        <v>0</v>
      </c>
      <c r="M306" s="55">
        <v>0</v>
      </c>
      <c r="N306" s="55">
        <v>0</v>
      </c>
      <c r="O306" s="55">
        <v>0</v>
      </c>
      <c r="P306" s="55">
        <v>0</v>
      </c>
      <c r="Q306" s="55">
        <v>0</v>
      </c>
      <c r="R306" s="55">
        <v>0</v>
      </c>
      <c r="S306" s="55">
        <v>0</v>
      </c>
      <c r="T306" s="55">
        <v>0</v>
      </c>
      <c r="U306" s="55">
        <v>0</v>
      </c>
      <c r="V306" s="55">
        <v>0</v>
      </c>
      <c r="W306" s="55">
        <v>0</v>
      </c>
      <c r="X306" s="55">
        <v>0</v>
      </c>
      <c r="Y306" s="55">
        <v>0</v>
      </c>
      <c r="Z306" s="55">
        <v>0</v>
      </c>
      <c r="AA306" s="55">
        <v>0</v>
      </c>
      <c r="AB306" s="55">
        <v>0</v>
      </c>
      <c r="AC306" s="55">
        <v>0</v>
      </c>
      <c r="AD306" s="55">
        <v>0</v>
      </c>
      <c r="AE306" s="55">
        <v>0</v>
      </c>
      <c r="AF306" s="55">
        <v>0</v>
      </c>
      <c r="AG306" s="55">
        <v>0</v>
      </c>
      <c r="AH306" s="55">
        <v>0</v>
      </c>
      <c r="AI306" s="55">
        <v>0</v>
      </c>
      <c r="AJ306" s="55" t="s">
        <v>969</v>
      </c>
      <c r="AK306" s="55" t="s">
        <v>168</v>
      </c>
    </row>
    <row r="307" spans="1:37" x14ac:dyDescent="0.25">
      <c r="A307" s="54" t="str">
        <f t="shared" si="4"/>
        <v>MD</v>
      </c>
      <c r="B307" s="54" t="str">
        <f t="shared" si="4"/>
        <v>BDEQ-BDESC-urban-residential</v>
      </c>
      <c r="C307" s="55">
        <v>1</v>
      </c>
      <c r="D307" s="55" t="s">
        <v>7</v>
      </c>
      <c r="E307" s="55">
        <v>0</v>
      </c>
      <c r="F307" s="55">
        <v>0</v>
      </c>
      <c r="G307" s="55">
        <v>0</v>
      </c>
      <c r="H307" s="55">
        <v>0</v>
      </c>
      <c r="I307" s="55">
        <v>0</v>
      </c>
      <c r="J307" s="55">
        <v>0</v>
      </c>
      <c r="K307" s="55">
        <v>0</v>
      </c>
      <c r="L307" s="55">
        <v>0</v>
      </c>
      <c r="M307" s="55">
        <v>0</v>
      </c>
      <c r="N307" s="55">
        <v>0</v>
      </c>
      <c r="O307" s="55">
        <v>0</v>
      </c>
      <c r="P307" s="55">
        <v>0</v>
      </c>
      <c r="Q307" s="55">
        <v>0</v>
      </c>
      <c r="R307" s="55">
        <v>0</v>
      </c>
      <c r="S307" s="55">
        <v>0</v>
      </c>
      <c r="T307" s="55">
        <v>0</v>
      </c>
      <c r="U307" s="55">
        <v>0</v>
      </c>
      <c r="V307" s="55">
        <v>0</v>
      </c>
      <c r="W307" s="55">
        <v>0</v>
      </c>
      <c r="X307" s="55">
        <v>0</v>
      </c>
      <c r="Y307" s="55">
        <v>0</v>
      </c>
      <c r="Z307" s="55">
        <v>0</v>
      </c>
      <c r="AA307" s="56">
        <v>1.0000000000000001E-5</v>
      </c>
      <c r="AB307" s="56">
        <v>1.0000000000000001E-5</v>
      </c>
      <c r="AC307" s="56">
        <v>1.0000000000000001E-5</v>
      </c>
      <c r="AD307" s="56">
        <v>1.0000000000000001E-5</v>
      </c>
      <c r="AE307" s="56">
        <v>1.0000000000000001E-5</v>
      </c>
      <c r="AF307" s="56">
        <v>1.0000000000000001E-5</v>
      </c>
      <c r="AG307" s="56">
        <v>2.0000000000000002E-5</v>
      </c>
      <c r="AH307" s="56">
        <v>2.0000000000000002E-5</v>
      </c>
      <c r="AI307" s="56">
        <v>2.0000000000000002E-5</v>
      </c>
      <c r="AJ307" s="55" t="s">
        <v>969</v>
      </c>
      <c r="AK307" s="55" t="s">
        <v>168</v>
      </c>
    </row>
    <row r="308" spans="1:37" x14ac:dyDescent="0.25">
      <c r="A308" s="54" t="str">
        <f t="shared" si="4"/>
        <v>MD</v>
      </c>
      <c r="B308" s="54" t="str">
        <f t="shared" si="4"/>
        <v>BDEQ-BDESC-urban-residential</v>
      </c>
      <c r="C308" s="55">
        <v>2</v>
      </c>
      <c r="D308" s="55" t="s">
        <v>8</v>
      </c>
      <c r="E308" s="55">
        <v>0</v>
      </c>
      <c r="F308" s="55">
        <v>0</v>
      </c>
      <c r="G308" s="55">
        <v>0</v>
      </c>
      <c r="H308" s="55">
        <v>0</v>
      </c>
      <c r="I308" s="55">
        <v>0</v>
      </c>
      <c r="J308" s="55">
        <v>0</v>
      </c>
      <c r="K308" s="55">
        <v>0</v>
      </c>
      <c r="L308" s="55">
        <v>0</v>
      </c>
      <c r="M308" s="55">
        <v>0</v>
      </c>
      <c r="N308" s="55">
        <v>0</v>
      </c>
      <c r="O308" s="55">
        <v>0</v>
      </c>
      <c r="P308" s="55">
        <v>0</v>
      </c>
      <c r="Q308" s="55">
        <v>0</v>
      </c>
      <c r="R308" s="55">
        <v>0</v>
      </c>
      <c r="S308" s="55">
        <v>0</v>
      </c>
      <c r="T308" s="55">
        <v>0</v>
      </c>
      <c r="U308" s="55">
        <v>0</v>
      </c>
      <c r="V308" s="55">
        <v>0</v>
      </c>
      <c r="W308" s="55">
        <v>0</v>
      </c>
      <c r="X308" s="55">
        <v>0</v>
      </c>
      <c r="Y308" s="55">
        <v>0</v>
      </c>
      <c r="Z308" s="55">
        <v>0</v>
      </c>
      <c r="AA308" s="55">
        <v>0</v>
      </c>
      <c r="AB308" s="55">
        <v>0</v>
      </c>
      <c r="AC308" s="55">
        <v>0</v>
      </c>
      <c r="AD308" s="55">
        <v>0</v>
      </c>
      <c r="AE308" s="55">
        <v>0</v>
      </c>
      <c r="AF308" s="55">
        <v>0</v>
      </c>
      <c r="AG308" s="55">
        <v>0</v>
      </c>
      <c r="AH308" s="55">
        <v>0</v>
      </c>
      <c r="AI308" s="55">
        <v>0</v>
      </c>
      <c r="AJ308" s="55" t="s">
        <v>969</v>
      </c>
      <c r="AK308" s="55" t="s">
        <v>168</v>
      </c>
    </row>
    <row r="309" spans="1:37" x14ac:dyDescent="0.25">
      <c r="A309" s="54" t="str">
        <f t="shared" si="4"/>
        <v>MD</v>
      </c>
      <c r="B309" s="54" t="str">
        <f t="shared" si="4"/>
        <v>BDEQ-BDESC-urban-residential</v>
      </c>
      <c r="C309" s="55">
        <v>3</v>
      </c>
      <c r="D309" s="55" t="s">
        <v>9</v>
      </c>
      <c r="E309" s="55">
        <v>0</v>
      </c>
      <c r="F309" s="55">
        <v>0</v>
      </c>
      <c r="G309" s="55">
        <v>0</v>
      </c>
      <c r="H309" s="55">
        <v>0</v>
      </c>
      <c r="I309" s="55">
        <v>0</v>
      </c>
      <c r="J309" s="55">
        <v>0</v>
      </c>
      <c r="K309" s="55">
        <v>0</v>
      </c>
      <c r="L309" s="55">
        <v>0</v>
      </c>
      <c r="M309" s="55">
        <v>0</v>
      </c>
      <c r="N309" s="55">
        <v>0</v>
      </c>
      <c r="O309" s="55">
        <v>0</v>
      </c>
      <c r="P309" s="55">
        <v>0</v>
      </c>
      <c r="Q309" s="55">
        <v>0</v>
      </c>
      <c r="R309" s="55">
        <v>0</v>
      </c>
      <c r="S309" s="55">
        <v>0</v>
      </c>
      <c r="T309" s="55">
        <v>0</v>
      </c>
      <c r="U309" s="55">
        <v>0</v>
      </c>
      <c r="V309" s="55">
        <v>0</v>
      </c>
      <c r="W309" s="55">
        <v>0</v>
      </c>
      <c r="X309" s="55">
        <v>0</v>
      </c>
      <c r="Y309" s="55">
        <v>0</v>
      </c>
      <c r="Z309" s="55">
        <v>0</v>
      </c>
      <c r="AA309" s="55">
        <v>0</v>
      </c>
      <c r="AB309" s="55">
        <v>0</v>
      </c>
      <c r="AC309" s="55">
        <v>0</v>
      </c>
      <c r="AD309" s="55">
        <v>0</v>
      </c>
      <c r="AE309" s="55">
        <v>0</v>
      </c>
      <c r="AF309" s="55">
        <v>0</v>
      </c>
      <c r="AG309" s="55">
        <v>0</v>
      </c>
      <c r="AH309" s="55">
        <v>0</v>
      </c>
      <c r="AI309" s="55">
        <v>0</v>
      </c>
      <c r="AJ309" s="55" t="s">
        <v>969</v>
      </c>
      <c r="AK309" s="55" t="s">
        <v>168</v>
      </c>
    </row>
    <row r="310" spans="1:37" x14ac:dyDescent="0.25">
      <c r="A310" s="54" t="str">
        <f t="shared" si="4"/>
        <v>MD</v>
      </c>
      <c r="B310" s="54" t="str">
        <f t="shared" si="4"/>
        <v>BDEQ-BDESC-urban-residential</v>
      </c>
      <c r="C310" s="55">
        <v>4</v>
      </c>
      <c r="D310" s="55" t="s">
        <v>59</v>
      </c>
      <c r="E310" s="55">
        <v>9.3000000000000005E-4</v>
      </c>
      <c r="F310" s="55">
        <v>8.0999999999999996E-4</v>
      </c>
      <c r="G310" s="55">
        <v>8.1999999999999998E-4</v>
      </c>
      <c r="H310" s="55">
        <v>8.1999999999999998E-4</v>
      </c>
      <c r="I310" s="55">
        <v>8.1999999999999998E-4</v>
      </c>
      <c r="J310" s="55">
        <v>8.1999999999999998E-4</v>
      </c>
      <c r="K310" s="55">
        <v>8.1999999999999998E-4</v>
      </c>
      <c r="L310" s="55">
        <v>8.1999999999999998E-4</v>
      </c>
      <c r="M310" s="55">
        <v>8.1999999999999998E-4</v>
      </c>
      <c r="N310" s="55">
        <v>8.1999999999999998E-4</v>
      </c>
      <c r="O310" s="55">
        <v>8.1999999999999998E-4</v>
      </c>
      <c r="P310" s="55">
        <v>8.1999999999999998E-4</v>
      </c>
      <c r="Q310" s="55">
        <v>8.1999999999999998E-4</v>
      </c>
      <c r="R310" s="55">
        <v>8.1999999999999998E-4</v>
      </c>
      <c r="S310" s="55">
        <v>8.3000000000000001E-4</v>
      </c>
      <c r="T310" s="55">
        <v>8.3000000000000001E-4</v>
      </c>
      <c r="U310" s="55">
        <v>8.3000000000000001E-4</v>
      </c>
      <c r="V310" s="55">
        <v>8.3000000000000001E-4</v>
      </c>
      <c r="W310" s="55">
        <v>8.3000000000000001E-4</v>
      </c>
      <c r="X310" s="55">
        <v>8.3000000000000001E-4</v>
      </c>
      <c r="Y310" s="55">
        <v>8.3000000000000001E-4</v>
      </c>
      <c r="Z310" s="55">
        <v>8.3000000000000001E-4</v>
      </c>
      <c r="AA310" s="55">
        <v>8.3000000000000001E-4</v>
      </c>
      <c r="AB310" s="55">
        <v>8.3000000000000001E-4</v>
      </c>
      <c r="AC310" s="55">
        <v>8.3000000000000001E-4</v>
      </c>
      <c r="AD310" s="55">
        <v>8.3000000000000001E-4</v>
      </c>
      <c r="AE310" s="55">
        <v>8.3000000000000001E-4</v>
      </c>
      <c r="AF310" s="55">
        <v>8.3000000000000001E-4</v>
      </c>
      <c r="AG310" s="55">
        <v>8.4000000000000003E-4</v>
      </c>
      <c r="AH310" s="55">
        <v>8.4000000000000003E-4</v>
      </c>
      <c r="AI310" s="55">
        <v>8.4000000000000003E-4</v>
      </c>
      <c r="AJ310" s="55" t="s">
        <v>969</v>
      </c>
      <c r="AK310" s="55" t="s">
        <v>168</v>
      </c>
    </row>
    <row r="311" spans="1:37" x14ac:dyDescent="0.25">
      <c r="A311" s="54" t="str">
        <f t="shared" si="4"/>
        <v>MD</v>
      </c>
      <c r="B311" s="54" t="str">
        <f t="shared" si="4"/>
        <v>BDEQ-BDESC-urban-residential</v>
      </c>
      <c r="C311" s="55">
        <v>5</v>
      </c>
      <c r="D311" s="55" t="s">
        <v>10</v>
      </c>
      <c r="E311" s="55">
        <v>0.39735999999999999</v>
      </c>
      <c r="F311" s="55">
        <v>0.39290000000000003</v>
      </c>
      <c r="G311" s="55">
        <v>0.44782</v>
      </c>
      <c r="H311" s="55">
        <v>0.50385000000000002</v>
      </c>
      <c r="I311" s="55">
        <v>0.55891000000000002</v>
      </c>
      <c r="J311" s="55">
        <v>0.59702999999999995</v>
      </c>
      <c r="K311" s="55">
        <v>0.63995999999999997</v>
      </c>
      <c r="L311" s="55">
        <v>0.67634000000000005</v>
      </c>
      <c r="M311" s="55">
        <v>0.70308999999999999</v>
      </c>
      <c r="N311" s="55">
        <v>0.73794000000000004</v>
      </c>
      <c r="O311" s="55">
        <v>0.75882000000000005</v>
      </c>
      <c r="P311" s="55">
        <v>0.79164999999999996</v>
      </c>
      <c r="Q311" s="55">
        <v>0.81374999999999997</v>
      </c>
      <c r="R311" s="55">
        <v>0.84706000000000004</v>
      </c>
      <c r="S311" s="55">
        <v>0.87624999999999997</v>
      </c>
      <c r="T311" s="55">
        <v>0.88812000000000002</v>
      </c>
      <c r="U311" s="55">
        <v>0.92076000000000002</v>
      </c>
      <c r="V311" s="55">
        <v>0.95326</v>
      </c>
      <c r="W311" s="55">
        <v>0.98248000000000002</v>
      </c>
      <c r="X311" s="55">
        <v>1.0282500000000001</v>
      </c>
      <c r="Y311" s="55">
        <v>1.0701499999999999</v>
      </c>
      <c r="Z311" s="55">
        <v>1.10409</v>
      </c>
      <c r="AA311" s="55">
        <v>1.1450800000000001</v>
      </c>
      <c r="AB311" s="55">
        <v>1.1906699999999999</v>
      </c>
      <c r="AC311" s="55">
        <v>1.2178</v>
      </c>
      <c r="AD311" s="55">
        <v>1.2650300000000001</v>
      </c>
      <c r="AE311" s="55">
        <v>1.32596</v>
      </c>
      <c r="AF311" s="55">
        <v>1.3602300000000001</v>
      </c>
      <c r="AG311" s="55">
        <v>1.41265</v>
      </c>
      <c r="AH311" s="55">
        <v>1.45553</v>
      </c>
      <c r="AI311" s="55">
        <v>1.48552</v>
      </c>
      <c r="AJ311" s="55" t="s">
        <v>969</v>
      </c>
      <c r="AK311" s="55" t="s">
        <v>168</v>
      </c>
    </row>
    <row r="312" spans="1:37" x14ac:dyDescent="0.25">
      <c r="A312" s="54" t="str">
        <f t="shared" si="4"/>
        <v>MD</v>
      </c>
      <c r="B312" s="54" t="str">
        <f t="shared" si="4"/>
        <v>BDEQ-BDESC-urban-residential</v>
      </c>
      <c r="C312" s="55">
        <v>6</v>
      </c>
      <c r="D312" s="55" t="s">
        <v>11</v>
      </c>
      <c r="E312" s="55">
        <v>0</v>
      </c>
      <c r="F312" s="55">
        <v>0</v>
      </c>
      <c r="G312" s="55">
        <v>0</v>
      </c>
      <c r="H312" s="55">
        <v>0</v>
      </c>
      <c r="I312" s="55">
        <v>0</v>
      </c>
      <c r="J312" s="55">
        <v>0</v>
      </c>
      <c r="K312" s="55">
        <v>0</v>
      </c>
      <c r="L312" s="55">
        <v>0</v>
      </c>
      <c r="M312" s="55">
        <v>0</v>
      </c>
      <c r="N312" s="55">
        <v>0</v>
      </c>
      <c r="O312" s="55">
        <v>0</v>
      </c>
      <c r="P312" s="55">
        <v>0</v>
      </c>
      <c r="Q312" s="55">
        <v>0</v>
      </c>
      <c r="R312" s="55">
        <v>0</v>
      </c>
      <c r="S312" s="55">
        <v>0</v>
      </c>
      <c r="T312" s="55">
        <v>0</v>
      </c>
      <c r="U312" s="55">
        <v>0</v>
      </c>
      <c r="V312" s="55">
        <v>0</v>
      </c>
      <c r="W312" s="55">
        <v>0</v>
      </c>
      <c r="X312" s="55">
        <v>0</v>
      </c>
      <c r="Y312" s="55">
        <v>0</v>
      </c>
      <c r="Z312" s="55">
        <v>0</v>
      </c>
      <c r="AA312" s="55">
        <v>0</v>
      </c>
      <c r="AB312" s="55">
        <v>0</v>
      </c>
      <c r="AC312" s="55">
        <v>0</v>
      </c>
      <c r="AD312" s="55">
        <v>0</v>
      </c>
      <c r="AE312" s="55">
        <v>0</v>
      </c>
      <c r="AF312" s="55">
        <v>0</v>
      </c>
      <c r="AG312" s="55">
        <v>0</v>
      </c>
      <c r="AH312" s="55">
        <v>0</v>
      </c>
      <c r="AI312" s="55">
        <v>0</v>
      </c>
      <c r="AJ312" s="55" t="s">
        <v>969</v>
      </c>
      <c r="AK312" s="55" t="s">
        <v>168</v>
      </c>
    </row>
    <row r="313" spans="1:37" x14ac:dyDescent="0.25">
      <c r="A313" s="54" t="str">
        <f t="shared" si="4"/>
        <v>MD</v>
      </c>
      <c r="B313" s="54" t="str">
        <f t="shared" si="4"/>
        <v>BDEQ-BDESC-urban-residential</v>
      </c>
      <c r="C313" s="55">
        <v>7</v>
      </c>
      <c r="D313" s="55" t="s">
        <v>12</v>
      </c>
      <c r="E313" s="55">
        <v>0</v>
      </c>
      <c r="F313" s="55">
        <v>0</v>
      </c>
      <c r="G313" s="55">
        <v>0</v>
      </c>
      <c r="H313" s="55">
        <v>0</v>
      </c>
      <c r="I313" s="55">
        <v>0</v>
      </c>
      <c r="J313" s="55">
        <v>0</v>
      </c>
      <c r="K313" s="55">
        <v>0</v>
      </c>
      <c r="L313" s="55">
        <v>0</v>
      </c>
      <c r="M313" s="55">
        <v>0</v>
      </c>
      <c r="N313" s="55">
        <v>0</v>
      </c>
      <c r="O313" s="55">
        <v>0</v>
      </c>
      <c r="P313" s="55">
        <v>0</v>
      </c>
      <c r="Q313" s="55">
        <v>0</v>
      </c>
      <c r="R313" s="55">
        <v>0</v>
      </c>
      <c r="S313" s="55">
        <v>0</v>
      </c>
      <c r="T313" s="55">
        <v>0</v>
      </c>
      <c r="U313" s="55">
        <v>0</v>
      </c>
      <c r="V313" s="55">
        <v>0</v>
      </c>
      <c r="W313" s="55">
        <v>0</v>
      </c>
      <c r="X313" s="55">
        <v>0</v>
      </c>
      <c r="Y313" s="55">
        <v>0</v>
      </c>
      <c r="Z313" s="55">
        <v>0</v>
      </c>
      <c r="AA313" s="55">
        <v>0</v>
      </c>
      <c r="AB313" s="55">
        <v>0</v>
      </c>
      <c r="AC313" s="55">
        <v>0</v>
      </c>
      <c r="AD313" s="55">
        <v>0</v>
      </c>
      <c r="AE313" s="55">
        <v>0</v>
      </c>
      <c r="AF313" s="55">
        <v>0</v>
      </c>
      <c r="AG313" s="55">
        <v>0</v>
      </c>
      <c r="AH313" s="55">
        <v>0</v>
      </c>
      <c r="AI313" s="55">
        <v>0</v>
      </c>
      <c r="AJ313" s="55" t="s">
        <v>969</v>
      </c>
      <c r="AK313" s="55" t="s">
        <v>168</v>
      </c>
    </row>
    <row r="314" spans="1:37" x14ac:dyDescent="0.25">
      <c r="A314" s="54" t="str">
        <f t="shared" si="4"/>
        <v>MD</v>
      </c>
      <c r="B314" s="54" t="str">
        <f t="shared" si="4"/>
        <v>BDEQ-BDESC-urban-residential</v>
      </c>
      <c r="C314" s="55">
        <v>8</v>
      </c>
      <c r="D314" s="55" t="s">
        <v>13</v>
      </c>
      <c r="E314" s="55">
        <v>0</v>
      </c>
      <c r="F314" s="55">
        <v>0</v>
      </c>
      <c r="G314" s="55">
        <v>0</v>
      </c>
      <c r="H314" s="55">
        <v>0</v>
      </c>
      <c r="I314" s="55">
        <v>0</v>
      </c>
      <c r="J314" s="55">
        <v>0</v>
      </c>
      <c r="K314" s="55">
        <v>0</v>
      </c>
      <c r="L314" s="55">
        <v>0</v>
      </c>
      <c r="M314" s="55">
        <v>0</v>
      </c>
      <c r="N314" s="55">
        <v>0</v>
      </c>
      <c r="O314" s="55">
        <v>0</v>
      </c>
      <c r="P314" s="55">
        <v>0</v>
      </c>
      <c r="Q314" s="55">
        <v>0</v>
      </c>
      <c r="R314" s="55">
        <v>0</v>
      </c>
      <c r="S314" s="55">
        <v>0</v>
      </c>
      <c r="T314" s="55">
        <v>0</v>
      </c>
      <c r="U314" s="55">
        <v>0</v>
      </c>
      <c r="V314" s="55">
        <v>0</v>
      </c>
      <c r="W314" s="55">
        <v>0</v>
      </c>
      <c r="X314" s="55">
        <v>0</v>
      </c>
      <c r="Y314" s="55">
        <v>0</v>
      </c>
      <c r="Z314" s="55">
        <v>0</v>
      </c>
      <c r="AA314" s="55">
        <v>0</v>
      </c>
      <c r="AB314" s="55">
        <v>0</v>
      </c>
      <c r="AC314" s="55">
        <v>0</v>
      </c>
      <c r="AD314" s="55">
        <v>0</v>
      </c>
      <c r="AE314" s="55">
        <v>0</v>
      </c>
      <c r="AF314" s="55">
        <v>0</v>
      </c>
      <c r="AG314" s="55">
        <v>0</v>
      </c>
      <c r="AH314" s="55">
        <v>0</v>
      </c>
      <c r="AI314" s="55">
        <v>0</v>
      </c>
      <c r="AJ314" s="55" t="s">
        <v>969</v>
      </c>
      <c r="AK314" s="55" t="s">
        <v>168</v>
      </c>
    </row>
    <row r="315" spans="1:37" x14ac:dyDescent="0.25">
      <c r="A315" s="54" t="str">
        <f t="shared" si="4"/>
        <v>MD</v>
      </c>
      <c r="B315" s="54" t="str">
        <f t="shared" si="4"/>
        <v>BDEQ-BDESC-urban-residential</v>
      </c>
      <c r="C315" s="55">
        <v>9</v>
      </c>
      <c r="D315" s="55" t="s">
        <v>14</v>
      </c>
      <c r="E315" s="55">
        <v>0</v>
      </c>
      <c r="F315" s="55">
        <v>0</v>
      </c>
      <c r="G315" s="55">
        <v>0</v>
      </c>
      <c r="H315" s="55">
        <v>0</v>
      </c>
      <c r="I315" s="55">
        <v>0</v>
      </c>
      <c r="J315" s="55">
        <v>0</v>
      </c>
      <c r="K315" s="55">
        <v>0</v>
      </c>
      <c r="L315" s="55">
        <v>0</v>
      </c>
      <c r="M315" s="55">
        <v>0</v>
      </c>
      <c r="N315" s="55">
        <v>0</v>
      </c>
      <c r="O315" s="55">
        <v>0</v>
      </c>
      <c r="P315" s="55">
        <v>0</v>
      </c>
      <c r="Q315" s="55">
        <v>0</v>
      </c>
      <c r="R315" s="55">
        <v>0</v>
      </c>
      <c r="S315" s="55">
        <v>0</v>
      </c>
      <c r="T315" s="55">
        <v>0</v>
      </c>
      <c r="U315" s="55">
        <v>0</v>
      </c>
      <c r="V315" s="55">
        <v>0</v>
      </c>
      <c r="W315" s="55">
        <v>0</v>
      </c>
      <c r="X315" s="55">
        <v>0</v>
      </c>
      <c r="Y315" s="55">
        <v>0</v>
      </c>
      <c r="Z315" s="55">
        <v>0</v>
      </c>
      <c r="AA315" s="55">
        <v>0</v>
      </c>
      <c r="AB315" s="55">
        <v>0</v>
      </c>
      <c r="AC315" s="55">
        <v>0</v>
      </c>
      <c r="AD315" s="55">
        <v>0</v>
      </c>
      <c r="AE315" s="55">
        <v>0</v>
      </c>
      <c r="AF315" s="55">
        <v>0</v>
      </c>
      <c r="AG315" s="55">
        <v>0</v>
      </c>
      <c r="AH315" s="55">
        <v>0</v>
      </c>
      <c r="AI315" s="55">
        <v>0</v>
      </c>
      <c r="AJ315" s="55" t="s">
        <v>969</v>
      </c>
      <c r="AK315" s="55" t="s">
        <v>168</v>
      </c>
    </row>
    <row r="316" spans="1:37" x14ac:dyDescent="0.25">
      <c r="A316" s="54" t="str">
        <f t="shared" si="4"/>
        <v>MD</v>
      </c>
      <c r="B316" s="54" t="str">
        <f t="shared" si="4"/>
        <v>BDEQ-BDESC-urban-residential</v>
      </c>
      <c r="C316" s="55">
        <v>10</v>
      </c>
      <c r="D316" s="55" t="s">
        <v>15</v>
      </c>
      <c r="E316" s="55">
        <v>0</v>
      </c>
      <c r="F316" s="55">
        <v>0</v>
      </c>
      <c r="G316" s="55">
        <v>0</v>
      </c>
      <c r="H316" s="55">
        <v>0</v>
      </c>
      <c r="I316" s="55">
        <v>0</v>
      </c>
      <c r="J316" s="55">
        <v>0</v>
      </c>
      <c r="K316" s="55">
        <v>0</v>
      </c>
      <c r="L316" s="55">
        <v>0</v>
      </c>
      <c r="M316" s="55">
        <v>0</v>
      </c>
      <c r="N316" s="55">
        <v>0</v>
      </c>
      <c r="O316" s="55">
        <v>0</v>
      </c>
      <c r="P316" s="55">
        <v>0</v>
      </c>
      <c r="Q316" s="55">
        <v>0</v>
      </c>
      <c r="R316" s="55">
        <v>0</v>
      </c>
      <c r="S316" s="55">
        <v>0</v>
      </c>
      <c r="T316" s="55">
        <v>0</v>
      </c>
      <c r="U316" s="55">
        <v>0</v>
      </c>
      <c r="V316" s="55">
        <v>0</v>
      </c>
      <c r="W316" s="55">
        <v>0</v>
      </c>
      <c r="X316" s="55">
        <v>0</v>
      </c>
      <c r="Y316" s="55">
        <v>0</v>
      </c>
      <c r="Z316" s="55">
        <v>0</v>
      </c>
      <c r="AA316" s="55">
        <v>0</v>
      </c>
      <c r="AB316" s="55">
        <v>0</v>
      </c>
      <c r="AC316" s="55">
        <v>0</v>
      </c>
      <c r="AD316" s="55">
        <v>0</v>
      </c>
      <c r="AE316" s="55">
        <v>0</v>
      </c>
      <c r="AF316" s="55">
        <v>0</v>
      </c>
      <c r="AG316" s="55">
        <v>0</v>
      </c>
      <c r="AH316" s="55">
        <v>0</v>
      </c>
      <c r="AI316" s="55">
        <v>0</v>
      </c>
      <c r="AJ316" s="55" t="s">
        <v>969</v>
      </c>
      <c r="AK316" s="55" t="s">
        <v>168</v>
      </c>
    </row>
    <row r="317" spans="1:37" x14ac:dyDescent="0.25">
      <c r="A317" s="54" t="str">
        <f t="shared" si="4"/>
        <v>MD</v>
      </c>
      <c r="B317" s="54" t="str">
        <f t="shared" si="4"/>
        <v>BDEQ-BDESC-urban-residential</v>
      </c>
      <c r="C317" s="55">
        <v>11</v>
      </c>
      <c r="D317" s="55" t="s">
        <v>57</v>
      </c>
      <c r="E317" s="55">
        <v>0</v>
      </c>
      <c r="F317" s="55">
        <v>0</v>
      </c>
      <c r="G317" s="55">
        <v>0</v>
      </c>
      <c r="H317" s="55">
        <v>0</v>
      </c>
      <c r="I317" s="55">
        <v>0</v>
      </c>
      <c r="J317" s="55">
        <v>0</v>
      </c>
      <c r="K317" s="55">
        <v>0</v>
      </c>
      <c r="L317" s="55">
        <v>0</v>
      </c>
      <c r="M317" s="55">
        <v>0</v>
      </c>
      <c r="N317" s="55">
        <v>0</v>
      </c>
      <c r="O317" s="55">
        <v>0</v>
      </c>
      <c r="P317" s="55">
        <v>0</v>
      </c>
      <c r="Q317" s="55">
        <v>0</v>
      </c>
      <c r="R317" s="55">
        <v>0</v>
      </c>
      <c r="S317" s="55">
        <v>0</v>
      </c>
      <c r="T317" s="55">
        <v>0</v>
      </c>
      <c r="U317" s="55">
        <v>0</v>
      </c>
      <c r="V317" s="55">
        <v>0</v>
      </c>
      <c r="W317" s="55">
        <v>0</v>
      </c>
      <c r="X317" s="55">
        <v>0</v>
      </c>
      <c r="Y317" s="55">
        <v>0</v>
      </c>
      <c r="Z317" s="55">
        <v>0</v>
      </c>
      <c r="AA317" s="55">
        <v>0</v>
      </c>
      <c r="AB317" s="55">
        <v>0</v>
      </c>
      <c r="AC317" s="55">
        <v>0</v>
      </c>
      <c r="AD317" s="55">
        <v>0</v>
      </c>
      <c r="AE317" s="55">
        <v>0</v>
      </c>
      <c r="AF317" s="55">
        <v>0</v>
      </c>
      <c r="AG317" s="55">
        <v>0</v>
      </c>
      <c r="AH317" s="55">
        <v>0</v>
      </c>
      <c r="AI317" s="55">
        <v>0</v>
      </c>
      <c r="AJ317" s="55" t="s">
        <v>969</v>
      </c>
      <c r="AK317" s="55" t="s">
        <v>168</v>
      </c>
    </row>
    <row r="318" spans="1:37" x14ac:dyDescent="0.25">
      <c r="A318" s="54" t="str">
        <f t="shared" si="4"/>
        <v>MD</v>
      </c>
      <c r="B318" s="54" t="str">
        <f t="shared" si="4"/>
        <v>BDEQ-BDESC-urban-residential</v>
      </c>
      <c r="C318" s="55">
        <v>12</v>
      </c>
      <c r="D318" s="55" t="s">
        <v>60</v>
      </c>
      <c r="E318" s="55">
        <v>0</v>
      </c>
      <c r="F318" s="55">
        <v>0</v>
      </c>
      <c r="G318" s="55">
        <v>0</v>
      </c>
      <c r="H318" s="55">
        <v>0</v>
      </c>
      <c r="I318" s="55">
        <v>0</v>
      </c>
      <c r="J318" s="55">
        <v>0</v>
      </c>
      <c r="K318" s="55">
        <v>0</v>
      </c>
      <c r="L318" s="55">
        <v>0</v>
      </c>
      <c r="M318" s="55">
        <v>0</v>
      </c>
      <c r="N318" s="55">
        <v>0</v>
      </c>
      <c r="O318" s="55">
        <v>0</v>
      </c>
      <c r="P318" s="55">
        <v>0</v>
      </c>
      <c r="Q318" s="55">
        <v>0</v>
      </c>
      <c r="R318" s="55">
        <v>0</v>
      </c>
      <c r="S318" s="55">
        <v>0</v>
      </c>
      <c r="T318" s="55">
        <v>0</v>
      </c>
      <c r="U318" s="55">
        <v>0</v>
      </c>
      <c r="V318" s="55">
        <v>0</v>
      </c>
      <c r="W318" s="55">
        <v>0</v>
      </c>
      <c r="X318" s="55">
        <v>0</v>
      </c>
      <c r="Y318" s="55">
        <v>0</v>
      </c>
      <c r="Z318" s="55">
        <v>0</v>
      </c>
      <c r="AA318" s="55">
        <v>0</v>
      </c>
      <c r="AB318" s="55">
        <v>0</v>
      </c>
      <c r="AC318" s="55">
        <v>0</v>
      </c>
      <c r="AD318" s="55">
        <v>0</v>
      </c>
      <c r="AE318" s="55">
        <v>0</v>
      </c>
      <c r="AF318" s="55">
        <v>0</v>
      </c>
      <c r="AG318" s="55">
        <v>0</v>
      </c>
      <c r="AH318" s="55">
        <v>0</v>
      </c>
      <c r="AI318" s="55">
        <v>0</v>
      </c>
      <c r="AJ318" s="55" t="s">
        <v>969</v>
      </c>
      <c r="AK318" s="55" t="s">
        <v>168</v>
      </c>
    </row>
    <row r="319" spans="1:37" x14ac:dyDescent="0.25">
      <c r="A319" s="54" t="str">
        <f t="shared" si="4"/>
        <v>MD</v>
      </c>
      <c r="B319" s="54" t="str">
        <f t="shared" si="4"/>
        <v>BDEQ-BDESC-urban-residential</v>
      </c>
      <c r="C319" s="55">
        <v>13</v>
      </c>
      <c r="D319" s="55" t="s">
        <v>158</v>
      </c>
      <c r="E319" s="55">
        <v>0</v>
      </c>
      <c r="F319" s="55">
        <v>0</v>
      </c>
      <c r="G319" s="55">
        <v>0</v>
      </c>
      <c r="H319" s="55">
        <v>0</v>
      </c>
      <c r="I319" s="55">
        <v>0</v>
      </c>
      <c r="J319" s="55">
        <v>0</v>
      </c>
      <c r="K319" s="55">
        <v>0</v>
      </c>
      <c r="L319" s="55">
        <v>0</v>
      </c>
      <c r="M319" s="55">
        <v>0</v>
      </c>
      <c r="N319" s="55">
        <v>0</v>
      </c>
      <c r="O319" s="55">
        <v>0</v>
      </c>
      <c r="P319" s="55">
        <v>0</v>
      </c>
      <c r="Q319" s="55">
        <v>0</v>
      </c>
      <c r="R319" s="55">
        <v>0</v>
      </c>
      <c r="S319" s="55">
        <v>0</v>
      </c>
      <c r="T319" s="55">
        <v>0</v>
      </c>
      <c r="U319" s="55">
        <v>0</v>
      </c>
      <c r="V319" s="55">
        <v>0</v>
      </c>
      <c r="W319" s="55">
        <v>0</v>
      </c>
      <c r="X319" s="55">
        <v>0</v>
      </c>
      <c r="Y319" s="55">
        <v>0</v>
      </c>
      <c r="Z319" s="55">
        <v>0</v>
      </c>
      <c r="AA319" s="55">
        <v>0</v>
      </c>
      <c r="AB319" s="55">
        <v>0</v>
      </c>
      <c r="AC319" s="55">
        <v>0</v>
      </c>
      <c r="AD319" s="55">
        <v>0</v>
      </c>
      <c r="AE319" s="55">
        <v>0</v>
      </c>
      <c r="AF319" s="55">
        <v>0</v>
      </c>
      <c r="AG319" s="55">
        <v>0</v>
      </c>
      <c r="AH319" s="55">
        <v>0</v>
      </c>
      <c r="AI319" s="55">
        <v>0</v>
      </c>
      <c r="AJ319" s="55" t="s">
        <v>969</v>
      </c>
      <c r="AK319" s="55" t="s">
        <v>168</v>
      </c>
    </row>
    <row r="320" spans="1:37" x14ac:dyDescent="0.25">
      <c r="A320" s="54" t="str">
        <f t="shared" si="4"/>
        <v>MD</v>
      </c>
      <c r="B320" s="54" t="str">
        <f t="shared" si="4"/>
        <v>BDEQ-BDESC-urban-residential</v>
      </c>
      <c r="C320" s="55">
        <v>14</v>
      </c>
      <c r="D320" s="55" t="s">
        <v>159</v>
      </c>
      <c r="E320" s="55">
        <v>0</v>
      </c>
      <c r="F320" s="55">
        <v>0</v>
      </c>
      <c r="G320" s="55">
        <v>0</v>
      </c>
      <c r="H320" s="55">
        <v>0</v>
      </c>
      <c r="I320" s="55">
        <v>0</v>
      </c>
      <c r="J320" s="55">
        <v>0</v>
      </c>
      <c r="K320" s="55">
        <v>0</v>
      </c>
      <c r="L320" s="55">
        <v>0</v>
      </c>
      <c r="M320" s="55">
        <v>0</v>
      </c>
      <c r="N320" s="55">
        <v>0</v>
      </c>
      <c r="O320" s="55">
        <v>0</v>
      </c>
      <c r="P320" s="55">
        <v>0</v>
      </c>
      <c r="Q320" s="55">
        <v>0</v>
      </c>
      <c r="R320" s="55">
        <v>0</v>
      </c>
      <c r="S320" s="55">
        <v>0</v>
      </c>
      <c r="T320" s="55">
        <v>0</v>
      </c>
      <c r="U320" s="55">
        <v>0</v>
      </c>
      <c r="V320" s="55">
        <v>0</v>
      </c>
      <c r="W320" s="55">
        <v>0</v>
      </c>
      <c r="X320" s="55">
        <v>0</v>
      </c>
      <c r="Y320" s="55">
        <v>0</v>
      </c>
      <c r="Z320" s="55">
        <v>0</v>
      </c>
      <c r="AA320" s="55">
        <v>0</v>
      </c>
      <c r="AB320" s="55">
        <v>0</v>
      </c>
      <c r="AC320" s="55">
        <v>0</v>
      </c>
      <c r="AD320" s="55">
        <v>0</v>
      </c>
      <c r="AE320" s="55">
        <v>0</v>
      </c>
      <c r="AF320" s="55">
        <v>0</v>
      </c>
      <c r="AG320" s="55">
        <v>0</v>
      </c>
      <c r="AH320" s="55">
        <v>0</v>
      </c>
      <c r="AI320" s="55">
        <v>0</v>
      </c>
      <c r="AJ320" s="55" t="s">
        <v>969</v>
      </c>
      <c r="AK320" s="55" t="s">
        <v>168</v>
      </c>
    </row>
    <row r="321" spans="1:37" x14ac:dyDescent="0.25">
      <c r="A321" s="54" t="str">
        <f t="shared" si="4"/>
        <v>MD</v>
      </c>
      <c r="B321" s="54" t="str">
        <f t="shared" si="4"/>
        <v>BDEQ-BDESC-urban-residential</v>
      </c>
      <c r="C321" s="55">
        <v>15</v>
      </c>
      <c r="D321" s="55" t="s">
        <v>160</v>
      </c>
      <c r="E321" s="55">
        <v>0</v>
      </c>
      <c r="F321" s="55">
        <v>0</v>
      </c>
      <c r="G321" s="55">
        <v>0</v>
      </c>
      <c r="H321" s="55">
        <v>0</v>
      </c>
      <c r="I321" s="55">
        <v>0</v>
      </c>
      <c r="J321" s="55">
        <v>0</v>
      </c>
      <c r="K321" s="55">
        <v>0</v>
      </c>
      <c r="L321" s="55">
        <v>0</v>
      </c>
      <c r="M321" s="55">
        <v>0</v>
      </c>
      <c r="N321" s="55">
        <v>0</v>
      </c>
      <c r="O321" s="55">
        <v>0</v>
      </c>
      <c r="P321" s="55">
        <v>0</v>
      </c>
      <c r="Q321" s="55">
        <v>0</v>
      </c>
      <c r="R321" s="55">
        <v>0</v>
      </c>
      <c r="S321" s="55">
        <v>0</v>
      </c>
      <c r="T321" s="55">
        <v>0</v>
      </c>
      <c r="U321" s="55">
        <v>0</v>
      </c>
      <c r="V321" s="55">
        <v>0</v>
      </c>
      <c r="W321" s="55">
        <v>0</v>
      </c>
      <c r="X321" s="55">
        <v>0</v>
      </c>
      <c r="Y321" s="55">
        <v>0</v>
      </c>
      <c r="Z321" s="55">
        <v>0</v>
      </c>
      <c r="AA321" s="55">
        <v>0</v>
      </c>
      <c r="AB321" s="55">
        <v>0</v>
      </c>
      <c r="AC321" s="55">
        <v>0</v>
      </c>
      <c r="AD321" s="55">
        <v>0</v>
      </c>
      <c r="AE321" s="55">
        <v>0</v>
      </c>
      <c r="AF321" s="55">
        <v>0</v>
      </c>
      <c r="AG321" s="55">
        <v>0</v>
      </c>
      <c r="AH321" s="55">
        <v>0</v>
      </c>
      <c r="AI321" s="55">
        <v>0</v>
      </c>
      <c r="AJ321" s="55" t="s">
        <v>969</v>
      </c>
      <c r="AK321" s="55" t="s">
        <v>168</v>
      </c>
    </row>
    <row r="322" spans="1:37" x14ac:dyDescent="0.25">
      <c r="A322" s="54" t="str">
        <f t="shared" si="4"/>
        <v>ME</v>
      </c>
      <c r="B322" s="54" t="str">
        <f t="shared" si="4"/>
        <v>BDEQ-BDESC-urban-residential</v>
      </c>
      <c r="C322" s="55">
        <v>0</v>
      </c>
      <c r="D322" s="55" t="s">
        <v>58</v>
      </c>
      <c r="E322" s="55">
        <v>0</v>
      </c>
      <c r="F322" s="55">
        <v>0</v>
      </c>
      <c r="G322" s="55">
        <v>0</v>
      </c>
      <c r="H322" s="55">
        <v>0</v>
      </c>
      <c r="I322" s="55">
        <v>0</v>
      </c>
      <c r="J322" s="55">
        <v>0</v>
      </c>
      <c r="K322" s="55">
        <v>0</v>
      </c>
      <c r="L322" s="55">
        <v>0</v>
      </c>
      <c r="M322" s="55">
        <v>0</v>
      </c>
      <c r="N322" s="55">
        <v>0</v>
      </c>
      <c r="O322" s="55">
        <v>0</v>
      </c>
      <c r="P322" s="55">
        <v>0</v>
      </c>
      <c r="Q322" s="55">
        <v>0</v>
      </c>
      <c r="R322" s="55">
        <v>0</v>
      </c>
      <c r="S322" s="55">
        <v>0</v>
      </c>
      <c r="T322" s="55">
        <v>0</v>
      </c>
      <c r="U322" s="55">
        <v>0</v>
      </c>
      <c r="V322" s="55">
        <v>0</v>
      </c>
      <c r="W322" s="55">
        <v>0</v>
      </c>
      <c r="X322" s="55">
        <v>0</v>
      </c>
      <c r="Y322" s="55">
        <v>0</v>
      </c>
      <c r="Z322" s="55">
        <v>0</v>
      </c>
      <c r="AA322" s="55">
        <v>0</v>
      </c>
      <c r="AB322" s="55">
        <v>0</v>
      </c>
      <c r="AC322" s="55">
        <v>0</v>
      </c>
      <c r="AD322" s="55">
        <v>0</v>
      </c>
      <c r="AE322" s="55">
        <v>0</v>
      </c>
      <c r="AF322" s="55">
        <v>0</v>
      </c>
      <c r="AG322" s="55">
        <v>0</v>
      </c>
      <c r="AH322" s="55">
        <v>0</v>
      </c>
      <c r="AI322" s="55">
        <v>0</v>
      </c>
      <c r="AJ322" s="55" t="s">
        <v>970</v>
      </c>
      <c r="AK322" s="55" t="s">
        <v>168</v>
      </c>
    </row>
    <row r="323" spans="1:37" x14ac:dyDescent="0.25">
      <c r="A323" s="54" t="str">
        <f t="shared" ref="A323:B386" si="5">AJ323</f>
        <v>ME</v>
      </c>
      <c r="B323" s="54" t="str">
        <f t="shared" si="5"/>
        <v>BDEQ-BDESC-urban-residential</v>
      </c>
      <c r="C323" s="55">
        <v>1</v>
      </c>
      <c r="D323" s="55" t="s">
        <v>7</v>
      </c>
      <c r="E323" s="55">
        <v>0</v>
      </c>
      <c r="F323" s="55">
        <v>0</v>
      </c>
      <c r="G323" s="55">
        <v>0</v>
      </c>
      <c r="H323" s="55">
        <v>0</v>
      </c>
      <c r="I323" s="55">
        <v>0</v>
      </c>
      <c r="J323" s="55">
        <v>0</v>
      </c>
      <c r="K323" s="55">
        <v>0</v>
      </c>
      <c r="L323" s="55">
        <v>0</v>
      </c>
      <c r="M323" s="55">
        <v>0</v>
      </c>
      <c r="N323" s="55">
        <v>0</v>
      </c>
      <c r="O323" s="55">
        <v>0</v>
      </c>
      <c r="P323" s="55">
        <v>0</v>
      </c>
      <c r="Q323" s="55">
        <v>0</v>
      </c>
      <c r="R323" s="55">
        <v>0</v>
      </c>
      <c r="S323" s="55">
        <v>0</v>
      </c>
      <c r="T323" s="55">
        <v>0</v>
      </c>
      <c r="U323" s="55">
        <v>0</v>
      </c>
      <c r="V323" s="55">
        <v>0</v>
      </c>
      <c r="W323" s="55">
        <v>0</v>
      </c>
      <c r="X323" s="55">
        <v>0</v>
      </c>
      <c r="Y323" s="55">
        <v>0</v>
      </c>
      <c r="Z323" s="55">
        <v>0</v>
      </c>
      <c r="AA323" s="55">
        <v>0</v>
      </c>
      <c r="AB323" s="55">
        <v>0</v>
      </c>
      <c r="AC323" s="55">
        <v>0</v>
      </c>
      <c r="AD323" s="55">
        <v>0</v>
      </c>
      <c r="AE323" s="55">
        <v>0</v>
      </c>
      <c r="AF323" s="55">
        <v>0</v>
      </c>
      <c r="AG323" s="55">
        <v>0</v>
      </c>
      <c r="AH323" s="55">
        <v>0</v>
      </c>
      <c r="AI323" s="55">
        <v>0</v>
      </c>
      <c r="AJ323" s="55" t="s">
        <v>970</v>
      </c>
      <c r="AK323" s="55" t="s">
        <v>168</v>
      </c>
    </row>
    <row r="324" spans="1:37" x14ac:dyDescent="0.25">
      <c r="A324" s="54" t="str">
        <f t="shared" si="5"/>
        <v>ME</v>
      </c>
      <c r="B324" s="54" t="str">
        <f t="shared" si="5"/>
        <v>BDEQ-BDESC-urban-residential</v>
      </c>
      <c r="C324" s="55">
        <v>2</v>
      </c>
      <c r="D324" s="55" t="s">
        <v>8</v>
      </c>
      <c r="E324" s="55">
        <v>0</v>
      </c>
      <c r="F324" s="55">
        <v>0</v>
      </c>
      <c r="G324" s="55">
        <v>0</v>
      </c>
      <c r="H324" s="55">
        <v>0</v>
      </c>
      <c r="I324" s="55">
        <v>0</v>
      </c>
      <c r="J324" s="55">
        <v>0</v>
      </c>
      <c r="K324" s="55">
        <v>0</v>
      </c>
      <c r="L324" s="55">
        <v>0</v>
      </c>
      <c r="M324" s="55">
        <v>0</v>
      </c>
      <c r="N324" s="55">
        <v>0</v>
      </c>
      <c r="O324" s="55">
        <v>0</v>
      </c>
      <c r="P324" s="55">
        <v>0</v>
      </c>
      <c r="Q324" s="55">
        <v>0</v>
      </c>
      <c r="R324" s="55">
        <v>0</v>
      </c>
      <c r="S324" s="55">
        <v>0</v>
      </c>
      <c r="T324" s="55">
        <v>0</v>
      </c>
      <c r="U324" s="55">
        <v>0</v>
      </c>
      <c r="V324" s="55">
        <v>0</v>
      </c>
      <c r="W324" s="55">
        <v>0</v>
      </c>
      <c r="X324" s="55">
        <v>0</v>
      </c>
      <c r="Y324" s="55">
        <v>0</v>
      </c>
      <c r="Z324" s="55">
        <v>0</v>
      </c>
      <c r="AA324" s="55">
        <v>0</v>
      </c>
      <c r="AB324" s="55">
        <v>0</v>
      </c>
      <c r="AC324" s="55">
        <v>0</v>
      </c>
      <c r="AD324" s="55">
        <v>0</v>
      </c>
      <c r="AE324" s="55">
        <v>0</v>
      </c>
      <c r="AF324" s="55">
        <v>0</v>
      </c>
      <c r="AG324" s="55">
        <v>0</v>
      </c>
      <c r="AH324" s="55">
        <v>0</v>
      </c>
      <c r="AI324" s="55">
        <v>0</v>
      </c>
      <c r="AJ324" s="55" t="s">
        <v>970</v>
      </c>
      <c r="AK324" s="55" t="s">
        <v>168</v>
      </c>
    </row>
    <row r="325" spans="1:37" x14ac:dyDescent="0.25">
      <c r="A325" s="54" t="str">
        <f t="shared" si="5"/>
        <v>ME</v>
      </c>
      <c r="B325" s="54" t="str">
        <f t="shared" si="5"/>
        <v>BDEQ-BDESC-urban-residential</v>
      </c>
      <c r="C325" s="55">
        <v>3</v>
      </c>
      <c r="D325" s="55" t="s">
        <v>9</v>
      </c>
      <c r="E325" s="55">
        <v>0</v>
      </c>
      <c r="F325" s="55">
        <v>0</v>
      </c>
      <c r="G325" s="55">
        <v>0</v>
      </c>
      <c r="H325" s="55">
        <v>0</v>
      </c>
      <c r="I325" s="55">
        <v>0</v>
      </c>
      <c r="J325" s="55">
        <v>0</v>
      </c>
      <c r="K325" s="55">
        <v>0</v>
      </c>
      <c r="L325" s="55">
        <v>0</v>
      </c>
      <c r="M325" s="55">
        <v>0</v>
      </c>
      <c r="N325" s="55">
        <v>0</v>
      </c>
      <c r="O325" s="55">
        <v>0</v>
      </c>
      <c r="P325" s="55">
        <v>0</v>
      </c>
      <c r="Q325" s="55">
        <v>0</v>
      </c>
      <c r="R325" s="55">
        <v>0</v>
      </c>
      <c r="S325" s="55">
        <v>0</v>
      </c>
      <c r="T325" s="55">
        <v>0</v>
      </c>
      <c r="U325" s="55">
        <v>0</v>
      </c>
      <c r="V325" s="55">
        <v>0</v>
      </c>
      <c r="W325" s="55">
        <v>0</v>
      </c>
      <c r="X325" s="55">
        <v>0</v>
      </c>
      <c r="Y325" s="55">
        <v>0</v>
      </c>
      <c r="Z325" s="55">
        <v>0</v>
      </c>
      <c r="AA325" s="55">
        <v>0</v>
      </c>
      <c r="AB325" s="55">
        <v>0</v>
      </c>
      <c r="AC325" s="55">
        <v>0</v>
      </c>
      <c r="AD325" s="55">
        <v>0</v>
      </c>
      <c r="AE325" s="55">
        <v>0</v>
      </c>
      <c r="AF325" s="55">
        <v>0</v>
      </c>
      <c r="AG325" s="55">
        <v>0</v>
      </c>
      <c r="AH325" s="55">
        <v>0</v>
      </c>
      <c r="AI325" s="55">
        <v>0</v>
      </c>
      <c r="AJ325" s="55" t="s">
        <v>970</v>
      </c>
      <c r="AK325" s="55" t="s">
        <v>168</v>
      </c>
    </row>
    <row r="326" spans="1:37" x14ac:dyDescent="0.25">
      <c r="A326" s="54" t="str">
        <f t="shared" si="5"/>
        <v>ME</v>
      </c>
      <c r="B326" s="54" t="str">
        <f t="shared" si="5"/>
        <v>BDEQ-BDESC-urban-residential</v>
      </c>
      <c r="C326" s="55">
        <v>4</v>
      </c>
      <c r="D326" s="55" t="s">
        <v>59</v>
      </c>
      <c r="E326" s="55">
        <v>1.89E-3</v>
      </c>
      <c r="F326" s="55">
        <v>1.7700000000000001E-3</v>
      </c>
      <c r="G326" s="55">
        <v>1.7799999999999999E-3</v>
      </c>
      <c r="H326" s="55">
        <v>1.7799999999999999E-3</v>
      </c>
      <c r="I326" s="55">
        <v>1.7799999999999999E-3</v>
      </c>
      <c r="J326" s="55">
        <v>1.7899999999999999E-3</v>
      </c>
      <c r="K326" s="55">
        <v>1.7899999999999999E-3</v>
      </c>
      <c r="L326" s="55">
        <v>1.7899999999999999E-3</v>
      </c>
      <c r="M326" s="55">
        <v>1.7899999999999999E-3</v>
      </c>
      <c r="N326" s="55">
        <v>1.8E-3</v>
      </c>
      <c r="O326" s="55">
        <v>1.8E-3</v>
      </c>
      <c r="P326" s="55">
        <v>1.8E-3</v>
      </c>
      <c r="Q326" s="55">
        <v>1.8E-3</v>
      </c>
      <c r="R326" s="55">
        <v>1.8E-3</v>
      </c>
      <c r="S326" s="55">
        <v>1.81E-3</v>
      </c>
      <c r="T326" s="55">
        <v>1.81E-3</v>
      </c>
      <c r="U326" s="55">
        <v>1.81E-3</v>
      </c>
      <c r="V326" s="55">
        <v>1.81E-3</v>
      </c>
      <c r="W326" s="55">
        <v>1.81E-3</v>
      </c>
      <c r="X326" s="55">
        <v>1.81E-3</v>
      </c>
      <c r="Y326" s="55">
        <v>1.81E-3</v>
      </c>
      <c r="Z326" s="55">
        <v>1.81E-3</v>
      </c>
      <c r="AA326" s="55">
        <v>1.82E-3</v>
      </c>
      <c r="AB326" s="55">
        <v>1.82E-3</v>
      </c>
      <c r="AC326" s="55">
        <v>1.82E-3</v>
      </c>
      <c r="AD326" s="55">
        <v>1.82E-3</v>
      </c>
      <c r="AE326" s="55">
        <v>1.82E-3</v>
      </c>
      <c r="AF326" s="55">
        <v>1.83E-3</v>
      </c>
      <c r="AG326" s="55">
        <v>1.83E-3</v>
      </c>
      <c r="AH326" s="55">
        <v>1.83E-3</v>
      </c>
      <c r="AI326" s="55">
        <v>1.83E-3</v>
      </c>
      <c r="AJ326" s="55" t="s">
        <v>970</v>
      </c>
      <c r="AK326" s="55" t="s">
        <v>168</v>
      </c>
    </row>
    <row r="327" spans="1:37" x14ac:dyDescent="0.25">
      <c r="A327" s="54" t="str">
        <f t="shared" si="5"/>
        <v>ME</v>
      </c>
      <c r="B327" s="54" t="str">
        <f t="shared" si="5"/>
        <v>BDEQ-BDESC-urban-residential</v>
      </c>
      <c r="C327" s="55">
        <v>5</v>
      </c>
      <c r="D327" s="55" t="s">
        <v>10</v>
      </c>
      <c r="E327" s="55">
        <v>1.387E-2</v>
      </c>
      <c r="F327" s="55">
        <v>1.6500000000000001E-2</v>
      </c>
      <c r="G327" s="55">
        <v>1.8800000000000001E-2</v>
      </c>
      <c r="H327" s="55">
        <v>2.1160000000000002E-2</v>
      </c>
      <c r="I327" s="55">
        <v>2.3470000000000001E-2</v>
      </c>
      <c r="J327" s="55">
        <v>2.5069999999999999E-2</v>
      </c>
      <c r="K327" s="55">
        <v>2.6870000000000002E-2</v>
      </c>
      <c r="L327" s="55">
        <v>2.8400000000000002E-2</v>
      </c>
      <c r="M327" s="55">
        <v>2.9520000000000001E-2</v>
      </c>
      <c r="N327" s="55">
        <v>3.099E-2</v>
      </c>
      <c r="O327" s="55">
        <v>3.1859999999999999E-2</v>
      </c>
      <c r="P327" s="55">
        <v>3.3239999999999999E-2</v>
      </c>
      <c r="Q327" s="55">
        <v>3.4169999999999999E-2</v>
      </c>
      <c r="R327" s="55">
        <v>3.5569999999999997E-2</v>
      </c>
      <c r="S327" s="55">
        <v>3.6799999999999999E-2</v>
      </c>
      <c r="T327" s="55">
        <v>3.7289999999999997E-2</v>
      </c>
      <c r="U327" s="55">
        <v>3.866E-2</v>
      </c>
      <c r="V327" s="55">
        <v>4.0030000000000003E-2</v>
      </c>
      <c r="W327" s="55">
        <v>4.1259999999999998E-2</v>
      </c>
      <c r="X327" s="55">
        <v>4.3180000000000003E-2</v>
      </c>
      <c r="Y327" s="55">
        <v>4.4940000000000001E-2</v>
      </c>
      <c r="Z327" s="55">
        <v>4.6359999999999998E-2</v>
      </c>
      <c r="AA327" s="55">
        <v>4.8079999999999998E-2</v>
      </c>
      <c r="AB327" s="55">
        <v>0.05</v>
      </c>
      <c r="AC327" s="55">
        <v>5.1139999999999998E-2</v>
      </c>
      <c r="AD327" s="55">
        <v>5.3120000000000001E-2</v>
      </c>
      <c r="AE327" s="55">
        <v>5.568E-2</v>
      </c>
      <c r="AF327" s="55">
        <v>5.7119999999999997E-2</v>
      </c>
      <c r="AG327" s="55">
        <v>5.9319999999999998E-2</v>
      </c>
      <c r="AH327" s="55">
        <v>6.1120000000000001E-2</v>
      </c>
      <c r="AI327" s="55">
        <v>6.2379999999999998E-2</v>
      </c>
      <c r="AJ327" s="55" t="s">
        <v>970</v>
      </c>
      <c r="AK327" s="55" t="s">
        <v>168</v>
      </c>
    </row>
    <row r="328" spans="1:37" x14ac:dyDescent="0.25">
      <c r="A328" s="54" t="str">
        <f t="shared" si="5"/>
        <v>ME</v>
      </c>
      <c r="B328" s="54" t="str">
        <f t="shared" si="5"/>
        <v>BDEQ-BDESC-urban-residential</v>
      </c>
      <c r="C328" s="55">
        <v>6</v>
      </c>
      <c r="D328" s="55" t="s">
        <v>11</v>
      </c>
      <c r="E328" s="55">
        <v>0</v>
      </c>
      <c r="F328" s="55">
        <v>0</v>
      </c>
      <c r="G328" s="55">
        <v>0</v>
      </c>
      <c r="H328" s="55">
        <v>0</v>
      </c>
      <c r="I328" s="55">
        <v>0</v>
      </c>
      <c r="J328" s="55">
        <v>0</v>
      </c>
      <c r="K328" s="55">
        <v>0</v>
      </c>
      <c r="L328" s="55">
        <v>0</v>
      </c>
      <c r="M328" s="55">
        <v>0</v>
      </c>
      <c r="N328" s="55">
        <v>0</v>
      </c>
      <c r="O328" s="55">
        <v>0</v>
      </c>
      <c r="P328" s="55">
        <v>0</v>
      </c>
      <c r="Q328" s="55">
        <v>0</v>
      </c>
      <c r="R328" s="55">
        <v>0</v>
      </c>
      <c r="S328" s="55">
        <v>0</v>
      </c>
      <c r="T328" s="55">
        <v>0</v>
      </c>
      <c r="U328" s="55">
        <v>0</v>
      </c>
      <c r="V328" s="55">
        <v>0</v>
      </c>
      <c r="W328" s="55">
        <v>0</v>
      </c>
      <c r="X328" s="55">
        <v>0</v>
      </c>
      <c r="Y328" s="55">
        <v>0</v>
      </c>
      <c r="Z328" s="55">
        <v>0</v>
      </c>
      <c r="AA328" s="55">
        <v>0</v>
      </c>
      <c r="AB328" s="55">
        <v>0</v>
      </c>
      <c r="AC328" s="55">
        <v>0</v>
      </c>
      <c r="AD328" s="55">
        <v>0</v>
      </c>
      <c r="AE328" s="55">
        <v>0</v>
      </c>
      <c r="AF328" s="55">
        <v>0</v>
      </c>
      <c r="AG328" s="55">
        <v>0</v>
      </c>
      <c r="AH328" s="55">
        <v>0</v>
      </c>
      <c r="AI328" s="55">
        <v>0</v>
      </c>
      <c r="AJ328" s="55" t="s">
        <v>970</v>
      </c>
      <c r="AK328" s="55" t="s">
        <v>168</v>
      </c>
    </row>
    <row r="329" spans="1:37" x14ac:dyDescent="0.25">
      <c r="A329" s="54" t="str">
        <f t="shared" si="5"/>
        <v>ME</v>
      </c>
      <c r="B329" s="54" t="str">
        <f t="shared" si="5"/>
        <v>BDEQ-BDESC-urban-residential</v>
      </c>
      <c r="C329" s="55">
        <v>7</v>
      </c>
      <c r="D329" s="55" t="s">
        <v>12</v>
      </c>
      <c r="E329" s="55">
        <v>0</v>
      </c>
      <c r="F329" s="55">
        <v>0</v>
      </c>
      <c r="G329" s="55">
        <v>0</v>
      </c>
      <c r="H329" s="55">
        <v>0</v>
      </c>
      <c r="I329" s="55">
        <v>0</v>
      </c>
      <c r="J329" s="55">
        <v>0</v>
      </c>
      <c r="K329" s="55">
        <v>0</v>
      </c>
      <c r="L329" s="55">
        <v>0</v>
      </c>
      <c r="M329" s="55">
        <v>0</v>
      </c>
      <c r="N329" s="55">
        <v>0</v>
      </c>
      <c r="O329" s="55">
        <v>0</v>
      </c>
      <c r="P329" s="55">
        <v>0</v>
      </c>
      <c r="Q329" s="55">
        <v>0</v>
      </c>
      <c r="R329" s="55">
        <v>0</v>
      </c>
      <c r="S329" s="55">
        <v>0</v>
      </c>
      <c r="T329" s="55">
        <v>0</v>
      </c>
      <c r="U329" s="55">
        <v>0</v>
      </c>
      <c r="V329" s="55">
        <v>0</v>
      </c>
      <c r="W329" s="55">
        <v>0</v>
      </c>
      <c r="X329" s="55">
        <v>0</v>
      </c>
      <c r="Y329" s="55">
        <v>0</v>
      </c>
      <c r="Z329" s="55">
        <v>0</v>
      </c>
      <c r="AA329" s="55">
        <v>0</v>
      </c>
      <c r="AB329" s="55">
        <v>0</v>
      </c>
      <c r="AC329" s="55">
        <v>0</v>
      </c>
      <c r="AD329" s="55">
        <v>0</v>
      </c>
      <c r="AE329" s="55">
        <v>0</v>
      </c>
      <c r="AF329" s="55">
        <v>0</v>
      </c>
      <c r="AG329" s="55">
        <v>0</v>
      </c>
      <c r="AH329" s="55">
        <v>0</v>
      </c>
      <c r="AI329" s="55">
        <v>0</v>
      </c>
      <c r="AJ329" s="55" t="s">
        <v>970</v>
      </c>
      <c r="AK329" s="55" t="s">
        <v>168</v>
      </c>
    </row>
    <row r="330" spans="1:37" x14ac:dyDescent="0.25">
      <c r="A330" s="54" t="str">
        <f t="shared" si="5"/>
        <v>ME</v>
      </c>
      <c r="B330" s="54" t="str">
        <f t="shared" si="5"/>
        <v>BDEQ-BDESC-urban-residential</v>
      </c>
      <c r="C330" s="55">
        <v>8</v>
      </c>
      <c r="D330" s="55" t="s">
        <v>13</v>
      </c>
      <c r="E330" s="55">
        <v>0</v>
      </c>
      <c r="F330" s="55">
        <v>0</v>
      </c>
      <c r="G330" s="55">
        <v>0</v>
      </c>
      <c r="H330" s="55">
        <v>0</v>
      </c>
      <c r="I330" s="55">
        <v>0</v>
      </c>
      <c r="J330" s="55">
        <v>0</v>
      </c>
      <c r="K330" s="55">
        <v>0</v>
      </c>
      <c r="L330" s="55">
        <v>0</v>
      </c>
      <c r="M330" s="55">
        <v>0</v>
      </c>
      <c r="N330" s="55">
        <v>0</v>
      </c>
      <c r="O330" s="55">
        <v>0</v>
      </c>
      <c r="P330" s="55">
        <v>0</v>
      </c>
      <c r="Q330" s="55">
        <v>0</v>
      </c>
      <c r="R330" s="55">
        <v>0</v>
      </c>
      <c r="S330" s="55">
        <v>0</v>
      </c>
      <c r="T330" s="55">
        <v>0</v>
      </c>
      <c r="U330" s="55">
        <v>0</v>
      </c>
      <c r="V330" s="55">
        <v>0</v>
      </c>
      <c r="W330" s="55">
        <v>0</v>
      </c>
      <c r="X330" s="55">
        <v>0</v>
      </c>
      <c r="Y330" s="55">
        <v>0</v>
      </c>
      <c r="Z330" s="55">
        <v>0</v>
      </c>
      <c r="AA330" s="55">
        <v>0</v>
      </c>
      <c r="AB330" s="55">
        <v>0</v>
      </c>
      <c r="AC330" s="55">
        <v>0</v>
      </c>
      <c r="AD330" s="55">
        <v>0</v>
      </c>
      <c r="AE330" s="55">
        <v>0</v>
      </c>
      <c r="AF330" s="55">
        <v>0</v>
      </c>
      <c r="AG330" s="55">
        <v>0</v>
      </c>
      <c r="AH330" s="55">
        <v>0</v>
      </c>
      <c r="AI330" s="55">
        <v>0</v>
      </c>
      <c r="AJ330" s="55" t="s">
        <v>970</v>
      </c>
      <c r="AK330" s="55" t="s">
        <v>168</v>
      </c>
    </row>
    <row r="331" spans="1:37" x14ac:dyDescent="0.25">
      <c r="A331" s="54" t="str">
        <f t="shared" si="5"/>
        <v>ME</v>
      </c>
      <c r="B331" s="54" t="str">
        <f t="shared" si="5"/>
        <v>BDEQ-BDESC-urban-residential</v>
      </c>
      <c r="C331" s="55">
        <v>9</v>
      </c>
      <c r="D331" s="55" t="s">
        <v>14</v>
      </c>
      <c r="E331" s="55">
        <v>0</v>
      </c>
      <c r="F331" s="55">
        <v>0</v>
      </c>
      <c r="G331" s="55">
        <v>0</v>
      </c>
      <c r="H331" s="55">
        <v>0</v>
      </c>
      <c r="I331" s="55">
        <v>0</v>
      </c>
      <c r="J331" s="55">
        <v>0</v>
      </c>
      <c r="K331" s="55">
        <v>0</v>
      </c>
      <c r="L331" s="55">
        <v>0</v>
      </c>
      <c r="M331" s="55">
        <v>0</v>
      </c>
      <c r="N331" s="55">
        <v>0</v>
      </c>
      <c r="O331" s="55">
        <v>0</v>
      </c>
      <c r="P331" s="55">
        <v>0</v>
      </c>
      <c r="Q331" s="55">
        <v>0</v>
      </c>
      <c r="R331" s="55">
        <v>0</v>
      </c>
      <c r="S331" s="55">
        <v>0</v>
      </c>
      <c r="T331" s="55">
        <v>0</v>
      </c>
      <c r="U331" s="55">
        <v>0</v>
      </c>
      <c r="V331" s="55">
        <v>0</v>
      </c>
      <c r="W331" s="55">
        <v>0</v>
      </c>
      <c r="X331" s="55">
        <v>0</v>
      </c>
      <c r="Y331" s="55">
        <v>0</v>
      </c>
      <c r="Z331" s="55">
        <v>0</v>
      </c>
      <c r="AA331" s="55">
        <v>0</v>
      </c>
      <c r="AB331" s="55">
        <v>0</v>
      </c>
      <c r="AC331" s="55">
        <v>0</v>
      </c>
      <c r="AD331" s="55">
        <v>0</v>
      </c>
      <c r="AE331" s="55">
        <v>0</v>
      </c>
      <c r="AF331" s="55">
        <v>0</v>
      </c>
      <c r="AG331" s="55">
        <v>0</v>
      </c>
      <c r="AH331" s="55">
        <v>0</v>
      </c>
      <c r="AI331" s="55">
        <v>0</v>
      </c>
      <c r="AJ331" s="55" t="s">
        <v>970</v>
      </c>
      <c r="AK331" s="55" t="s">
        <v>168</v>
      </c>
    </row>
    <row r="332" spans="1:37" x14ac:dyDescent="0.25">
      <c r="A332" s="54" t="str">
        <f t="shared" si="5"/>
        <v>ME</v>
      </c>
      <c r="B332" s="54" t="str">
        <f t="shared" si="5"/>
        <v>BDEQ-BDESC-urban-residential</v>
      </c>
      <c r="C332" s="55">
        <v>10</v>
      </c>
      <c r="D332" s="55" t="s">
        <v>15</v>
      </c>
      <c r="E332" s="55">
        <v>0</v>
      </c>
      <c r="F332" s="55">
        <v>0</v>
      </c>
      <c r="G332" s="55">
        <v>0</v>
      </c>
      <c r="H332" s="55">
        <v>0</v>
      </c>
      <c r="I332" s="55">
        <v>0</v>
      </c>
      <c r="J332" s="55">
        <v>0</v>
      </c>
      <c r="K332" s="55">
        <v>0</v>
      </c>
      <c r="L332" s="55">
        <v>0</v>
      </c>
      <c r="M332" s="55">
        <v>0</v>
      </c>
      <c r="N332" s="55">
        <v>0</v>
      </c>
      <c r="O332" s="55">
        <v>0</v>
      </c>
      <c r="P332" s="55">
        <v>0</v>
      </c>
      <c r="Q332" s="55">
        <v>0</v>
      </c>
      <c r="R332" s="55">
        <v>0</v>
      </c>
      <c r="S332" s="55">
        <v>0</v>
      </c>
      <c r="T332" s="55">
        <v>0</v>
      </c>
      <c r="U332" s="55">
        <v>0</v>
      </c>
      <c r="V332" s="55">
        <v>0</v>
      </c>
      <c r="W332" s="55">
        <v>0</v>
      </c>
      <c r="X332" s="55">
        <v>0</v>
      </c>
      <c r="Y332" s="55">
        <v>0</v>
      </c>
      <c r="Z332" s="55">
        <v>0</v>
      </c>
      <c r="AA332" s="55">
        <v>0</v>
      </c>
      <c r="AB332" s="55">
        <v>0</v>
      </c>
      <c r="AC332" s="55">
        <v>0</v>
      </c>
      <c r="AD332" s="55">
        <v>0</v>
      </c>
      <c r="AE332" s="55">
        <v>0</v>
      </c>
      <c r="AF332" s="55">
        <v>0</v>
      </c>
      <c r="AG332" s="55">
        <v>0</v>
      </c>
      <c r="AH332" s="55">
        <v>0</v>
      </c>
      <c r="AI332" s="55">
        <v>0</v>
      </c>
      <c r="AJ332" s="55" t="s">
        <v>970</v>
      </c>
      <c r="AK332" s="55" t="s">
        <v>168</v>
      </c>
    </row>
    <row r="333" spans="1:37" x14ac:dyDescent="0.25">
      <c r="A333" s="54" t="str">
        <f t="shared" si="5"/>
        <v>ME</v>
      </c>
      <c r="B333" s="54" t="str">
        <f t="shared" si="5"/>
        <v>BDEQ-BDESC-urban-residential</v>
      </c>
      <c r="C333" s="55">
        <v>11</v>
      </c>
      <c r="D333" s="55" t="s">
        <v>57</v>
      </c>
      <c r="E333" s="55">
        <v>0</v>
      </c>
      <c r="F333" s="55">
        <v>0</v>
      </c>
      <c r="G333" s="55">
        <v>0</v>
      </c>
      <c r="H333" s="55">
        <v>0</v>
      </c>
      <c r="I333" s="55">
        <v>0</v>
      </c>
      <c r="J333" s="55">
        <v>0</v>
      </c>
      <c r="K333" s="55">
        <v>0</v>
      </c>
      <c r="L333" s="55">
        <v>0</v>
      </c>
      <c r="M333" s="55">
        <v>0</v>
      </c>
      <c r="N333" s="55">
        <v>0</v>
      </c>
      <c r="O333" s="55">
        <v>0</v>
      </c>
      <c r="P333" s="55">
        <v>0</v>
      </c>
      <c r="Q333" s="55">
        <v>0</v>
      </c>
      <c r="R333" s="55">
        <v>0</v>
      </c>
      <c r="S333" s="55">
        <v>0</v>
      </c>
      <c r="T333" s="55">
        <v>0</v>
      </c>
      <c r="U333" s="55">
        <v>0</v>
      </c>
      <c r="V333" s="55">
        <v>0</v>
      </c>
      <c r="W333" s="55">
        <v>0</v>
      </c>
      <c r="X333" s="55">
        <v>0</v>
      </c>
      <c r="Y333" s="55">
        <v>0</v>
      </c>
      <c r="Z333" s="55">
        <v>0</v>
      </c>
      <c r="AA333" s="55">
        <v>0</v>
      </c>
      <c r="AB333" s="55">
        <v>0</v>
      </c>
      <c r="AC333" s="55">
        <v>0</v>
      </c>
      <c r="AD333" s="55">
        <v>0</v>
      </c>
      <c r="AE333" s="55">
        <v>0</v>
      </c>
      <c r="AF333" s="55">
        <v>0</v>
      </c>
      <c r="AG333" s="55">
        <v>0</v>
      </c>
      <c r="AH333" s="55">
        <v>0</v>
      </c>
      <c r="AI333" s="55">
        <v>0</v>
      </c>
      <c r="AJ333" s="55" t="s">
        <v>970</v>
      </c>
      <c r="AK333" s="55" t="s">
        <v>168</v>
      </c>
    </row>
    <row r="334" spans="1:37" x14ac:dyDescent="0.25">
      <c r="A334" s="54" t="str">
        <f t="shared" si="5"/>
        <v>ME</v>
      </c>
      <c r="B334" s="54" t="str">
        <f t="shared" si="5"/>
        <v>BDEQ-BDESC-urban-residential</v>
      </c>
      <c r="C334" s="55">
        <v>12</v>
      </c>
      <c r="D334" s="55" t="s">
        <v>60</v>
      </c>
      <c r="E334" s="55">
        <v>0</v>
      </c>
      <c r="F334" s="55">
        <v>0</v>
      </c>
      <c r="G334" s="55">
        <v>0</v>
      </c>
      <c r="H334" s="55">
        <v>0</v>
      </c>
      <c r="I334" s="55">
        <v>0</v>
      </c>
      <c r="J334" s="55">
        <v>0</v>
      </c>
      <c r="K334" s="55">
        <v>0</v>
      </c>
      <c r="L334" s="55">
        <v>0</v>
      </c>
      <c r="M334" s="55">
        <v>0</v>
      </c>
      <c r="N334" s="55">
        <v>0</v>
      </c>
      <c r="O334" s="55">
        <v>0</v>
      </c>
      <c r="P334" s="55">
        <v>0</v>
      </c>
      <c r="Q334" s="55">
        <v>0</v>
      </c>
      <c r="R334" s="55">
        <v>0</v>
      </c>
      <c r="S334" s="55">
        <v>0</v>
      </c>
      <c r="T334" s="55">
        <v>0</v>
      </c>
      <c r="U334" s="55">
        <v>0</v>
      </c>
      <c r="V334" s="55">
        <v>0</v>
      </c>
      <c r="W334" s="55">
        <v>0</v>
      </c>
      <c r="X334" s="55">
        <v>0</v>
      </c>
      <c r="Y334" s="55">
        <v>0</v>
      </c>
      <c r="Z334" s="55">
        <v>0</v>
      </c>
      <c r="AA334" s="55">
        <v>0</v>
      </c>
      <c r="AB334" s="55">
        <v>0</v>
      </c>
      <c r="AC334" s="55">
        <v>0</v>
      </c>
      <c r="AD334" s="55">
        <v>0</v>
      </c>
      <c r="AE334" s="55">
        <v>0</v>
      </c>
      <c r="AF334" s="55">
        <v>0</v>
      </c>
      <c r="AG334" s="55">
        <v>0</v>
      </c>
      <c r="AH334" s="55">
        <v>0</v>
      </c>
      <c r="AI334" s="55">
        <v>0</v>
      </c>
      <c r="AJ334" s="55" t="s">
        <v>970</v>
      </c>
      <c r="AK334" s="55" t="s">
        <v>168</v>
      </c>
    </row>
    <row r="335" spans="1:37" x14ac:dyDescent="0.25">
      <c r="A335" s="54" t="str">
        <f t="shared" si="5"/>
        <v>ME</v>
      </c>
      <c r="B335" s="54" t="str">
        <f t="shared" si="5"/>
        <v>BDEQ-BDESC-urban-residential</v>
      </c>
      <c r="C335" s="55">
        <v>13</v>
      </c>
      <c r="D335" s="55" t="s">
        <v>158</v>
      </c>
      <c r="E335" s="55">
        <v>0</v>
      </c>
      <c r="F335" s="55">
        <v>0</v>
      </c>
      <c r="G335" s="55">
        <v>0</v>
      </c>
      <c r="H335" s="55">
        <v>0</v>
      </c>
      <c r="I335" s="55">
        <v>0</v>
      </c>
      <c r="J335" s="55">
        <v>0</v>
      </c>
      <c r="K335" s="55">
        <v>0</v>
      </c>
      <c r="L335" s="55">
        <v>0</v>
      </c>
      <c r="M335" s="55">
        <v>0</v>
      </c>
      <c r="N335" s="55">
        <v>0</v>
      </c>
      <c r="O335" s="55">
        <v>0</v>
      </c>
      <c r="P335" s="55">
        <v>0</v>
      </c>
      <c r="Q335" s="55">
        <v>0</v>
      </c>
      <c r="R335" s="55">
        <v>0</v>
      </c>
      <c r="S335" s="55">
        <v>0</v>
      </c>
      <c r="T335" s="55">
        <v>0</v>
      </c>
      <c r="U335" s="55">
        <v>0</v>
      </c>
      <c r="V335" s="55">
        <v>0</v>
      </c>
      <c r="W335" s="55">
        <v>0</v>
      </c>
      <c r="X335" s="55">
        <v>0</v>
      </c>
      <c r="Y335" s="55">
        <v>0</v>
      </c>
      <c r="Z335" s="55">
        <v>0</v>
      </c>
      <c r="AA335" s="55">
        <v>0</v>
      </c>
      <c r="AB335" s="55">
        <v>0</v>
      </c>
      <c r="AC335" s="55">
        <v>0</v>
      </c>
      <c r="AD335" s="55">
        <v>0</v>
      </c>
      <c r="AE335" s="55">
        <v>0</v>
      </c>
      <c r="AF335" s="55">
        <v>0</v>
      </c>
      <c r="AG335" s="55">
        <v>0</v>
      </c>
      <c r="AH335" s="55">
        <v>0</v>
      </c>
      <c r="AI335" s="55">
        <v>0</v>
      </c>
      <c r="AJ335" s="55" t="s">
        <v>970</v>
      </c>
      <c r="AK335" s="55" t="s">
        <v>168</v>
      </c>
    </row>
    <row r="336" spans="1:37" x14ac:dyDescent="0.25">
      <c r="A336" s="54" t="str">
        <f t="shared" si="5"/>
        <v>ME</v>
      </c>
      <c r="B336" s="54" t="str">
        <f t="shared" si="5"/>
        <v>BDEQ-BDESC-urban-residential</v>
      </c>
      <c r="C336" s="55">
        <v>14</v>
      </c>
      <c r="D336" s="55" t="s">
        <v>159</v>
      </c>
      <c r="E336" s="55">
        <v>0</v>
      </c>
      <c r="F336" s="55">
        <v>0</v>
      </c>
      <c r="G336" s="55">
        <v>0</v>
      </c>
      <c r="H336" s="55">
        <v>0</v>
      </c>
      <c r="I336" s="55">
        <v>0</v>
      </c>
      <c r="J336" s="55">
        <v>0</v>
      </c>
      <c r="K336" s="55">
        <v>0</v>
      </c>
      <c r="L336" s="55">
        <v>0</v>
      </c>
      <c r="M336" s="55">
        <v>0</v>
      </c>
      <c r="N336" s="55">
        <v>0</v>
      </c>
      <c r="O336" s="55">
        <v>0</v>
      </c>
      <c r="P336" s="55">
        <v>0</v>
      </c>
      <c r="Q336" s="55">
        <v>0</v>
      </c>
      <c r="R336" s="55">
        <v>0</v>
      </c>
      <c r="S336" s="55">
        <v>0</v>
      </c>
      <c r="T336" s="55">
        <v>0</v>
      </c>
      <c r="U336" s="55">
        <v>0</v>
      </c>
      <c r="V336" s="55">
        <v>0</v>
      </c>
      <c r="W336" s="55">
        <v>0</v>
      </c>
      <c r="X336" s="55">
        <v>0</v>
      </c>
      <c r="Y336" s="55">
        <v>0</v>
      </c>
      <c r="Z336" s="55">
        <v>0</v>
      </c>
      <c r="AA336" s="55">
        <v>0</v>
      </c>
      <c r="AB336" s="55">
        <v>0</v>
      </c>
      <c r="AC336" s="55">
        <v>0</v>
      </c>
      <c r="AD336" s="55">
        <v>0</v>
      </c>
      <c r="AE336" s="55">
        <v>0</v>
      </c>
      <c r="AF336" s="55">
        <v>0</v>
      </c>
      <c r="AG336" s="55">
        <v>0</v>
      </c>
      <c r="AH336" s="55">
        <v>0</v>
      </c>
      <c r="AI336" s="55">
        <v>0</v>
      </c>
      <c r="AJ336" s="55" t="s">
        <v>970</v>
      </c>
      <c r="AK336" s="55" t="s">
        <v>168</v>
      </c>
    </row>
    <row r="337" spans="1:37" x14ac:dyDescent="0.25">
      <c r="A337" s="54" t="str">
        <f t="shared" si="5"/>
        <v>ME</v>
      </c>
      <c r="B337" s="54" t="str">
        <f t="shared" si="5"/>
        <v>BDEQ-BDESC-urban-residential</v>
      </c>
      <c r="C337" s="55">
        <v>15</v>
      </c>
      <c r="D337" s="55" t="s">
        <v>160</v>
      </c>
      <c r="E337" s="55">
        <v>0</v>
      </c>
      <c r="F337" s="55">
        <v>0</v>
      </c>
      <c r="G337" s="55">
        <v>0</v>
      </c>
      <c r="H337" s="55">
        <v>0</v>
      </c>
      <c r="I337" s="55">
        <v>0</v>
      </c>
      <c r="J337" s="55">
        <v>0</v>
      </c>
      <c r="K337" s="55">
        <v>0</v>
      </c>
      <c r="L337" s="55">
        <v>0</v>
      </c>
      <c r="M337" s="55">
        <v>0</v>
      </c>
      <c r="N337" s="55">
        <v>0</v>
      </c>
      <c r="O337" s="55">
        <v>0</v>
      </c>
      <c r="P337" s="55">
        <v>0</v>
      </c>
      <c r="Q337" s="55">
        <v>0</v>
      </c>
      <c r="R337" s="55">
        <v>0</v>
      </c>
      <c r="S337" s="55">
        <v>0</v>
      </c>
      <c r="T337" s="55">
        <v>0</v>
      </c>
      <c r="U337" s="55">
        <v>0</v>
      </c>
      <c r="V337" s="55">
        <v>0</v>
      </c>
      <c r="W337" s="55">
        <v>0</v>
      </c>
      <c r="X337" s="55">
        <v>0</v>
      </c>
      <c r="Y337" s="55">
        <v>0</v>
      </c>
      <c r="Z337" s="55">
        <v>0</v>
      </c>
      <c r="AA337" s="55">
        <v>0</v>
      </c>
      <c r="AB337" s="55">
        <v>0</v>
      </c>
      <c r="AC337" s="55">
        <v>0</v>
      </c>
      <c r="AD337" s="55">
        <v>0</v>
      </c>
      <c r="AE337" s="55">
        <v>0</v>
      </c>
      <c r="AF337" s="55">
        <v>0</v>
      </c>
      <c r="AG337" s="55">
        <v>0</v>
      </c>
      <c r="AH337" s="55">
        <v>0</v>
      </c>
      <c r="AI337" s="55">
        <v>0</v>
      </c>
      <c r="AJ337" s="55" t="s">
        <v>970</v>
      </c>
      <c r="AK337" s="55" t="s">
        <v>168</v>
      </c>
    </row>
    <row r="338" spans="1:37" x14ac:dyDescent="0.25">
      <c r="A338" s="54" t="str">
        <f t="shared" si="5"/>
        <v>MI</v>
      </c>
      <c r="B338" s="54" t="str">
        <f t="shared" si="5"/>
        <v>BDEQ-BDESC-urban-residential</v>
      </c>
      <c r="C338" s="55">
        <v>0</v>
      </c>
      <c r="D338" s="55" t="s">
        <v>58</v>
      </c>
      <c r="E338" s="55">
        <v>0</v>
      </c>
      <c r="F338" s="55">
        <v>0</v>
      </c>
      <c r="G338" s="55">
        <v>0</v>
      </c>
      <c r="H338" s="55">
        <v>0</v>
      </c>
      <c r="I338" s="55">
        <v>0</v>
      </c>
      <c r="J338" s="55">
        <v>0</v>
      </c>
      <c r="K338" s="55">
        <v>0</v>
      </c>
      <c r="L338" s="55">
        <v>0</v>
      </c>
      <c r="M338" s="55">
        <v>0</v>
      </c>
      <c r="N338" s="55">
        <v>0</v>
      </c>
      <c r="O338" s="55">
        <v>0</v>
      </c>
      <c r="P338" s="55">
        <v>0</v>
      </c>
      <c r="Q338" s="55">
        <v>0</v>
      </c>
      <c r="R338" s="55">
        <v>0</v>
      </c>
      <c r="S338" s="55">
        <v>0</v>
      </c>
      <c r="T338" s="55">
        <v>0</v>
      </c>
      <c r="U338" s="55">
        <v>0</v>
      </c>
      <c r="V338" s="55">
        <v>0</v>
      </c>
      <c r="W338" s="55">
        <v>0</v>
      </c>
      <c r="X338" s="55">
        <v>0</v>
      </c>
      <c r="Y338" s="55">
        <v>0</v>
      </c>
      <c r="Z338" s="55">
        <v>0</v>
      </c>
      <c r="AA338" s="55">
        <v>0</v>
      </c>
      <c r="AB338" s="55">
        <v>0</v>
      </c>
      <c r="AC338" s="55">
        <v>0</v>
      </c>
      <c r="AD338" s="55">
        <v>0</v>
      </c>
      <c r="AE338" s="55">
        <v>0</v>
      </c>
      <c r="AF338" s="55">
        <v>0</v>
      </c>
      <c r="AG338" s="55">
        <v>0</v>
      </c>
      <c r="AH338" s="55">
        <v>0</v>
      </c>
      <c r="AI338" s="55">
        <v>0</v>
      </c>
      <c r="AJ338" s="55" t="s">
        <v>971</v>
      </c>
      <c r="AK338" s="55" t="s">
        <v>168</v>
      </c>
    </row>
    <row r="339" spans="1:37" x14ac:dyDescent="0.25">
      <c r="A339" s="54" t="str">
        <f t="shared" si="5"/>
        <v>MI</v>
      </c>
      <c r="B339" s="54" t="str">
        <f t="shared" si="5"/>
        <v>BDEQ-BDESC-urban-residential</v>
      </c>
      <c r="C339" s="55">
        <v>1</v>
      </c>
      <c r="D339" s="55" t="s">
        <v>7</v>
      </c>
      <c r="E339" s="55">
        <v>0</v>
      </c>
      <c r="F339" s="55">
        <v>0</v>
      </c>
      <c r="G339" s="55">
        <v>0</v>
      </c>
      <c r="H339" s="55">
        <v>0</v>
      </c>
      <c r="I339" s="55">
        <v>0</v>
      </c>
      <c r="J339" s="55">
        <v>0</v>
      </c>
      <c r="K339" s="55">
        <v>0</v>
      </c>
      <c r="L339" s="55">
        <v>0</v>
      </c>
      <c r="M339" s="55">
        <v>0</v>
      </c>
      <c r="N339" s="55">
        <v>0</v>
      </c>
      <c r="O339" s="55">
        <v>0</v>
      </c>
      <c r="P339" s="55">
        <v>0</v>
      </c>
      <c r="Q339" s="55">
        <v>0</v>
      </c>
      <c r="R339" s="55">
        <v>0</v>
      </c>
      <c r="S339" s="55">
        <v>0</v>
      </c>
      <c r="T339" s="55">
        <v>0</v>
      </c>
      <c r="U339" s="55">
        <v>0</v>
      </c>
      <c r="V339" s="55">
        <v>0</v>
      </c>
      <c r="W339" s="55">
        <v>0</v>
      </c>
      <c r="X339" s="55">
        <v>0</v>
      </c>
      <c r="Y339" s="55">
        <v>0</v>
      </c>
      <c r="Z339" s="56">
        <v>1.0000000000000001E-5</v>
      </c>
      <c r="AA339" s="56">
        <v>1.0000000000000001E-5</v>
      </c>
      <c r="AB339" s="56">
        <v>1.0000000000000001E-5</v>
      </c>
      <c r="AC339" s="56">
        <v>1.0000000000000001E-5</v>
      </c>
      <c r="AD339" s="56">
        <v>1.0000000000000001E-5</v>
      </c>
      <c r="AE339" s="56">
        <v>2.0000000000000002E-5</v>
      </c>
      <c r="AF339" s="56">
        <v>2.0000000000000002E-5</v>
      </c>
      <c r="AG339" s="56">
        <v>2.0000000000000002E-5</v>
      </c>
      <c r="AH339" s="56">
        <v>2.0000000000000002E-5</v>
      </c>
      <c r="AI339" s="56">
        <v>3.0000000000000001E-5</v>
      </c>
      <c r="AJ339" s="55" t="s">
        <v>971</v>
      </c>
      <c r="AK339" s="55" t="s">
        <v>168</v>
      </c>
    </row>
    <row r="340" spans="1:37" x14ac:dyDescent="0.25">
      <c r="A340" s="54" t="str">
        <f t="shared" si="5"/>
        <v>MI</v>
      </c>
      <c r="B340" s="54" t="str">
        <f t="shared" si="5"/>
        <v>BDEQ-BDESC-urban-residential</v>
      </c>
      <c r="C340" s="55">
        <v>2</v>
      </c>
      <c r="D340" s="55" t="s">
        <v>8</v>
      </c>
      <c r="E340" s="55">
        <v>0</v>
      </c>
      <c r="F340" s="55">
        <v>0</v>
      </c>
      <c r="G340" s="55">
        <v>0</v>
      </c>
      <c r="H340" s="55">
        <v>0</v>
      </c>
      <c r="I340" s="55">
        <v>0</v>
      </c>
      <c r="J340" s="55">
        <v>0</v>
      </c>
      <c r="K340" s="55">
        <v>0</v>
      </c>
      <c r="L340" s="55">
        <v>0</v>
      </c>
      <c r="M340" s="55">
        <v>0</v>
      </c>
      <c r="N340" s="55">
        <v>0</v>
      </c>
      <c r="O340" s="55">
        <v>0</v>
      </c>
      <c r="P340" s="55">
        <v>0</v>
      </c>
      <c r="Q340" s="55">
        <v>0</v>
      </c>
      <c r="R340" s="55">
        <v>0</v>
      </c>
      <c r="S340" s="55">
        <v>0</v>
      </c>
      <c r="T340" s="55">
        <v>0</v>
      </c>
      <c r="U340" s="55">
        <v>0</v>
      </c>
      <c r="V340" s="55">
        <v>0</v>
      </c>
      <c r="W340" s="55">
        <v>0</v>
      </c>
      <c r="X340" s="55">
        <v>0</v>
      </c>
      <c r="Y340" s="55">
        <v>0</v>
      </c>
      <c r="Z340" s="55">
        <v>0</v>
      </c>
      <c r="AA340" s="55">
        <v>0</v>
      </c>
      <c r="AB340" s="55">
        <v>0</v>
      </c>
      <c r="AC340" s="55">
        <v>0</v>
      </c>
      <c r="AD340" s="55">
        <v>0</v>
      </c>
      <c r="AE340" s="55">
        <v>0</v>
      </c>
      <c r="AF340" s="55">
        <v>0</v>
      </c>
      <c r="AG340" s="55">
        <v>0</v>
      </c>
      <c r="AH340" s="55">
        <v>0</v>
      </c>
      <c r="AI340" s="55">
        <v>0</v>
      </c>
      <c r="AJ340" s="55" t="s">
        <v>971</v>
      </c>
      <c r="AK340" s="55" t="s">
        <v>168</v>
      </c>
    </row>
    <row r="341" spans="1:37" x14ac:dyDescent="0.25">
      <c r="A341" s="54" t="str">
        <f t="shared" si="5"/>
        <v>MI</v>
      </c>
      <c r="B341" s="54" t="str">
        <f t="shared" si="5"/>
        <v>BDEQ-BDESC-urban-residential</v>
      </c>
      <c r="C341" s="55">
        <v>3</v>
      </c>
      <c r="D341" s="55" t="s">
        <v>9</v>
      </c>
      <c r="E341" s="55">
        <v>0</v>
      </c>
      <c r="F341" s="55">
        <v>0</v>
      </c>
      <c r="G341" s="55">
        <v>0</v>
      </c>
      <c r="H341" s="55">
        <v>0</v>
      </c>
      <c r="I341" s="55">
        <v>0</v>
      </c>
      <c r="J341" s="55">
        <v>0</v>
      </c>
      <c r="K341" s="55">
        <v>0</v>
      </c>
      <c r="L341" s="55">
        <v>0</v>
      </c>
      <c r="M341" s="55">
        <v>0</v>
      </c>
      <c r="N341" s="55">
        <v>0</v>
      </c>
      <c r="O341" s="55">
        <v>0</v>
      </c>
      <c r="P341" s="55">
        <v>0</v>
      </c>
      <c r="Q341" s="55">
        <v>0</v>
      </c>
      <c r="R341" s="55">
        <v>0</v>
      </c>
      <c r="S341" s="55">
        <v>0</v>
      </c>
      <c r="T341" s="55">
        <v>0</v>
      </c>
      <c r="U341" s="55">
        <v>0</v>
      </c>
      <c r="V341" s="55">
        <v>0</v>
      </c>
      <c r="W341" s="55">
        <v>0</v>
      </c>
      <c r="X341" s="55">
        <v>0</v>
      </c>
      <c r="Y341" s="55">
        <v>0</v>
      </c>
      <c r="Z341" s="55">
        <v>0</v>
      </c>
      <c r="AA341" s="55">
        <v>0</v>
      </c>
      <c r="AB341" s="55">
        <v>0</v>
      </c>
      <c r="AC341" s="55">
        <v>0</v>
      </c>
      <c r="AD341" s="55">
        <v>0</v>
      </c>
      <c r="AE341" s="55">
        <v>0</v>
      </c>
      <c r="AF341" s="55">
        <v>0</v>
      </c>
      <c r="AG341" s="55">
        <v>0</v>
      </c>
      <c r="AH341" s="55">
        <v>0</v>
      </c>
      <c r="AI341" s="55">
        <v>0</v>
      </c>
      <c r="AJ341" s="55" t="s">
        <v>971</v>
      </c>
      <c r="AK341" s="55" t="s">
        <v>168</v>
      </c>
    </row>
    <row r="342" spans="1:37" x14ac:dyDescent="0.25">
      <c r="A342" s="54" t="str">
        <f t="shared" si="5"/>
        <v>MI</v>
      </c>
      <c r="B342" s="54" t="str">
        <f t="shared" si="5"/>
        <v>BDEQ-BDESC-urban-residential</v>
      </c>
      <c r="C342" s="55">
        <v>4</v>
      </c>
      <c r="D342" s="55" t="s">
        <v>59</v>
      </c>
      <c r="E342" s="55">
        <v>5.5799999999999999E-3</v>
      </c>
      <c r="F342" s="55">
        <v>5.0299999999999997E-3</v>
      </c>
      <c r="G342" s="55">
        <v>5.0800000000000003E-3</v>
      </c>
      <c r="H342" s="55">
        <v>5.0800000000000003E-3</v>
      </c>
      <c r="I342" s="55">
        <v>5.0800000000000003E-3</v>
      </c>
      <c r="J342" s="55">
        <v>5.0800000000000003E-3</v>
      </c>
      <c r="K342" s="55">
        <v>5.0899999999999999E-3</v>
      </c>
      <c r="L342" s="55">
        <v>5.1000000000000004E-3</v>
      </c>
      <c r="M342" s="55">
        <v>5.1000000000000004E-3</v>
      </c>
      <c r="N342" s="55">
        <v>5.11E-3</v>
      </c>
      <c r="O342" s="55">
        <v>5.11E-3</v>
      </c>
      <c r="P342" s="55">
        <v>5.1200000000000004E-3</v>
      </c>
      <c r="Q342" s="55">
        <v>5.1200000000000004E-3</v>
      </c>
      <c r="R342" s="55">
        <v>5.13E-3</v>
      </c>
      <c r="S342" s="55">
        <v>5.1500000000000001E-3</v>
      </c>
      <c r="T342" s="55">
        <v>5.1500000000000001E-3</v>
      </c>
      <c r="U342" s="55">
        <v>5.1500000000000001E-3</v>
      </c>
      <c r="V342" s="55">
        <v>5.1500000000000001E-3</v>
      </c>
      <c r="W342" s="55">
        <v>5.1500000000000001E-3</v>
      </c>
      <c r="X342" s="55">
        <v>5.1599999999999997E-3</v>
      </c>
      <c r="Y342" s="55">
        <v>5.1599999999999997E-3</v>
      </c>
      <c r="Z342" s="55">
        <v>5.1599999999999997E-3</v>
      </c>
      <c r="AA342" s="55">
        <v>5.1799999999999997E-3</v>
      </c>
      <c r="AB342" s="55">
        <v>5.1900000000000002E-3</v>
      </c>
      <c r="AC342" s="55">
        <v>5.1900000000000002E-3</v>
      </c>
      <c r="AD342" s="55">
        <v>5.1900000000000002E-3</v>
      </c>
      <c r="AE342" s="55">
        <v>5.1900000000000002E-3</v>
      </c>
      <c r="AF342" s="55">
        <v>5.1900000000000002E-3</v>
      </c>
      <c r="AG342" s="55">
        <v>5.1999999999999998E-3</v>
      </c>
      <c r="AH342" s="55">
        <v>5.2100000000000002E-3</v>
      </c>
      <c r="AI342" s="55">
        <v>5.2100000000000002E-3</v>
      </c>
      <c r="AJ342" s="55" t="s">
        <v>971</v>
      </c>
      <c r="AK342" s="55" t="s">
        <v>168</v>
      </c>
    </row>
    <row r="343" spans="1:37" x14ac:dyDescent="0.25">
      <c r="A343" s="54" t="str">
        <f t="shared" si="5"/>
        <v>MI</v>
      </c>
      <c r="B343" s="54" t="str">
        <f t="shared" si="5"/>
        <v>BDEQ-BDESC-urban-residential</v>
      </c>
      <c r="C343" s="55">
        <v>5</v>
      </c>
      <c r="D343" s="55" t="s">
        <v>10</v>
      </c>
      <c r="E343" s="55">
        <v>3.9620000000000002E-2</v>
      </c>
      <c r="F343" s="55">
        <v>5.2299999999999999E-2</v>
      </c>
      <c r="G343" s="55">
        <v>5.9610000000000003E-2</v>
      </c>
      <c r="H343" s="55">
        <v>6.7070000000000005E-2</v>
      </c>
      <c r="I343" s="55">
        <v>7.4399999999999994E-2</v>
      </c>
      <c r="J343" s="55">
        <v>7.9469999999999999E-2</v>
      </c>
      <c r="K343" s="55">
        <v>8.5190000000000002E-2</v>
      </c>
      <c r="L343" s="55">
        <v>9.0029999999999999E-2</v>
      </c>
      <c r="M343" s="55">
        <v>9.3590000000000007E-2</v>
      </c>
      <c r="N343" s="55">
        <v>9.8229999999999998E-2</v>
      </c>
      <c r="O343" s="55">
        <v>0.10101</v>
      </c>
      <c r="P343" s="55">
        <v>0.10538</v>
      </c>
      <c r="Q343" s="55">
        <v>0.10832</v>
      </c>
      <c r="R343" s="55">
        <v>0.11275</v>
      </c>
      <c r="S343" s="55">
        <v>0.11663999999999999</v>
      </c>
      <c r="T343" s="55">
        <v>0.11822000000000001</v>
      </c>
      <c r="U343" s="55">
        <v>0.12256</v>
      </c>
      <c r="V343" s="55">
        <v>0.12689</v>
      </c>
      <c r="W343" s="55">
        <v>0.13078000000000001</v>
      </c>
      <c r="X343" s="55">
        <v>0.13686999999999999</v>
      </c>
      <c r="Y343" s="55">
        <v>0.14244999999999999</v>
      </c>
      <c r="Z343" s="55">
        <v>0.14696999999999999</v>
      </c>
      <c r="AA343" s="55">
        <v>0.15242</v>
      </c>
      <c r="AB343" s="55">
        <v>0.15848999999999999</v>
      </c>
      <c r="AC343" s="55">
        <v>0.16209999999999999</v>
      </c>
      <c r="AD343" s="55">
        <v>0.16839000000000001</v>
      </c>
      <c r="AE343" s="55">
        <v>0.17649999999999999</v>
      </c>
      <c r="AF343" s="55">
        <v>0.18106</v>
      </c>
      <c r="AG343" s="55">
        <v>0.18804000000000001</v>
      </c>
      <c r="AH343" s="55">
        <v>0.19375000000000001</v>
      </c>
      <c r="AI343" s="55">
        <v>0.19774</v>
      </c>
      <c r="AJ343" s="55" t="s">
        <v>971</v>
      </c>
      <c r="AK343" s="55" t="s">
        <v>168</v>
      </c>
    </row>
    <row r="344" spans="1:37" x14ac:dyDescent="0.25">
      <c r="A344" s="54" t="str">
        <f t="shared" si="5"/>
        <v>MI</v>
      </c>
      <c r="B344" s="54" t="str">
        <f t="shared" si="5"/>
        <v>BDEQ-BDESC-urban-residential</v>
      </c>
      <c r="C344" s="55">
        <v>6</v>
      </c>
      <c r="D344" s="55" t="s">
        <v>11</v>
      </c>
      <c r="E344" s="55">
        <v>0</v>
      </c>
      <c r="F344" s="55">
        <v>0</v>
      </c>
      <c r="G344" s="55">
        <v>0</v>
      </c>
      <c r="H344" s="55">
        <v>0</v>
      </c>
      <c r="I344" s="55">
        <v>0</v>
      </c>
      <c r="J344" s="55">
        <v>0</v>
      </c>
      <c r="K344" s="55">
        <v>0</v>
      </c>
      <c r="L344" s="55">
        <v>0</v>
      </c>
      <c r="M344" s="55">
        <v>0</v>
      </c>
      <c r="N344" s="55">
        <v>0</v>
      </c>
      <c r="O344" s="55">
        <v>0</v>
      </c>
      <c r="P344" s="55">
        <v>0</v>
      </c>
      <c r="Q344" s="55">
        <v>0</v>
      </c>
      <c r="R344" s="55">
        <v>0</v>
      </c>
      <c r="S344" s="55">
        <v>0</v>
      </c>
      <c r="T344" s="55">
        <v>0</v>
      </c>
      <c r="U344" s="55">
        <v>0</v>
      </c>
      <c r="V344" s="55">
        <v>0</v>
      </c>
      <c r="W344" s="55">
        <v>0</v>
      </c>
      <c r="X344" s="55">
        <v>0</v>
      </c>
      <c r="Y344" s="55">
        <v>0</v>
      </c>
      <c r="Z344" s="55">
        <v>0</v>
      </c>
      <c r="AA344" s="55">
        <v>0</v>
      </c>
      <c r="AB344" s="55">
        <v>0</v>
      </c>
      <c r="AC344" s="55">
        <v>0</v>
      </c>
      <c r="AD344" s="55">
        <v>0</v>
      </c>
      <c r="AE344" s="55">
        <v>0</v>
      </c>
      <c r="AF344" s="55">
        <v>0</v>
      </c>
      <c r="AG344" s="55">
        <v>0</v>
      </c>
      <c r="AH344" s="55">
        <v>0</v>
      </c>
      <c r="AI344" s="55">
        <v>0</v>
      </c>
      <c r="AJ344" s="55" t="s">
        <v>971</v>
      </c>
      <c r="AK344" s="55" t="s">
        <v>168</v>
      </c>
    </row>
    <row r="345" spans="1:37" x14ac:dyDescent="0.25">
      <c r="A345" s="54" t="str">
        <f t="shared" si="5"/>
        <v>MI</v>
      </c>
      <c r="B345" s="54" t="str">
        <f t="shared" si="5"/>
        <v>BDEQ-BDESC-urban-residential</v>
      </c>
      <c r="C345" s="55">
        <v>7</v>
      </c>
      <c r="D345" s="55" t="s">
        <v>12</v>
      </c>
      <c r="E345" s="55">
        <v>0</v>
      </c>
      <c r="F345" s="55">
        <v>0</v>
      </c>
      <c r="G345" s="55">
        <v>0</v>
      </c>
      <c r="H345" s="55">
        <v>0</v>
      </c>
      <c r="I345" s="55">
        <v>0</v>
      </c>
      <c r="J345" s="55">
        <v>0</v>
      </c>
      <c r="K345" s="55">
        <v>0</v>
      </c>
      <c r="L345" s="55">
        <v>0</v>
      </c>
      <c r="M345" s="55">
        <v>0</v>
      </c>
      <c r="N345" s="55">
        <v>0</v>
      </c>
      <c r="O345" s="55">
        <v>0</v>
      </c>
      <c r="P345" s="55">
        <v>0</v>
      </c>
      <c r="Q345" s="55">
        <v>0</v>
      </c>
      <c r="R345" s="55">
        <v>0</v>
      </c>
      <c r="S345" s="55">
        <v>0</v>
      </c>
      <c r="T345" s="55">
        <v>0</v>
      </c>
      <c r="U345" s="55">
        <v>0</v>
      </c>
      <c r="V345" s="55">
        <v>0</v>
      </c>
      <c r="W345" s="55">
        <v>0</v>
      </c>
      <c r="X345" s="55">
        <v>0</v>
      </c>
      <c r="Y345" s="55">
        <v>0</v>
      </c>
      <c r="Z345" s="55">
        <v>0</v>
      </c>
      <c r="AA345" s="55">
        <v>0</v>
      </c>
      <c r="AB345" s="55">
        <v>0</v>
      </c>
      <c r="AC345" s="55">
        <v>0</v>
      </c>
      <c r="AD345" s="55">
        <v>0</v>
      </c>
      <c r="AE345" s="55">
        <v>0</v>
      </c>
      <c r="AF345" s="55">
        <v>0</v>
      </c>
      <c r="AG345" s="55">
        <v>0</v>
      </c>
      <c r="AH345" s="55">
        <v>0</v>
      </c>
      <c r="AI345" s="55">
        <v>0</v>
      </c>
      <c r="AJ345" s="55" t="s">
        <v>971</v>
      </c>
      <c r="AK345" s="55" t="s">
        <v>168</v>
      </c>
    </row>
    <row r="346" spans="1:37" x14ac:dyDescent="0.25">
      <c r="A346" s="54" t="str">
        <f t="shared" si="5"/>
        <v>MI</v>
      </c>
      <c r="B346" s="54" t="str">
        <f t="shared" si="5"/>
        <v>BDEQ-BDESC-urban-residential</v>
      </c>
      <c r="C346" s="55">
        <v>8</v>
      </c>
      <c r="D346" s="55" t="s">
        <v>13</v>
      </c>
      <c r="E346" s="55">
        <v>0</v>
      </c>
      <c r="F346" s="55">
        <v>0</v>
      </c>
      <c r="G346" s="55">
        <v>0</v>
      </c>
      <c r="H346" s="55">
        <v>0</v>
      </c>
      <c r="I346" s="55">
        <v>0</v>
      </c>
      <c r="J346" s="55">
        <v>0</v>
      </c>
      <c r="K346" s="55">
        <v>0</v>
      </c>
      <c r="L346" s="55">
        <v>0</v>
      </c>
      <c r="M346" s="55">
        <v>0</v>
      </c>
      <c r="N346" s="55">
        <v>0</v>
      </c>
      <c r="O346" s="55">
        <v>0</v>
      </c>
      <c r="P346" s="55">
        <v>0</v>
      </c>
      <c r="Q346" s="55">
        <v>0</v>
      </c>
      <c r="R346" s="55">
        <v>0</v>
      </c>
      <c r="S346" s="55">
        <v>0</v>
      </c>
      <c r="T346" s="55">
        <v>0</v>
      </c>
      <c r="U346" s="55">
        <v>0</v>
      </c>
      <c r="V346" s="55">
        <v>0</v>
      </c>
      <c r="W346" s="55">
        <v>0</v>
      </c>
      <c r="X346" s="55">
        <v>0</v>
      </c>
      <c r="Y346" s="55">
        <v>0</v>
      </c>
      <c r="Z346" s="55">
        <v>0</v>
      </c>
      <c r="AA346" s="55">
        <v>0</v>
      </c>
      <c r="AB346" s="55">
        <v>0</v>
      </c>
      <c r="AC346" s="55">
        <v>0</v>
      </c>
      <c r="AD346" s="55">
        <v>0</v>
      </c>
      <c r="AE346" s="55">
        <v>0</v>
      </c>
      <c r="AF346" s="55">
        <v>0</v>
      </c>
      <c r="AG346" s="55">
        <v>0</v>
      </c>
      <c r="AH346" s="55">
        <v>0</v>
      </c>
      <c r="AI346" s="55">
        <v>0</v>
      </c>
      <c r="AJ346" s="55" t="s">
        <v>971</v>
      </c>
      <c r="AK346" s="55" t="s">
        <v>168</v>
      </c>
    </row>
    <row r="347" spans="1:37" x14ac:dyDescent="0.25">
      <c r="A347" s="54" t="str">
        <f t="shared" si="5"/>
        <v>MI</v>
      </c>
      <c r="B347" s="54" t="str">
        <f t="shared" si="5"/>
        <v>BDEQ-BDESC-urban-residential</v>
      </c>
      <c r="C347" s="55">
        <v>9</v>
      </c>
      <c r="D347" s="55" t="s">
        <v>14</v>
      </c>
      <c r="E347" s="55">
        <v>0</v>
      </c>
      <c r="F347" s="55">
        <v>0</v>
      </c>
      <c r="G347" s="55">
        <v>0</v>
      </c>
      <c r="H347" s="55">
        <v>0</v>
      </c>
      <c r="I347" s="55">
        <v>0</v>
      </c>
      <c r="J347" s="55">
        <v>0</v>
      </c>
      <c r="K347" s="55">
        <v>0</v>
      </c>
      <c r="L347" s="55">
        <v>0</v>
      </c>
      <c r="M347" s="55">
        <v>0</v>
      </c>
      <c r="N347" s="55">
        <v>0</v>
      </c>
      <c r="O347" s="55">
        <v>0</v>
      </c>
      <c r="P347" s="55">
        <v>0</v>
      </c>
      <c r="Q347" s="55">
        <v>0</v>
      </c>
      <c r="R347" s="55">
        <v>0</v>
      </c>
      <c r="S347" s="55">
        <v>0</v>
      </c>
      <c r="T347" s="55">
        <v>0</v>
      </c>
      <c r="U347" s="55">
        <v>0</v>
      </c>
      <c r="V347" s="55">
        <v>0</v>
      </c>
      <c r="W347" s="55">
        <v>0</v>
      </c>
      <c r="X347" s="55">
        <v>0</v>
      </c>
      <c r="Y347" s="55">
        <v>0</v>
      </c>
      <c r="Z347" s="55">
        <v>0</v>
      </c>
      <c r="AA347" s="55">
        <v>0</v>
      </c>
      <c r="AB347" s="55">
        <v>0</v>
      </c>
      <c r="AC347" s="55">
        <v>0</v>
      </c>
      <c r="AD347" s="55">
        <v>0</v>
      </c>
      <c r="AE347" s="55">
        <v>0</v>
      </c>
      <c r="AF347" s="55">
        <v>0</v>
      </c>
      <c r="AG347" s="55">
        <v>0</v>
      </c>
      <c r="AH347" s="55">
        <v>0</v>
      </c>
      <c r="AI347" s="55">
        <v>0</v>
      </c>
      <c r="AJ347" s="55" t="s">
        <v>971</v>
      </c>
      <c r="AK347" s="55" t="s">
        <v>168</v>
      </c>
    </row>
    <row r="348" spans="1:37" x14ac:dyDescent="0.25">
      <c r="A348" s="54" t="str">
        <f t="shared" si="5"/>
        <v>MI</v>
      </c>
      <c r="B348" s="54" t="str">
        <f t="shared" si="5"/>
        <v>BDEQ-BDESC-urban-residential</v>
      </c>
      <c r="C348" s="55">
        <v>10</v>
      </c>
      <c r="D348" s="55" t="s">
        <v>15</v>
      </c>
      <c r="E348" s="55">
        <v>0</v>
      </c>
      <c r="F348" s="55">
        <v>0</v>
      </c>
      <c r="G348" s="55">
        <v>0</v>
      </c>
      <c r="H348" s="55">
        <v>0</v>
      </c>
      <c r="I348" s="55">
        <v>0</v>
      </c>
      <c r="J348" s="55">
        <v>0</v>
      </c>
      <c r="K348" s="55">
        <v>0</v>
      </c>
      <c r="L348" s="55">
        <v>0</v>
      </c>
      <c r="M348" s="55">
        <v>0</v>
      </c>
      <c r="N348" s="55">
        <v>0</v>
      </c>
      <c r="O348" s="55">
        <v>0</v>
      </c>
      <c r="P348" s="55">
        <v>0</v>
      </c>
      <c r="Q348" s="55">
        <v>0</v>
      </c>
      <c r="R348" s="55">
        <v>0</v>
      </c>
      <c r="S348" s="55">
        <v>0</v>
      </c>
      <c r="T348" s="55">
        <v>0</v>
      </c>
      <c r="U348" s="55">
        <v>0</v>
      </c>
      <c r="V348" s="55">
        <v>0</v>
      </c>
      <c r="W348" s="55">
        <v>0</v>
      </c>
      <c r="X348" s="55">
        <v>0</v>
      </c>
      <c r="Y348" s="55">
        <v>0</v>
      </c>
      <c r="Z348" s="55">
        <v>0</v>
      </c>
      <c r="AA348" s="55">
        <v>0</v>
      </c>
      <c r="AB348" s="55">
        <v>0</v>
      </c>
      <c r="AC348" s="55">
        <v>0</v>
      </c>
      <c r="AD348" s="55">
        <v>0</v>
      </c>
      <c r="AE348" s="55">
        <v>0</v>
      </c>
      <c r="AF348" s="55">
        <v>0</v>
      </c>
      <c r="AG348" s="55">
        <v>0</v>
      </c>
      <c r="AH348" s="55">
        <v>0</v>
      </c>
      <c r="AI348" s="55">
        <v>0</v>
      </c>
      <c r="AJ348" s="55" t="s">
        <v>971</v>
      </c>
      <c r="AK348" s="55" t="s">
        <v>168</v>
      </c>
    </row>
    <row r="349" spans="1:37" x14ac:dyDescent="0.25">
      <c r="A349" s="54" t="str">
        <f t="shared" si="5"/>
        <v>MI</v>
      </c>
      <c r="B349" s="54" t="str">
        <f t="shared" si="5"/>
        <v>BDEQ-BDESC-urban-residential</v>
      </c>
      <c r="C349" s="55">
        <v>11</v>
      </c>
      <c r="D349" s="55" t="s">
        <v>57</v>
      </c>
      <c r="E349" s="55">
        <v>0</v>
      </c>
      <c r="F349" s="55">
        <v>0</v>
      </c>
      <c r="G349" s="55">
        <v>0</v>
      </c>
      <c r="H349" s="55">
        <v>0</v>
      </c>
      <c r="I349" s="55">
        <v>0</v>
      </c>
      <c r="J349" s="55">
        <v>0</v>
      </c>
      <c r="K349" s="55">
        <v>0</v>
      </c>
      <c r="L349" s="55">
        <v>0</v>
      </c>
      <c r="M349" s="55">
        <v>0</v>
      </c>
      <c r="N349" s="55">
        <v>0</v>
      </c>
      <c r="O349" s="55">
        <v>0</v>
      </c>
      <c r="P349" s="55">
        <v>0</v>
      </c>
      <c r="Q349" s="55">
        <v>0</v>
      </c>
      <c r="R349" s="55">
        <v>0</v>
      </c>
      <c r="S349" s="55">
        <v>0</v>
      </c>
      <c r="T349" s="55">
        <v>0</v>
      </c>
      <c r="U349" s="55">
        <v>0</v>
      </c>
      <c r="V349" s="55">
        <v>0</v>
      </c>
      <c r="W349" s="55">
        <v>0</v>
      </c>
      <c r="X349" s="55">
        <v>0</v>
      </c>
      <c r="Y349" s="55">
        <v>0</v>
      </c>
      <c r="Z349" s="55">
        <v>0</v>
      </c>
      <c r="AA349" s="55">
        <v>0</v>
      </c>
      <c r="AB349" s="55">
        <v>0</v>
      </c>
      <c r="AC349" s="55">
        <v>0</v>
      </c>
      <c r="AD349" s="55">
        <v>0</v>
      </c>
      <c r="AE349" s="55">
        <v>0</v>
      </c>
      <c r="AF349" s="55">
        <v>0</v>
      </c>
      <c r="AG349" s="55">
        <v>0</v>
      </c>
      <c r="AH349" s="55">
        <v>0</v>
      </c>
      <c r="AI349" s="55">
        <v>0</v>
      </c>
      <c r="AJ349" s="55" t="s">
        <v>971</v>
      </c>
      <c r="AK349" s="55" t="s">
        <v>168</v>
      </c>
    </row>
    <row r="350" spans="1:37" x14ac:dyDescent="0.25">
      <c r="A350" s="54" t="str">
        <f t="shared" si="5"/>
        <v>MI</v>
      </c>
      <c r="B350" s="54" t="str">
        <f t="shared" si="5"/>
        <v>BDEQ-BDESC-urban-residential</v>
      </c>
      <c r="C350" s="55">
        <v>12</v>
      </c>
      <c r="D350" s="55" t="s">
        <v>60</v>
      </c>
      <c r="E350" s="55">
        <v>0</v>
      </c>
      <c r="F350" s="55">
        <v>0</v>
      </c>
      <c r="G350" s="55">
        <v>0</v>
      </c>
      <c r="H350" s="55">
        <v>0</v>
      </c>
      <c r="I350" s="55">
        <v>0</v>
      </c>
      <c r="J350" s="55">
        <v>0</v>
      </c>
      <c r="K350" s="55">
        <v>0</v>
      </c>
      <c r="L350" s="55">
        <v>0</v>
      </c>
      <c r="M350" s="55">
        <v>0</v>
      </c>
      <c r="N350" s="55">
        <v>0</v>
      </c>
      <c r="O350" s="55">
        <v>0</v>
      </c>
      <c r="P350" s="55">
        <v>0</v>
      </c>
      <c r="Q350" s="55">
        <v>0</v>
      </c>
      <c r="R350" s="55">
        <v>0</v>
      </c>
      <c r="S350" s="55">
        <v>0</v>
      </c>
      <c r="T350" s="55">
        <v>0</v>
      </c>
      <c r="U350" s="55">
        <v>0</v>
      </c>
      <c r="V350" s="55">
        <v>0</v>
      </c>
      <c r="W350" s="55">
        <v>0</v>
      </c>
      <c r="X350" s="55">
        <v>0</v>
      </c>
      <c r="Y350" s="55">
        <v>0</v>
      </c>
      <c r="Z350" s="55">
        <v>0</v>
      </c>
      <c r="AA350" s="55">
        <v>0</v>
      </c>
      <c r="AB350" s="55">
        <v>0</v>
      </c>
      <c r="AC350" s="55">
        <v>0</v>
      </c>
      <c r="AD350" s="55">
        <v>0</v>
      </c>
      <c r="AE350" s="55">
        <v>0</v>
      </c>
      <c r="AF350" s="55">
        <v>0</v>
      </c>
      <c r="AG350" s="55">
        <v>0</v>
      </c>
      <c r="AH350" s="55">
        <v>0</v>
      </c>
      <c r="AI350" s="55">
        <v>0</v>
      </c>
      <c r="AJ350" s="55" t="s">
        <v>971</v>
      </c>
      <c r="AK350" s="55" t="s">
        <v>168</v>
      </c>
    </row>
    <row r="351" spans="1:37" x14ac:dyDescent="0.25">
      <c r="A351" s="54" t="str">
        <f t="shared" si="5"/>
        <v>MI</v>
      </c>
      <c r="B351" s="54" t="str">
        <f t="shared" si="5"/>
        <v>BDEQ-BDESC-urban-residential</v>
      </c>
      <c r="C351" s="55">
        <v>13</v>
      </c>
      <c r="D351" s="55" t="s">
        <v>158</v>
      </c>
      <c r="E351" s="55">
        <v>0</v>
      </c>
      <c r="F351" s="55">
        <v>0</v>
      </c>
      <c r="G351" s="55">
        <v>0</v>
      </c>
      <c r="H351" s="55">
        <v>0</v>
      </c>
      <c r="I351" s="55">
        <v>0</v>
      </c>
      <c r="J351" s="55">
        <v>0</v>
      </c>
      <c r="K351" s="55">
        <v>0</v>
      </c>
      <c r="L351" s="55">
        <v>0</v>
      </c>
      <c r="M351" s="55">
        <v>0</v>
      </c>
      <c r="N351" s="55">
        <v>0</v>
      </c>
      <c r="O351" s="55">
        <v>0</v>
      </c>
      <c r="P351" s="55">
        <v>0</v>
      </c>
      <c r="Q351" s="55">
        <v>0</v>
      </c>
      <c r="R351" s="55">
        <v>0</v>
      </c>
      <c r="S351" s="55">
        <v>0</v>
      </c>
      <c r="T351" s="55">
        <v>0</v>
      </c>
      <c r="U351" s="55">
        <v>0</v>
      </c>
      <c r="V351" s="55">
        <v>0</v>
      </c>
      <c r="W351" s="55">
        <v>0</v>
      </c>
      <c r="X351" s="55">
        <v>0</v>
      </c>
      <c r="Y351" s="55">
        <v>0</v>
      </c>
      <c r="Z351" s="55">
        <v>0</v>
      </c>
      <c r="AA351" s="55">
        <v>0</v>
      </c>
      <c r="AB351" s="55">
        <v>0</v>
      </c>
      <c r="AC351" s="55">
        <v>0</v>
      </c>
      <c r="AD351" s="55">
        <v>0</v>
      </c>
      <c r="AE351" s="55">
        <v>0</v>
      </c>
      <c r="AF351" s="55">
        <v>0</v>
      </c>
      <c r="AG351" s="55">
        <v>0</v>
      </c>
      <c r="AH351" s="55">
        <v>0</v>
      </c>
      <c r="AI351" s="55">
        <v>0</v>
      </c>
      <c r="AJ351" s="55" t="s">
        <v>971</v>
      </c>
      <c r="AK351" s="55" t="s">
        <v>168</v>
      </c>
    </row>
    <row r="352" spans="1:37" x14ac:dyDescent="0.25">
      <c r="A352" s="54" t="str">
        <f t="shared" si="5"/>
        <v>MI</v>
      </c>
      <c r="B352" s="54" t="str">
        <f t="shared" si="5"/>
        <v>BDEQ-BDESC-urban-residential</v>
      </c>
      <c r="C352" s="55">
        <v>14</v>
      </c>
      <c r="D352" s="55" t="s">
        <v>159</v>
      </c>
      <c r="E352" s="55">
        <v>0</v>
      </c>
      <c r="F352" s="55">
        <v>0</v>
      </c>
      <c r="G352" s="55">
        <v>0</v>
      </c>
      <c r="H352" s="55">
        <v>0</v>
      </c>
      <c r="I352" s="55">
        <v>0</v>
      </c>
      <c r="J352" s="55">
        <v>0</v>
      </c>
      <c r="K352" s="55">
        <v>0</v>
      </c>
      <c r="L352" s="55">
        <v>0</v>
      </c>
      <c r="M352" s="55">
        <v>0</v>
      </c>
      <c r="N352" s="55">
        <v>0</v>
      </c>
      <c r="O352" s="55">
        <v>0</v>
      </c>
      <c r="P352" s="55">
        <v>0</v>
      </c>
      <c r="Q352" s="55">
        <v>0</v>
      </c>
      <c r="R352" s="55">
        <v>0</v>
      </c>
      <c r="S352" s="55">
        <v>0</v>
      </c>
      <c r="T352" s="55">
        <v>0</v>
      </c>
      <c r="U352" s="55">
        <v>0</v>
      </c>
      <c r="V352" s="55">
        <v>0</v>
      </c>
      <c r="W352" s="55">
        <v>0</v>
      </c>
      <c r="X352" s="55">
        <v>0</v>
      </c>
      <c r="Y352" s="55">
        <v>0</v>
      </c>
      <c r="Z352" s="55">
        <v>0</v>
      </c>
      <c r="AA352" s="55">
        <v>0</v>
      </c>
      <c r="AB352" s="55">
        <v>0</v>
      </c>
      <c r="AC352" s="55">
        <v>0</v>
      </c>
      <c r="AD352" s="55">
        <v>0</v>
      </c>
      <c r="AE352" s="55">
        <v>0</v>
      </c>
      <c r="AF352" s="55">
        <v>0</v>
      </c>
      <c r="AG352" s="55">
        <v>0</v>
      </c>
      <c r="AH352" s="55">
        <v>0</v>
      </c>
      <c r="AI352" s="55">
        <v>0</v>
      </c>
      <c r="AJ352" s="55" t="s">
        <v>971</v>
      </c>
      <c r="AK352" s="55" t="s">
        <v>168</v>
      </c>
    </row>
    <row r="353" spans="1:37" x14ac:dyDescent="0.25">
      <c r="A353" s="54" t="str">
        <f t="shared" si="5"/>
        <v>MI</v>
      </c>
      <c r="B353" s="54" t="str">
        <f t="shared" si="5"/>
        <v>BDEQ-BDESC-urban-residential</v>
      </c>
      <c r="C353" s="55">
        <v>15</v>
      </c>
      <c r="D353" s="55" t="s">
        <v>160</v>
      </c>
      <c r="E353" s="55">
        <v>0</v>
      </c>
      <c r="F353" s="55">
        <v>0</v>
      </c>
      <c r="G353" s="55">
        <v>0</v>
      </c>
      <c r="H353" s="55">
        <v>0</v>
      </c>
      <c r="I353" s="55">
        <v>0</v>
      </c>
      <c r="J353" s="55">
        <v>0</v>
      </c>
      <c r="K353" s="55">
        <v>0</v>
      </c>
      <c r="L353" s="55">
        <v>0</v>
      </c>
      <c r="M353" s="55">
        <v>0</v>
      </c>
      <c r="N353" s="55">
        <v>0</v>
      </c>
      <c r="O353" s="55">
        <v>0</v>
      </c>
      <c r="P353" s="55">
        <v>0</v>
      </c>
      <c r="Q353" s="55">
        <v>0</v>
      </c>
      <c r="R353" s="55">
        <v>0</v>
      </c>
      <c r="S353" s="55">
        <v>0</v>
      </c>
      <c r="T353" s="55">
        <v>0</v>
      </c>
      <c r="U353" s="55">
        <v>0</v>
      </c>
      <c r="V353" s="55">
        <v>0</v>
      </c>
      <c r="W353" s="55">
        <v>0</v>
      </c>
      <c r="X353" s="55">
        <v>0</v>
      </c>
      <c r="Y353" s="55">
        <v>0</v>
      </c>
      <c r="Z353" s="55">
        <v>0</v>
      </c>
      <c r="AA353" s="55">
        <v>0</v>
      </c>
      <c r="AB353" s="55">
        <v>0</v>
      </c>
      <c r="AC353" s="55">
        <v>0</v>
      </c>
      <c r="AD353" s="55">
        <v>0</v>
      </c>
      <c r="AE353" s="55">
        <v>0</v>
      </c>
      <c r="AF353" s="55">
        <v>0</v>
      </c>
      <c r="AG353" s="55">
        <v>0</v>
      </c>
      <c r="AH353" s="55">
        <v>0</v>
      </c>
      <c r="AI353" s="55">
        <v>0</v>
      </c>
      <c r="AJ353" s="55" t="s">
        <v>971</v>
      </c>
      <c r="AK353" s="55" t="s">
        <v>168</v>
      </c>
    </row>
    <row r="354" spans="1:37" x14ac:dyDescent="0.25">
      <c r="A354" s="54" t="str">
        <f t="shared" si="5"/>
        <v>MN</v>
      </c>
      <c r="B354" s="54" t="str">
        <f t="shared" si="5"/>
        <v>BDEQ-BDESC-urban-residential</v>
      </c>
      <c r="C354" s="55">
        <v>0</v>
      </c>
      <c r="D354" s="55" t="s">
        <v>58</v>
      </c>
      <c r="E354" s="55">
        <v>0</v>
      </c>
      <c r="F354" s="55">
        <v>0</v>
      </c>
      <c r="G354" s="55">
        <v>0</v>
      </c>
      <c r="H354" s="55">
        <v>0</v>
      </c>
      <c r="I354" s="55">
        <v>0</v>
      </c>
      <c r="J354" s="55">
        <v>0</v>
      </c>
      <c r="K354" s="55">
        <v>0</v>
      </c>
      <c r="L354" s="55">
        <v>0</v>
      </c>
      <c r="M354" s="55">
        <v>0</v>
      </c>
      <c r="N354" s="55">
        <v>0</v>
      </c>
      <c r="O354" s="55">
        <v>0</v>
      </c>
      <c r="P354" s="55">
        <v>0</v>
      </c>
      <c r="Q354" s="55">
        <v>0</v>
      </c>
      <c r="R354" s="55">
        <v>0</v>
      </c>
      <c r="S354" s="55">
        <v>0</v>
      </c>
      <c r="T354" s="55">
        <v>0</v>
      </c>
      <c r="U354" s="55">
        <v>0</v>
      </c>
      <c r="V354" s="55">
        <v>0</v>
      </c>
      <c r="W354" s="55">
        <v>0</v>
      </c>
      <c r="X354" s="55">
        <v>0</v>
      </c>
      <c r="Y354" s="55">
        <v>0</v>
      </c>
      <c r="Z354" s="55">
        <v>0</v>
      </c>
      <c r="AA354" s="55">
        <v>0</v>
      </c>
      <c r="AB354" s="55">
        <v>0</v>
      </c>
      <c r="AC354" s="55">
        <v>0</v>
      </c>
      <c r="AD354" s="55">
        <v>0</v>
      </c>
      <c r="AE354" s="55">
        <v>0</v>
      </c>
      <c r="AF354" s="55">
        <v>0</v>
      </c>
      <c r="AG354" s="55">
        <v>0</v>
      </c>
      <c r="AH354" s="55">
        <v>0</v>
      </c>
      <c r="AI354" s="55">
        <v>0</v>
      </c>
      <c r="AJ354" s="55" t="s">
        <v>972</v>
      </c>
      <c r="AK354" s="55" t="s">
        <v>168</v>
      </c>
    </row>
    <row r="355" spans="1:37" x14ac:dyDescent="0.25">
      <c r="A355" s="54" t="str">
        <f t="shared" si="5"/>
        <v>MN</v>
      </c>
      <c r="B355" s="54" t="str">
        <f t="shared" si="5"/>
        <v>BDEQ-BDESC-urban-residential</v>
      </c>
      <c r="C355" s="55">
        <v>1</v>
      </c>
      <c r="D355" s="55" t="s">
        <v>7</v>
      </c>
      <c r="E355" s="55">
        <v>0</v>
      </c>
      <c r="F355" s="55">
        <v>0</v>
      </c>
      <c r="G355" s="55">
        <v>0</v>
      </c>
      <c r="H355" s="55">
        <v>0</v>
      </c>
      <c r="I355" s="55">
        <v>0</v>
      </c>
      <c r="J355" s="55">
        <v>0</v>
      </c>
      <c r="K355" s="55">
        <v>0</v>
      </c>
      <c r="L355" s="55">
        <v>0</v>
      </c>
      <c r="M355" s="55">
        <v>0</v>
      </c>
      <c r="N355" s="55">
        <v>0</v>
      </c>
      <c r="O355" s="55">
        <v>0</v>
      </c>
      <c r="P355" s="55">
        <v>0</v>
      </c>
      <c r="Q355" s="55">
        <v>0</v>
      </c>
      <c r="R355" s="55">
        <v>0</v>
      </c>
      <c r="S355" s="55">
        <v>0</v>
      </c>
      <c r="T355" s="55">
        <v>0</v>
      </c>
      <c r="U355" s="55">
        <v>0</v>
      </c>
      <c r="V355" s="55">
        <v>0</v>
      </c>
      <c r="W355" s="55">
        <v>0</v>
      </c>
      <c r="X355" s="55">
        <v>0</v>
      </c>
      <c r="Y355" s="55">
        <v>0</v>
      </c>
      <c r="Z355" s="55">
        <v>0</v>
      </c>
      <c r="AA355" s="55">
        <v>0</v>
      </c>
      <c r="AB355" s="55">
        <v>0</v>
      </c>
      <c r="AC355" s="55">
        <v>0</v>
      </c>
      <c r="AD355" s="55">
        <v>0</v>
      </c>
      <c r="AE355" s="55">
        <v>0</v>
      </c>
      <c r="AF355" s="55">
        <v>0</v>
      </c>
      <c r="AG355" s="55">
        <v>0</v>
      </c>
      <c r="AH355" s="56">
        <v>1.0000000000000001E-5</v>
      </c>
      <c r="AI355" s="56">
        <v>1.0000000000000001E-5</v>
      </c>
      <c r="AJ355" s="55" t="s">
        <v>972</v>
      </c>
      <c r="AK355" s="55" t="s">
        <v>168</v>
      </c>
    </row>
    <row r="356" spans="1:37" x14ac:dyDescent="0.25">
      <c r="A356" s="54" t="str">
        <f t="shared" si="5"/>
        <v>MN</v>
      </c>
      <c r="B356" s="54" t="str">
        <f t="shared" si="5"/>
        <v>BDEQ-BDESC-urban-residential</v>
      </c>
      <c r="C356" s="55">
        <v>2</v>
      </c>
      <c r="D356" s="55" t="s">
        <v>8</v>
      </c>
      <c r="E356" s="55">
        <v>0</v>
      </c>
      <c r="F356" s="55">
        <v>0</v>
      </c>
      <c r="G356" s="55">
        <v>0</v>
      </c>
      <c r="H356" s="55">
        <v>0</v>
      </c>
      <c r="I356" s="55">
        <v>0</v>
      </c>
      <c r="J356" s="55">
        <v>0</v>
      </c>
      <c r="K356" s="55">
        <v>0</v>
      </c>
      <c r="L356" s="55">
        <v>0</v>
      </c>
      <c r="M356" s="55">
        <v>0</v>
      </c>
      <c r="N356" s="55">
        <v>0</v>
      </c>
      <c r="O356" s="55">
        <v>0</v>
      </c>
      <c r="P356" s="55">
        <v>0</v>
      </c>
      <c r="Q356" s="55">
        <v>0</v>
      </c>
      <c r="R356" s="55">
        <v>0</v>
      </c>
      <c r="S356" s="55">
        <v>0</v>
      </c>
      <c r="T356" s="55">
        <v>0</v>
      </c>
      <c r="U356" s="55">
        <v>0</v>
      </c>
      <c r="V356" s="55">
        <v>0</v>
      </c>
      <c r="W356" s="55">
        <v>0</v>
      </c>
      <c r="X356" s="55">
        <v>0</v>
      </c>
      <c r="Y356" s="55">
        <v>0</v>
      </c>
      <c r="Z356" s="55">
        <v>0</v>
      </c>
      <c r="AA356" s="55">
        <v>0</v>
      </c>
      <c r="AB356" s="55">
        <v>0</v>
      </c>
      <c r="AC356" s="55">
        <v>0</v>
      </c>
      <c r="AD356" s="55">
        <v>0</v>
      </c>
      <c r="AE356" s="55">
        <v>0</v>
      </c>
      <c r="AF356" s="55">
        <v>0</v>
      </c>
      <c r="AG356" s="55">
        <v>0</v>
      </c>
      <c r="AH356" s="55">
        <v>0</v>
      </c>
      <c r="AI356" s="55">
        <v>0</v>
      </c>
      <c r="AJ356" s="55" t="s">
        <v>972</v>
      </c>
      <c r="AK356" s="55" t="s">
        <v>168</v>
      </c>
    </row>
    <row r="357" spans="1:37" x14ac:dyDescent="0.25">
      <c r="A357" s="54" t="str">
        <f t="shared" si="5"/>
        <v>MN</v>
      </c>
      <c r="B357" s="54" t="str">
        <f t="shared" si="5"/>
        <v>BDEQ-BDESC-urban-residential</v>
      </c>
      <c r="C357" s="55">
        <v>3</v>
      </c>
      <c r="D357" s="55" t="s">
        <v>9</v>
      </c>
      <c r="E357" s="55">
        <v>0</v>
      </c>
      <c r="F357" s="55">
        <v>0</v>
      </c>
      <c r="G357" s="55">
        <v>0</v>
      </c>
      <c r="H357" s="55">
        <v>0</v>
      </c>
      <c r="I357" s="55">
        <v>0</v>
      </c>
      <c r="J357" s="55">
        <v>0</v>
      </c>
      <c r="K357" s="55">
        <v>0</v>
      </c>
      <c r="L357" s="55">
        <v>0</v>
      </c>
      <c r="M357" s="55">
        <v>0</v>
      </c>
      <c r="N357" s="55">
        <v>0</v>
      </c>
      <c r="O357" s="55">
        <v>0</v>
      </c>
      <c r="P357" s="55">
        <v>0</v>
      </c>
      <c r="Q357" s="55">
        <v>0</v>
      </c>
      <c r="R357" s="55">
        <v>0</v>
      </c>
      <c r="S357" s="55">
        <v>0</v>
      </c>
      <c r="T357" s="55">
        <v>0</v>
      </c>
      <c r="U357" s="55">
        <v>0</v>
      </c>
      <c r="V357" s="55">
        <v>0</v>
      </c>
      <c r="W357" s="55">
        <v>0</v>
      </c>
      <c r="X357" s="55">
        <v>0</v>
      </c>
      <c r="Y357" s="55">
        <v>0</v>
      </c>
      <c r="Z357" s="55">
        <v>0</v>
      </c>
      <c r="AA357" s="55">
        <v>0</v>
      </c>
      <c r="AB357" s="55">
        <v>0</v>
      </c>
      <c r="AC357" s="55">
        <v>0</v>
      </c>
      <c r="AD357" s="55">
        <v>0</v>
      </c>
      <c r="AE357" s="55">
        <v>0</v>
      </c>
      <c r="AF357" s="55">
        <v>0</v>
      </c>
      <c r="AG357" s="55">
        <v>0</v>
      </c>
      <c r="AH357" s="55">
        <v>0</v>
      </c>
      <c r="AI357" s="55">
        <v>0</v>
      </c>
      <c r="AJ357" s="55" t="s">
        <v>972</v>
      </c>
      <c r="AK357" s="55" t="s">
        <v>168</v>
      </c>
    </row>
    <row r="358" spans="1:37" x14ac:dyDescent="0.25">
      <c r="A358" s="54" t="str">
        <f t="shared" si="5"/>
        <v>MN</v>
      </c>
      <c r="B358" s="54" t="str">
        <f t="shared" si="5"/>
        <v>BDEQ-BDESC-urban-residential</v>
      </c>
      <c r="C358" s="55">
        <v>4</v>
      </c>
      <c r="D358" s="55" t="s">
        <v>59</v>
      </c>
      <c r="E358" s="55">
        <v>1.37E-2</v>
      </c>
      <c r="F358" s="55">
        <v>1.2070000000000001E-2</v>
      </c>
      <c r="G358" s="55">
        <v>1.218E-2</v>
      </c>
      <c r="H358" s="55">
        <v>1.218E-2</v>
      </c>
      <c r="I358" s="55">
        <v>1.218E-2</v>
      </c>
      <c r="J358" s="55">
        <v>1.2189999999999999E-2</v>
      </c>
      <c r="K358" s="55">
        <v>1.221E-2</v>
      </c>
      <c r="L358" s="55">
        <v>1.2239999999999999E-2</v>
      </c>
      <c r="M358" s="55">
        <v>1.225E-2</v>
      </c>
      <c r="N358" s="55">
        <v>1.226E-2</v>
      </c>
      <c r="O358" s="55">
        <v>1.226E-2</v>
      </c>
      <c r="P358" s="55">
        <v>1.2279999999999999E-2</v>
      </c>
      <c r="Q358" s="55">
        <v>1.2290000000000001E-2</v>
      </c>
      <c r="R358" s="55">
        <v>1.2319999999999999E-2</v>
      </c>
      <c r="S358" s="55">
        <v>1.2359999999999999E-2</v>
      </c>
      <c r="T358" s="55">
        <v>1.2359999999999999E-2</v>
      </c>
      <c r="U358" s="55">
        <v>1.2359999999999999E-2</v>
      </c>
      <c r="V358" s="55">
        <v>1.2359999999999999E-2</v>
      </c>
      <c r="W358" s="55">
        <v>1.2359999999999999E-2</v>
      </c>
      <c r="X358" s="55">
        <v>1.238E-2</v>
      </c>
      <c r="Y358" s="55">
        <v>1.239E-2</v>
      </c>
      <c r="Z358" s="55">
        <v>1.239E-2</v>
      </c>
      <c r="AA358" s="55">
        <v>1.243E-2</v>
      </c>
      <c r="AB358" s="55">
        <v>1.2449999999999999E-2</v>
      </c>
      <c r="AC358" s="55">
        <v>1.2449999999999999E-2</v>
      </c>
      <c r="AD358" s="55">
        <v>1.2460000000000001E-2</v>
      </c>
      <c r="AE358" s="55">
        <v>1.2460000000000001E-2</v>
      </c>
      <c r="AF358" s="55">
        <v>1.2460000000000001E-2</v>
      </c>
      <c r="AG358" s="55">
        <v>1.2489999999999999E-2</v>
      </c>
      <c r="AH358" s="55">
        <v>1.2489999999999999E-2</v>
      </c>
      <c r="AI358" s="55">
        <v>1.2489999999999999E-2</v>
      </c>
      <c r="AJ358" s="55" t="s">
        <v>972</v>
      </c>
      <c r="AK358" s="55" t="s">
        <v>168</v>
      </c>
    </row>
    <row r="359" spans="1:37" x14ac:dyDescent="0.25">
      <c r="A359" s="54" t="str">
        <f t="shared" si="5"/>
        <v>MN</v>
      </c>
      <c r="B359" s="54" t="str">
        <f t="shared" si="5"/>
        <v>BDEQ-BDESC-urban-residential</v>
      </c>
      <c r="C359" s="55">
        <v>5</v>
      </c>
      <c r="D359" s="55" t="s">
        <v>10</v>
      </c>
      <c r="E359" s="55">
        <v>3.6490000000000002E-2</v>
      </c>
      <c r="F359" s="55">
        <v>4.972E-2</v>
      </c>
      <c r="G359" s="55">
        <v>5.6669999999999998E-2</v>
      </c>
      <c r="H359" s="55">
        <v>6.3759999999999997E-2</v>
      </c>
      <c r="I359" s="55">
        <v>7.0730000000000001E-2</v>
      </c>
      <c r="J359" s="55">
        <v>7.5550000000000006E-2</v>
      </c>
      <c r="K359" s="55">
        <v>8.0990000000000006E-2</v>
      </c>
      <c r="L359" s="55">
        <v>8.5589999999999999E-2</v>
      </c>
      <c r="M359" s="55">
        <v>8.8980000000000004E-2</v>
      </c>
      <c r="N359" s="55">
        <v>9.3390000000000001E-2</v>
      </c>
      <c r="O359" s="55">
        <v>9.6030000000000004E-2</v>
      </c>
      <c r="P359" s="55">
        <v>0.10018000000000001</v>
      </c>
      <c r="Q359" s="55">
        <v>0.10298</v>
      </c>
      <c r="R359" s="55">
        <v>0.10718999999999999</v>
      </c>
      <c r="S359" s="55">
        <v>0.11089</v>
      </c>
      <c r="T359" s="55">
        <v>0.11239</v>
      </c>
      <c r="U359" s="55">
        <v>0.11652</v>
      </c>
      <c r="V359" s="55">
        <v>0.12063</v>
      </c>
      <c r="W359" s="55">
        <v>0.12433</v>
      </c>
      <c r="X359" s="55">
        <v>0.13012000000000001</v>
      </c>
      <c r="Y359" s="55">
        <v>0.13542999999999999</v>
      </c>
      <c r="Z359" s="55">
        <v>0.13972000000000001</v>
      </c>
      <c r="AA359" s="55">
        <v>0.14491000000000001</v>
      </c>
      <c r="AB359" s="55">
        <v>0.15068000000000001</v>
      </c>
      <c r="AC359" s="55">
        <v>0.15411</v>
      </c>
      <c r="AD359" s="55">
        <v>0.16009000000000001</v>
      </c>
      <c r="AE359" s="55">
        <v>0.1678</v>
      </c>
      <c r="AF359" s="55">
        <v>0.17213999999999999</v>
      </c>
      <c r="AG359" s="55">
        <v>0.17877000000000001</v>
      </c>
      <c r="AH359" s="55">
        <v>0.1842</v>
      </c>
      <c r="AI359" s="55">
        <v>0.18798999999999999</v>
      </c>
      <c r="AJ359" s="55" t="s">
        <v>972</v>
      </c>
      <c r="AK359" s="55" t="s">
        <v>168</v>
      </c>
    </row>
    <row r="360" spans="1:37" x14ac:dyDescent="0.25">
      <c r="A360" s="54" t="str">
        <f t="shared" si="5"/>
        <v>MN</v>
      </c>
      <c r="B360" s="54" t="str">
        <f t="shared" si="5"/>
        <v>BDEQ-BDESC-urban-residential</v>
      </c>
      <c r="C360" s="55">
        <v>6</v>
      </c>
      <c r="D360" s="55" t="s">
        <v>11</v>
      </c>
      <c r="E360" s="55">
        <v>0</v>
      </c>
      <c r="F360" s="55">
        <v>0</v>
      </c>
      <c r="G360" s="55">
        <v>0</v>
      </c>
      <c r="H360" s="55">
        <v>0</v>
      </c>
      <c r="I360" s="55">
        <v>0</v>
      </c>
      <c r="J360" s="55">
        <v>0</v>
      </c>
      <c r="K360" s="55">
        <v>0</v>
      </c>
      <c r="L360" s="55">
        <v>0</v>
      </c>
      <c r="M360" s="55">
        <v>0</v>
      </c>
      <c r="N360" s="55">
        <v>0</v>
      </c>
      <c r="O360" s="55">
        <v>0</v>
      </c>
      <c r="P360" s="55">
        <v>0</v>
      </c>
      <c r="Q360" s="55">
        <v>0</v>
      </c>
      <c r="R360" s="55">
        <v>0</v>
      </c>
      <c r="S360" s="55">
        <v>0</v>
      </c>
      <c r="T360" s="55">
        <v>0</v>
      </c>
      <c r="U360" s="55">
        <v>0</v>
      </c>
      <c r="V360" s="55">
        <v>0</v>
      </c>
      <c r="W360" s="55">
        <v>0</v>
      </c>
      <c r="X360" s="55">
        <v>0</v>
      </c>
      <c r="Y360" s="55">
        <v>0</v>
      </c>
      <c r="Z360" s="55">
        <v>0</v>
      </c>
      <c r="AA360" s="55">
        <v>0</v>
      </c>
      <c r="AB360" s="55">
        <v>0</v>
      </c>
      <c r="AC360" s="55">
        <v>0</v>
      </c>
      <c r="AD360" s="55">
        <v>0</v>
      </c>
      <c r="AE360" s="55">
        <v>0</v>
      </c>
      <c r="AF360" s="55">
        <v>0</v>
      </c>
      <c r="AG360" s="55">
        <v>0</v>
      </c>
      <c r="AH360" s="55">
        <v>0</v>
      </c>
      <c r="AI360" s="55">
        <v>0</v>
      </c>
      <c r="AJ360" s="55" t="s">
        <v>972</v>
      </c>
      <c r="AK360" s="55" t="s">
        <v>168</v>
      </c>
    </row>
    <row r="361" spans="1:37" x14ac:dyDescent="0.25">
      <c r="A361" s="54" t="str">
        <f t="shared" si="5"/>
        <v>MN</v>
      </c>
      <c r="B361" s="54" t="str">
        <f t="shared" si="5"/>
        <v>BDEQ-BDESC-urban-residential</v>
      </c>
      <c r="C361" s="55">
        <v>7</v>
      </c>
      <c r="D361" s="55" t="s">
        <v>12</v>
      </c>
      <c r="E361" s="55">
        <v>0</v>
      </c>
      <c r="F361" s="55">
        <v>0</v>
      </c>
      <c r="G361" s="55">
        <v>0</v>
      </c>
      <c r="H361" s="55">
        <v>0</v>
      </c>
      <c r="I361" s="55">
        <v>0</v>
      </c>
      <c r="J361" s="55">
        <v>0</v>
      </c>
      <c r="K361" s="55">
        <v>0</v>
      </c>
      <c r="L361" s="55">
        <v>0</v>
      </c>
      <c r="M361" s="55">
        <v>0</v>
      </c>
      <c r="N361" s="55">
        <v>0</v>
      </c>
      <c r="O361" s="55">
        <v>0</v>
      </c>
      <c r="P361" s="55">
        <v>0</v>
      </c>
      <c r="Q361" s="55">
        <v>0</v>
      </c>
      <c r="R361" s="55">
        <v>0</v>
      </c>
      <c r="S361" s="55">
        <v>0</v>
      </c>
      <c r="T361" s="55">
        <v>0</v>
      </c>
      <c r="U361" s="55">
        <v>0</v>
      </c>
      <c r="V361" s="55">
        <v>0</v>
      </c>
      <c r="W361" s="55">
        <v>0</v>
      </c>
      <c r="X361" s="55">
        <v>0</v>
      </c>
      <c r="Y361" s="55">
        <v>0</v>
      </c>
      <c r="Z361" s="55">
        <v>0</v>
      </c>
      <c r="AA361" s="55">
        <v>0</v>
      </c>
      <c r="AB361" s="55">
        <v>0</v>
      </c>
      <c r="AC361" s="55">
        <v>0</v>
      </c>
      <c r="AD361" s="55">
        <v>0</v>
      </c>
      <c r="AE361" s="55">
        <v>0</v>
      </c>
      <c r="AF361" s="55">
        <v>0</v>
      </c>
      <c r="AG361" s="55">
        <v>0</v>
      </c>
      <c r="AH361" s="55">
        <v>0</v>
      </c>
      <c r="AI361" s="55">
        <v>0</v>
      </c>
      <c r="AJ361" s="55" t="s">
        <v>972</v>
      </c>
      <c r="AK361" s="55" t="s">
        <v>168</v>
      </c>
    </row>
    <row r="362" spans="1:37" x14ac:dyDescent="0.25">
      <c r="A362" s="54" t="str">
        <f t="shared" si="5"/>
        <v>MN</v>
      </c>
      <c r="B362" s="54" t="str">
        <f t="shared" si="5"/>
        <v>BDEQ-BDESC-urban-residential</v>
      </c>
      <c r="C362" s="55">
        <v>8</v>
      </c>
      <c r="D362" s="55" t="s">
        <v>13</v>
      </c>
      <c r="E362" s="55">
        <v>0</v>
      </c>
      <c r="F362" s="55">
        <v>0</v>
      </c>
      <c r="G362" s="55">
        <v>0</v>
      </c>
      <c r="H362" s="55">
        <v>0</v>
      </c>
      <c r="I362" s="55">
        <v>0</v>
      </c>
      <c r="J362" s="55">
        <v>0</v>
      </c>
      <c r="K362" s="55">
        <v>0</v>
      </c>
      <c r="L362" s="55">
        <v>0</v>
      </c>
      <c r="M362" s="55">
        <v>0</v>
      </c>
      <c r="N362" s="55">
        <v>0</v>
      </c>
      <c r="O362" s="55">
        <v>0</v>
      </c>
      <c r="P362" s="55">
        <v>0</v>
      </c>
      <c r="Q362" s="55">
        <v>0</v>
      </c>
      <c r="R362" s="55">
        <v>0</v>
      </c>
      <c r="S362" s="55">
        <v>0</v>
      </c>
      <c r="T362" s="55">
        <v>0</v>
      </c>
      <c r="U362" s="55">
        <v>0</v>
      </c>
      <c r="V362" s="55">
        <v>0</v>
      </c>
      <c r="W362" s="55">
        <v>0</v>
      </c>
      <c r="X362" s="55">
        <v>0</v>
      </c>
      <c r="Y362" s="55">
        <v>0</v>
      </c>
      <c r="Z362" s="55">
        <v>0</v>
      </c>
      <c r="AA362" s="55">
        <v>0</v>
      </c>
      <c r="AB362" s="55">
        <v>0</v>
      </c>
      <c r="AC362" s="55">
        <v>0</v>
      </c>
      <c r="AD362" s="55">
        <v>0</v>
      </c>
      <c r="AE362" s="55">
        <v>0</v>
      </c>
      <c r="AF362" s="55">
        <v>0</v>
      </c>
      <c r="AG362" s="55">
        <v>0</v>
      </c>
      <c r="AH362" s="55">
        <v>0</v>
      </c>
      <c r="AI362" s="55">
        <v>0</v>
      </c>
      <c r="AJ362" s="55" t="s">
        <v>972</v>
      </c>
      <c r="AK362" s="55" t="s">
        <v>168</v>
      </c>
    </row>
    <row r="363" spans="1:37" x14ac:dyDescent="0.25">
      <c r="A363" s="54" t="str">
        <f t="shared" si="5"/>
        <v>MN</v>
      </c>
      <c r="B363" s="54" t="str">
        <f t="shared" si="5"/>
        <v>BDEQ-BDESC-urban-residential</v>
      </c>
      <c r="C363" s="55">
        <v>9</v>
      </c>
      <c r="D363" s="55" t="s">
        <v>14</v>
      </c>
      <c r="E363" s="55">
        <v>0</v>
      </c>
      <c r="F363" s="55">
        <v>0</v>
      </c>
      <c r="G363" s="55">
        <v>0</v>
      </c>
      <c r="H363" s="55">
        <v>0</v>
      </c>
      <c r="I363" s="55">
        <v>0</v>
      </c>
      <c r="J363" s="55">
        <v>0</v>
      </c>
      <c r="K363" s="55">
        <v>0</v>
      </c>
      <c r="L363" s="55">
        <v>0</v>
      </c>
      <c r="M363" s="55">
        <v>0</v>
      </c>
      <c r="N363" s="55">
        <v>0</v>
      </c>
      <c r="O363" s="55">
        <v>0</v>
      </c>
      <c r="P363" s="55">
        <v>0</v>
      </c>
      <c r="Q363" s="55">
        <v>0</v>
      </c>
      <c r="R363" s="55">
        <v>0</v>
      </c>
      <c r="S363" s="55">
        <v>0</v>
      </c>
      <c r="T363" s="55">
        <v>0</v>
      </c>
      <c r="U363" s="55">
        <v>0</v>
      </c>
      <c r="V363" s="55">
        <v>0</v>
      </c>
      <c r="W363" s="55">
        <v>0</v>
      </c>
      <c r="X363" s="55">
        <v>0</v>
      </c>
      <c r="Y363" s="55">
        <v>0</v>
      </c>
      <c r="Z363" s="55">
        <v>0</v>
      </c>
      <c r="AA363" s="55">
        <v>0</v>
      </c>
      <c r="AB363" s="55">
        <v>0</v>
      </c>
      <c r="AC363" s="55">
        <v>0</v>
      </c>
      <c r="AD363" s="55">
        <v>0</v>
      </c>
      <c r="AE363" s="55">
        <v>0</v>
      </c>
      <c r="AF363" s="55">
        <v>0</v>
      </c>
      <c r="AG363" s="55">
        <v>0</v>
      </c>
      <c r="AH363" s="55">
        <v>0</v>
      </c>
      <c r="AI363" s="55">
        <v>0</v>
      </c>
      <c r="AJ363" s="55" t="s">
        <v>972</v>
      </c>
      <c r="AK363" s="55" t="s">
        <v>168</v>
      </c>
    </row>
    <row r="364" spans="1:37" x14ac:dyDescent="0.25">
      <c r="A364" s="54" t="str">
        <f t="shared" si="5"/>
        <v>MN</v>
      </c>
      <c r="B364" s="54" t="str">
        <f t="shared" si="5"/>
        <v>BDEQ-BDESC-urban-residential</v>
      </c>
      <c r="C364" s="55">
        <v>10</v>
      </c>
      <c r="D364" s="55" t="s">
        <v>15</v>
      </c>
      <c r="E364" s="55">
        <v>0</v>
      </c>
      <c r="F364" s="55">
        <v>0</v>
      </c>
      <c r="G364" s="55">
        <v>0</v>
      </c>
      <c r="H364" s="55">
        <v>0</v>
      </c>
      <c r="I364" s="55">
        <v>0</v>
      </c>
      <c r="J364" s="55">
        <v>0</v>
      </c>
      <c r="K364" s="55">
        <v>0</v>
      </c>
      <c r="L364" s="55">
        <v>0</v>
      </c>
      <c r="M364" s="55">
        <v>0</v>
      </c>
      <c r="N364" s="55">
        <v>0</v>
      </c>
      <c r="O364" s="55">
        <v>0</v>
      </c>
      <c r="P364" s="55">
        <v>0</v>
      </c>
      <c r="Q364" s="55">
        <v>0</v>
      </c>
      <c r="R364" s="55">
        <v>0</v>
      </c>
      <c r="S364" s="55">
        <v>0</v>
      </c>
      <c r="T364" s="55">
        <v>0</v>
      </c>
      <c r="U364" s="55">
        <v>0</v>
      </c>
      <c r="V364" s="55">
        <v>0</v>
      </c>
      <c r="W364" s="55">
        <v>0</v>
      </c>
      <c r="X364" s="55">
        <v>0</v>
      </c>
      <c r="Y364" s="55">
        <v>0</v>
      </c>
      <c r="Z364" s="55">
        <v>0</v>
      </c>
      <c r="AA364" s="55">
        <v>0</v>
      </c>
      <c r="AB364" s="55">
        <v>0</v>
      </c>
      <c r="AC364" s="55">
        <v>0</v>
      </c>
      <c r="AD364" s="55">
        <v>0</v>
      </c>
      <c r="AE364" s="55">
        <v>0</v>
      </c>
      <c r="AF364" s="55">
        <v>0</v>
      </c>
      <c r="AG364" s="55">
        <v>0</v>
      </c>
      <c r="AH364" s="55">
        <v>0</v>
      </c>
      <c r="AI364" s="55">
        <v>0</v>
      </c>
      <c r="AJ364" s="55" t="s">
        <v>972</v>
      </c>
      <c r="AK364" s="55" t="s">
        <v>168</v>
      </c>
    </row>
    <row r="365" spans="1:37" x14ac:dyDescent="0.25">
      <c r="A365" s="54" t="str">
        <f t="shared" si="5"/>
        <v>MN</v>
      </c>
      <c r="B365" s="54" t="str">
        <f t="shared" si="5"/>
        <v>BDEQ-BDESC-urban-residential</v>
      </c>
      <c r="C365" s="55">
        <v>11</v>
      </c>
      <c r="D365" s="55" t="s">
        <v>57</v>
      </c>
      <c r="E365" s="55">
        <v>0</v>
      </c>
      <c r="F365" s="55">
        <v>0</v>
      </c>
      <c r="G365" s="55">
        <v>0</v>
      </c>
      <c r="H365" s="55">
        <v>0</v>
      </c>
      <c r="I365" s="55">
        <v>0</v>
      </c>
      <c r="J365" s="55">
        <v>0</v>
      </c>
      <c r="K365" s="55">
        <v>0</v>
      </c>
      <c r="L365" s="55">
        <v>0</v>
      </c>
      <c r="M365" s="55">
        <v>0</v>
      </c>
      <c r="N365" s="55">
        <v>0</v>
      </c>
      <c r="O365" s="55">
        <v>0</v>
      </c>
      <c r="P365" s="55">
        <v>0</v>
      </c>
      <c r="Q365" s="55">
        <v>0</v>
      </c>
      <c r="R365" s="55">
        <v>0</v>
      </c>
      <c r="S365" s="55">
        <v>0</v>
      </c>
      <c r="T365" s="55">
        <v>0</v>
      </c>
      <c r="U365" s="55">
        <v>0</v>
      </c>
      <c r="V365" s="55">
        <v>0</v>
      </c>
      <c r="W365" s="55">
        <v>0</v>
      </c>
      <c r="X365" s="55">
        <v>0</v>
      </c>
      <c r="Y365" s="55">
        <v>0</v>
      </c>
      <c r="Z365" s="55">
        <v>0</v>
      </c>
      <c r="AA365" s="55">
        <v>0</v>
      </c>
      <c r="AB365" s="55">
        <v>0</v>
      </c>
      <c r="AC365" s="55">
        <v>0</v>
      </c>
      <c r="AD365" s="55">
        <v>0</v>
      </c>
      <c r="AE365" s="55">
        <v>0</v>
      </c>
      <c r="AF365" s="55">
        <v>0</v>
      </c>
      <c r="AG365" s="55">
        <v>0</v>
      </c>
      <c r="AH365" s="55">
        <v>0</v>
      </c>
      <c r="AI365" s="55">
        <v>0</v>
      </c>
      <c r="AJ365" s="55" t="s">
        <v>972</v>
      </c>
      <c r="AK365" s="55" t="s">
        <v>168</v>
      </c>
    </row>
    <row r="366" spans="1:37" x14ac:dyDescent="0.25">
      <c r="A366" s="54" t="str">
        <f t="shared" si="5"/>
        <v>MN</v>
      </c>
      <c r="B366" s="54" t="str">
        <f t="shared" si="5"/>
        <v>BDEQ-BDESC-urban-residential</v>
      </c>
      <c r="C366" s="55">
        <v>12</v>
      </c>
      <c r="D366" s="55" t="s">
        <v>60</v>
      </c>
      <c r="E366" s="55">
        <v>0</v>
      </c>
      <c r="F366" s="55">
        <v>0</v>
      </c>
      <c r="G366" s="55">
        <v>0</v>
      </c>
      <c r="H366" s="55">
        <v>0</v>
      </c>
      <c r="I366" s="55">
        <v>0</v>
      </c>
      <c r="J366" s="55">
        <v>0</v>
      </c>
      <c r="K366" s="55">
        <v>0</v>
      </c>
      <c r="L366" s="55">
        <v>0</v>
      </c>
      <c r="M366" s="55">
        <v>0</v>
      </c>
      <c r="N366" s="55">
        <v>0</v>
      </c>
      <c r="O366" s="55">
        <v>0</v>
      </c>
      <c r="P366" s="55">
        <v>0</v>
      </c>
      <c r="Q366" s="55">
        <v>0</v>
      </c>
      <c r="R366" s="55">
        <v>0</v>
      </c>
      <c r="S366" s="55">
        <v>0</v>
      </c>
      <c r="T366" s="55">
        <v>0</v>
      </c>
      <c r="U366" s="55">
        <v>0</v>
      </c>
      <c r="V366" s="55">
        <v>0</v>
      </c>
      <c r="W366" s="55">
        <v>0</v>
      </c>
      <c r="X366" s="55">
        <v>0</v>
      </c>
      <c r="Y366" s="55">
        <v>0</v>
      </c>
      <c r="Z366" s="55">
        <v>0</v>
      </c>
      <c r="AA366" s="55">
        <v>0</v>
      </c>
      <c r="AB366" s="55">
        <v>0</v>
      </c>
      <c r="AC366" s="55">
        <v>0</v>
      </c>
      <c r="AD366" s="55">
        <v>0</v>
      </c>
      <c r="AE366" s="55">
        <v>0</v>
      </c>
      <c r="AF366" s="55">
        <v>0</v>
      </c>
      <c r="AG366" s="55">
        <v>0</v>
      </c>
      <c r="AH366" s="55">
        <v>0</v>
      </c>
      <c r="AI366" s="55">
        <v>0</v>
      </c>
      <c r="AJ366" s="55" t="s">
        <v>972</v>
      </c>
      <c r="AK366" s="55" t="s">
        <v>168</v>
      </c>
    </row>
    <row r="367" spans="1:37" x14ac:dyDescent="0.25">
      <c r="A367" s="54" t="str">
        <f t="shared" si="5"/>
        <v>MN</v>
      </c>
      <c r="B367" s="54" t="str">
        <f t="shared" si="5"/>
        <v>BDEQ-BDESC-urban-residential</v>
      </c>
      <c r="C367" s="55">
        <v>13</v>
      </c>
      <c r="D367" s="55" t="s">
        <v>158</v>
      </c>
      <c r="E367" s="55">
        <v>0</v>
      </c>
      <c r="F367" s="55">
        <v>0</v>
      </c>
      <c r="G367" s="55">
        <v>0</v>
      </c>
      <c r="H367" s="55">
        <v>0</v>
      </c>
      <c r="I367" s="55">
        <v>0</v>
      </c>
      <c r="J367" s="55">
        <v>0</v>
      </c>
      <c r="K367" s="55">
        <v>0</v>
      </c>
      <c r="L367" s="55">
        <v>0</v>
      </c>
      <c r="M367" s="55">
        <v>0</v>
      </c>
      <c r="N367" s="55">
        <v>0</v>
      </c>
      <c r="O367" s="55">
        <v>0</v>
      </c>
      <c r="P367" s="55">
        <v>0</v>
      </c>
      <c r="Q367" s="55">
        <v>0</v>
      </c>
      <c r="R367" s="55">
        <v>0</v>
      </c>
      <c r="S367" s="55">
        <v>0</v>
      </c>
      <c r="T367" s="55">
        <v>0</v>
      </c>
      <c r="U367" s="55">
        <v>0</v>
      </c>
      <c r="V367" s="55">
        <v>0</v>
      </c>
      <c r="W367" s="55">
        <v>0</v>
      </c>
      <c r="X367" s="55">
        <v>0</v>
      </c>
      <c r="Y367" s="55">
        <v>0</v>
      </c>
      <c r="Z367" s="55">
        <v>0</v>
      </c>
      <c r="AA367" s="55">
        <v>0</v>
      </c>
      <c r="AB367" s="55">
        <v>0</v>
      </c>
      <c r="AC367" s="55">
        <v>0</v>
      </c>
      <c r="AD367" s="55">
        <v>0</v>
      </c>
      <c r="AE367" s="55">
        <v>0</v>
      </c>
      <c r="AF367" s="55">
        <v>0</v>
      </c>
      <c r="AG367" s="55">
        <v>0</v>
      </c>
      <c r="AH367" s="55">
        <v>0</v>
      </c>
      <c r="AI367" s="55">
        <v>0</v>
      </c>
      <c r="AJ367" s="55" t="s">
        <v>972</v>
      </c>
      <c r="AK367" s="55" t="s">
        <v>168</v>
      </c>
    </row>
    <row r="368" spans="1:37" x14ac:dyDescent="0.25">
      <c r="A368" s="54" t="str">
        <f t="shared" si="5"/>
        <v>MN</v>
      </c>
      <c r="B368" s="54" t="str">
        <f t="shared" si="5"/>
        <v>BDEQ-BDESC-urban-residential</v>
      </c>
      <c r="C368" s="55">
        <v>14</v>
      </c>
      <c r="D368" s="55" t="s">
        <v>159</v>
      </c>
      <c r="E368" s="55">
        <v>0</v>
      </c>
      <c r="F368" s="55">
        <v>0</v>
      </c>
      <c r="G368" s="55">
        <v>0</v>
      </c>
      <c r="H368" s="55">
        <v>0</v>
      </c>
      <c r="I368" s="55">
        <v>0</v>
      </c>
      <c r="J368" s="55">
        <v>0</v>
      </c>
      <c r="K368" s="55">
        <v>0</v>
      </c>
      <c r="L368" s="55">
        <v>0</v>
      </c>
      <c r="M368" s="55">
        <v>0</v>
      </c>
      <c r="N368" s="55">
        <v>0</v>
      </c>
      <c r="O368" s="55">
        <v>0</v>
      </c>
      <c r="P368" s="55">
        <v>0</v>
      </c>
      <c r="Q368" s="55">
        <v>0</v>
      </c>
      <c r="R368" s="55">
        <v>0</v>
      </c>
      <c r="S368" s="55">
        <v>0</v>
      </c>
      <c r="T368" s="55">
        <v>0</v>
      </c>
      <c r="U368" s="55">
        <v>0</v>
      </c>
      <c r="V368" s="55">
        <v>0</v>
      </c>
      <c r="W368" s="55">
        <v>0</v>
      </c>
      <c r="X368" s="55">
        <v>0</v>
      </c>
      <c r="Y368" s="55">
        <v>0</v>
      </c>
      <c r="Z368" s="55">
        <v>0</v>
      </c>
      <c r="AA368" s="55">
        <v>0</v>
      </c>
      <c r="AB368" s="55">
        <v>0</v>
      </c>
      <c r="AC368" s="55">
        <v>0</v>
      </c>
      <c r="AD368" s="55">
        <v>0</v>
      </c>
      <c r="AE368" s="55">
        <v>0</v>
      </c>
      <c r="AF368" s="55">
        <v>0</v>
      </c>
      <c r="AG368" s="55">
        <v>0</v>
      </c>
      <c r="AH368" s="55">
        <v>0</v>
      </c>
      <c r="AI368" s="55">
        <v>0</v>
      </c>
      <c r="AJ368" s="55" t="s">
        <v>972</v>
      </c>
      <c r="AK368" s="55" t="s">
        <v>168</v>
      </c>
    </row>
    <row r="369" spans="1:37" x14ac:dyDescent="0.25">
      <c r="A369" s="54" t="str">
        <f t="shared" si="5"/>
        <v>MN</v>
      </c>
      <c r="B369" s="54" t="str">
        <f t="shared" si="5"/>
        <v>BDEQ-BDESC-urban-residential</v>
      </c>
      <c r="C369" s="55">
        <v>15</v>
      </c>
      <c r="D369" s="55" t="s">
        <v>160</v>
      </c>
      <c r="E369" s="55">
        <v>0</v>
      </c>
      <c r="F369" s="55">
        <v>0</v>
      </c>
      <c r="G369" s="55">
        <v>0</v>
      </c>
      <c r="H369" s="55">
        <v>0</v>
      </c>
      <c r="I369" s="55">
        <v>0</v>
      </c>
      <c r="J369" s="55">
        <v>0</v>
      </c>
      <c r="K369" s="55">
        <v>0</v>
      </c>
      <c r="L369" s="55">
        <v>0</v>
      </c>
      <c r="M369" s="55">
        <v>0</v>
      </c>
      <c r="N369" s="55">
        <v>0</v>
      </c>
      <c r="O369" s="55">
        <v>0</v>
      </c>
      <c r="P369" s="55">
        <v>0</v>
      </c>
      <c r="Q369" s="55">
        <v>0</v>
      </c>
      <c r="R369" s="55">
        <v>0</v>
      </c>
      <c r="S369" s="55">
        <v>0</v>
      </c>
      <c r="T369" s="55">
        <v>0</v>
      </c>
      <c r="U369" s="55">
        <v>0</v>
      </c>
      <c r="V369" s="55">
        <v>0</v>
      </c>
      <c r="W369" s="55">
        <v>0</v>
      </c>
      <c r="X369" s="55">
        <v>0</v>
      </c>
      <c r="Y369" s="55">
        <v>0</v>
      </c>
      <c r="Z369" s="55">
        <v>0</v>
      </c>
      <c r="AA369" s="55">
        <v>0</v>
      </c>
      <c r="AB369" s="55">
        <v>0</v>
      </c>
      <c r="AC369" s="55">
        <v>0</v>
      </c>
      <c r="AD369" s="55">
        <v>0</v>
      </c>
      <c r="AE369" s="55">
        <v>0</v>
      </c>
      <c r="AF369" s="55">
        <v>0</v>
      </c>
      <c r="AG369" s="55">
        <v>0</v>
      </c>
      <c r="AH369" s="55">
        <v>0</v>
      </c>
      <c r="AI369" s="55">
        <v>0</v>
      </c>
      <c r="AJ369" s="55" t="s">
        <v>972</v>
      </c>
      <c r="AK369" s="55" t="s">
        <v>168</v>
      </c>
    </row>
    <row r="370" spans="1:37" x14ac:dyDescent="0.25">
      <c r="A370" s="54" t="str">
        <f t="shared" si="5"/>
        <v>MO</v>
      </c>
      <c r="B370" s="54" t="str">
        <f t="shared" si="5"/>
        <v>BDEQ-BDESC-urban-residential</v>
      </c>
      <c r="C370" s="55">
        <v>0</v>
      </c>
      <c r="D370" s="55" t="s">
        <v>58</v>
      </c>
      <c r="E370" s="55">
        <v>0</v>
      </c>
      <c r="F370" s="55">
        <v>0</v>
      </c>
      <c r="G370" s="55">
        <v>0</v>
      </c>
      <c r="H370" s="55">
        <v>0</v>
      </c>
      <c r="I370" s="55">
        <v>0</v>
      </c>
      <c r="J370" s="55">
        <v>0</v>
      </c>
      <c r="K370" s="55">
        <v>0</v>
      </c>
      <c r="L370" s="55">
        <v>0</v>
      </c>
      <c r="M370" s="55">
        <v>0</v>
      </c>
      <c r="N370" s="55">
        <v>0</v>
      </c>
      <c r="O370" s="55">
        <v>0</v>
      </c>
      <c r="P370" s="55">
        <v>0</v>
      </c>
      <c r="Q370" s="55">
        <v>0</v>
      </c>
      <c r="R370" s="55">
        <v>0</v>
      </c>
      <c r="S370" s="55">
        <v>0</v>
      </c>
      <c r="T370" s="55">
        <v>0</v>
      </c>
      <c r="U370" s="55">
        <v>0</v>
      </c>
      <c r="V370" s="55">
        <v>0</v>
      </c>
      <c r="W370" s="55">
        <v>0</v>
      </c>
      <c r="X370" s="55">
        <v>0</v>
      </c>
      <c r="Y370" s="55">
        <v>0</v>
      </c>
      <c r="Z370" s="55">
        <v>0</v>
      </c>
      <c r="AA370" s="55">
        <v>0</v>
      </c>
      <c r="AB370" s="55">
        <v>0</v>
      </c>
      <c r="AC370" s="55">
        <v>0</v>
      </c>
      <c r="AD370" s="55">
        <v>0</v>
      </c>
      <c r="AE370" s="55">
        <v>0</v>
      </c>
      <c r="AF370" s="55">
        <v>0</v>
      </c>
      <c r="AG370" s="55">
        <v>0</v>
      </c>
      <c r="AH370" s="55">
        <v>0</v>
      </c>
      <c r="AI370" s="55">
        <v>0</v>
      </c>
      <c r="AJ370" s="55" t="s">
        <v>973</v>
      </c>
      <c r="AK370" s="55" t="s">
        <v>168</v>
      </c>
    </row>
    <row r="371" spans="1:37" x14ac:dyDescent="0.25">
      <c r="A371" s="54" t="str">
        <f t="shared" si="5"/>
        <v>MO</v>
      </c>
      <c r="B371" s="54" t="str">
        <f t="shared" si="5"/>
        <v>BDEQ-BDESC-urban-residential</v>
      </c>
      <c r="C371" s="55">
        <v>1</v>
      </c>
      <c r="D371" s="55" t="s">
        <v>7</v>
      </c>
      <c r="E371" s="55">
        <v>0</v>
      </c>
      <c r="F371" s="55">
        <v>0</v>
      </c>
      <c r="G371" s="55">
        <v>0</v>
      </c>
      <c r="H371" s="55">
        <v>0</v>
      </c>
      <c r="I371" s="55">
        <v>0</v>
      </c>
      <c r="J371" s="55">
        <v>0</v>
      </c>
      <c r="K371" s="55">
        <v>0</v>
      </c>
      <c r="L371" s="55">
        <v>0</v>
      </c>
      <c r="M371" s="55">
        <v>0</v>
      </c>
      <c r="N371" s="55">
        <v>0</v>
      </c>
      <c r="O371" s="55">
        <v>0</v>
      </c>
      <c r="P371" s="55">
        <v>0</v>
      </c>
      <c r="Q371" s="55">
        <v>0</v>
      </c>
      <c r="R371" s="55">
        <v>0</v>
      </c>
      <c r="S371" s="55">
        <v>0</v>
      </c>
      <c r="T371" s="55">
        <v>0</v>
      </c>
      <c r="U371" s="55">
        <v>0</v>
      </c>
      <c r="V371" s="55">
        <v>0</v>
      </c>
      <c r="W371" s="55">
        <v>0</v>
      </c>
      <c r="X371" s="55">
        <v>0</v>
      </c>
      <c r="Y371" s="55">
        <v>0</v>
      </c>
      <c r="Z371" s="55">
        <v>0</v>
      </c>
      <c r="AA371" s="55">
        <v>0</v>
      </c>
      <c r="AB371" s="55">
        <v>0</v>
      </c>
      <c r="AC371" s="55">
        <v>0</v>
      </c>
      <c r="AD371" s="55">
        <v>0</v>
      </c>
      <c r="AE371" s="55">
        <v>0</v>
      </c>
      <c r="AF371" s="55">
        <v>0</v>
      </c>
      <c r="AG371" s="55">
        <v>0</v>
      </c>
      <c r="AH371" s="55">
        <v>0</v>
      </c>
      <c r="AI371" s="55">
        <v>0</v>
      </c>
      <c r="AJ371" s="55" t="s">
        <v>973</v>
      </c>
      <c r="AK371" s="55" t="s">
        <v>168</v>
      </c>
    </row>
    <row r="372" spans="1:37" x14ac:dyDescent="0.25">
      <c r="A372" s="54" t="str">
        <f t="shared" si="5"/>
        <v>MO</v>
      </c>
      <c r="B372" s="54" t="str">
        <f t="shared" si="5"/>
        <v>BDEQ-BDESC-urban-residential</v>
      </c>
      <c r="C372" s="55">
        <v>2</v>
      </c>
      <c r="D372" s="55" t="s">
        <v>8</v>
      </c>
      <c r="E372" s="55">
        <v>0</v>
      </c>
      <c r="F372" s="55">
        <v>0</v>
      </c>
      <c r="G372" s="55">
        <v>0</v>
      </c>
      <c r="H372" s="55">
        <v>0</v>
      </c>
      <c r="I372" s="55">
        <v>0</v>
      </c>
      <c r="J372" s="55">
        <v>0</v>
      </c>
      <c r="K372" s="55">
        <v>0</v>
      </c>
      <c r="L372" s="55">
        <v>0</v>
      </c>
      <c r="M372" s="55">
        <v>0</v>
      </c>
      <c r="N372" s="55">
        <v>0</v>
      </c>
      <c r="O372" s="55">
        <v>0</v>
      </c>
      <c r="P372" s="55">
        <v>0</v>
      </c>
      <c r="Q372" s="55">
        <v>0</v>
      </c>
      <c r="R372" s="55">
        <v>0</v>
      </c>
      <c r="S372" s="55">
        <v>0</v>
      </c>
      <c r="T372" s="55">
        <v>0</v>
      </c>
      <c r="U372" s="55">
        <v>0</v>
      </c>
      <c r="V372" s="55">
        <v>0</v>
      </c>
      <c r="W372" s="55">
        <v>0</v>
      </c>
      <c r="X372" s="55">
        <v>0</v>
      </c>
      <c r="Y372" s="55">
        <v>0</v>
      </c>
      <c r="Z372" s="55">
        <v>0</v>
      </c>
      <c r="AA372" s="55">
        <v>0</v>
      </c>
      <c r="AB372" s="55">
        <v>0</v>
      </c>
      <c r="AC372" s="55">
        <v>0</v>
      </c>
      <c r="AD372" s="55">
        <v>0</v>
      </c>
      <c r="AE372" s="55">
        <v>0</v>
      </c>
      <c r="AF372" s="55">
        <v>0</v>
      </c>
      <c r="AG372" s="55">
        <v>0</v>
      </c>
      <c r="AH372" s="55">
        <v>0</v>
      </c>
      <c r="AI372" s="55">
        <v>0</v>
      </c>
      <c r="AJ372" s="55" t="s">
        <v>973</v>
      </c>
      <c r="AK372" s="55" t="s">
        <v>168</v>
      </c>
    </row>
    <row r="373" spans="1:37" x14ac:dyDescent="0.25">
      <c r="A373" s="54" t="str">
        <f t="shared" si="5"/>
        <v>MO</v>
      </c>
      <c r="B373" s="54" t="str">
        <f t="shared" si="5"/>
        <v>BDEQ-BDESC-urban-residential</v>
      </c>
      <c r="C373" s="55">
        <v>3</v>
      </c>
      <c r="D373" s="55" t="s">
        <v>9</v>
      </c>
      <c r="E373" s="55">
        <v>0</v>
      </c>
      <c r="F373" s="55">
        <v>0</v>
      </c>
      <c r="G373" s="55">
        <v>0</v>
      </c>
      <c r="H373" s="55">
        <v>0</v>
      </c>
      <c r="I373" s="55">
        <v>0</v>
      </c>
      <c r="J373" s="55">
        <v>0</v>
      </c>
      <c r="K373" s="55">
        <v>0</v>
      </c>
      <c r="L373" s="55">
        <v>0</v>
      </c>
      <c r="M373" s="55">
        <v>0</v>
      </c>
      <c r="N373" s="55">
        <v>0</v>
      </c>
      <c r="O373" s="55">
        <v>0</v>
      </c>
      <c r="P373" s="55">
        <v>0</v>
      </c>
      <c r="Q373" s="55">
        <v>0</v>
      </c>
      <c r="R373" s="55">
        <v>0</v>
      </c>
      <c r="S373" s="55">
        <v>0</v>
      </c>
      <c r="T373" s="55">
        <v>0</v>
      </c>
      <c r="U373" s="55">
        <v>0</v>
      </c>
      <c r="V373" s="55">
        <v>0</v>
      </c>
      <c r="W373" s="55">
        <v>0</v>
      </c>
      <c r="X373" s="55">
        <v>0</v>
      </c>
      <c r="Y373" s="55">
        <v>0</v>
      </c>
      <c r="Z373" s="55">
        <v>0</v>
      </c>
      <c r="AA373" s="55">
        <v>0</v>
      </c>
      <c r="AB373" s="55">
        <v>0</v>
      </c>
      <c r="AC373" s="55">
        <v>0</v>
      </c>
      <c r="AD373" s="55">
        <v>0</v>
      </c>
      <c r="AE373" s="55">
        <v>0</v>
      </c>
      <c r="AF373" s="55">
        <v>0</v>
      </c>
      <c r="AG373" s="55">
        <v>0</v>
      </c>
      <c r="AH373" s="55">
        <v>0</v>
      </c>
      <c r="AI373" s="55">
        <v>0</v>
      </c>
      <c r="AJ373" s="55" t="s">
        <v>973</v>
      </c>
      <c r="AK373" s="55" t="s">
        <v>168</v>
      </c>
    </row>
    <row r="374" spans="1:37" x14ac:dyDescent="0.25">
      <c r="A374" s="54" t="str">
        <f t="shared" si="5"/>
        <v>MO</v>
      </c>
      <c r="B374" s="54" t="str">
        <f t="shared" si="5"/>
        <v>BDEQ-BDESC-urban-residential</v>
      </c>
      <c r="C374" s="55">
        <v>4</v>
      </c>
      <c r="D374" s="55" t="s">
        <v>59</v>
      </c>
      <c r="E374" s="55">
        <v>4.7200000000000002E-3</v>
      </c>
      <c r="F374" s="55">
        <v>6.2300000000000003E-3</v>
      </c>
      <c r="G374" s="55">
        <v>6.2899999999999996E-3</v>
      </c>
      <c r="H374" s="55">
        <v>6.2899999999999996E-3</v>
      </c>
      <c r="I374" s="55">
        <v>6.2899999999999996E-3</v>
      </c>
      <c r="J374" s="55">
        <v>6.3E-3</v>
      </c>
      <c r="K374" s="55">
        <v>6.3099999999999996E-3</v>
      </c>
      <c r="L374" s="55">
        <v>6.3200000000000001E-3</v>
      </c>
      <c r="M374" s="55">
        <v>6.3299999999999997E-3</v>
      </c>
      <c r="N374" s="55">
        <v>6.3299999999999997E-3</v>
      </c>
      <c r="O374" s="55">
        <v>6.3400000000000001E-3</v>
      </c>
      <c r="P374" s="55">
        <v>6.3499999999999997E-3</v>
      </c>
      <c r="Q374" s="55">
        <v>6.3499999999999997E-3</v>
      </c>
      <c r="R374" s="55">
        <v>6.3600000000000002E-3</v>
      </c>
      <c r="S374" s="55">
        <v>6.3800000000000003E-3</v>
      </c>
      <c r="T374" s="55">
        <v>6.3800000000000003E-3</v>
      </c>
      <c r="U374" s="55">
        <v>6.3800000000000003E-3</v>
      </c>
      <c r="V374" s="55">
        <v>6.3800000000000003E-3</v>
      </c>
      <c r="W374" s="55">
        <v>6.3899999999999998E-3</v>
      </c>
      <c r="X374" s="55">
        <v>6.4000000000000003E-3</v>
      </c>
      <c r="Y374" s="55">
        <v>6.4000000000000003E-3</v>
      </c>
      <c r="Z374" s="55">
        <v>6.4000000000000003E-3</v>
      </c>
      <c r="AA374" s="55">
        <v>6.4200000000000004E-3</v>
      </c>
      <c r="AB374" s="55">
        <v>6.43E-3</v>
      </c>
      <c r="AC374" s="55">
        <v>6.43E-3</v>
      </c>
      <c r="AD374" s="55">
        <v>6.4400000000000004E-3</v>
      </c>
      <c r="AE374" s="55">
        <v>6.4400000000000004E-3</v>
      </c>
      <c r="AF374" s="55">
        <v>6.4400000000000004E-3</v>
      </c>
      <c r="AG374" s="55">
        <v>6.45E-3</v>
      </c>
      <c r="AH374" s="55">
        <v>6.45E-3</v>
      </c>
      <c r="AI374" s="55">
        <v>6.45E-3</v>
      </c>
      <c r="AJ374" s="55" t="s">
        <v>973</v>
      </c>
      <c r="AK374" s="55" t="s">
        <v>168</v>
      </c>
    </row>
    <row r="375" spans="1:37" x14ac:dyDescent="0.25">
      <c r="A375" s="54" t="str">
        <f t="shared" si="5"/>
        <v>MO</v>
      </c>
      <c r="B375" s="54" t="str">
        <f t="shared" si="5"/>
        <v>BDEQ-BDESC-urban-residential</v>
      </c>
      <c r="C375" s="55">
        <v>5</v>
      </c>
      <c r="D375" s="55" t="s">
        <v>10</v>
      </c>
      <c r="E375" s="55">
        <v>8.6059999999999998E-2</v>
      </c>
      <c r="F375" s="55">
        <v>0.10992</v>
      </c>
      <c r="G375" s="55">
        <v>0.12528</v>
      </c>
      <c r="H375" s="55">
        <v>0.14094999999999999</v>
      </c>
      <c r="I375" s="55">
        <v>0.15636</v>
      </c>
      <c r="J375" s="55">
        <v>0.16702</v>
      </c>
      <c r="K375" s="55">
        <v>0.17902999999999999</v>
      </c>
      <c r="L375" s="55">
        <v>0.18920999999999999</v>
      </c>
      <c r="M375" s="55">
        <v>0.19669</v>
      </c>
      <c r="N375" s="55">
        <v>0.20644000000000001</v>
      </c>
      <c r="O375" s="55">
        <v>0.21228</v>
      </c>
      <c r="P375" s="55">
        <v>0.22147</v>
      </c>
      <c r="Q375" s="55">
        <v>0.22764999999999999</v>
      </c>
      <c r="R375" s="55">
        <v>0.23696999999999999</v>
      </c>
      <c r="S375" s="55">
        <v>0.24512999999999999</v>
      </c>
      <c r="T375" s="55">
        <v>0.24845</v>
      </c>
      <c r="U375" s="55">
        <v>0.25757999999999998</v>
      </c>
      <c r="V375" s="55">
        <v>0.26667000000000002</v>
      </c>
      <c r="W375" s="55">
        <v>0.27484999999999998</v>
      </c>
      <c r="X375" s="55">
        <v>0.28766000000000003</v>
      </c>
      <c r="Y375" s="55">
        <v>0.29937000000000002</v>
      </c>
      <c r="Z375" s="55">
        <v>0.30886999999999998</v>
      </c>
      <c r="AA375" s="55">
        <v>0.32034000000000001</v>
      </c>
      <c r="AB375" s="55">
        <v>0.33309</v>
      </c>
      <c r="AC375" s="55">
        <v>0.34067999999999998</v>
      </c>
      <c r="AD375" s="55">
        <v>0.35388999999999998</v>
      </c>
      <c r="AE375" s="55">
        <v>0.37093999999999999</v>
      </c>
      <c r="AF375" s="55">
        <v>0.38052999999999998</v>
      </c>
      <c r="AG375" s="55">
        <v>0.39518999999999999</v>
      </c>
      <c r="AH375" s="55">
        <v>0.40719</v>
      </c>
      <c r="AI375" s="55">
        <v>0.41558</v>
      </c>
      <c r="AJ375" s="55" t="s">
        <v>973</v>
      </c>
      <c r="AK375" s="55" t="s">
        <v>168</v>
      </c>
    </row>
    <row r="376" spans="1:37" x14ac:dyDescent="0.25">
      <c r="A376" s="54" t="str">
        <f t="shared" si="5"/>
        <v>MO</v>
      </c>
      <c r="B376" s="54" t="str">
        <f t="shared" si="5"/>
        <v>BDEQ-BDESC-urban-residential</v>
      </c>
      <c r="C376" s="55">
        <v>6</v>
      </c>
      <c r="D376" s="55" t="s">
        <v>11</v>
      </c>
      <c r="E376" s="55">
        <v>0</v>
      </c>
      <c r="F376" s="55">
        <v>0</v>
      </c>
      <c r="G376" s="55">
        <v>0</v>
      </c>
      <c r="H376" s="55">
        <v>0</v>
      </c>
      <c r="I376" s="55">
        <v>0</v>
      </c>
      <c r="J376" s="55">
        <v>0</v>
      </c>
      <c r="K376" s="55">
        <v>0</v>
      </c>
      <c r="L376" s="55">
        <v>0</v>
      </c>
      <c r="M376" s="55">
        <v>0</v>
      </c>
      <c r="N376" s="55">
        <v>0</v>
      </c>
      <c r="O376" s="55">
        <v>0</v>
      </c>
      <c r="P376" s="55">
        <v>0</v>
      </c>
      <c r="Q376" s="55">
        <v>0</v>
      </c>
      <c r="R376" s="55">
        <v>0</v>
      </c>
      <c r="S376" s="55">
        <v>0</v>
      </c>
      <c r="T376" s="55">
        <v>0</v>
      </c>
      <c r="U376" s="55">
        <v>0</v>
      </c>
      <c r="V376" s="55">
        <v>0</v>
      </c>
      <c r="W376" s="55">
        <v>0</v>
      </c>
      <c r="X376" s="55">
        <v>0</v>
      </c>
      <c r="Y376" s="55">
        <v>0</v>
      </c>
      <c r="Z376" s="55">
        <v>0</v>
      </c>
      <c r="AA376" s="55">
        <v>0</v>
      </c>
      <c r="AB376" s="55">
        <v>0</v>
      </c>
      <c r="AC376" s="55">
        <v>0</v>
      </c>
      <c r="AD376" s="55">
        <v>0</v>
      </c>
      <c r="AE376" s="55">
        <v>0</v>
      </c>
      <c r="AF376" s="55">
        <v>0</v>
      </c>
      <c r="AG376" s="55">
        <v>0</v>
      </c>
      <c r="AH376" s="55">
        <v>0</v>
      </c>
      <c r="AI376" s="55">
        <v>0</v>
      </c>
      <c r="AJ376" s="55" t="s">
        <v>973</v>
      </c>
      <c r="AK376" s="55" t="s">
        <v>168</v>
      </c>
    </row>
    <row r="377" spans="1:37" x14ac:dyDescent="0.25">
      <c r="A377" s="54" t="str">
        <f t="shared" si="5"/>
        <v>MO</v>
      </c>
      <c r="B377" s="54" t="str">
        <f t="shared" si="5"/>
        <v>BDEQ-BDESC-urban-residential</v>
      </c>
      <c r="C377" s="55">
        <v>7</v>
      </c>
      <c r="D377" s="55" t="s">
        <v>12</v>
      </c>
      <c r="E377" s="55">
        <v>0</v>
      </c>
      <c r="F377" s="55">
        <v>0</v>
      </c>
      <c r="G377" s="55">
        <v>0</v>
      </c>
      <c r="H377" s="55">
        <v>0</v>
      </c>
      <c r="I377" s="55">
        <v>0</v>
      </c>
      <c r="J377" s="55">
        <v>0</v>
      </c>
      <c r="K377" s="55">
        <v>0</v>
      </c>
      <c r="L377" s="55">
        <v>0</v>
      </c>
      <c r="M377" s="55">
        <v>0</v>
      </c>
      <c r="N377" s="55">
        <v>0</v>
      </c>
      <c r="O377" s="55">
        <v>0</v>
      </c>
      <c r="P377" s="55">
        <v>0</v>
      </c>
      <c r="Q377" s="55">
        <v>0</v>
      </c>
      <c r="R377" s="55">
        <v>0</v>
      </c>
      <c r="S377" s="55">
        <v>0</v>
      </c>
      <c r="T377" s="55">
        <v>0</v>
      </c>
      <c r="U377" s="55">
        <v>0</v>
      </c>
      <c r="V377" s="55">
        <v>0</v>
      </c>
      <c r="W377" s="55">
        <v>0</v>
      </c>
      <c r="X377" s="55">
        <v>0</v>
      </c>
      <c r="Y377" s="55">
        <v>0</v>
      </c>
      <c r="Z377" s="55">
        <v>0</v>
      </c>
      <c r="AA377" s="55">
        <v>0</v>
      </c>
      <c r="AB377" s="55">
        <v>0</v>
      </c>
      <c r="AC377" s="55">
        <v>0</v>
      </c>
      <c r="AD377" s="55">
        <v>0</v>
      </c>
      <c r="AE377" s="55">
        <v>0</v>
      </c>
      <c r="AF377" s="55">
        <v>0</v>
      </c>
      <c r="AG377" s="55">
        <v>0</v>
      </c>
      <c r="AH377" s="55">
        <v>0</v>
      </c>
      <c r="AI377" s="55">
        <v>0</v>
      </c>
      <c r="AJ377" s="55" t="s">
        <v>973</v>
      </c>
      <c r="AK377" s="55" t="s">
        <v>168</v>
      </c>
    </row>
    <row r="378" spans="1:37" x14ac:dyDescent="0.25">
      <c r="A378" s="54" t="str">
        <f t="shared" si="5"/>
        <v>MO</v>
      </c>
      <c r="B378" s="54" t="str">
        <f t="shared" si="5"/>
        <v>BDEQ-BDESC-urban-residential</v>
      </c>
      <c r="C378" s="55">
        <v>8</v>
      </c>
      <c r="D378" s="55" t="s">
        <v>13</v>
      </c>
      <c r="E378" s="55">
        <v>0</v>
      </c>
      <c r="F378" s="55">
        <v>0</v>
      </c>
      <c r="G378" s="55">
        <v>0</v>
      </c>
      <c r="H378" s="55">
        <v>0</v>
      </c>
      <c r="I378" s="55">
        <v>0</v>
      </c>
      <c r="J378" s="55">
        <v>0</v>
      </c>
      <c r="K378" s="55">
        <v>0</v>
      </c>
      <c r="L378" s="55">
        <v>0</v>
      </c>
      <c r="M378" s="55">
        <v>0</v>
      </c>
      <c r="N378" s="55">
        <v>0</v>
      </c>
      <c r="O378" s="55">
        <v>0</v>
      </c>
      <c r="P378" s="55">
        <v>0</v>
      </c>
      <c r="Q378" s="55">
        <v>0</v>
      </c>
      <c r="R378" s="55">
        <v>0</v>
      </c>
      <c r="S378" s="55">
        <v>0</v>
      </c>
      <c r="T378" s="55">
        <v>0</v>
      </c>
      <c r="U378" s="55">
        <v>0</v>
      </c>
      <c r="V378" s="55">
        <v>0</v>
      </c>
      <c r="W378" s="55">
        <v>0</v>
      </c>
      <c r="X378" s="55">
        <v>0</v>
      </c>
      <c r="Y378" s="55">
        <v>0</v>
      </c>
      <c r="Z378" s="55">
        <v>0</v>
      </c>
      <c r="AA378" s="55">
        <v>0</v>
      </c>
      <c r="AB378" s="55">
        <v>0</v>
      </c>
      <c r="AC378" s="55">
        <v>0</v>
      </c>
      <c r="AD378" s="55">
        <v>0</v>
      </c>
      <c r="AE378" s="55">
        <v>0</v>
      </c>
      <c r="AF378" s="55">
        <v>0</v>
      </c>
      <c r="AG378" s="55">
        <v>0</v>
      </c>
      <c r="AH378" s="55">
        <v>0</v>
      </c>
      <c r="AI378" s="55">
        <v>0</v>
      </c>
      <c r="AJ378" s="55" t="s">
        <v>973</v>
      </c>
      <c r="AK378" s="55" t="s">
        <v>168</v>
      </c>
    </row>
    <row r="379" spans="1:37" x14ac:dyDescent="0.25">
      <c r="A379" s="54" t="str">
        <f t="shared" si="5"/>
        <v>MO</v>
      </c>
      <c r="B379" s="54" t="str">
        <f t="shared" si="5"/>
        <v>BDEQ-BDESC-urban-residential</v>
      </c>
      <c r="C379" s="55">
        <v>9</v>
      </c>
      <c r="D379" s="55" t="s">
        <v>14</v>
      </c>
      <c r="E379" s="55">
        <v>0</v>
      </c>
      <c r="F379" s="55">
        <v>0</v>
      </c>
      <c r="G379" s="55">
        <v>0</v>
      </c>
      <c r="H379" s="55">
        <v>0</v>
      </c>
      <c r="I379" s="55">
        <v>0</v>
      </c>
      <c r="J379" s="55">
        <v>0</v>
      </c>
      <c r="K379" s="55">
        <v>0</v>
      </c>
      <c r="L379" s="55">
        <v>0</v>
      </c>
      <c r="M379" s="55">
        <v>0</v>
      </c>
      <c r="N379" s="55">
        <v>0</v>
      </c>
      <c r="O379" s="55">
        <v>0</v>
      </c>
      <c r="P379" s="55">
        <v>0</v>
      </c>
      <c r="Q379" s="55">
        <v>0</v>
      </c>
      <c r="R379" s="55">
        <v>0</v>
      </c>
      <c r="S379" s="55">
        <v>0</v>
      </c>
      <c r="T379" s="55">
        <v>0</v>
      </c>
      <c r="U379" s="55">
        <v>0</v>
      </c>
      <c r="V379" s="55">
        <v>0</v>
      </c>
      <c r="W379" s="55">
        <v>0</v>
      </c>
      <c r="X379" s="55">
        <v>0</v>
      </c>
      <c r="Y379" s="55">
        <v>0</v>
      </c>
      <c r="Z379" s="55">
        <v>0</v>
      </c>
      <c r="AA379" s="55">
        <v>0</v>
      </c>
      <c r="AB379" s="55">
        <v>0</v>
      </c>
      <c r="AC379" s="55">
        <v>0</v>
      </c>
      <c r="AD379" s="55">
        <v>0</v>
      </c>
      <c r="AE379" s="55">
        <v>0</v>
      </c>
      <c r="AF379" s="55">
        <v>0</v>
      </c>
      <c r="AG379" s="55">
        <v>0</v>
      </c>
      <c r="AH379" s="55">
        <v>0</v>
      </c>
      <c r="AI379" s="55">
        <v>0</v>
      </c>
      <c r="AJ379" s="55" t="s">
        <v>973</v>
      </c>
      <c r="AK379" s="55" t="s">
        <v>168</v>
      </c>
    </row>
    <row r="380" spans="1:37" x14ac:dyDescent="0.25">
      <c r="A380" s="54" t="str">
        <f t="shared" si="5"/>
        <v>MO</v>
      </c>
      <c r="B380" s="54" t="str">
        <f t="shared" si="5"/>
        <v>BDEQ-BDESC-urban-residential</v>
      </c>
      <c r="C380" s="55">
        <v>10</v>
      </c>
      <c r="D380" s="55" t="s">
        <v>15</v>
      </c>
      <c r="E380" s="55">
        <v>0</v>
      </c>
      <c r="F380" s="55">
        <v>0</v>
      </c>
      <c r="G380" s="55">
        <v>0</v>
      </c>
      <c r="H380" s="55">
        <v>0</v>
      </c>
      <c r="I380" s="55">
        <v>0</v>
      </c>
      <c r="J380" s="55">
        <v>0</v>
      </c>
      <c r="K380" s="55">
        <v>0</v>
      </c>
      <c r="L380" s="55">
        <v>0</v>
      </c>
      <c r="M380" s="55">
        <v>0</v>
      </c>
      <c r="N380" s="55">
        <v>0</v>
      </c>
      <c r="O380" s="55">
        <v>0</v>
      </c>
      <c r="P380" s="55">
        <v>0</v>
      </c>
      <c r="Q380" s="55">
        <v>0</v>
      </c>
      <c r="R380" s="55">
        <v>0</v>
      </c>
      <c r="S380" s="55">
        <v>0</v>
      </c>
      <c r="T380" s="55">
        <v>0</v>
      </c>
      <c r="U380" s="55">
        <v>0</v>
      </c>
      <c r="V380" s="55">
        <v>0</v>
      </c>
      <c r="W380" s="55">
        <v>0</v>
      </c>
      <c r="X380" s="55">
        <v>0</v>
      </c>
      <c r="Y380" s="55">
        <v>0</v>
      </c>
      <c r="Z380" s="55">
        <v>0</v>
      </c>
      <c r="AA380" s="55">
        <v>0</v>
      </c>
      <c r="AB380" s="55">
        <v>0</v>
      </c>
      <c r="AC380" s="55">
        <v>0</v>
      </c>
      <c r="AD380" s="55">
        <v>0</v>
      </c>
      <c r="AE380" s="55">
        <v>0</v>
      </c>
      <c r="AF380" s="55">
        <v>0</v>
      </c>
      <c r="AG380" s="55">
        <v>0</v>
      </c>
      <c r="AH380" s="55">
        <v>0</v>
      </c>
      <c r="AI380" s="55">
        <v>0</v>
      </c>
      <c r="AJ380" s="55" t="s">
        <v>973</v>
      </c>
      <c r="AK380" s="55" t="s">
        <v>168</v>
      </c>
    </row>
    <row r="381" spans="1:37" x14ac:dyDescent="0.25">
      <c r="A381" s="54" t="str">
        <f t="shared" si="5"/>
        <v>MO</v>
      </c>
      <c r="B381" s="54" t="str">
        <f t="shared" si="5"/>
        <v>BDEQ-BDESC-urban-residential</v>
      </c>
      <c r="C381" s="55">
        <v>11</v>
      </c>
      <c r="D381" s="55" t="s">
        <v>57</v>
      </c>
      <c r="E381" s="55">
        <v>0</v>
      </c>
      <c r="F381" s="55">
        <v>0</v>
      </c>
      <c r="G381" s="55">
        <v>0</v>
      </c>
      <c r="H381" s="55">
        <v>0</v>
      </c>
      <c r="I381" s="55">
        <v>0</v>
      </c>
      <c r="J381" s="55">
        <v>0</v>
      </c>
      <c r="K381" s="55">
        <v>0</v>
      </c>
      <c r="L381" s="55">
        <v>0</v>
      </c>
      <c r="M381" s="55">
        <v>0</v>
      </c>
      <c r="N381" s="55">
        <v>0</v>
      </c>
      <c r="O381" s="55">
        <v>0</v>
      </c>
      <c r="P381" s="55">
        <v>0</v>
      </c>
      <c r="Q381" s="55">
        <v>0</v>
      </c>
      <c r="R381" s="55">
        <v>0</v>
      </c>
      <c r="S381" s="55">
        <v>0</v>
      </c>
      <c r="T381" s="55">
        <v>0</v>
      </c>
      <c r="U381" s="55">
        <v>0</v>
      </c>
      <c r="V381" s="55">
        <v>0</v>
      </c>
      <c r="W381" s="55">
        <v>0</v>
      </c>
      <c r="X381" s="55">
        <v>0</v>
      </c>
      <c r="Y381" s="55">
        <v>0</v>
      </c>
      <c r="Z381" s="55">
        <v>0</v>
      </c>
      <c r="AA381" s="55">
        <v>0</v>
      </c>
      <c r="AB381" s="55">
        <v>0</v>
      </c>
      <c r="AC381" s="55">
        <v>0</v>
      </c>
      <c r="AD381" s="55">
        <v>0</v>
      </c>
      <c r="AE381" s="55">
        <v>0</v>
      </c>
      <c r="AF381" s="55">
        <v>0</v>
      </c>
      <c r="AG381" s="55">
        <v>0</v>
      </c>
      <c r="AH381" s="55">
        <v>0</v>
      </c>
      <c r="AI381" s="55">
        <v>0</v>
      </c>
      <c r="AJ381" s="55" t="s">
        <v>973</v>
      </c>
      <c r="AK381" s="55" t="s">
        <v>168</v>
      </c>
    </row>
    <row r="382" spans="1:37" x14ac:dyDescent="0.25">
      <c r="A382" s="54" t="str">
        <f t="shared" si="5"/>
        <v>MO</v>
      </c>
      <c r="B382" s="54" t="str">
        <f t="shared" si="5"/>
        <v>BDEQ-BDESC-urban-residential</v>
      </c>
      <c r="C382" s="55">
        <v>12</v>
      </c>
      <c r="D382" s="55" t="s">
        <v>60</v>
      </c>
      <c r="E382" s="55">
        <v>0</v>
      </c>
      <c r="F382" s="55">
        <v>0</v>
      </c>
      <c r="G382" s="55">
        <v>0</v>
      </c>
      <c r="H382" s="55">
        <v>0</v>
      </c>
      <c r="I382" s="55">
        <v>0</v>
      </c>
      <c r="J382" s="55">
        <v>0</v>
      </c>
      <c r="K382" s="55">
        <v>0</v>
      </c>
      <c r="L382" s="55">
        <v>0</v>
      </c>
      <c r="M382" s="55">
        <v>0</v>
      </c>
      <c r="N382" s="55">
        <v>0</v>
      </c>
      <c r="O382" s="55">
        <v>0</v>
      </c>
      <c r="P382" s="55">
        <v>0</v>
      </c>
      <c r="Q382" s="55">
        <v>0</v>
      </c>
      <c r="R382" s="55">
        <v>0</v>
      </c>
      <c r="S382" s="55">
        <v>0</v>
      </c>
      <c r="T382" s="55">
        <v>0</v>
      </c>
      <c r="U382" s="55">
        <v>0</v>
      </c>
      <c r="V382" s="55">
        <v>0</v>
      </c>
      <c r="W382" s="55">
        <v>0</v>
      </c>
      <c r="X382" s="55">
        <v>0</v>
      </c>
      <c r="Y382" s="55">
        <v>0</v>
      </c>
      <c r="Z382" s="55">
        <v>0</v>
      </c>
      <c r="AA382" s="55">
        <v>0</v>
      </c>
      <c r="AB382" s="55">
        <v>0</v>
      </c>
      <c r="AC382" s="55">
        <v>0</v>
      </c>
      <c r="AD382" s="55">
        <v>0</v>
      </c>
      <c r="AE382" s="55">
        <v>0</v>
      </c>
      <c r="AF382" s="55">
        <v>0</v>
      </c>
      <c r="AG382" s="55">
        <v>0</v>
      </c>
      <c r="AH382" s="55">
        <v>0</v>
      </c>
      <c r="AI382" s="55">
        <v>0</v>
      </c>
      <c r="AJ382" s="55" t="s">
        <v>973</v>
      </c>
      <c r="AK382" s="55" t="s">
        <v>168</v>
      </c>
    </row>
    <row r="383" spans="1:37" x14ac:dyDescent="0.25">
      <c r="A383" s="54" t="str">
        <f t="shared" si="5"/>
        <v>MO</v>
      </c>
      <c r="B383" s="54" t="str">
        <f t="shared" si="5"/>
        <v>BDEQ-BDESC-urban-residential</v>
      </c>
      <c r="C383" s="55">
        <v>13</v>
      </c>
      <c r="D383" s="55" t="s">
        <v>158</v>
      </c>
      <c r="E383" s="55">
        <v>0</v>
      </c>
      <c r="F383" s="55">
        <v>0</v>
      </c>
      <c r="G383" s="55">
        <v>0</v>
      </c>
      <c r="H383" s="55">
        <v>0</v>
      </c>
      <c r="I383" s="55">
        <v>0</v>
      </c>
      <c r="J383" s="55">
        <v>0</v>
      </c>
      <c r="K383" s="55">
        <v>0</v>
      </c>
      <c r="L383" s="55">
        <v>0</v>
      </c>
      <c r="M383" s="55">
        <v>0</v>
      </c>
      <c r="N383" s="55">
        <v>0</v>
      </c>
      <c r="O383" s="55">
        <v>0</v>
      </c>
      <c r="P383" s="55">
        <v>0</v>
      </c>
      <c r="Q383" s="55">
        <v>0</v>
      </c>
      <c r="R383" s="55">
        <v>0</v>
      </c>
      <c r="S383" s="55">
        <v>0</v>
      </c>
      <c r="T383" s="55">
        <v>0</v>
      </c>
      <c r="U383" s="55">
        <v>0</v>
      </c>
      <c r="V383" s="55">
        <v>0</v>
      </c>
      <c r="W383" s="55">
        <v>0</v>
      </c>
      <c r="X383" s="55">
        <v>0</v>
      </c>
      <c r="Y383" s="55">
        <v>0</v>
      </c>
      <c r="Z383" s="55">
        <v>0</v>
      </c>
      <c r="AA383" s="55">
        <v>0</v>
      </c>
      <c r="AB383" s="55">
        <v>0</v>
      </c>
      <c r="AC383" s="55">
        <v>0</v>
      </c>
      <c r="AD383" s="55">
        <v>0</v>
      </c>
      <c r="AE383" s="55">
        <v>0</v>
      </c>
      <c r="AF383" s="55">
        <v>0</v>
      </c>
      <c r="AG383" s="55">
        <v>0</v>
      </c>
      <c r="AH383" s="55">
        <v>0</v>
      </c>
      <c r="AI383" s="55">
        <v>0</v>
      </c>
      <c r="AJ383" s="55" t="s">
        <v>973</v>
      </c>
      <c r="AK383" s="55" t="s">
        <v>168</v>
      </c>
    </row>
    <row r="384" spans="1:37" x14ac:dyDescent="0.25">
      <c r="A384" s="54" t="str">
        <f t="shared" si="5"/>
        <v>MO</v>
      </c>
      <c r="B384" s="54" t="str">
        <f t="shared" si="5"/>
        <v>BDEQ-BDESC-urban-residential</v>
      </c>
      <c r="C384" s="55">
        <v>14</v>
      </c>
      <c r="D384" s="55" t="s">
        <v>159</v>
      </c>
      <c r="E384" s="55">
        <v>0</v>
      </c>
      <c r="F384" s="55">
        <v>0</v>
      </c>
      <c r="G384" s="55">
        <v>0</v>
      </c>
      <c r="H384" s="55">
        <v>0</v>
      </c>
      <c r="I384" s="55">
        <v>0</v>
      </c>
      <c r="J384" s="55">
        <v>0</v>
      </c>
      <c r="K384" s="55">
        <v>0</v>
      </c>
      <c r="L384" s="55">
        <v>0</v>
      </c>
      <c r="M384" s="55">
        <v>0</v>
      </c>
      <c r="N384" s="55">
        <v>0</v>
      </c>
      <c r="O384" s="55">
        <v>0</v>
      </c>
      <c r="P384" s="55">
        <v>0</v>
      </c>
      <c r="Q384" s="55">
        <v>0</v>
      </c>
      <c r="R384" s="55">
        <v>0</v>
      </c>
      <c r="S384" s="55">
        <v>0</v>
      </c>
      <c r="T384" s="55">
        <v>0</v>
      </c>
      <c r="U384" s="55">
        <v>0</v>
      </c>
      <c r="V384" s="55">
        <v>0</v>
      </c>
      <c r="W384" s="55">
        <v>0</v>
      </c>
      <c r="X384" s="55">
        <v>0</v>
      </c>
      <c r="Y384" s="55">
        <v>0</v>
      </c>
      <c r="Z384" s="55">
        <v>0</v>
      </c>
      <c r="AA384" s="55">
        <v>0</v>
      </c>
      <c r="AB384" s="55">
        <v>0</v>
      </c>
      <c r="AC384" s="55">
        <v>0</v>
      </c>
      <c r="AD384" s="55">
        <v>0</v>
      </c>
      <c r="AE384" s="55">
        <v>0</v>
      </c>
      <c r="AF384" s="55">
        <v>0</v>
      </c>
      <c r="AG384" s="55">
        <v>0</v>
      </c>
      <c r="AH384" s="55">
        <v>0</v>
      </c>
      <c r="AI384" s="55">
        <v>0</v>
      </c>
      <c r="AJ384" s="55" t="s">
        <v>973</v>
      </c>
      <c r="AK384" s="55" t="s">
        <v>168</v>
      </c>
    </row>
    <row r="385" spans="1:37" x14ac:dyDescent="0.25">
      <c r="A385" s="54" t="str">
        <f t="shared" si="5"/>
        <v>MO</v>
      </c>
      <c r="B385" s="54" t="str">
        <f t="shared" si="5"/>
        <v>BDEQ-BDESC-urban-residential</v>
      </c>
      <c r="C385" s="55">
        <v>15</v>
      </c>
      <c r="D385" s="55" t="s">
        <v>160</v>
      </c>
      <c r="E385" s="55">
        <v>0</v>
      </c>
      <c r="F385" s="55">
        <v>0</v>
      </c>
      <c r="G385" s="55">
        <v>0</v>
      </c>
      <c r="H385" s="55">
        <v>0</v>
      </c>
      <c r="I385" s="55">
        <v>0</v>
      </c>
      <c r="J385" s="55">
        <v>0</v>
      </c>
      <c r="K385" s="55">
        <v>0</v>
      </c>
      <c r="L385" s="55">
        <v>0</v>
      </c>
      <c r="M385" s="55">
        <v>0</v>
      </c>
      <c r="N385" s="55">
        <v>0</v>
      </c>
      <c r="O385" s="55">
        <v>0</v>
      </c>
      <c r="P385" s="55">
        <v>0</v>
      </c>
      <c r="Q385" s="55">
        <v>0</v>
      </c>
      <c r="R385" s="55">
        <v>0</v>
      </c>
      <c r="S385" s="55">
        <v>0</v>
      </c>
      <c r="T385" s="55">
        <v>0</v>
      </c>
      <c r="U385" s="55">
        <v>0</v>
      </c>
      <c r="V385" s="55">
        <v>0</v>
      </c>
      <c r="W385" s="55">
        <v>0</v>
      </c>
      <c r="X385" s="55">
        <v>0</v>
      </c>
      <c r="Y385" s="55">
        <v>0</v>
      </c>
      <c r="Z385" s="55">
        <v>0</v>
      </c>
      <c r="AA385" s="55">
        <v>0</v>
      </c>
      <c r="AB385" s="55">
        <v>0</v>
      </c>
      <c r="AC385" s="55">
        <v>0</v>
      </c>
      <c r="AD385" s="55">
        <v>0</v>
      </c>
      <c r="AE385" s="55">
        <v>0</v>
      </c>
      <c r="AF385" s="55">
        <v>0</v>
      </c>
      <c r="AG385" s="55">
        <v>0</v>
      </c>
      <c r="AH385" s="55">
        <v>0</v>
      </c>
      <c r="AI385" s="55">
        <v>0</v>
      </c>
      <c r="AJ385" s="55" t="s">
        <v>973</v>
      </c>
      <c r="AK385" s="55" t="s">
        <v>168</v>
      </c>
    </row>
    <row r="386" spans="1:37" x14ac:dyDescent="0.25">
      <c r="A386" s="54" t="str">
        <f t="shared" si="5"/>
        <v>MS</v>
      </c>
      <c r="B386" s="54" t="str">
        <f t="shared" si="5"/>
        <v>BDEQ-BDESC-urban-residential</v>
      </c>
      <c r="C386" s="55">
        <v>0</v>
      </c>
      <c r="D386" s="55" t="s">
        <v>58</v>
      </c>
      <c r="E386" s="55">
        <v>0</v>
      </c>
      <c r="F386" s="55">
        <v>0</v>
      </c>
      <c r="G386" s="55">
        <v>0</v>
      </c>
      <c r="H386" s="55">
        <v>0</v>
      </c>
      <c r="I386" s="55">
        <v>0</v>
      </c>
      <c r="J386" s="55">
        <v>0</v>
      </c>
      <c r="K386" s="55">
        <v>0</v>
      </c>
      <c r="L386" s="55">
        <v>0</v>
      </c>
      <c r="M386" s="55">
        <v>0</v>
      </c>
      <c r="N386" s="55">
        <v>0</v>
      </c>
      <c r="O386" s="55">
        <v>0</v>
      </c>
      <c r="P386" s="55">
        <v>0</v>
      </c>
      <c r="Q386" s="55">
        <v>0</v>
      </c>
      <c r="R386" s="55">
        <v>0</v>
      </c>
      <c r="S386" s="55">
        <v>0</v>
      </c>
      <c r="T386" s="55">
        <v>0</v>
      </c>
      <c r="U386" s="55">
        <v>0</v>
      </c>
      <c r="V386" s="55">
        <v>0</v>
      </c>
      <c r="W386" s="55">
        <v>0</v>
      </c>
      <c r="X386" s="55">
        <v>0</v>
      </c>
      <c r="Y386" s="55">
        <v>0</v>
      </c>
      <c r="Z386" s="55">
        <v>0</v>
      </c>
      <c r="AA386" s="55">
        <v>0</v>
      </c>
      <c r="AB386" s="55">
        <v>0</v>
      </c>
      <c r="AC386" s="55">
        <v>0</v>
      </c>
      <c r="AD386" s="55">
        <v>0</v>
      </c>
      <c r="AE386" s="55">
        <v>0</v>
      </c>
      <c r="AF386" s="55">
        <v>0</v>
      </c>
      <c r="AG386" s="55">
        <v>0</v>
      </c>
      <c r="AH386" s="55">
        <v>0</v>
      </c>
      <c r="AI386" s="55">
        <v>0</v>
      </c>
      <c r="AJ386" s="55" t="s">
        <v>974</v>
      </c>
      <c r="AK386" s="55" t="s">
        <v>168</v>
      </c>
    </row>
    <row r="387" spans="1:37" x14ac:dyDescent="0.25">
      <c r="A387" s="54" t="str">
        <f t="shared" ref="A387:B450" si="6">AJ387</f>
        <v>MS</v>
      </c>
      <c r="B387" s="54" t="str">
        <f t="shared" si="6"/>
        <v>BDEQ-BDESC-urban-residential</v>
      </c>
      <c r="C387" s="55">
        <v>1</v>
      </c>
      <c r="D387" s="55" t="s">
        <v>7</v>
      </c>
      <c r="E387" s="55">
        <v>0</v>
      </c>
      <c r="F387" s="55">
        <v>0</v>
      </c>
      <c r="G387" s="55">
        <v>0</v>
      </c>
      <c r="H387" s="55">
        <v>0</v>
      </c>
      <c r="I387" s="55">
        <v>0</v>
      </c>
      <c r="J387" s="55">
        <v>0</v>
      </c>
      <c r="K387" s="55">
        <v>0</v>
      </c>
      <c r="L387" s="55">
        <v>0</v>
      </c>
      <c r="M387" s="55">
        <v>0</v>
      </c>
      <c r="N387" s="55">
        <v>0</v>
      </c>
      <c r="O387" s="55">
        <v>0</v>
      </c>
      <c r="P387" s="55">
        <v>0</v>
      </c>
      <c r="Q387" s="55">
        <v>0</v>
      </c>
      <c r="R387" s="55">
        <v>0</v>
      </c>
      <c r="S387" s="55">
        <v>0</v>
      </c>
      <c r="T387" s="55">
        <v>0</v>
      </c>
      <c r="U387" s="55">
        <v>0</v>
      </c>
      <c r="V387" s="55">
        <v>0</v>
      </c>
      <c r="W387" s="55">
        <v>0</v>
      </c>
      <c r="X387" s="55">
        <v>0</v>
      </c>
      <c r="Y387" s="55">
        <v>0</v>
      </c>
      <c r="Z387" s="55">
        <v>0</v>
      </c>
      <c r="AA387" s="55">
        <v>0</v>
      </c>
      <c r="AB387" s="55">
        <v>0</v>
      </c>
      <c r="AC387" s="55">
        <v>0</v>
      </c>
      <c r="AD387" s="55">
        <v>0</v>
      </c>
      <c r="AE387" s="55">
        <v>0</v>
      </c>
      <c r="AF387" s="55">
        <v>0</v>
      </c>
      <c r="AG387" s="55">
        <v>0</v>
      </c>
      <c r="AH387" s="55">
        <v>0</v>
      </c>
      <c r="AI387" s="55">
        <v>0</v>
      </c>
      <c r="AJ387" s="55" t="s">
        <v>974</v>
      </c>
      <c r="AK387" s="55" t="s">
        <v>168</v>
      </c>
    </row>
    <row r="388" spans="1:37" x14ac:dyDescent="0.25">
      <c r="A388" s="54" t="str">
        <f t="shared" si="6"/>
        <v>MS</v>
      </c>
      <c r="B388" s="54" t="str">
        <f t="shared" si="6"/>
        <v>BDEQ-BDESC-urban-residential</v>
      </c>
      <c r="C388" s="55">
        <v>2</v>
      </c>
      <c r="D388" s="55" t="s">
        <v>8</v>
      </c>
      <c r="E388" s="55">
        <v>0</v>
      </c>
      <c r="F388" s="55">
        <v>0</v>
      </c>
      <c r="G388" s="55">
        <v>0</v>
      </c>
      <c r="H388" s="55">
        <v>0</v>
      </c>
      <c r="I388" s="55">
        <v>0</v>
      </c>
      <c r="J388" s="55">
        <v>0</v>
      </c>
      <c r="K388" s="55">
        <v>0</v>
      </c>
      <c r="L388" s="55">
        <v>0</v>
      </c>
      <c r="M388" s="55">
        <v>0</v>
      </c>
      <c r="N388" s="55">
        <v>0</v>
      </c>
      <c r="O388" s="55">
        <v>0</v>
      </c>
      <c r="P388" s="55">
        <v>0</v>
      </c>
      <c r="Q388" s="55">
        <v>0</v>
      </c>
      <c r="R388" s="55">
        <v>0</v>
      </c>
      <c r="S388" s="55">
        <v>0</v>
      </c>
      <c r="T388" s="55">
        <v>0</v>
      </c>
      <c r="U388" s="55">
        <v>0</v>
      </c>
      <c r="V388" s="55">
        <v>0</v>
      </c>
      <c r="W388" s="55">
        <v>0</v>
      </c>
      <c r="X388" s="55">
        <v>0</v>
      </c>
      <c r="Y388" s="55">
        <v>0</v>
      </c>
      <c r="Z388" s="55">
        <v>0</v>
      </c>
      <c r="AA388" s="55">
        <v>0</v>
      </c>
      <c r="AB388" s="55">
        <v>0</v>
      </c>
      <c r="AC388" s="55">
        <v>0</v>
      </c>
      <c r="AD388" s="55">
        <v>0</v>
      </c>
      <c r="AE388" s="55">
        <v>0</v>
      </c>
      <c r="AF388" s="55">
        <v>0</v>
      </c>
      <c r="AG388" s="55">
        <v>0</v>
      </c>
      <c r="AH388" s="55">
        <v>0</v>
      </c>
      <c r="AI388" s="55">
        <v>0</v>
      </c>
      <c r="AJ388" s="55" t="s">
        <v>974</v>
      </c>
      <c r="AK388" s="55" t="s">
        <v>168</v>
      </c>
    </row>
    <row r="389" spans="1:37" x14ac:dyDescent="0.25">
      <c r="A389" s="54" t="str">
        <f t="shared" si="6"/>
        <v>MS</v>
      </c>
      <c r="B389" s="54" t="str">
        <f t="shared" si="6"/>
        <v>BDEQ-BDESC-urban-residential</v>
      </c>
      <c r="C389" s="55">
        <v>3</v>
      </c>
      <c r="D389" s="55" t="s">
        <v>9</v>
      </c>
      <c r="E389" s="55">
        <v>0</v>
      </c>
      <c r="F389" s="55">
        <v>0</v>
      </c>
      <c r="G389" s="55">
        <v>0</v>
      </c>
      <c r="H389" s="55">
        <v>0</v>
      </c>
      <c r="I389" s="55">
        <v>0</v>
      </c>
      <c r="J389" s="55">
        <v>0</v>
      </c>
      <c r="K389" s="55">
        <v>0</v>
      </c>
      <c r="L389" s="55">
        <v>0</v>
      </c>
      <c r="M389" s="55">
        <v>0</v>
      </c>
      <c r="N389" s="55">
        <v>0</v>
      </c>
      <c r="O389" s="55">
        <v>0</v>
      </c>
      <c r="P389" s="55">
        <v>0</v>
      </c>
      <c r="Q389" s="55">
        <v>0</v>
      </c>
      <c r="R389" s="55">
        <v>0</v>
      </c>
      <c r="S389" s="55">
        <v>0</v>
      </c>
      <c r="T389" s="55">
        <v>0</v>
      </c>
      <c r="U389" s="55">
        <v>0</v>
      </c>
      <c r="V389" s="55">
        <v>0</v>
      </c>
      <c r="W389" s="55">
        <v>0</v>
      </c>
      <c r="X389" s="55">
        <v>0</v>
      </c>
      <c r="Y389" s="55">
        <v>0</v>
      </c>
      <c r="Z389" s="55">
        <v>0</v>
      </c>
      <c r="AA389" s="55">
        <v>0</v>
      </c>
      <c r="AB389" s="55">
        <v>0</v>
      </c>
      <c r="AC389" s="55">
        <v>0</v>
      </c>
      <c r="AD389" s="55">
        <v>0</v>
      </c>
      <c r="AE389" s="55">
        <v>0</v>
      </c>
      <c r="AF389" s="55">
        <v>0</v>
      </c>
      <c r="AG389" s="55">
        <v>0</v>
      </c>
      <c r="AH389" s="55">
        <v>0</v>
      </c>
      <c r="AI389" s="55">
        <v>0</v>
      </c>
      <c r="AJ389" s="55" t="s">
        <v>974</v>
      </c>
      <c r="AK389" s="55" t="s">
        <v>168</v>
      </c>
    </row>
    <row r="390" spans="1:37" x14ac:dyDescent="0.25">
      <c r="A390" s="54" t="str">
        <f t="shared" si="6"/>
        <v>MS</v>
      </c>
      <c r="B390" s="54" t="str">
        <f t="shared" si="6"/>
        <v>BDEQ-BDESC-urban-residential</v>
      </c>
      <c r="C390" s="55">
        <v>4</v>
      </c>
      <c r="D390" s="55" t="s">
        <v>59</v>
      </c>
      <c r="E390" s="55">
        <v>0</v>
      </c>
      <c r="F390" s="55">
        <v>0</v>
      </c>
      <c r="G390" s="55">
        <v>0</v>
      </c>
      <c r="H390" s="55">
        <v>0</v>
      </c>
      <c r="I390" s="55">
        <v>0</v>
      </c>
      <c r="J390" s="55">
        <v>0</v>
      </c>
      <c r="K390" s="55">
        <v>0</v>
      </c>
      <c r="L390" s="55">
        <v>0</v>
      </c>
      <c r="M390" s="55">
        <v>0</v>
      </c>
      <c r="N390" s="55">
        <v>0</v>
      </c>
      <c r="O390" s="55">
        <v>0</v>
      </c>
      <c r="P390" s="55">
        <v>0</v>
      </c>
      <c r="Q390" s="55">
        <v>0</v>
      </c>
      <c r="R390" s="55">
        <v>0</v>
      </c>
      <c r="S390" s="55">
        <v>0</v>
      </c>
      <c r="T390" s="55">
        <v>0</v>
      </c>
      <c r="U390" s="55">
        <v>0</v>
      </c>
      <c r="V390" s="55">
        <v>0</v>
      </c>
      <c r="W390" s="55">
        <v>0</v>
      </c>
      <c r="X390" s="55">
        <v>0</v>
      </c>
      <c r="Y390" s="55">
        <v>0</v>
      </c>
      <c r="Z390" s="55">
        <v>0</v>
      </c>
      <c r="AA390" s="55">
        <v>0</v>
      </c>
      <c r="AB390" s="55">
        <v>0</v>
      </c>
      <c r="AC390" s="55">
        <v>0</v>
      </c>
      <c r="AD390" s="55">
        <v>0</v>
      </c>
      <c r="AE390" s="55">
        <v>0</v>
      </c>
      <c r="AF390" s="55">
        <v>0</v>
      </c>
      <c r="AG390" s="55">
        <v>0</v>
      </c>
      <c r="AH390" s="55">
        <v>0</v>
      </c>
      <c r="AI390" s="55">
        <v>0</v>
      </c>
      <c r="AJ390" s="55" t="s">
        <v>974</v>
      </c>
      <c r="AK390" s="55" t="s">
        <v>168</v>
      </c>
    </row>
    <row r="391" spans="1:37" x14ac:dyDescent="0.25">
      <c r="A391" s="54" t="str">
        <f t="shared" si="6"/>
        <v>MS</v>
      </c>
      <c r="B391" s="54" t="str">
        <f t="shared" si="6"/>
        <v>BDEQ-BDESC-urban-residential</v>
      </c>
      <c r="C391" s="55">
        <v>5</v>
      </c>
      <c r="D391" s="55" t="s">
        <v>10</v>
      </c>
      <c r="E391" s="55">
        <v>2.1099999999999999E-3</v>
      </c>
      <c r="F391" s="55">
        <v>2.7100000000000002E-3</v>
      </c>
      <c r="G391" s="55">
        <v>3.0899999999999999E-3</v>
      </c>
      <c r="H391" s="55">
        <v>3.48E-3</v>
      </c>
      <c r="I391" s="55">
        <v>3.8600000000000001E-3</v>
      </c>
      <c r="J391" s="55">
        <v>4.1200000000000004E-3</v>
      </c>
      <c r="K391" s="55">
        <v>4.4200000000000003E-3</v>
      </c>
      <c r="L391" s="55">
        <v>4.6699999999999997E-3</v>
      </c>
      <c r="M391" s="55">
        <v>4.8599999999999997E-3</v>
      </c>
      <c r="N391" s="55">
        <v>5.1000000000000004E-3</v>
      </c>
      <c r="O391" s="55">
        <v>5.2399999999999999E-3</v>
      </c>
      <c r="P391" s="55">
        <v>5.47E-3</v>
      </c>
      <c r="Q391" s="55">
        <v>5.62E-3</v>
      </c>
      <c r="R391" s="55">
        <v>5.8500000000000002E-3</v>
      </c>
      <c r="S391" s="55">
        <v>6.0499999999999998E-3</v>
      </c>
      <c r="T391" s="55">
        <v>6.1399999999999996E-3</v>
      </c>
      <c r="U391" s="55">
        <v>6.3600000000000002E-3</v>
      </c>
      <c r="V391" s="55">
        <v>6.5900000000000004E-3</v>
      </c>
      <c r="W391" s="55">
        <v>6.79E-3</v>
      </c>
      <c r="X391" s="55">
        <v>7.1000000000000004E-3</v>
      </c>
      <c r="Y391" s="55">
        <v>7.3899999999999999E-3</v>
      </c>
      <c r="Z391" s="55">
        <v>7.6299999999999996E-3</v>
      </c>
      <c r="AA391" s="55">
        <v>7.9100000000000004E-3</v>
      </c>
      <c r="AB391" s="55">
        <v>8.2299999999999995E-3</v>
      </c>
      <c r="AC391" s="55">
        <v>8.4100000000000008E-3</v>
      </c>
      <c r="AD391" s="55">
        <v>8.7399999999999995E-3</v>
      </c>
      <c r="AE391" s="55">
        <v>9.1599999999999997E-3</v>
      </c>
      <c r="AF391" s="55">
        <v>9.4000000000000004E-3</v>
      </c>
      <c r="AG391" s="55">
        <v>9.7599999999999996E-3</v>
      </c>
      <c r="AH391" s="55">
        <v>1.0059999999999999E-2</v>
      </c>
      <c r="AI391" s="55">
        <v>1.026E-2</v>
      </c>
      <c r="AJ391" s="55" t="s">
        <v>974</v>
      </c>
      <c r="AK391" s="55" t="s">
        <v>168</v>
      </c>
    </row>
    <row r="392" spans="1:37" x14ac:dyDescent="0.25">
      <c r="A392" s="54" t="str">
        <f t="shared" si="6"/>
        <v>MS</v>
      </c>
      <c r="B392" s="54" t="str">
        <f t="shared" si="6"/>
        <v>BDEQ-BDESC-urban-residential</v>
      </c>
      <c r="C392" s="55">
        <v>6</v>
      </c>
      <c r="D392" s="55" t="s">
        <v>11</v>
      </c>
      <c r="E392" s="55">
        <v>0</v>
      </c>
      <c r="F392" s="55">
        <v>0</v>
      </c>
      <c r="G392" s="55">
        <v>0</v>
      </c>
      <c r="H392" s="55">
        <v>0</v>
      </c>
      <c r="I392" s="55">
        <v>0</v>
      </c>
      <c r="J392" s="55">
        <v>0</v>
      </c>
      <c r="K392" s="55">
        <v>0</v>
      </c>
      <c r="L392" s="55">
        <v>0</v>
      </c>
      <c r="M392" s="55">
        <v>0</v>
      </c>
      <c r="N392" s="55">
        <v>0</v>
      </c>
      <c r="O392" s="55">
        <v>0</v>
      </c>
      <c r="P392" s="55">
        <v>0</v>
      </c>
      <c r="Q392" s="55">
        <v>0</v>
      </c>
      <c r="R392" s="55">
        <v>0</v>
      </c>
      <c r="S392" s="55">
        <v>0</v>
      </c>
      <c r="T392" s="55">
        <v>0</v>
      </c>
      <c r="U392" s="55">
        <v>0</v>
      </c>
      <c r="V392" s="55">
        <v>0</v>
      </c>
      <c r="W392" s="55">
        <v>0</v>
      </c>
      <c r="X392" s="55">
        <v>0</v>
      </c>
      <c r="Y392" s="55">
        <v>0</v>
      </c>
      <c r="Z392" s="55">
        <v>0</v>
      </c>
      <c r="AA392" s="55">
        <v>0</v>
      </c>
      <c r="AB392" s="55">
        <v>0</v>
      </c>
      <c r="AC392" s="55">
        <v>0</v>
      </c>
      <c r="AD392" s="55">
        <v>0</v>
      </c>
      <c r="AE392" s="55">
        <v>0</v>
      </c>
      <c r="AF392" s="55">
        <v>0</v>
      </c>
      <c r="AG392" s="55">
        <v>0</v>
      </c>
      <c r="AH392" s="55">
        <v>0</v>
      </c>
      <c r="AI392" s="55">
        <v>0</v>
      </c>
      <c r="AJ392" s="55" t="s">
        <v>974</v>
      </c>
      <c r="AK392" s="55" t="s">
        <v>168</v>
      </c>
    </row>
    <row r="393" spans="1:37" x14ac:dyDescent="0.25">
      <c r="A393" s="54" t="str">
        <f t="shared" si="6"/>
        <v>MS</v>
      </c>
      <c r="B393" s="54" t="str">
        <f t="shared" si="6"/>
        <v>BDEQ-BDESC-urban-residential</v>
      </c>
      <c r="C393" s="55">
        <v>7</v>
      </c>
      <c r="D393" s="55" t="s">
        <v>12</v>
      </c>
      <c r="E393" s="55">
        <v>0</v>
      </c>
      <c r="F393" s="55">
        <v>0</v>
      </c>
      <c r="G393" s="55">
        <v>0</v>
      </c>
      <c r="H393" s="55">
        <v>0</v>
      </c>
      <c r="I393" s="55">
        <v>0</v>
      </c>
      <c r="J393" s="55">
        <v>0</v>
      </c>
      <c r="K393" s="55">
        <v>0</v>
      </c>
      <c r="L393" s="55">
        <v>0</v>
      </c>
      <c r="M393" s="55">
        <v>0</v>
      </c>
      <c r="N393" s="55">
        <v>0</v>
      </c>
      <c r="O393" s="55">
        <v>0</v>
      </c>
      <c r="P393" s="55">
        <v>0</v>
      </c>
      <c r="Q393" s="55">
        <v>0</v>
      </c>
      <c r="R393" s="55">
        <v>0</v>
      </c>
      <c r="S393" s="55">
        <v>0</v>
      </c>
      <c r="T393" s="55">
        <v>0</v>
      </c>
      <c r="U393" s="55">
        <v>0</v>
      </c>
      <c r="V393" s="55">
        <v>0</v>
      </c>
      <c r="W393" s="55">
        <v>0</v>
      </c>
      <c r="X393" s="55">
        <v>0</v>
      </c>
      <c r="Y393" s="55">
        <v>0</v>
      </c>
      <c r="Z393" s="55">
        <v>0</v>
      </c>
      <c r="AA393" s="55">
        <v>0</v>
      </c>
      <c r="AB393" s="55">
        <v>0</v>
      </c>
      <c r="AC393" s="55">
        <v>0</v>
      </c>
      <c r="AD393" s="55">
        <v>0</v>
      </c>
      <c r="AE393" s="55">
        <v>0</v>
      </c>
      <c r="AF393" s="55">
        <v>0</v>
      </c>
      <c r="AG393" s="55">
        <v>0</v>
      </c>
      <c r="AH393" s="55">
        <v>0</v>
      </c>
      <c r="AI393" s="55">
        <v>0</v>
      </c>
      <c r="AJ393" s="55" t="s">
        <v>974</v>
      </c>
      <c r="AK393" s="55" t="s">
        <v>168</v>
      </c>
    </row>
    <row r="394" spans="1:37" x14ac:dyDescent="0.25">
      <c r="A394" s="54" t="str">
        <f t="shared" si="6"/>
        <v>MS</v>
      </c>
      <c r="B394" s="54" t="str">
        <f t="shared" si="6"/>
        <v>BDEQ-BDESC-urban-residential</v>
      </c>
      <c r="C394" s="55">
        <v>8</v>
      </c>
      <c r="D394" s="55" t="s">
        <v>13</v>
      </c>
      <c r="E394" s="55">
        <v>0</v>
      </c>
      <c r="F394" s="55">
        <v>0</v>
      </c>
      <c r="G394" s="55">
        <v>0</v>
      </c>
      <c r="H394" s="55">
        <v>0</v>
      </c>
      <c r="I394" s="55">
        <v>0</v>
      </c>
      <c r="J394" s="55">
        <v>0</v>
      </c>
      <c r="K394" s="55">
        <v>0</v>
      </c>
      <c r="L394" s="55">
        <v>0</v>
      </c>
      <c r="M394" s="55">
        <v>0</v>
      </c>
      <c r="N394" s="55">
        <v>0</v>
      </c>
      <c r="O394" s="55">
        <v>0</v>
      </c>
      <c r="P394" s="55">
        <v>0</v>
      </c>
      <c r="Q394" s="55">
        <v>0</v>
      </c>
      <c r="R394" s="55">
        <v>0</v>
      </c>
      <c r="S394" s="55">
        <v>0</v>
      </c>
      <c r="T394" s="55">
        <v>0</v>
      </c>
      <c r="U394" s="55">
        <v>0</v>
      </c>
      <c r="V394" s="55">
        <v>0</v>
      </c>
      <c r="W394" s="55">
        <v>0</v>
      </c>
      <c r="X394" s="55">
        <v>0</v>
      </c>
      <c r="Y394" s="55">
        <v>0</v>
      </c>
      <c r="Z394" s="55">
        <v>0</v>
      </c>
      <c r="AA394" s="55">
        <v>0</v>
      </c>
      <c r="AB394" s="55">
        <v>0</v>
      </c>
      <c r="AC394" s="55">
        <v>0</v>
      </c>
      <c r="AD394" s="55">
        <v>0</v>
      </c>
      <c r="AE394" s="55">
        <v>0</v>
      </c>
      <c r="AF394" s="55">
        <v>0</v>
      </c>
      <c r="AG394" s="55">
        <v>0</v>
      </c>
      <c r="AH394" s="55">
        <v>0</v>
      </c>
      <c r="AI394" s="55">
        <v>0</v>
      </c>
      <c r="AJ394" s="55" t="s">
        <v>974</v>
      </c>
      <c r="AK394" s="55" t="s">
        <v>168</v>
      </c>
    </row>
    <row r="395" spans="1:37" x14ac:dyDescent="0.25">
      <c r="A395" s="54" t="str">
        <f t="shared" si="6"/>
        <v>MS</v>
      </c>
      <c r="B395" s="54" t="str">
        <f t="shared" si="6"/>
        <v>BDEQ-BDESC-urban-residential</v>
      </c>
      <c r="C395" s="55">
        <v>9</v>
      </c>
      <c r="D395" s="55" t="s">
        <v>14</v>
      </c>
      <c r="E395" s="55">
        <v>0</v>
      </c>
      <c r="F395" s="55">
        <v>0</v>
      </c>
      <c r="G395" s="55">
        <v>0</v>
      </c>
      <c r="H395" s="55">
        <v>0</v>
      </c>
      <c r="I395" s="55">
        <v>0</v>
      </c>
      <c r="J395" s="55">
        <v>0</v>
      </c>
      <c r="K395" s="55">
        <v>0</v>
      </c>
      <c r="L395" s="55">
        <v>0</v>
      </c>
      <c r="M395" s="55">
        <v>0</v>
      </c>
      <c r="N395" s="55">
        <v>0</v>
      </c>
      <c r="O395" s="55">
        <v>0</v>
      </c>
      <c r="P395" s="55">
        <v>0</v>
      </c>
      <c r="Q395" s="55">
        <v>0</v>
      </c>
      <c r="R395" s="55">
        <v>0</v>
      </c>
      <c r="S395" s="55">
        <v>0</v>
      </c>
      <c r="T395" s="55">
        <v>0</v>
      </c>
      <c r="U395" s="55">
        <v>0</v>
      </c>
      <c r="V395" s="55">
        <v>0</v>
      </c>
      <c r="W395" s="55">
        <v>0</v>
      </c>
      <c r="X395" s="55">
        <v>0</v>
      </c>
      <c r="Y395" s="55">
        <v>0</v>
      </c>
      <c r="Z395" s="55">
        <v>0</v>
      </c>
      <c r="AA395" s="55">
        <v>0</v>
      </c>
      <c r="AB395" s="55">
        <v>0</v>
      </c>
      <c r="AC395" s="55">
        <v>0</v>
      </c>
      <c r="AD395" s="55">
        <v>0</v>
      </c>
      <c r="AE395" s="55">
        <v>0</v>
      </c>
      <c r="AF395" s="55">
        <v>0</v>
      </c>
      <c r="AG395" s="55">
        <v>0</v>
      </c>
      <c r="AH395" s="55">
        <v>0</v>
      </c>
      <c r="AI395" s="55">
        <v>0</v>
      </c>
      <c r="AJ395" s="55" t="s">
        <v>974</v>
      </c>
      <c r="AK395" s="55" t="s">
        <v>168</v>
      </c>
    </row>
    <row r="396" spans="1:37" x14ac:dyDescent="0.25">
      <c r="A396" s="54" t="str">
        <f t="shared" si="6"/>
        <v>MS</v>
      </c>
      <c r="B396" s="54" t="str">
        <f t="shared" si="6"/>
        <v>BDEQ-BDESC-urban-residential</v>
      </c>
      <c r="C396" s="55">
        <v>10</v>
      </c>
      <c r="D396" s="55" t="s">
        <v>15</v>
      </c>
      <c r="E396" s="55">
        <v>0</v>
      </c>
      <c r="F396" s="55">
        <v>0</v>
      </c>
      <c r="G396" s="55">
        <v>0</v>
      </c>
      <c r="H396" s="55">
        <v>0</v>
      </c>
      <c r="I396" s="55">
        <v>0</v>
      </c>
      <c r="J396" s="55">
        <v>0</v>
      </c>
      <c r="K396" s="55">
        <v>0</v>
      </c>
      <c r="L396" s="55">
        <v>0</v>
      </c>
      <c r="M396" s="55">
        <v>0</v>
      </c>
      <c r="N396" s="55">
        <v>0</v>
      </c>
      <c r="O396" s="55">
        <v>0</v>
      </c>
      <c r="P396" s="55">
        <v>0</v>
      </c>
      <c r="Q396" s="55">
        <v>0</v>
      </c>
      <c r="R396" s="55">
        <v>0</v>
      </c>
      <c r="S396" s="55">
        <v>0</v>
      </c>
      <c r="T396" s="55">
        <v>0</v>
      </c>
      <c r="U396" s="55">
        <v>0</v>
      </c>
      <c r="V396" s="55">
        <v>0</v>
      </c>
      <c r="W396" s="55">
        <v>0</v>
      </c>
      <c r="X396" s="55">
        <v>0</v>
      </c>
      <c r="Y396" s="55">
        <v>0</v>
      </c>
      <c r="Z396" s="55">
        <v>0</v>
      </c>
      <c r="AA396" s="55">
        <v>0</v>
      </c>
      <c r="AB396" s="55">
        <v>0</v>
      </c>
      <c r="AC396" s="55">
        <v>0</v>
      </c>
      <c r="AD396" s="55">
        <v>0</v>
      </c>
      <c r="AE396" s="55">
        <v>0</v>
      </c>
      <c r="AF396" s="55">
        <v>0</v>
      </c>
      <c r="AG396" s="55">
        <v>0</v>
      </c>
      <c r="AH396" s="55">
        <v>0</v>
      </c>
      <c r="AI396" s="55">
        <v>0</v>
      </c>
      <c r="AJ396" s="55" t="s">
        <v>974</v>
      </c>
      <c r="AK396" s="55" t="s">
        <v>168</v>
      </c>
    </row>
    <row r="397" spans="1:37" x14ac:dyDescent="0.25">
      <c r="A397" s="54" t="str">
        <f t="shared" si="6"/>
        <v>MS</v>
      </c>
      <c r="B397" s="54" t="str">
        <f t="shared" si="6"/>
        <v>BDEQ-BDESC-urban-residential</v>
      </c>
      <c r="C397" s="55">
        <v>11</v>
      </c>
      <c r="D397" s="55" t="s">
        <v>57</v>
      </c>
      <c r="E397" s="55">
        <v>0</v>
      </c>
      <c r="F397" s="55">
        <v>0</v>
      </c>
      <c r="G397" s="55">
        <v>0</v>
      </c>
      <c r="H397" s="55">
        <v>0</v>
      </c>
      <c r="I397" s="55">
        <v>0</v>
      </c>
      <c r="J397" s="55">
        <v>0</v>
      </c>
      <c r="K397" s="55">
        <v>0</v>
      </c>
      <c r="L397" s="55">
        <v>0</v>
      </c>
      <c r="M397" s="55">
        <v>0</v>
      </c>
      <c r="N397" s="55">
        <v>0</v>
      </c>
      <c r="O397" s="55">
        <v>0</v>
      </c>
      <c r="P397" s="55">
        <v>0</v>
      </c>
      <c r="Q397" s="55">
        <v>0</v>
      </c>
      <c r="R397" s="55">
        <v>0</v>
      </c>
      <c r="S397" s="55">
        <v>0</v>
      </c>
      <c r="T397" s="55">
        <v>0</v>
      </c>
      <c r="U397" s="55">
        <v>0</v>
      </c>
      <c r="V397" s="55">
        <v>0</v>
      </c>
      <c r="W397" s="55">
        <v>0</v>
      </c>
      <c r="X397" s="55">
        <v>0</v>
      </c>
      <c r="Y397" s="55">
        <v>0</v>
      </c>
      <c r="Z397" s="55">
        <v>0</v>
      </c>
      <c r="AA397" s="55">
        <v>0</v>
      </c>
      <c r="AB397" s="55">
        <v>0</v>
      </c>
      <c r="AC397" s="55">
        <v>0</v>
      </c>
      <c r="AD397" s="55">
        <v>0</v>
      </c>
      <c r="AE397" s="55">
        <v>0</v>
      </c>
      <c r="AF397" s="55">
        <v>0</v>
      </c>
      <c r="AG397" s="55">
        <v>0</v>
      </c>
      <c r="AH397" s="55">
        <v>0</v>
      </c>
      <c r="AI397" s="55">
        <v>0</v>
      </c>
      <c r="AJ397" s="55" t="s">
        <v>974</v>
      </c>
      <c r="AK397" s="55" t="s">
        <v>168</v>
      </c>
    </row>
    <row r="398" spans="1:37" x14ac:dyDescent="0.25">
      <c r="A398" s="54" t="str">
        <f t="shared" si="6"/>
        <v>MS</v>
      </c>
      <c r="B398" s="54" t="str">
        <f t="shared" si="6"/>
        <v>BDEQ-BDESC-urban-residential</v>
      </c>
      <c r="C398" s="55">
        <v>12</v>
      </c>
      <c r="D398" s="55" t="s">
        <v>60</v>
      </c>
      <c r="E398" s="55">
        <v>0</v>
      </c>
      <c r="F398" s="55">
        <v>0</v>
      </c>
      <c r="G398" s="55">
        <v>0</v>
      </c>
      <c r="H398" s="55">
        <v>0</v>
      </c>
      <c r="I398" s="55">
        <v>0</v>
      </c>
      <c r="J398" s="55">
        <v>0</v>
      </c>
      <c r="K398" s="55">
        <v>0</v>
      </c>
      <c r="L398" s="55">
        <v>0</v>
      </c>
      <c r="M398" s="55">
        <v>0</v>
      </c>
      <c r="N398" s="55">
        <v>0</v>
      </c>
      <c r="O398" s="55">
        <v>0</v>
      </c>
      <c r="P398" s="55">
        <v>0</v>
      </c>
      <c r="Q398" s="55">
        <v>0</v>
      </c>
      <c r="R398" s="55">
        <v>0</v>
      </c>
      <c r="S398" s="55">
        <v>0</v>
      </c>
      <c r="T398" s="55">
        <v>0</v>
      </c>
      <c r="U398" s="55">
        <v>0</v>
      </c>
      <c r="V398" s="55">
        <v>0</v>
      </c>
      <c r="W398" s="55">
        <v>0</v>
      </c>
      <c r="X398" s="55">
        <v>0</v>
      </c>
      <c r="Y398" s="55">
        <v>0</v>
      </c>
      <c r="Z398" s="55">
        <v>0</v>
      </c>
      <c r="AA398" s="55">
        <v>0</v>
      </c>
      <c r="AB398" s="55">
        <v>0</v>
      </c>
      <c r="AC398" s="55">
        <v>0</v>
      </c>
      <c r="AD398" s="55">
        <v>0</v>
      </c>
      <c r="AE398" s="55">
        <v>0</v>
      </c>
      <c r="AF398" s="55">
        <v>0</v>
      </c>
      <c r="AG398" s="55">
        <v>0</v>
      </c>
      <c r="AH398" s="55">
        <v>0</v>
      </c>
      <c r="AI398" s="55">
        <v>0</v>
      </c>
      <c r="AJ398" s="55" t="s">
        <v>974</v>
      </c>
      <c r="AK398" s="55" t="s">
        <v>168</v>
      </c>
    </row>
    <row r="399" spans="1:37" x14ac:dyDescent="0.25">
      <c r="A399" s="54" t="str">
        <f t="shared" si="6"/>
        <v>MS</v>
      </c>
      <c r="B399" s="54" t="str">
        <f t="shared" si="6"/>
        <v>BDEQ-BDESC-urban-residential</v>
      </c>
      <c r="C399" s="55">
        <v>13</v>
      </c>
      <c r="D399" s="55" t="s">
        <v>158</v>
      </c>
      <c r="E399" s="55">
        <v>0</v>
      </c>
      <c r="F399" s="55">
        <v>0</v>
      </c>
      <c r="G399" s="55">
        <v>0</v>
      </c>
      <c r="H399" s="55">
        <v>0</v>
      </c>
      <c r="I399" s="55">
        <v>0</v>
      </c>
      <c r="J399" s="55">
        <v>0</v>
      </c>
      <c r="K399" s="55">
        <v>0</v>
      </c>
      <c r="L399" s="55">
        <v>0</v>
      </c>
      <c r="M399" s="55">
        <v>0</v>
      </c>
      <c r="N399" s="55">
        <v>0</v>
      </c>
      <c r="O399" s="55">
        <v>0</v>
      </c>
      <c r="P399" s="55">
        <v>0</v>
      </c>
      <c r="Q399" s="55">
        <v>0</v>
      </c>
      <c r="R399" s="55">
        <v>0</v>
      </c>
      <c r="S399" s="55">
        <v>0</v>
      </c>
      <c r="T399" s="55">
        <v>0</v>
      </c>
      <c r="U399" s="55">
        <v>0</v>
      </c>
      <c r="V399" s="55">
        <v>0</v>
      </c>
      <c r="W399" s="55">
        <v>0</v>
      </c>
      <c r="X399" s="55">
        <v>0</v>
      </c>
      <c r="Y399" s="55">
        <v>0</v>
      </c>
      <c r="Z399" s="55">
        <v>0</v>
      </c>
      <c r="AA399" s="55">
        <v>0</v>
      </c>
      <c r="AB399" s="55">
        <v>0</v>
      </c>
      <c r="AC399" s="55">
        <v>0</v>
      </c>
      <c r="AD399" s="55">
        <v>0</v>
      </c>
      <c r="AE399" s="55">
        <v>0</v>
      </c>
      <c r="AF399" s="55">
        <v>0</v>
      </c>
      <c r="AG399" s="55">
        <v>0</v>
      </c>
      <c r="AH399" s="55">
        <v>0</v>
      </c>
      <c r="AI399" s="55">
        <v>0</v>
      </c>
      <c r="AJ399" s="55" t="s">
        <v>974</v>
      </c>
      <c r="AK399" s="55" t="s">
        <v>168</v>
      </c>
    </row>
    <row r="400" spans="1:37" x14ac:dyDescent="0.25">
      <c r="A400" s="54" t="str">
        <f t="shared" si="6"/>
        <v>MS</v>
      </c>
      <c r="B400" s="54" t="str">
        <f t="shared" si="6"/>
        <v>BDEQ-BDESC-urban-residential</v>
      </c>
      <c r="C400" s="55">
        <v>14</v>
      </c>
      <c r="D400" s="55" t="s">
        <v>159</v>
      </c>
      <c r="E400" s="55">
        <v>0</v>
      </c>
      <c r="F400" s="55">
        <v>0</v>
      </c>
      <c r="G400" s="55">
        <v>0</v>
      </c>
      <c r="H400" s="55">
        <v>0</v>
      </c>
      <c r="I400" s="55">
        <v>0</v>
      </c>
      <c r="J400" s="55">
        <v>0</v>
      </c>
      <c r="K400" s="55">
        <v>0</v>
      </c>
      <c r="L400" s="55">
        <v>0</v>
      </c>
      <c r="M400" s="55">
        <v>0</v>
      </c>
      <c r="N400" s="55">
        <v>0</v>
      </c>
      <c r="O400" s="55">
        <v>0</v>
      </c>
      <c r="P400" s="55">
        <v>0</v>
      </c>
      <c r="Q400" s="55">
        <v>0</v>
      </c>
      <c r="R400" s="55">
        <v>0</v>
      </c>
      <c r="S400" s="55">
        <v>0</v>
      </c>
      <c r="T400" s="55">
        <v>0</v>
      </c>
      <c r="U400" s="55">
        <v>0</v>
      </c>
      <c r="V400" s="55">
        <v>0</v>
      </c>
      <c r="W400" s="55">
        <v>0</v>
      </c>
      <c r="X400" s="55">
        <v>0</v>
      </c>
      <c r="Y400" s="55">
        <v>0</v>
      </c>
      <c r="Z400" s="55">
        <v>0</v>
      </c>
      <c r="AA400" s="55">
        <v>0</v>
      </c>
      <c r="AB400" s="55">
        <v>0</v>
      </c>
      <c r="AC400" s="55">
        <v>0</v>
      </c>
      <c r="AD400" s="55">
        <v>0</v>
      </c>
      <c r="AE400" s="55">
        <v>0</v>
      </c>
      <c r="AF400" s="55">
        <v>0</v>
      </c>
      <c r="AG400" s="55">
        <v>0</v>
      </c>
      <c r="AH400" s="55">
        <v>0</v>
      </c>
      <c r="AI400" s="55">
        <v>0</v>
      </c>
      <c r="AJ400" s="55" t="s">
        <v>974</v>
      </c>
      <c r="AK400" s="55" t="s">
        <v>168</v>
      </c>
    </row>
    <row r="401" spans="1:37" x14ac:dyDescent="0.25">
      <c r="A401" s="54" t="str">
        <f t="shared" si="6"/>
        <v>MS</v>
      </c>
      <c r="B401" s="54" t="str">
        <f t="shared" si="6"/>
        <v>BDEQ-BDESC-urban-residential</v>
      </c>
      <c r="C401" s="55">
        <v>15</v>
      </c>
      <c r="D401" s="55" t="s">
        <v>160</v>
      </c>
      <c r="E401" s="55">
        <v>0</v>
      </c>
      <c r="F401" s="55">
        <v>0</v>
      </c>
      <c r="G401" s="55">
        <v>0</v>
      </c>
      <c r="H401" s="55">
        <v>0</v>
      </c>
      <c r="I401" s="55">
        <v>0</v>
      </c>
      <c r="J401" s="55">
        <v>0</v>
      </c>
      <c r="K401" s="55">
        <v>0</v>
      </c>
      <c r="L401" s="55">
        <v>0</v>
      </c>
      <c r="M401" s="55">
        <v>0</v>
      </c>
      <c r="N401" s="55">
        <v>0</v>
      </c>
      <c r="O401" s="55">
        <v>0</v>
      </c>
      <c r="P401" s="55">
        <v>0</v>
      </c>
      <c r="Q401" s="55">
        <v>0</v>
      </c>
      <c r="R401" s="55">
        <v>0</v>
      </c>
      <c r="S401" s="55">
        <v>0</v>
      </c>
      <c r="T401" s="55">
        <v>0</v>
      </c>
      <c r="U401" s="55">
        <v>0</v>
      </c>
      <c r="V401" s="55">
        <v>0</v>
      </c>
      <c r="W401" s="55">
        <v>0</v>
      </c>
      <c r="X401" s="55">
        <v>0</v>
      </c>
      <c r="Y401" s="55">
        <v>0</v>
      </c>
      <c r="Z401" s="55">
        <v>0</v>
      </c>
      <c r="AA401" s="55">
        <v>0</v>
      </c>
      <c r="AB401" s="55">
        <v>0</v>
      </c>
      <c r="AC401" s="55">
        <v>0</v>
      </c>
      <c r="AD401" s="55">
        <v>0</v>
      </c>
      <c r="AE401" s="55">
        <v>0</v>
      </c>
      <c r="AF401" s="55">
        <v>0</v>
      </c>
      <c r="AG401" s="55">
        <v>0</v>
      </c>
      <c r="AH401" s="55">
        <v>0</v>
      </c>
      <c r="AI401" s="55">
        <v>0</v>
      </c>
      <c r="AJ401" s="55" t="s">
        <v>974</v>
      </c>
      <c r="AK401" s="55" t="s">
        <v>168</v>
      </c>
    </row>
    <row r="402" spans="1:37" x14ac:dyDescent="0.25">
      <c r="A402" s="54" t="str">
        <f t="shared" si="6"/>
        <v>MT</v>
      </c>
      <c r="B402" s="54" t="str">
        <f t="shared" si="6"/>
        <v>BDEQ-BDESC-urban-residential</v>
      </c>
      <c r="C402" s="55">
        <v>0</v>
      </c>
      <c r="D402" s="55" t="s">
        <v>58</v>
      </c>
      <c r="E402" s="55">
        <v>0</v>
      </c>
      <c r="F402" s="55">
        <v>0</v>
      </c>
      <c r="G402" s="55">
        <v>0</v>
      </c>
      <c r="H402" s="55">
        <v>0</v>
      </c>
      <c r="I402" s="55">
        <v>0</v>
      </c>
      <c r="J402" s="55">
        <v>0</v>
      </c>
      <c r="K402" s="55">
        <v>0</v>
      </c>
      <c r="L402" s="55">
        <v>0</v>
      </c>
      <c r="M402" s="55">
        <v>0</v>
      </c>
      <c r="N402" s="55">
        <v>0</v>
      </c>
      <c r="O402" s="55">
        <v>0</v>
      </c>
      <c r="P402" s="55">
        <v>0</v>
      </c>
      <c r="Q402" s="55">
        <v>0</v>
      </c>
      <c r="R402" s="55">
        <v>0</v>
      </c>
      <c r="S402" s="55">
        <v>0</v>
      </c>
      <c r="T402" s="55">
        <v>0</v>
      </c>
      <c r="U402" s="55">
        <v>0</v>
      </c>
      <c r="V402" s="55">
        <v>0</v>
      </c>
      <c r="W402" s="55">
        <v>0</v>
      </c>
      <c r="X402" s="55">
        <v>0</v>
      </c>
      <c r="Y402" s="55">
        <v>0</v>
      </c>
      <c r="Z402" s="55">
        <v>0</v>
      </c>
      <c r="AA402" s="55">
        <v>0</v>
      </c>
      <c r="AB402" s="55">
        <v>0</v>
      </c>
      <c r="AC402" s="55">
        <v>0</v>
      </c>
      <c r="AD402" s="55">
        <v>0</v>
      </c>
      <c r="AE402" s="55">
        <v>0</v>
      </c>
      <c r="AF402" s="55">
        <v>0</v>
      </c>
      <c r="AG402" s="55">
        <v>0</v>
      </c>
      <c r="AH402" s="55">
        <v>0</v>
      </c>
      <c r="AI402" s="55">
        <v>0</v>
      </c>
      <c r="AJ402" s="55" t="s">
        <v>975</v>
      </c>
      <c r="AK402" s="55" t="s">
        <v>168</v>
      </c>
    </row>
    <row r="403" spans="1:37" x14ac:dyDescent="0.25">
      <c r="A403" s="54" t="str">
        <f t="shared" si="6"/>
        <v>MT</v>
      </c>
      <c r="B403" s="54" t="str">
        <f t="shared" si="6"/>
        <v>BDEQ-BDESC-urban-residential</v>
      </c>
      <c r="C403" s="55">
        <v>1</v>
      </c>
      <c r="D403" s="55" t="s">
        <v>7</v>
      </c>
      <c r="E403" s="55">
        <v>0</v>
      </c>
      <c r="F403" s="55">
        <v>0</v>
      </c>
      <c r="G403" s="55">
        <v>0</v>
      </c>
      <c r="H403" s="55">
        <v>0</v>
      </c>
      <c r="I403" s="55">
        <v>0</v>
      </c>
      <c r="J403" s="55">
        <v>0</v>
      </c>
      <c r="K403" s="55">
        <v>0</v>
      </c>
      <c r="L403" s="55">
        <v>0</v>
      </c>
      <c r="M403" s="55">
        <v>0</v>
      </c>
      <c r="N403" s="55">
        <v>0</v>
      </c>
      <c r="O403" s="55">
        <v>0</v>
      </c>
      <c r="P403" s="55">
        <v>0</v>
      </c>
      <c r="Q403" s="55">
        <v>0</v>
      </c>
      <c r="R403" s="55">
        <v>0</v>
      </c>
      <c r="S403" s="55">
        <v>0</v>
      </c>
      <c r="T403" s="55">
        <v>0</v>
      </c>
      <c r="U403" s="55">
        <v>0</v>
      </c>
      <c r="V403" s="55">
        <v>0</v>
      </c>
      <c r="W403" s="55">
        <v>0</v>
      </c>
      <c r="X403" s="55">
        <v>0</v>
      </c>
      <c r="Y403" s="55">
        <v>0</v>
      </c>
      <c r="Z403" s="55">
        <v>0</v>
      </c>
      <c r="AA403" s="55">
        <v>0</v>
      </c>
      <c r="AB403" s="55">
        <v>0</v>
      </c>
      <c r="AC403" s="55">
        <v>0</v>
      </c>
      <c r="AD403" s="55">
        <v>0</v>
      </c>
      <c r="AE403" s="55">
        <v>0</v>
      </c>
      <c r="AF403" s="55">
        <v>0</v>
      </c>
      <c r="AG403" s="55">
        <v>0</v>
      </c>
      <c r="AH403" s="55">
        <v>0</v>
      </c>
      <c r="AI403" s="55">
        <v>0</v>
      </c>
      <c r="AJ403" s="55" t="s">
        <v>975</v>
      </c>
      <c r="AK403" s="55" t="s">
        <v>168</v>
      </c>
    </row>
    <row r="404" spans="1:37" x14ac:dyDescent="0.25">
      <c r="A404" s="54" t="str">
        <f t="shared" si="6"/>
        <v>MT</v>
      </c>
      <c r="B404" s="54" t="str">
        <f t="shared" si="6"/>
        <v>BDEQ-BDESC-urban-residential</v>
      </c>
      <c r="C404" s="55">
        <v>2</v>
      </c>
      <c r="D404" s="55" t="s">
        <v>8</v>
      </c>
      <c r="E404" s="55">
        <v>0</v>
      </c>
      <c r="F404" s="55">
        <v>0</v>
      </c>
      <c r="G404" s="55">
        <v>0</v>
      </c>
      <c r="H404" s="55">
        <v>0</v>
      </c>
      <c r="I404" s="55">
        <v>0</v>
      </c>
      <c r="J404" s="55">
        <v>0</v>
      </c>
      <c r="K404" s="55">
        <v>0</v>
      </c>
      <c r="L404" s="55">
        <v>0</v>
      </c>
      <c r="M404" s="55">
        <v>0</v>
      </c>
      <c r="N404" s="55">
        <v>0</v>
      </c>
      <c r="O404" s="55">
        <v>0</v>
      </c>
      <c r="P404" s="55">
        <v>0</v>
      </c>
      <c r="Q404" s="55">
        <v>0</v>
      </c>
      <c r="R404" s="55">
        <v>0</v>
      </c>
      <c r="S404" s="55">
        <v>0</v>
      </c>
      <c r="T404" s="55">
        <v>0</v>
      </c>
      <c r="U404" s="55">
        <v>0</v>
      </c>
      <c r="V404" s="55">
        <v>0</v>
      </c>
      <c r="W404" s="55">
        <v>0</v>
      </c>
      <c r="X404" s="55">
        <v>0</v>
      </c>
      <c r="Y404" s="55">
        <v>0</v>
      </c>
      <c r="Z404" s="55">
        <v>0</v>
      </c>
      <c r="AA404" s="55">
        <v>0</v>
      </c>
      <c r="AB404" s="55">
        <v>0</v>
      </c>
      <c r="AC404" s="55">
        <v>0</v>
      </c>
      <c r="AD404" s="55">
        <v>0</v>
      </c>
      <c r="AE404" s="55">
        <v>0</v>
      </c>
      <c r="AF404" s="55">
        <v>0</v>
      </c>
      <c r="AG404" s="55">
        <v>0</v>
      </c>
      <c r="AH404" s="55">
        <v>0</v>
      </c>
      <c r="AI404" s="55">
        <v>0</v>
      </c>
      <c r="AJ404" s="55" t="s">
        <v>975</v>
      </c>
      <c r="AK404" s="55" t="s">
        <v>168</v>
      </c>
    </row>
    <row r="405" spans="1:37" x14ac:dyDescent="0.25">
      <c r="A405" s="54" t="str">
        <f t="shared" si="6"/>
        <v>MT</v>
      </c>
      <c r="B405" s="54" t="str">
        <f t="shared" si="6"/>
        <v>BDEQ-BDESC-urban-residential</v>
      </c>
      <c r="C405" s="55">
        <v>3</v>
      </c>
      <c r="D405" s="55" t="s">
        <v>9</v>
      </c>
      <c r="E405" s="55">
        <v>0</v>
      </c>
      <c r="F405" s="55">
        <v>0</v>
      </c>
      <c r="G405" s="55">
        <v>0</v>
      </c>
      <c r="H405" s="55">
        <v>0</v>
      </c>
      <c r="I405" s="55">
        <v>0</v>
      </c>
      <c r="J405" s="55">
        <v>0</v>
      </c>
      <c r="K405" s="55">
        <v>0</v>
      </c>
      <c r="L405" s="55">
        <v>0</v>
      </c>
      <c r="M405" s="55">
        <v>0</v>
      </c>
      <c r="N405" s="55">
        <v>0</v>
      </c>
      <c r="O405" s="55">
        <v>0</v>
      </c>
      <c r="P405" s="55">
        <v>0</v>
      </c>
      <c r="Q405" s="55">
        <v>0</v>
      </c>
      <c r="R405" s="55">
        <v>0</v>
      </c>
      <c r="S405" s="55">
        <v>0</v>
      </c>
      <c r="T405" s="55">
        <v>0</v>
      </c>
      <c r="U405" s="55">
        <v>0</v>
      </c>
      <c r="V405" s="55">
        <v>0</v>
      </c>
      <c r="W405" s="55">
        <v>0</v>
      </c>
      <c r="X405" s="55">
        <v>0</v>
      </c>
      <c r="Y405" s="55">
        <v>0</v>
      </c>
      <c r="Z405" s="55">
        <v>0</v>
      </c>
      <c r="AA405" s="55">
        <v>0</v>
      </c>
      <c r="AB405" s="55">
        <v>0</v>
      </c>
      <c r="AC405" s="55">
        <v>0</v>
      </c>
      <c r="AD405" s="55">
        <v>0</v>
      </c>
      <c r="AE405" s="55">
        <v>0</v>
      </c>
      <c r="AF405" s="55">
        <v>0</v>
      </c>
      <c r="AG405" s="55">
        <v>0</v>
      </c>
      <c r="AH405" s="55">
        <v>0</v>
      </c>
      <c r="AI405" s="55">
        <v>0</v>
      </c>
      <c r="AJ405" s="55" t="s">
        <v>975</v>
      </c>
      <c r="AK405" s="55" t="s">
        <v>168</v>
      </c>
    </row>
    <row r="406" spans="1:37" x14ac:dyDescent="0.25">
      <c r="A406" s="54" t="str">
        <f t="shared" si="6"/>
        <v>MT</v>
      </c>
      <c r="B406" s="54" t="str">
        <f t="shared" si="6"/>
        <v>BDEQ-BDESC-urban-residential</v>
      </c>
      <c r="C406" s="55">
        <v>4</v>
      </c>
      <c r="D406" s="55" t="s">
        <v>59</v>
      </c>
      <c r="E406" s="55">
        <v>2.99E-3</v>
      </c>
      <c r="F406" s="55">
        <v>2.5600000000000002E-3</v>
      </c>
      <c r="G406" s="55">
        <v>2.5799999999999998E-3</v>
      </c>
      <c r="H406" s="55">
        <v>2.5799999999999998E-3</v>
      </c>
      <c r="I406" s="55">
        <v>2.5799999999999998E-3</v>
      </c>
      <c r="J406" s="55">
        <v>2.5799999999999998E-3</v>
      </c>
      <c r="K406" s="55">
        <v>2.5899999999999999E-3</v>
      </c>
      <c r="L406" s="55">
        <v>2.5899999999999999E-3</v>
      </c>
      <c r="M406" s="55">
        <v>2.5899999999999999E-3</v>
      </c>
      <c r="N406" s="55">
        <v>2.5999999999999999E-3</v>
      </c>
      <c r="O406" s="55">
        <v>2.5999999999999999E-3</v>
      </c>
      <c r="P406" s="55">
        <v>2.5999999999999999E-3</v>
      </c>
      <c r="Q406" s="55">
        <v>2.5999999999999999E-3</v>
      </c>
      <c r="R406" s="55">
        <v>2.6099999999999999E-3</v>
      </c>
      <c r="S406" s="55">
        <v>2.6199999999999999E-3</v>
      </c>
      <c r="T406" s="55">
        <v>2.6199999999999999E-3</v>
      </c>
      <c r="U406" s="55">
        <v>2.6199999999999999E-3</v>
      </c>
      <c r="V406" s="55">
        <v>2.6199999999999999E-3</v>
      </c>
      <c r="W406" s="55">
        <v>2.6199999999999999E-3</v>
      </c>
      <c r="X406" s="55">
        <v>2.6199999999999999E-3</v>
      </c>
      <c r="Y406" s="55">
        <v>2.6199999999999999E-3</v>
      </c>
      <c r="Z406" s="55">
        <v>2.6199999999999999E-3</v>
      </c>
      <c r="AA406" s="55">
        <v>2.63E-3</v>
      </c>
      <c r="AB406" s="55">
        <v>2.64E-3</v>
      </c>
      <c r="AC406" s="55">
        <v>2.64E-3</v>
      </c>
      <c r="AD406" s="55">
        <v>2.64E-3</v>
      </c>
      <c r="AE406" s="55">
        <v>2.64E-3</v>
      </c>
      <c r="AF406" s="55">
        <v>2.64E-3</v>
      </c>
      <c r="AG406" s="55">
        <v>2.64E-3</v>
      </c>
      <c r="AH406" s="55">
        <v>2.65E-3</v>
      </c>
      <c r="AI406" s="55">
        <v>2.65E-3</v>
      </c>
      <c r="AJ406" s="55" t="s">
        <v>975</v>
      </c>
      <c r="AK406" s="55" t="s">
        <v>168</v>
      </c>
    </row>
    <row r="407" spans="1:37" x14ac:dyDescent="0.25">
      <c r="A407" s="54" t="str">
        <f t="shared" si="6"/>
        <v>MT</v>
      </c>
      <c r="B407" s="54" t="str">
        <f t="shared" si="6"/>
        <v>BDEQ-BDESC-urban-residential</v>
      </c>
      <c r="C407" s="55">
        <v>5</v>
      </c>
      <c r="D407" s="55" t="s">
        <v>10</v>
      </c>
      <c r="E407" s="55">
        <v>8.4200000000000004E-3</v>
      </c>
      <c r="F407" s="55">
        <v>1.0699999999999999E-2</v>
      </c>
      <c r="G407" s="55">
        <v>1.2189999999999999E-2</v>
      </c>
      <c r="H407" s="55">
        <v>1.372E-2</v>
      </c>
      <c r="I407" s="55">
        <v>1.5219999999999999E-2</v>
      </c>
      <c r="J407" s="55">
        <v>1.626E-2</v>
      </c>
      <c r="K407" s="55">
        <v>1.7420000000000001E-2</v>
      </c>
      <c r="L407" s="55">
        <v>1.8409999999999999E-2</v>
      </c>
      <c r="M407" s="55">
        <v>1.9140000000000001E-2</v>
      </c>
      <c r="N407" s="55">
        <v>2.009E-2</v>
      </c>
      <c r="O407" s="55">
        <v>2.0660000000000001E-2</v>
      </c>
      <c r="P407" s="55">
        <v>2.155E-2</v>
      </c>
      <c r="Q407" s="55">
        <v>2.2159999999999999E-2</v>
      </c>
      <c r="R407" s="55">
        <v>2.3060000000000001E-2</v>
      </c>
      <c r="S407" s="55">
        <v>2.3859999999999999E-2</v>
      </c>
      <c r="T407" s="55">
        <v>2.418E-2</v>
      </c>
      <c r="U407" s="55">
        <v>2.5069999999999999E-2</v>
      </c>
      <c r="V407" s="55">
        <v>2.5950000000000001E-2</v>
      </c>
      <c r="W407" s="55">
        <v>2.6749999999999999E-2</v>
      </c>
      <c r="X407" s="55">
        <v>2.8000000000000001E-2</v>
      </c>
      <c r="Y407" s="55">
        <v>2.9139999999999999E-2</v>
      </c>
      <c r="Z407" s="55">
        <v>3.006E-2</v>
      </c>
      <c r="AA407" s="55">
        <v>3.1179999999999999E-2</v>
      </c>
      <c r="AB407" s="55">
        <v>3.2419999999999997E-2</v>
      </c>
      <c r="AC407" s="55">
        <v>3.3160000000000002E-2</v>
      </c>
      <c r="AD407" s="55">
        <v>3.4439999999999998E-2</v>
      </c>
      <c r="AE407" s="55">
        <v>3.61E-2</v>
      </c>
      <c r="AF407" s="55">
        <v>3.7039999999999997E-2</v>
      </c>
      <c r="AG407" s="55">
        <v>3.8460000000000001E-2</v>
      </c>
      <c r="AH407" s="55">
        <v>3.9629999999999999E-2</v>
      </c>
      <c r="AI407" s="55">
        <v>4.045E-2</v>
      </c>
      <c r="AJ407" s="55" t="s">
        <v>975</v>
      </c>
      <c r="AK407" s="55" t="s">
        <v>168</v>
      </c>
    </row>
    <row r="408" spans="1:37" x14ac:dyDescent="0.25">
      <c r="A408" s="54" t="str">
        <f t="shared" si="6"/>
        <v>MT</v>
      </c>
      <c r="B408" s="54" t="str">
        <f t="shared" si="6"/>
        <v>BDEQ-BDESC-urban-residential</v>
      </c>
      <c r="C408" s="55">
        <v>6</v>
      </c>
      <c r="D408" s="55" t="s">
        <v>11</v>
      </c>
      <c r="E408" s="55">
        <v>0</v>
      </c>
      <c r="F408" s="55">
        <v>0</v>
      </c>
      <c r="G408" s="55">
        <v>0</v>
      </c>
      <c r="H408" s="55">
        <v>0</v>
      </c>
      <c r="I408" s="55">
        <v>0</v>
      </c>
      <c r="J408" s="55">
        <v>0</v>
      </c>
      <c r="K408" s="55">
        <v>0</v>
      </c>
      <c r="L408" s="55">
        <v>0</v>
      </c>
      <c r="M408" s="55">
        <v>0</v>
      </c>
      <c r="N408" s="55">
        <v>0</v>
      </c>
      <c r="O408" s="55">
        <v>0</v>
      </c>
      <c r="P408" s="55">
        <v>0</v>
      </c>
      <c r="Q408" s="55">
        <v>0</v>
      </c>
      <c r="R408" s="55">
        <v>0</v>
      </c>
      <c r="S408" s="55">
        <v>0</v>
      </c>
      <c r="T408" s="55">
        <v>0</v>
      </c>
      <c r="U408" s="55">
        <v>0</v>
      </c>
      <c r="V408" s="55">
        <v>0</v>
      </c>
      <c r="W408" s="55">
        <v>0</v>
      </c>
      <c r="X408" s="55">
        <v>0</v>
      </c>
      <c r="Y408" s="55">
        <v>0</v>
      </c>
      <c r="Z408" s="55">
        <v>0</v>
      </c>
      <c r="AA408" s="55">
        <v>0</v>
      </c>
      <c r="AB408" s="55">
        <v>0</v>
      </c>
      <c r="AC408" s="55">
        <v>0</v>
      </c>
      <c r="AD408" s="55">
        <v>0</v>
      </c>
      <c r="AE408" s="55">
        <v>0</v>
      </c>
      <c r="AF408" s="55">
        <v>0</v>
      </c>
      <c r="AG408" s="55">
        <v>0</v>
      </c>
      <c r="AH408" s="55">
        <v>0</v>
      </c>
      <c r="AI408" s="55">
        <v>0</v>
      </c>
      <c r="AJ408" s="55" t="s">
        <v>975</v>
      </c>
      <c r="AK408" s="55" t="s">
        <v>168</v>
      </c>
    </row>
    <row r="409" spans="1:37" x14ac:dyDescent="0.25">
      <c r="A409" s="54" t="str">
        <f t="shared" si="6"/>
        <v>MT</v>
      </c>
      <c r="B409" s="54" t="str">
        <f t="shared" si="6"/>
        <v>BDEQ-BDESC-urban-residential</v>
      </c>
      <c r="C409" s="55">
        <v>7</v>
      </c>
      <c r="D409" s="55" t="s">
        <v>12</v>
      </c>
      <c r="E409" s="55">
        <v>0</v>
      </c>
      <c r="F409" s="55">
        <v>0</v>
      </c>
      <c r="G409" s="55">
        <v>0</v>
      </c>
      <c r="H409" s="55">
        <v>0</v>
      </c>
      <c r="I409" s="55">
        <v>0</v>
      </c>
      <c r="J409" s="55">
        <v>0</v>
      </c>
      <c r="K409" s="55">
        <v>0</v>
      </c>
      <c r="L409" s="55">
        <v>0</v>
      </c>
      <c r="M409" s="55">
        <v>0</v>
      </c>
      <c r="N409" s="55">
        <v>0</v>
      </c>
      <c r="O409" s="55">
        <v>0</v>
      </c>
      <c r="P409" s="55">
        <v>0</v>
      </c>
      <c r="Q409" s="55">
        <v>0</v>
      </c>
      <c r="R409" s="55">
        <v>0</v>
      </c>
      <c r="S409" s="55">
        <v>0</v>
      </c>
      <c r="T409" s="55">
        <v>0</v>
      </c>
      <c r="U409" s="55">
        <v>0</v>
      </c>
      <c r="V409" s="55">
        <v>0</v>
      </c>
      <c r="W409" s="55">
        <v>0</v>
      </c>
      <c r="X409" s="55">
        <v>0</v>
      </c>
      <c r="Y409" s="55">
        <v>0</v>
      </c>
      <c r="Z409" s="55">
        <v>0</v>
      </c>
      <c r="AA409" s="55">
        <v>0</v>
      </c>
      <c r="AB409" s="55">
        <v>0</v>
      </c>
      <c r="AC409" s="55">
        <v>0</v>
      </c>
      <c r="AD409" s="55">
        <v>0</v>
      </c>
      <c r="AE409" s="55">
        <v>0</v>
      </c>
      <c r="AF409" s="55">
        <v>0</v>
      </c>
      <c r="AG409" s="55">
        <v>0</v>
      </c>
      <c r="AH409" s="55">
        <v>0</v>
      </c>
      <c r="AI409" s="55">
        <v>0</v>
      </c>
      <c r="AJ409" s="55" t="s">
        <v>975</v>
      </c>
      <c r="AK409" s="55" t="s">
        <v>168</v>
      </c>
    </row>
    <row r="410" spans="1:37" x14ac:dyDescent="0.25">
      <c r="A410" s="54" t="str">
        <f t="shared" si="6"/>
        <v>MT</v>
      </c>
      <c r="B410" s="54" t="str">
        <f t="shared" si="6"/>
        <v>BDEQ-BDESC-urban-residential</v>
      </c>
      <c r="C410" s="55">
        <v>8</v>
      </c>
      <c r="D410" s="55" t="s">
        <v>13</v>
      </c>
      <c r="E410" s="55">
        <v>0</v>
      </c>
      <c r="F410" s="55">
        <v>0</v>
      </c>
      <c r="G410" s="55">
        <v>0</v>
      </c>
      <c r="H410" s="55">
        <v>0</v>
      </c>
      <c r="I410" s="55">
        <v>0</v>
      </c>
      <c r="J410" s="55">
        <v>0</v>
      </c>
      <c r="K410" s="55">
        <v>0</v>
      </c>
      <c r="L410" s="55">
        <v>0</v>
      </c>
      <c r="M410" s="55">
        <v>0</v>
      </c>
      <c r="N410" s="55">
        <v>0</v>
      </c>
      <c r="O410" s="55">
        <v>0</v>
      </c>
      <c r="P410" s="55">
        <v>0</v>
      </c>
      <c r="Q410" s="55">
        <v>0</v>
      </c>
      <c r="R410" s="55">
        <v>0</v>
      </c>
      <c r="S410" s="55">
        <v>0</v>
      </c>
      <c r="T410" s="55">
        <v>0</v>
      </c>
      <c r="U410" s="55">
        <v>0</v>
      </c>
      <c r="V410" s="55">
        <v>0</v>
      </c>
      <c r="W410" s="55">
        <v>0</v>
      </c>
      <c r="X410" s="55">
        <v>0</v>
      </c>
      <c r="Y410" s="55">
        <v>0</v>
      </c>
      <c r="Z410" s="55">
        <v>0</v>
      </c>
      <c r="AA410" s="55">
        <v>0</v>
      </c>
      <c r="AB410" s="55">
        <v>0</v>
      </c>
      <c r="AC410" s="55">
        <v>0</v>
      </c>
      <c r="AD410" s="55">
        <v>0</v>
      </c>
      <c r="AE410" s="55">
        <v>0</v>
      </c>
      <c r="AF410" s="55">
        <v>0</v>
      </c>
      <c r="AG410" s="55">
        <v>0</v>
      </c>
      <c r="AH410" s="55">
        <v>0</v>
      </c>
      <c r="AI410" s="55">
        <v>0</v>
      </c>
      <c r="AJ410" s="55" t="s">
        <v>975</v>
      </c>
      <c r="AK410" s="55" t="s">
        <v>168</v>
      </c>
    </row>
    <row r="411" spans="1:37" x14ac:dyDescent="0.25">
      <c r="A411" s="54" t="str">
        <f t="shared" si="6"/>
        <v>MT</v>
      </c>
      <c r="B411" s="54" t="str">
        <f t="shared" si="6"/>
        <v>BDEQ-BDESC-urban-residential</v>
      </c>
      <c r="C411" s="55">
        <v>9</v>
      </c>
      <c r="D411" s="55" t="s">
        <v>14</v>
      </c>
      <c r="E411" s="55">
        <v>0</v>
      </c>
      <c r="F411" s="55">
        <v>0</v>
      </c>
      <c r="G411" s="55">
        <v>0</v>
      </c>
      <c r="H411" s="55">
        <v>0</v>
      </c>
      <c r="I411" s="55">
        <v>0</v>
      </c>
      <c r="J411" s="55">
        <v>0</v>
      </c>
      <c r="K411" s="55">
        <v>0</v>
      </c>
      <c r="L411" s="55">
        <v>0</v>
      </c>
      <c r="M411" s="55">
        <v>0</v>
      </c>
      <c r="N411" s="55">
        <v>0</v>
      </c>
      <c r="O411" s="55">
        <v>0</v>
      </c>
      <c r="P411" s="55">
        <v>0</v>
      </c>
      <c r="Q411" s="55">
        <v>0</v>
      </c>
      <c r="R411" s="55">
        <v>0</v>
      </c>
      <c r="S411" s="55">
        <v>0</v>
      </c>
      <c r="T411" s="55">
        <v>0</v>
      </c>
      <c r="U411" s="55">
        <v>0</v>
      </c>
      <c r="V411" s="55">
        <v>0</v>
      </c>
      <c r="W411" s="55">
        <v>0</v>
      </c>
      <c r="X411" s="55">
        <v>0</v>
      </c>
      <c r="Y411" s="55">
        <v>0</v>
      </c>
      <c r="Z411" s="55">
        <v>0</v>
      </c>
      <c r="AA411" s="55">
        <v>0</v>
      </c>
      <c r="AB411" s="55">
        <v>0</v>
      </c>
      <c r="AC411" s="55">
        <v>0</v>
      </c>
      <c r="AD411" s="55">
        <v>0</v>
      </c>
      <c r="AE411" s="55">
        <v>0</v>
      </c>
      <c r="AF411" s="55">
        <v>0</v>
      </c>
      <c r="AG411" s="55">
        <v>0</v>
      </c>
      <c r="AH411" s="55">
        <v>0</v>
      </c>
      <c r="AI411" s="55">
        <v>0</v>
      </c>
      <c r="AJ411" s="55" t="s">
        <v>975</v>
      </c>
      <c r="AK411" s="55" t="s">
        <v>168</v>
      </c>
    </row>
    <row r="412" spans="1:37" x14ac:dyDescent="0.25">
      <c r="A412" s="54" t="str">
        <f t="shared" si="6"/>
        <v>MT</v>
      </c>
      <c r="B412" s="54" t="str">
        <f t="shared" si="6"/>
        <v>BDEQ-BDESC-urban-residential</v>
      </c>
      <c r="C412" s="55">
        <v>10</v>
      </c>
      <c r="D412" s="55" t="s">
        <v>15</v>
      </c>
      <c r="E412" s="55">
        <v>0</v>
      </c>
      <c r="F412" s="55">
        <v>0</v>
      </c>
      <c r="G412" s="55">
        <v>0</v>
      </c>
      <c r="H412" s="55">
        <v>0</v>
      </c>
      <c r="I412" s="55">
        <v>0</v>
      </c>
      <c r="J412" s="55">
        <v>0</v>
      </c>
      <c r="K412" s="55">
        <v>0</v>
      </c>
      <c r="L412" s="55">
        <v>0</v>
      </c>
      <c r="M412" s="55">
        <v>0</v>
      </c>
      <c r="N412" s="55">
        <v>0</v>
      </c>
      <c r="O412" s="55">
        <v>0</v>
      </c>
      <c r="P412" s="55">
        <v>0</v>
      </c>
      <c r="Q412" s="55">
        <v>0</v>
      </c>
      <c r="R412" s="55">
        <v>0</v>
      </c>
      <c r="S412" s="55">
        <v>0</v>
      </c>
      <c r="T412" s="55">
        <v>0</v>
      </c>
      <c r="U412" s="55">
        <v>0</v>
      </c>
      <c r="V412" s="55">
        <v>0</v>
      </c>
      <c r="W412" s="55">
        <v>0</v>
      </c>
      <c r="X412" s="55">
        <v>0</v>
      </c>
      <c r="Y412" s="55">
        <v>0</v>
      </c>
      <c r="Z412" s="55">
        <v>0</v>
      </c>
      <c r="AA412" s="55">
        <v>0</v>
      </c>
      <c r="AB412" s="55">
        <v>0</v>
      </c>
      <c r="AC412" s="55">
        <v>0</v>
      </c>
      <c r="AD412" s="55">
        <v>0</v>
      </c>
      <c r="AE412" s="55">
        <v>0</v>
      </c>
      <c r="AF412" s="55">
        <v>0</v>
      </c>
      <c r="AG412" s="55">
        <v>0</v>
      </c>
      <c r="AH412" s="55">
        <v>0</v>
      </c>
      <c r="AI412" s="55">
        <v>0</v>
      </c>
      <c r="AJ412" s="55" t="s">
        <v>975</v>
      </c>
      <c r="AK412" s="55" t="s">
        <v>168</v>
      </c>
    </row>
    <row r="413" spans="1:37" x14ac:dyDescent="0.25">
      <c r="A413" s="54" t="str">
        <f t="shared" si="6"/>
        <v>MT</v>
      </c>
      <c r="B413" s="54" t="str">
        <f t="shared" si="6"/>
        <v>BDEQ-BDESC-urban-residential</v>
      </c>
      <c r="C413" s="55">
        <v>11</v>
      </c>
      <c r="D413" s="55" t="s">
        <v>57</v>
      </c>
      <c r="E413" s="55">
        <v>0</v>
      </c>
      <c r="F413" s="55">
        <v>0</v>
      </c>
      <c r="G413" s="55">
        <v>0</v>
      </c>
      <c r="H413" s="55">
        <v>0</v>
      </c>
      <c r="I413" s="55">
        <v>0</v>
      </c>
      <c r="J413" s="55">
        <v>0</v>
      </c>
      <c r="K413" s="55">
        <v>0</v>
      </c>
      <c r="L413" s="55">
        <v>0</v>
      </c>
      <c r="M413" s="55">
        <v>0</v>
      </c>
      <c r="N413" s="55">
        <v>0</v>
      </c>
      <c r="O413" s="55">
        <v>0</v>
      </c>
      <c r="P413" s="55">
        <v>0</v>
      </c>
      <c r="Q413" s="55">
        <v>0</v>
      </c>
      <c r="R413" s="55">
        <v>0</v>
      </c>
      <c r="S413" s="55">
        <v>0</v>
      </c>
      <c r="T413" s="55">
        <v>0</v>
      </c>
      <c r="U413" s="55">
        <v>0</v>
      </c>
      <c r="V413" s="55">
        <v>0</v>
      </c>
      <c r="W413" s="55">
        <v>0</v>
      </c>
      <c r="X413" s="55">
        <v>0</v>
      </c>
      <c r="Y413" s="55">
        <v>0</v>
      </c>
      <c r="Z413" s="55">
        <v>0</v>
      </c>
      <c r="AA413" s="55">
        <v>0</v>
      </c>
      <c r="AB413" s="55">
        <v>0</v>
      </c>
      <c r="AC413" s="55">
        <v>0</v>
      </c>
      <c r="AD413" s="55">
        <v>0</v>
      </c>
      <c r="AE413" s="55">
        <v>0</v>
      </c>
      <c r="AF413" s="55">
        <v>0</v>
      </c>
      <c r="AG413" s="55">
        <v>0</v>
      </c>
      <c r="AH413" s="55">
        <v>0</v>
      </c>
      <c r="AI413" s="55">
        <v>0</v>
      </c>
      <c r="AJ413" s="55" t="s">
        <v>975</v>
      </c>
      <c r="AK413" s="55" t="s">
        <v>168</v>
      </c>
    </row>
    <row r="414" spans="1:37" x14ac:dyDescent="0.25">
      <c r="A414" s="54" t="str">
        <f t="shared" si="6"/>
        <v>MT</v>
      </c>
      <c r="B414" s="54" t="str">
        <f t="shared" si="6"/>
        <v>BDEQ-BDESC-urban-residential</v>
      </c>
      <c r="C414" s="55">
        <v>12</v>
      </c>
      <c r="D414" s="55" t="s">
        <v>60</v>
      </c>
      <c r="E414" s="55">
        <v>0</v>
      </c>
      <c r="F414" s="55">
        <v>0</v>
      </c>
      <c r="G414" s="55">
        <v>0</v>
      </c>
      <c r="H414" s="55">
        <v>0</v>
      </c>
      <c r="I414" s="55">
        <v>0</v>
      </c>
      <c r="J414" s="55">
        <v>0</v>
      </c>
      <c r="K414" s="55">
        <v>0</v>
      </c>
      <c r="L414" s="55">
        <v>0</v>
      </c>
      <c r="M414" s="55">
        <v>0</v>
      </c>
      <c r="N414" s="55">
        <v>0</v>
      </c>
      <c r="O414" s="55">
        <v>0</v>
      </c>
      <c r="P414" s="55">
        <v>0</v>
      </c>
      <c r="Q414" s="55">
        <v>0</v>
      </c>
      <c r="R414" s="55">
        <v>0</v>
      </c>
      <c r="S414" s="55">
        <v>0</v>
      </c>
      <c r="T414" s="55">
        <v>0</v>
      </c>
      <c r="U414" s="55">
        <v>0</v>
      </c>
      <c r="V414" s="55">
        <v>0</v>
      </c>
      <c r="W414" s="55">
        <v>0</v>
      </c>
      <c r="X414" s="55">
        <v>0</v>
      </c>
      <c r="Y414" s="55">
        <v>0</v>
      </c>
      <c r="Z414" s="55">
        <v>0</v>
      </c>
      <c r="AA414" s="55">
        <v>0</v>
      </c>
      <c r="AB414" s="55">
        <v>0</v>
      </c>
      <c r="AC414" s="55">
        <v>0</v>
      </c>
      <c r="AD414" s="55">
        <v>0</v>
      </c>
      <c r="AE414" s="55">
        <v>0</v>
      </c>
      <c r="AF414" s="55">
        <v>0</v>
      </c>
      <c r="AG414" s="55">
        <v>0</v>
      </c>
      <c r="AH414" s="55">
        <v>0</v>
      </c>
      <c r="AI414" s="55">
        <v>0</v>
      </c>
      <c r="AJ414" s="55" t="s">
        <v>975</v>
      </c>
      <c r="AK414" s="55" t="s">
        <v>168</v>
      </c>
    </row>
    <row r="415" spans="1:37" x14ac:dyDescent="0.25">
      <c r="A415" s="54" t="str">
        <f t="shared" si="6"/>
        <v>MT</v>
      </c>
      <c r="B415" s="54" t="str">
        <f t="shared" si="6"/>
        <v>BDEQ-BDESC-urban-residential</v>
      </c>
      <c r="C415" s="55">
        <v>13</v>
      </c>
      <c r="D415" s="55" t="s">
        <v>158</v>
      </c>
      <c r="E415" s="55">
        <v>0</v>
      </c>
      <c r="F415" s="55">
        <v>0</v>
      </c>
      <c r="G415" s="55">
        <v>0</v>
      </c>
      <c r="H415" s="55">
        <v>0</v>
      </c>
      <c r="I415" s="55">
        <v>0</v>
      </c>
      <c r="J415" s="55">
        <v>0</v>
      </c>
      <c r="K415" s="55">
        <v>0</v>
      </c>
      <c r="L415" s="55">
        <v>0</v>
      </c>
      <c r="M415" s="55">
        <v>0</v>
      </c>
      <c r="N415" s="55">
        <v>0</v>
      </c>
      <c r="O415" s="55">
        <v>0</v>
      </c>
      <c r="P415" s="55">
        <v>0</v>
      </c>
      <c r="Q415" s="55">
        <v>0</v>
      </c>
      <c r="R415" s="55">
        <v>0</v>
      </c>
      <c r="S415" s="55">
        <v>0</v>
      </c>
      <c r="T415" s="55">
        <v>0</v>
      </c>
      <c r="U415" s="55">
        <v>0</v>
      </c>
      <c r="V415" s="55">
        <v>0</v>
      </c>
      <c r="W415" s="55">
        <v>0</v>
      </c>
      <c r="X415" s="55">
        <v>0</v>
      </c>
      <c r="Y415" s="55">
        <v>0</v>
      </c>
      <c r="Z415" s="55">
        <v>0</v>
      </c>
      <c r="AA415" s="55">
        <v>0</v>
      </c>
      <c r="AB415" s="55">
        <v>0</v>
      </c>
      <c r="AC415" s="55">
        <v>0</v>
      </c>
      <c r="AD415" s="55">
        <v>0</v>
      </c>
      <c r="AE415" s="55">
        <v>0</v>
      </c>
      <c r="AF415" s="55">
        <v>0</v>
      </c>
      <c r="AG415" s="55">
        <v>0</v>
      </c>
      <c r="AH415" s="55">
        <v>0</v>
      </c>
      <c r="AI415" s="55">
        <v>0</v>
      </c>
      <c r="AJ415" s="55" t="s">
        <v>975</v>
      </c>
      <c r="AK415" s="55" t="s">
        <v>168</v>
      </c>
    </row>
    <row r="416" spans="1:37" x14ac:dyDescent="0.25">
      <c r="A416" s="54" t="str">
        <f t="shared" si="6"/>
        <v>MT</v>
      </c>
      <c r="B416" s="54" t="str">
        <f t="shared" si="6"/>
        <v>BDEQ-BDESC-urban-residential</v>
      </c>
      <c r="C416" s="55">
        <v>14</v>
      </c>
      <c r="D416" s="55" t="s">
        <v>159</v>
      </c>
      <c r="E416" s="55">
        <v>0</v>
      </c>
      <c r="F416" s="55">
        <v>0</v>
      </c>
      <c r="G416" s="55">
        <v>0</v>
      </c>
      <c r="H416" s="55">
        <v>0</v>
      </c>
      <c r="I416" s="55">
        <v>0</v>
      </c>
      <c r="J416" s="55">
        <v>0</v>
      </c>
      <c r="K416" s="55">
        <v>0</v>
      </c>
      <c r="L416" s="55">
        <v>0</v>
      </c>
      <c r="M416" s="55">
        <v>0</v>
      </c>
      <c r="N416" s="55">
        <v>0</v>
      </c>
      <c r="O416" s="55">
        <v>0</v>
      </c>
      <c r="P416" s="55">
        <v>0</v>
      </c>
      <c r="Q416" s="55">
        <v>0</v>
      </c>
      <c r="R416" s="55">
        <v>0</v>
      </c>
      <c r="S416" s="55">
        <v>0</v>
      </c>
      <c r="T416" s="55">
        <v>0</v>
      </c>
      <c r="U416" s="55">
        <v>0</v>
      </c>
      <c r="V416" s="55">
        <v>0</v>
      </c>
      <c r="W416" s="55">
        <v>0</v>
      </c>
      <c r="X416" s="55">
        <v>0</v>
      </c>
      <c r="Y416" s="55">
        <v>0</v>
      </c>
      <c r="Z416" s="55">
        <v>0</v>
      </c>
      <c r="AA416" s="55">
        <v>0</v>
      </c>
      <c r="AB416" s="55">
        <v>0</v>
      </c>
      <c r="AC416" s="55">
        <v>0</v>
      </c>
      <c r="AD416" s="55">
        <v>0</v>
      </c>
      <c r="AE416" s="55">
        <v>0</v>
      </c>
      <c r="AF416" s="55">
        <v>0</v>
      </c>
      <c r="AG416" s="55">
        <v>0</v>
      </c>
      <c r="AH416" s="55">
        <v>0</v>
      </c>
      <c r="AI416" s="55">
        <v>0</v>
      </c>
      <c r="AJ416" s="55" t="s">
        <v>975</v>
      </c>
      <c r="AK416" s="55" t="s">
        <v>168</v>
      </c>
    </row>
    <row r="417" spans="1:37" x14ac:dyDescent="0.25">
      <c r="A417" s="54" t="str">
        <f t="shared" si="6"/>
        <v>MT</v>
      </c>
      <c r="B417" s="54" t="str">
        <f t="shared" si="6"/>
        <v>BDEQ-BDESC-urban-residential</v>
      </c>
      <c r="C417" s="55">
        <v>15</v>
      </c>
      <c r="D417" s="55" t="s">
        <v>160</v>
      </c>
      <c r="E417" s="55">
        <v>0</v>
      </c>
      <c r="F417" s="55">
        <v>0</v>
      </c>
      <c r="G417" s="55">
        <v>0</v>
      </c>
      <c r="H417" s="55">
        <v>0</v>
      </c>
      <c r="I417" s="55">
        <v>0</v>
      </c>
      <c r="J417" s="55">
        <v>0</v>
      </c>
      <c r="K417" s="55">
        <v>0</v>
      </c>
      <c r="L417" s="55">
        <v>0</v>
      </c>
      <c r="M417" s="55">
        <v>0</v>
      </c>
      <c r="N417" s="55">
        <v>0</v>
      </c>
      <c r="O417" s="55">
        <v>0</v>
      </c>
      <c r="P417" s="55">
        <v>0</v>
      </c>
      <c r="Q417" s="55">
        <v>0</v>
      </c>
      <c r="R417" s="55">
        <v>0</v>
      </c>
      <c r="S417" s="55">
        <v>0</v>
      </c>
      <c r="T417" s="55">
        <v>0</v>
      </c>
      <c r="U417" s="55">
        <v>0</v>
      </c>
      <c r="V417" s="55">
        <v>0</v>
      </c>
      <c r="W417" s="55">
        <v>0</v>
      </c>
      <c r="X417" s="55">
        <v>0</v>
      </c>
      <c r="Y417" s="55">
        <v>0</v>
      </c>
      <c r="Z417" s="55">
        <v>0</v>
      </c>
      <c r="AA417" s="55">
        <v>0</v>
      </c>
      <c r="AB417" s="55">
        <v>0</v>
      </c>
      <c r="AC417" s="55">
        <v>0</v>
      </c>
      <c r="AD417" s="55">
        <v>0</v>
      </c>
      <c r="AE417" s="55">
        <v>0</v>
      </c>
      <c r="AF417" s="55">
        <v>0</v>
      </c>
      <c r="AG417" s="55">
        <v>0</v>
      </c>
      <c r="AH417" s="55">
        <v>0</v>
      </c>
      <c r="AI417" s="55">
        <v>0</v>
      </c>
      <c r="AJ417" s="55" t="s">
        <v>975</v>
      </c>
      <c r="AK417" s="55" t="s">
        <v>168</v>
      </c>
    </row>
    <row r="418" spans="1:37" x14ac:dyDescent="0.25">
      <c r="A418" s="54" t="str">
        <f t="shared" si="6"/>
        <v>NC</v>
      </c>
      <c r="B418" s="54" t="str">
        <f t="shared" si="6"/>
        <v>BDEQ-BDESC-urban-residential</v>
      </c>
      <c r="C418" s="55">
        <v>0</v>
      </c>
      <c r="D418" s="55" t="s">
        <v>58</v>
      </c>
      <c r="E418" s="55">
        <v>0</v>
      </c>
      <c r="F418" s="55">
        <v>0</v>
      </c>
      <c r="G418" s="55">
        <v>0</v>
      </c>
      <c r="H418" s="55">
        <v>0</v>
      </c>
      <c r="I418" s="55">
        <v>0</v>
      </c>
      <c r="J418" s="55">
        <v>0</v>
      </c>
      <c r="K418" s="55">
        <v>0</v>
      </c>
      <c r="L418" s="55">
        <v>0</v>
      </c>
      <c r="M418" s="55">
        <v>0</v>
      </c>
      <c r="N418" s="55">
        <v>0</v>
      </c>
      <c r="O418" s="55">
        <v>0</v>
      </c>
      <c r="P418" s="55">
        <v>0</v>
      </c>
      <c r="Q418" s="55">
        <v>0</v>
      </c>
      <c r="R418" s="55">
        <v>0</v>
      </c>
      <c r="S418" s="55">
        <v>0</v>
      </c>
      <c r="T418" s="55">
        <v>0</v>
      </c>
      <c r="U418" s="55">
        <v>0</v>
      </c>
      <c r="V418" s="55">
        <v>0</v>
      </c>
      <c r="W418" s="55">
        <v>0</v>
      </c>
      <c r="X418" s="55">
        <v>0</v>
      </c>
      <c r="Y418" s="55">
        <v>0</v>
      </c>
      <c r="Z418" s="55">
        <v>0</v>
      </c>
      <c r="AA418" s="55">
        <v>0</v>
      </c>
      <c r="AB418" s="55">
        <v>0</v>
      </c>
      <c r="AC418" s="55">
        <v>0</v>
      </c>
      <c r="AD418" s="55">
        <v>0</v>
      </c>
      <c r="AE418" s="55">
        <v>0</v>
      </c>
      <c r="AF418" s="55">
        <v>0</v>
      </c>
      <c r="AG418" s="55">
        <v>0</v>
      </c>
      <c r="AH418" s="55">
        <v>0</v>
      </c>
      <c r="AI418" s="55">
        <v>0</v>
      </c>
      <c r="AJ418" s="55" t="s">
        <v>976</v>
      </c>
      <c r="AK418" s="55" t="s">
        <v>168</v>
      </c>
    </row>
    <row r="419" spans="1:37" x14ac:dyDescent="0.25">
      <c r="A419" s="54" t="str">
        <f t="shared" si="6"/>
        <v>NC</v>
      </c>
      <c r="B419" s="54" t="str">
        <f t="shared" si="6"/>
        <v>BDEQ-BDESC-urban-residential</v>
      </c>
      <c r="C419" s="55">
        <v>1</v>
      </c>
      <c r="D419" s="55" t="s">
        <v>7</v>
      </c>
      <c r="E419" s="55">
        <v>0</v>
      </c>
      <c r="F419" s="55">
        <v>0</v>
      </c>
      <c r="G419" s="55">
        <v>0</v>
      </c>
      <c r="H419" s="55">
        <v>0</v>
      </c>
      <c r="I419" s="55">
        <v>0</v>
      </c>
      <c r="J419" s="55">
        <v>0</v>
      </c>
      <c r="K419" s="55">
        <v>0</v>
      </c>
      <c r="L419" s="55">
        <v>0</v>
      </c>
      <c r="M419" s="55">
        <v>0</v>
      </c>
      <c r="N419" s="55">
        <v>0</v>
      </c>
      <c r="O419" s="55">
        <v>0</v>
      </c>
      <c r="P419" s="55">
        <v>0</v>
      </c>
      <c r="Q419" s="55">
        <v>0</v>
      </c>
      <c r="R419" s="55">
        <v>0</v>
      </c>
      <c r="S419" s="55">
        <v>0</v>
      </c>
      <c r="T419" s="55">
        <v>0</v>
      </c>
      <c r="U419" s="55">
        <v>0</v>
      </c>
      <c r="V419" s="55">
        <v>0</v>
      </c>
      <c r="W419" s="55">
        <v>0</v>
      </c>
      <c r="X419" s="55">
        <v>0</v>
      </c>
      <c r="Y419" s="55">
        <v>0</v>
      </c>
      <c r="Z419" s="55">
        <v>0</v>
      </c>
      <c r="AA419" s="55">
        <v>0</v>
      </c>
      <c r="AB419" s="55">
        <v>0</v>
      </c>
      <c r="AC419" s="55">
        <v>0</v>
      </c>
      <c r="AD419" s="56">
        <v>1.0000000000000001E-5</v>
      </c>
      <c r="AE419" s="56">
        <v>1.0000000000000001E-5</v>
      </c>
      <c r="AF419" s="56">
        <v>1.0000000000000001E-5</v>
      </c>
      <c r="AG419" s="56">
        <v>1.0000000000000001E-5</v>
      </c>
      <c r="AH419" s="56">
        <v>1.0000000000000001E-5</v>
      </c>
      <c r="AI419" s="56">
        <v>1.0000000000000001E-5</v>
      </c>
      <c r="AJ419" s="55" t="s">
        <v>976</v>
      </c>
      <c r="AK419" s="55" t="s">
        <v>168</v>
      </c>
    </row>
    <row r="420" spans="1:37" x14ac:dyDescent="0.25">
      <c r="A420" s="54" t="str">
        <f t="shared" si="6"/>
        <v>NC</v>
      </c>
      <c r="B420" s="54" t="str">
        <f t="shared" si="6"/>
        <v>BDEQ-BDESC-urban-residential</v>
      </c>
      <c r="C420" s="55">
        <v>2</v>
      </c>
      <c r="D420" s="55" t="s">
        <v>8</v>
      </c>
      <c r="E420" s="55">
        <v>0</v>
      </c>
      <c r="F420" s="55">
        <v>0</v>
      </c>
      <c r="G420" s="55">
        <v>0</v>
      </c>
      <c r="H420" s="55">
        <v>0</v>
      </c>
      <c r="I420" s="55">
        <v>0</v>
      </c>
      <c r="J420" s="55">
        <v>0</v>
      </c>
      <c r="K420" s="55">
        <v>0</v>
      </c>
      <c r="L420" s="55">
        <v>0</v>
      </c>
      <c r="M420" s="55">
        <v>0</v>
      </c>
      <c r="N420" s="55">
        <v>0</v>
      </c>
      <c r="O420" s="55">
        <v>0</v>
      </c>
      <c r="P420" s="55">
        <v>0</v>
      </c>
      <c r="Q420" s="55">
        <v>0</v>
      </c>
      <c r="R420" s="55">
        <v>0</v>
      </c>
      <c r="S420" s="55">
        <v>0</v>
      </c>
      <c r="T420" s="55">
        <v>0</v>
      </c>
      <c r="U420" s="55">
        <v>0</v>
      </c>
      <c r="V420" s="55">
        <v>0</v>
      </c>
      <c r="W420" s="55">
        <v>0</v>
      </c>
      <c r="X420" s="55">
        <v>0</v>
      </c>
      <c r="Y420" s="55">
        <v>0</v>
      </c>
      <c r="Z420" s="55">
        <v>0</v>
      </c>
      <c r="AA420" s="55">
        <v>0</v>
      </c>
      <c r="AB420" s="55">
        <v>0</v>
      </c>
      <c r="AC420" s="55">
        <v>0</v>
      </c>
      <c r="AD420" s="55">
        <v>0</v>
      </c>
      <c r="AE420" s="55">
        <v>0</v>
      </c>
      <c r="AF420" s="55">
        <v>0</v>
      </c>
      <c r="AG420" s="55">
        <v>0</v>
      </c>
      <c r="AH420" s="55">
        <v>0</v>
      </c>
      <c r="AI420" s="55">
        <v>0</v>
      </c>
      <c r="AJ420" s="55" t="s">
        <v>976</v>
      </c>
      <c r="AK420" s="55" t="s">
        <v>168</v>
      </c>
    </row>
    <row r="421" spans="1:37" x14ac:dyDescent="0.25">
      <c r="A421" s="54" t="str">
        <f t="shared" si="6"/>
        <v>NC</v>
      </c>
      <c r="B421" s="54" t="str">
        <f t="shared" si="6"/>
        <v>BDEQ-BDESC-urban-residential</v>
      </c>
      <c r="C421" s="55">
        <v>3</v>
      </c>
      <c r="D421" s="55" t="s">
        <v>9</v>
      </c>
      <c r="E421" s="55">
        <v>0</v>
      </c>
      <c r="F421" s="55">
        <v>0</v>
      </c>
      <c r="G421" s="55">
        <v>0</v>
      </c>
      <c r="H421" s="55">
        <v>0</v>
      </c>
      <c r="I421" s="55">
        <v>0</v>
      </c>
      <c r="J421" s="55">
        <v>0</v>
      </c>
      <c r="K421" s="55">
        <v>0</v>
      </c>
      <c r="L421" s="55">
        <v>0</v>
      </c>
      <c r="M421" s="55">
        <v>0</v>
      </c>
      <c r="N421" s="55">
        <v>0</v>
      </c>
      <c r="O421" s="55">
        <v>0</v>
      </c>
      <c r="P421" s="55">
        <v>0</v>
      </c>
      <c r="Q421" s="55">
        <v>0</v>
      </c>
      <c r="R421" s="55">
        <v>0</v>
      </c>
      <c r="S421" s="55">
        <v>0</v>
      </c>
      <c r="T421" s="55">
        <v>0</v>
      </c>
      <c r="U421" s="55">
        <v>0</v>
      </c>
      <c r="V421" s="55">
        <v>0</v>
      </c>
      <c r="W421" s="55">
        <v>0</v>
      </c>
      <c r="X421" s="55">
        <v>0</v>
      </c>
      <c r="Y421" s="55">
        <v>0</v>
      </c>
      <c r="Z421" s="55">
        <v>0</v>
      </c>
      <c r="AA421" s="55">
        <v>0</v>
      </c>
      <c r="AB421" s="55">
        <v>0</v>
      </c>
      <c r="AC421" s="55">
        <v>0</v>
      </c>
      <c r="AD421" s="55">
        <v>0</v>
      </c>
      <c r="AE421" s="55">
        <v>0</v>
      </c>
      <c r="AF421" s="55">
        <v>0</v>
      </c>
      <c r="AG421" s="55">
        <v>0</v>
      </c>
      <c r="AH421" s="55">
        <v>0</v>
      </c>
      <c r="AI421" s="55">
        <v>0</v>
      </c>
      <c r="AJ421" s="55" t="s">
        <v>976</v>
      </c>
      <c r="AK421" s="55" t="s">
        <v>168</v>
      </c>
    </row>
    <row r="422" spans="1:37" x14ac:dyDescent="0.25">
      <c r="A422" s="54" t="str">
        <f t="shared" si="6"/>
        <v>NC</v>
      </c>
      <c r="B422" s="54" t="str">
        <f t="shared" si="6"/>
        <v>BDEQ-BDESC-urban-residential</v>
      </c>
      <c r="C422" s="55">
        <v>4</v>
      </c>
      <c r="D422" s="55" t="s">
        <v>59</v>
      </c>
      <c r="E422" s="55">
        <v>7.1000000000000002E-4</v>
      </c>
      <c r="F422" s="55">
        <v>5.9999999999999995E-4</v>
      </c>
      <c r="G422" s="55">
        <v>5.9999999999999995E-4</v>
      </c>
      <c r="H422" s="55">
        <v>5.9999999999999995E-4</v>
      </c>
      <c r="I422" s="55">
        <v>5.9999999999999995E-4</v>
      </c>
      <c r="J422" s="55">
        <v>5.9999999999999995E-4</v>
      </c>
      <c r="K422" s="55">
        <v>5.9999999999999995E-4</v>
      </c>
      <c r="L422" s="55">
        <v>6.0999999999999997E-4</v>
      </c>
      <c r="M422" s="55">
        <v>6.0999999999999997E-4</v>
      </c>
      <c r="N422" s="55">
        <v>6.0999999999999997E-4</v>
      </c>
      <c r="O422" s="55">
        <v>6.0999999999999997E-4</v>
      </c>
      <c r="P422" s="55">
        <v>6.0999999999999997E-4</v>
      </c>
      <c r="Q422" s="55">
        <v>6.0999999999999997E-4</v>
      </c>
      <c r="R422" s="55">
        <v>6.0999999999999997E-4</v>
      </c>
      <c r="S422" s="55">
        <v>6.0999999999999997E-4</v>
      </c>
      <c r="T422" s="55">
        <v>6.0999999999999997E-4</v>
      </c>
      <c r="U422" s="55">
        <v>6.0999999999999997E-4</v>
      </c>
      <c r="V422" s="55">
        <v>6.0999999999999997E-4</v>
      </c>
      <c r="W422" s="55">
        <v>6.0999999999999997E-4</v>
      </c>
      <c r="X422" s="55">
        <v>6.0999999999999997E-4</v>
      </c>
      <c r="Y422" s="55">
        <v>6.0999999999999997E-4</v>
      </c>
      <c r="Z422" s="55">
        <v>6.0999999999999997E-4</v>
      </c>
      <c r="AA422" s="55">
        <v>6.2E-4</v>
      </c>
      <c r="AB422" s="55">
        <v>6.2E-4</v>
      </c>
      <c r="AC422" s="55">
        <v>6.2E-4</v>
      </c>
      <c r="AD422" s="55">
        <v>6.2E-4</v>
      </c>
      <c r="AE422" s="55">
        <v>6.2E-4</v>
      </c>
      <c r="AF422" s="55">
        <v>6.2E-4</v>
      </c>
      <c r="AG422" s="55">
        <v>6.2E-4</v>
      </c>
      <c r="AH422" s="55">
        <v>6.2E-4</v>
      </c>
      <c r="AI422" s="55">
        <v>6.2E-4</v>
      </c>
      <c r="AJ422" s="55" t="s">
        <v>976</v>
      </c>
      <c r="AK422" s="55" t="s">
        <v>168</v>
      </c>
    </row>
    <row r="423" spans="1:37" x14ac:dyDescent="0.25">
      <c r="A423" s="54" t="str">
        <f t="shared" si="6"/>
        <v>NC</v>
      </c>
      <c r="B423" s="54" t="str">
        <f t="shared" si="6"/>
        <v>BDEQ-BDESC-urban-residential</v>
      </c>
      <c r="C423" s="55">
        <v>5</v>
      </c>
      <c r="D423" s="55" t="s">
        <v>10</v>
      </c>
      <c r="E423" s="55">
        <v>8.856E-2</v>
      </c>
      <c r="F423" s="55">
        <v>0.12399</v>
      </c>
      <c r="G423" s="55">
        <v>0.14132</v>
      </c>
      <c r="H423" s="55">
        <v>0.15901000000000001</v>
      </c>
      <c r="I423" s="55">
        <v>0.17638000000000001</v>
      </c>
      <c r="J423" s="55">
        <v>0.18840999999999999</v>
      </c>
      <c r="K423" s="55">
        <v>0.20196</v>
      </c>
      <c r="L423" s="55">
        <v>0.21343999999999999</v>
      </c>
      <c r="M423" s="55">
        <v>0.22187999999999999</v>
      </c>
      <c r="N423" s="55">
        <v>0.23288</v>
      </c>
      <c r="O423" s="55">
        <v>0.23946999999999999</v>
      </c>
      <c r="P423" s="55">
        <v>0.24983</v>
      </c>
      <c r="Q423" s="55">
        <v>0.25679999999999997</v>
      </c>
      <c r="R423" s="55">
        <v>0.26730999999999999</v>
      </c>
      <c r="S423" s="55">
        <v>0.27653</v>
      </c>
      <c r="T423" s="55">
        <v>0.28027000000000002</v>
      </c>
      <c r="U423" s="55">
        <v>0.29056999999999999</v>
      </c>
      <c r="V423" s="55">
        <v>0.30082999999999999</v>
      </c>
      <c r="W423" s="55">
        <v>0.31004999999999999</v>
      </c>
      <c r="X423" s="55">
        <v>0.32450000000000001</v>
      </c>
      <c r="Y423" s="55">
        <v>0.33772000000000002</v>
      </c>
      <c r="Z423" s="55">
        <v>0.34843000000000002</v>
      </c>
      <c r="AA423" s="55">
        <v>0.36136000000000001</v>
      </c>
      <c r="AB423" s="55">
        <v>0.37574999999999997</v>
      </c>
      <c r="AC423" s="55">
        <v>0.38430999999999998</v>
      </c>
      <c r="AD423" s="55">
        <v>0.39922000000000002</v>
      </c>
      <c r="AE423" s="55">
        <v>0.41844999999999999</v>
      </c>
      <c r="AF423" s="55">
        <v>0.42925999999999997</v>
      </c>
      <c r="AG423" s="55">
        <v>0.44579999999999997</v>
      </c>
      <c r="AH423" s="55">
        <v>0.45933000000000002</v>
      </c>
      <c r="AI423" s="55">
        <v>0.46879999999999999</v>
      </c>
      <c r="AJ423" s="55" t="s">
        <v>976</v>
      </c>
      <c r="AK423" s="55" t="s">
        <v>168</v>
      </c>
    </row>
    <row r="424" spans="1:37" x14ac:dyDescent="0.25">
      <c r="A424" s="54" t="str">
        <f t="shared" si="6"/>
        <v>NC</v>
      </c>
      <c r="B424" s="54" t="str">
        <f t="shared" si="6"/>
        <v>BDEQ-BDESC-urban-residential</v>
      </c>
      <c r="C424" s="55">
        <v>6</v>
      </c>
      <c r="D424" s="55" t="s">
        <v>11</v>
      </c>
      <c r="E424" s="55">
        <v>0</v>
      </c>
      <c r="F424" s="55">
        <v>0</v>
      </c>
      <c r="G424" s="55">
        <v>0</v>
      </c>
      <c r="H424" s="55">
        <v>0</v>
      </c>
      <c r="I424" s="55">
        <v>0</v>
      </c>
      <c r="J424" s="55">
        <v>0</v>
      </c>
      <c r="K424" s="55">
        <v>0</v>
      </c>
      <c r="L424" s="55">
        <v>0</v>
      </c>
      <c r="M424" s="55">
        <v>0</v>
      </c>
      <c r="N424" s="55">
        <v>0</v>
      </c>
      <c r="O424" s="55">
        <v>0</v>
      </c>
      <c r="P424" s="55">
        <v>0</v>
      </c>
      <c r="Q424" s="55">
        <v>0</v>
      </c>
      <c r="R424" s="55">
        <v>0</v>
      </c>
      <c r="S424" s="55">
        <v>0</v>
      </c>
      <c r="T424" s="55">
        <v>0</v>
      </c>
      <c r="U424" s="55">
        <v>0</v>
      </c>
      <c r="V424" s="55">
        <v>0</v>
      </c>
      <c r="W424" s="55">
        <v>0</v>
      </c>
      <c r="X424" s="55">
        <v>0</v>
      </c>
      <c r="Y424" s="55">
        <v>0</v>
      </c>
      <c r="Z424" s="55">
        <v>0</v>
      </c>
      <c r="AA424" s="55">
        <v>0</v>
      </c>
      <c r="AB424" s="55">
        <v>0</v>
      </c>
      <c r="AC424" s="55">
        <v>0</v>
      </c>
      <c r="AD424" s="55">
        <v>0</v>
      </c>
      <c r="AE424" s="55">
        <v>0</v>
      </c>
      <c r="AF424" s="55">
        <v>0</v>
      </c>
      <c r="AG424" s="55">
        <v>0</v>
      </c>
      <c r="AH424" s="55">
        <v>0</v>
      </c>
      <c r="AI424" s="55">
        <v>0</v>
      </c>
      <c r="AJ424" s="55" t="s">
        <v>976</v>
      </c>
      <c r="AK424" s="55" t="s">
        <v>168</v>
      </c>
    </row>
    <row r="425" spans="1:37" x14ac:dyDescent="0.25">
      <c r="A425" s="54" t="str">
        <f t="shared" si="6"/>
        <v>NC</v>
      </c>
      <c r="B425" s="54" t="str">
        <f t="shared" si="6"/>
        <v>BDEQ-BDESC-urban-residential</v>
      </c>
      <c r="C425" s="55">
        <v>7</v>
      </c>
      <c r="D425" s="55" t="s">
        <v>12</v>
      </c>
      <c r="E425" s="55">
        <v>0</v>
      </c>
      <c r="F425" s="55">
        <v>0</v>
      </c>
      <c r="G425" s="55">
        <v>0</v>
      </c>
      <c r="H425" s="55">
        <v>0</v>
      </c>
      <c r="I425" s="55">
        <v>0</v>
      </c>
      <c r="J425" s="55">
        <v>0</v>
      </c>
      <c r="K425" s="55">
        <v>0</v>
      </c>
      <c r="L425" s="55">
        <v>0</v>
      </c>
      <c r="M425" s="55">
        <v>0</v>
      </c>
      <c r="N425" s="55">
        <v>0</v>
      </c>
      <c r="O425" s="55">
        <v>0</v>
      </c>
      <c r="P425" s="55">
        <v>0</v>
      </c>
      <c r="Q425" s="55">
        <v>0</v>
      </c>
      <c r="R425" s="55">
        <v>0</v>
      </c>
      <c r="S425" s="55">
        <v>0</v>
      </c>
      <c r="T425" s="55">
        <v>0</v>
      </c>
      <c r="U425" s="55">
        <v>0</v>
      </c>
      <c r="V425" s="55">
        <v>0</v>
      </c>
      <c r="W425" s="55">
        <v>0</v>
      </c>
      <c r="X425" s="55">
        <v>0</v>
      </c>
      <c r="Y425" s="55">
        <v>0</v>
      </c>
      <c r="Z425" s="55">
        <v>0</v>
      </c>
      <c r="AA425" s="55">
        <v>0</v>
      </c>
      <c r="AB425" s="55">
        <v>0</v>
      </c>
      <c r="AC425" s="55">
        <v>0</v>
      </c>
      <c r="AD425" s="55">
        <v>0</v>
      </c>
      <c r="AE425" s="55">
        <v>0</v>
      </c>
      <c r="AF425" s="55">
        <v>0</v>
      </c>
      <c r="AG425" s="55">
        <v>0</v>
      </c>
      <c r="AH425" s="55">
        <v>0</v>
      </c>
      <c r="AI425" s="55">
        <v>0</v>
      </c>
      <c r="AJ425" s="55" t="s">
        <v>976</v>
      </c>
      <c r="AK425" s="55" t="s">
        <v>168</v>
      </c>
    </row>
    <row r="426" spans="1:37" x14ac:dyDescent="0.25">
      <c r="A426" s="54" t="str">
        <f t="shared" si="6"/>
        <v>NC</v>
      </c>
      <c r="B426" s="54" t="str">
        <f t="shared" si="6"/>
        <v>BDEQ-BDESC-urban-residential</v>
      </c>
      <c r="C426" s="55">
        <v>8</v>
      </c>
      <c r="D426" s="55" t="s">
        <v>13</v>
      </c>
      <c r="E426" s="55">
        <v>0</v>
      </c>
      <c r="F426" s="55">
        <v>0</v>
      </c>
      <c r="G426" s="55">
        <v>0</v>
      </c>
      <c r="H426" s="55">
        <v>0</v>
      </c>
      <c r="I426" s="55">
        <v>0</v>
      </c>
      <c r="J426" s="55">
        <v>0</v>
      </c>
      <c r="K426" s="55">
        <v>0</v>
      </c>
      <c r="L426" s="55">
        <v>0</v>
      </c>
      <c r="M426" s="55">
        <v>0</v>
      </c>
      <c r="N426" s="55">
        <v>0</v>
      </c>
      <c r="O426" s="55">
        <v>0</v>
      </c>
      <c r="P426" s="55">
        <v>0</v>
      </c>
      <c r="Q426" s="55">
        <v>0</v>
      </c>
      <c r="R426" s="55">
        <v>0</v>
      </c>
      <c r="S426" s="55">
        <v>0</v>
      </c>
      <c r="T426" s="55">
        <v>0</v>
      </c>
      <c r="U426" s="55">
        <v>0</v>
      </c>
      <c r="V426" s="55">
        <v>0</v>
      </c>
      <c r="W426" s="55">
        <v>0</v>
      </c>
      <c r="X426" s="55">
        <v>0</v>
      </c>
      <c r="Y426" s="55">
        <v>0</v>
      </c>
      <c r="Z426" s="55">
        <v>0</v>
      </c>
      <c r="AA426" s="55">
        <v>0</v>
      </c>
      <c r="AB426" s="55">
        <v>0</v>
      </c>
      <c r="AC426" s="55">
        <v>0</v>
      </c>
      <c r="AD426" s="55">
        <v>0</v>
      </c>
      <c r="AE426" s="55">
        <v>0</v>
      </c>
      <c r="AF426" s="55">
        <v>0</v>
      </c>
      <c r="AG426" s="55">
        <v>0</v>
      </c>
      <c r="AH426" s="55">
        <v>0</v>
      </c>
      <c r="AI426" s="55">
        <v>0</v>
      </c>
      <c r="AJ426" s="55" t="s">
        <v>976</v>
      </c>
      <c r="AK426" s="55" t="s">
        <v>168</v>
      </c>
    </row>
    <row r="427" spans="1:37" x14ac:dyDescent="0.25">
      <c r="A427" s="54" t="str">
        <f t="shared" si="6"/>
        <v>NC</v>
      </c>
      <c r="B427" s="54" t="str">
        <f t="shared" si="6"/>
        <v>BDEQ-BDESC-urban-residential</v>
      </c>
      <c r="C427" s="55">
        <v>9</v>
      </c>
      <c r="D427" s="55" t="s">
        <v>14</v>
      </c>
      <c r="E427" s="55">
        <v>0</v>
      </c>
      <c r="F427" s="55">
        <v>0</v>
      </c>
      <c r="G427" s="55">
        <v>0</v>
      </c>
      <c r="H427" s="55">
        <v>0</v>
      </c>
      <c r="I427" s="55">
        <v>0</v>
      </c>
      <c r="J427" s="55">
        <v>0</v>
      </c>
      <c r="K427" s="55">
        <v>0</v>
      </c>
      <c r="L427" s="55">
        <v>0</v>
      </c>
      <c r="M427" s="55">
        <v>0</v>
      </c>
      <c r="N427" s="55">
        <v>0</v>
      </c>
      <c r="O427" s="55">
        <v>0</v>
      </c>
      <c r="P427" s="55">
        <v>0</v>
      </c>
      <c r="Q427" s="55">
        <v>0</v>
      </c>
      <c r="R427" s="55">
        <v>0</v>
      </c>
      <c r="S427" s="55">
        <v>0</v>
      </c>
      <c r="T427" s="55">
        <v>0</v>
      </c>
      <c r="U427" s="55">
        <v>0</v>
      </c>
      <c r="V427" s="55">
        <v>0</v>
      </c>
      <c r="W427" s="55">
        <v>0</v>
      </c>
      <c r="X427" s="55">
        <v>0</v>
      </c>
      <c r="Y427" s="55">
        <v>0</v>
      </c>
      <c r="Z427" s="55">
        <v>0</v>
      </c>
      <c r="AA427" s="55">
        <v>0</v>
      </c>
      <c r="AB427" s="55">
        <v>0</v>
      </c>
      <c r="AC427" s="55">
        <v>0</v>
      </c>
      <c r="AD427" s="55">
        <v>0</v>
      </c>
      <c r="AE427" s="55">
        <v>0</v>
      </c>
      <c r="AF427" s="55">
        <v>0</v>
      </c>
      <c r="AG427" s="55">
        <v>0</v>
      </c>
      <c r="AH427" s="55">
        <v>0</v>
      </c>
      <c r="AI427" s="55">
        <v>0</v>
      </c>
      <c r="AJ427" s="55" t="s">
        <v>976</v>
      </c>
      <c r="AK427" s="55" t="s">
        <v>168</v>
      </c>
    </row>
    <row r="428" spans="1:37" x14ac:dyDescent="0.25">
      <c r="A428" s="54" t="str">
        <f t="shared" si="6"/>
        <v>NC</v>
      </c>
      <c r="B428" s="54" t="str">
        <f t="shared" si="6"/>
        <v>BDEQ-BDESC-urban-residential</v>
      </c>
      <c r="C428" s="55">
        <v>10</v>
      </c>
      <c r="D428" s="55" t="s">
        <v>15</v>
      </c>
      <c r="E428" s="55">
        <v>0</v>
      </c>
      <c r="F428" s="55">
        <v>0</v>
      </c>
      <c r="G428" s="55">
        <v>0</v>
      </c>
      <c r="H428" s="55">
        <v>0</v>
      </c>
      <c r="I428" s="55">
        <v>0</v>
      </c>
      <c r="J428" s="55">
        <v>0</v>
      </c>
      <c r="K428" s="55">
        <v>0</v>
      </c>
      <c r="L428" s="55">
        <v>0</v>
      </c>
      <c r="M428" s="55">
        <v>0</v>
      </c>
      <c r="N428" s="55">
        <v>0</v>
      </c>
      <c r="O428" s="55">
        <v>0</v>
      </c>
      <c r="P428" s="55">
        <v>0</v>
      </c>
      <c r="Q428" s="55">
        <v>0</v>
      </c>
      <c r="R428" s="55">
        <v>0</v>
      </c>
      <c r="S428" s="55">
        <v>0</v>
      </c>
      <c r="T428" s="55">
        <v>0</v>
      </c>
      <c r="U428" s="55">
        <v>0</v>
      </c>
      <c r="V428" s="55">
        <v>0</v>
      </c>
      <c r="W428" s="55">
        <v>0</v>
      </c>
      <c r="X428" s="55">
        <v>0</v>
      </c>
      <c r="Y428" s="55">
        <v>0</v>
      </c>
      <c r="Z428" s="55">
        <v>0</v>
      </c>
      <c r="AA428" s="55">
        <v>0</v>
      </c>
      <c r="AB428" s="55">
        <v>0</v>
      </c>
      <c r="AC428" s="55">
        <v>0</v>
      </c>
      <c r="AD428" s="55">
        <v>0</v>
      </c>
      <c r="AE428" s="55">
        <v>0</v>
      </c>
      <c r="AF428" s="55">
        <v>0</v>
      </c>
      <c r="AG428" s="55">
        <v>0</v>
      </c>
      <c r="AH428" s="55">
        <v>0</v>
      </c>
      <c r="AI428" s="55">
        <v>0</v>
      </c>
      <c r="AJ428" s="55" t="s">
        <v>976</v>
      </c>
      <c r="AK428" s="55" t="s">
        <v>168</v>
      </c>
    </row>
    <row r="429" spans="1:37" x14ac:dyDescent="0.25">
      <c r="A429" s="54" t="str">
        <f t="shared" si="6"/>
        <v>NC</v>
      </c>
      <c r="B429" s="54" t="str">
        <f t="shared" si="6"/>
        <v>BDEQ-BDESC-urban-residential</v>
      </c>
      <c r="C429" s="55">
        <v>11</v>
      </c>
      <c r="D429" s="55" t="s">
        <v>57</v>
      </c>
      <c r="E429" s="55">
        <v>0</v>
      </c>
      <c r="F429" s="55">
        <v>0</v>
      </c>
      <c r="G429" s="55">
        <v>0</v>
      </c>
      <c r="H429" s="55">
        <v>0</v>
      </c>
      <c r="I429" s="55">
        <v>0</v>
      </c>
      <c r="J429" s="55">
        <v>0</v>
      </c>
      <c r="K429" s="55">
        <v>0</v>
      </c>
      <c r="L429" s="55">
        <v>0</v>
      </c>
      <c r="M429" s="55">
        <v>0</v>
      </c>
      <c r="N429" s="55">
        <v>0</v>
      </c>
      <c r="O429" s="55">
        <v>0</v>
      </c>
      <c r="P429" s="55">
        <v>0</v>
      </c>
      <c r="Q429" s="55">
        <v>0</v>
      </c>
      <c r="R429" s="55">
        <v>0</v>
      </c>
      <c r="S429" s="55">
        <v>0</v>
      </c>
      <c r="T429" s="55">
        <v>0</v>
      </c>
      <c r="U429" s="55">
        <v>0</v>
      </c>
      <c r="V429" s="55">
        <v>0</v>
      </c>
      <c r="W429" s="55">
        <v>0</v>
      </c>
      <c r="X429" s="55">
        <v>0</v>
      </c>
      <c r="Y429" s="55">
        <v>0</v>
      </c>
      <c r="Z429" s="55">
        <v>0</v>
      </c>
      <c r="AA429" s="55">
        <v>0</v>
      </c>
      <c r="AB429" s="55">
        <v>0</v>
      </c>
      <c r="AC429" s="55">
        <v>0</v>
      </c>
      <c r="AD429" s="55">
        <v>0</v>
      </c>
      <c r="AE429" s="55">
        <v>0</v>
      </c>
      <c r="AF429" s="55">
        <v>0</v>
      </c>
      <c r="AG429" s="55">
        <v>0</v>
      </c>
      <c r="AH429" s="55">
        <v>0</v>
      </c>
      <c r="AI429" s="55">
        <v>0</v>
      </c>
      <c r="AJ429" s="55" t="s">
        <v>976</v>
      </c>
      <c r="AK429" s="55" t="s">
        <v>168</v>
      </c>
    </row>
    <row r="430" spans="1:37" x14ac:dyDescent="0.25">
      <c r="A430" s="54" t="str">
        <f t="shared" si="6"/>
        <v>NC</v>
      </c>
      <c r="B430" s="54" t="str">
        <f t="shared" si="6"/>
        <v>BDEQ-BDESC-urban-residential</v>
      </c>
      <c r="C430" s="55">
        <v>12</v>
      </c>
      <c r="D430" s="55" t="s">
        <v>60</v>
      </c>
      <c r="E430" s="55">
        <v>0</v>
      </c>
      <c r="F430" s="55">
        <v>0</v>
      </c>
      <c r="G430" s="55">
        <v>0</v>
      </c>
      <c r="H430" s="55">
        <v>0</v>
      </c>
      <c r="I430" s="55">
        <v>0</v>
      </c>
      <c r="J430" s="55">
        <v>0</v>
      </c>
      <c r="K430" s="55">
        <v>0</v>
      </c>
      <c r="L430" s="55">
        <v>0</v>
      </c>
      <c r="M430" s="55">
        <v>0</v>
      </c>
      <c r="N430" s="55">
        <v>0</v>
      </c>
      <c r="O430" s="55">
        <v>0</v>
      </c>
      <c r="P430" s="55">
        <v>0</v>
      </c>
      <c r="Q430" s="55">
        <v>0</v>
      </c>
      <c r="R430" s="55">
        <v>0</v>
      </c>
      <c r="S430" s="55">
        <v>0</v>
      </c>
      <c r="T430" s="55">
        <v>0</v>
      </c>
      <c r="U430" s="55">
        <v>0</v>
      </c>
      <c r="V430" s="55">
        <v>0</v>
      </c>
      <c r="W430" s="55">
        <v>0</v>
      </c>
      <c r="X430" s="55">
        <v>0</v>
      </c>
      <c r="Y430" s="55">
        <v>0</v>
      </c>
      <c r="Z430" s="55">
        <v>0</v>
      </c>
      <c r="AA430" s="55">
        <v>0</v>
      </c>
      <c r="AB430" s="55">
        <v>0</v>
      </c>
      <c r="AC430" s="55">
        <v>0</v>
      </c>
      <c r="AD430" s="55">
        <v>0</v>
      </c>
      <c r="AE430" s="55">
        <v>0</v>
      </c>
      <c r="AF430" s="55">
        <v>0</v>
      </c>
      <c r="AG430" s="55">
        <v>0</v>
      </c>
      <c r="AH430" s="55">
        <v>0</v>
      </c>
      <c r="AI430" s="55">
        <v>0</v>
      </c>
      <c r="AJ430" s="55" t="s">
        <v>976</v>
      </c>
      <c r="AK430" s="55" t="s">
        <v>168</v>
      </c>
    </row>
    <row r="431" spans="1:37" x14ac:dyDescent="0.25">
      <c r="A431" s="54" t="str">
        <f t="shared" si="6"/>
        <v>NC</v>
      </c>
      <c r="B431" s="54" t="str">
        <f t="shared" si="6"/>
        <v>BDEQ-BDESC-urban-residential</v>
      </c>
      <c r="C431" s="55">
        <v>13</v>
      </c>
      <c r="D431" s="55" t="s">
        <v>158</v>
      </c>
      <c r="E431" s="55">
        <v>0</v>
      </c>
      <c r="F431" s="55">
        <v>0</v>
      </c>
      <c r="G431" s="55">
        <v>0</v>
      </c>
      <c r="H431" s="55">
        <v>0</v>
      </c>
      <c r="I431" s="55">
        <v>0</v>
      </c>
      <c r="J431" s="55">
        <v>0</v>
      </c>
      <c r="K431" s="55">
        <v>0</v>
      </c>
      <c r="L431" s="55">
        <v>0</v>
      </c>
      <c r="M431" s="55">
        <v>0</v>
      </c>
      <c r="N431" s="55">
        <v>0</v>
      </c>
      <c r="O431" s="55">
        <v>0</v>
      </c>
      <c r="P431" s="55">
        <v>0</v>
      </c>
      <c r="Q431" s="55">
        <v>0</v>
      </c>
      <c r="R431" s="55">
        <v>0</v>
      </c>
      <c r="S431" s="55">
        <v>0</v>
      </c>
      <c r="T431" s="55">
        <v>0</v>
      </c>
      <c r="U431" s="55">
        <v>0</v>
      </c>
      <c r="V431" s="55">
        <v>0</v>
      </c>
      <c r="W431" s="55">
        <v>0</v>
      </c>
      <c r="X431" s="55">
        <v>0</v>
      </c>
      <c r="Y431" s="55">
        <v>0</v>
      </c>
      <c r="Z431" s="55">
        <v>0</v>
      </c>
      <c r="AA431" s="55">
        <v>0</v>
      </c>
      <c r="AB431" s="55">
        <v>0</v>
      </c>
      <c r="AC431" s="55">
        <v>0</v>
      </c>
      <c r="AD431" s="55">
        <v>0</v>
      </c>
      <c r="AE431" s="55">
        <v>0</v>
      </c>
      <c r="AF431" s="55">
        <v>0</v>
      </c>
      <c r="AG431" s="55">
        <v>0</v>
      </c>
      <c r="AH431" s="55">
        <v>0</v>
      </c>
      <c r="AI431" s="55">
        <v>0</v>
      </c>
      <c r="AJ431" s="55" t="s">
        <v>976</v>
      </c>
      <c r="AK431" s="55" t="s">
        <v>168</v>
      </c>
    </row>
    <row r="432" spans="1:37" x14ac:dyDescent="0.25">
      <c r="A432" s="54" t="str">
        <f t="shared" si="6"/>
        <v>NC</v>
      </c>
      <c r="B432" s="54" t="str">
        <f t="shared" si="6"/>
        <v>BDEQ-BDESC-urban-residential</v>
      </c>
      <c r="C432" s="55">
        <v>14</v>
      </c>
      <c r="D432" s="55" t="s">
        <v>159</v>
      </c>
      <c r="E432" s="55">
        <v>0</v>
      </c>
      <c r="F432" s="55">
        <v>0</v>
      </c>
      <c r="G432" s="55">
        <v>0</v>
      </c>
      <c r="H432" s="55">
        <v>0</v>
      </c>
      <c r="I432" s="55">
        <v>0</v>
      </c>
      <c r="J432" s="55">
        <v>0</v>
      </c>
      <c r="K432" s="55">
        <v>0</v>
      </c>
      <c r="L432" s="55">
        <v>0</v>
      </c>
      <c r="M432" s="55">
        <v>0</v>
      </c>
      <c r="N432" s="55">
        <v>0</v>
      </c>
      <c r="O432" s="55">
        <v>0</v>
      </c>
      <c r="P432" s="55">
        <v>0</v>
      </c>
      <c r="Q432" s="55">
        <v>0</v>
      </c>
      <c r="R432" s="55">
        <v>0</v>
      </c>
      <c r="S432" s="55">
        <v>0</v>
      </c>
      <c r="T432" s="55">
        <v>0</v>
      </c>
      <c r="U432" s="55">
        <v>0</v>
      </c>
      <c r="V432" s="55">
        <v>0</v>
      </c>
      <c r="W432" s="55">
        <v>0</v>
      </c>
      <c r="X432" s="55">
        <v>0</v>
      </c>
      <c r="Y432" s="55">
        <v>0</v>
      </c>
      <c r="Z432" s="55">
        <v>0</v>
      </c>
      <c r="AA432" s="55">
        <v>0</v>
      </c>
      <c r="AB432" s="55">
        <v>0</v>
      </c>
      <c r="AC432" s="55">
        <v>0</v>
      </c>
      <c r="AD432" s="55">
        <v>0</v>
      </c>
      <c r="AE432" s="55">
        <v>0</v>
      </c>
      <c r="AF432" s="55">
        <v>0</v>
      </c>
      <c r="AG432" s="55">
        <v>0</v>
      </c>
      <c r="AH432" s="55">
        <v>0</v>
      </c>
      <c r="AI432" s="55">
        <v>0</v>
      </c>
      <c r="AJ432" s="55" t="s">
        <v>976</v>
      </c>
      <c r="AK432" s="55" t="s">
        <v>168</v>
      </c>
    </row>
    <row r="433" spans="1:37" x14ac:dyDescent="0.25">
      <c r="A433" s="54" t="str">
        <f t="shared" si="6"/>
        <v>NC</v>
      </c>
      <c r="B433" s="54" t="str">
        <f t="shared" si="6"/>
        <v>BDEQ-BDESC-urban-residential</v>
      </c>
      <c r="C433" s="55">
        <v>15</v>
      </c>
      <c r="D433" s="55" t="s">
        <v>160</v>
      </c>
      <c r="E433" s="55">
        <v>0</v>
      </c>
      <c r="F433" s="55">
        <v>0</v>
      </c>
      <c r="G433" s="55">
        <v>0</v>
      </c>
      <c r="H433" s="55">
        <v>0</v>
      </c>
      <c r="I433" s="55">
        <v>0</v>
      </c>
      <c r="J433" s="55">
        <v>0</v>
      </c>
      <c r="K433" s="55">
        <v>0</v>
      </c>
      <c r="L433" s="55">
        <v>0</v>
      </c>
      <c r="M433" s="55">
        <v>0</v>
      </c>
      <c r="N433" s="55">
        <v>0</v>
      </c>
      <c r="O433" s="55">
        <v>0</v>
      </c>
      <c r="P433" s="55">
        <v>0</v>
      </c>
      <c r="Q433" s="55">
        <v>0</v>
      </c>
      <c r="R433" s="55">
        <v>0</v>
      </c>
      <c r="S433" s="55">
        <v>0</v>
      </c>
      <c r="T433" s="55">
        <v>0</v>
      </c>
      <c r="U433" s="55">
        <v>0</v>
      </c>
      <c r="V433" s="55">
        <v>0</v>
      </c>
      <c r="W433" s="55">
        <v>0</v>
      </c>
      <c r="X433" s="55">
        <v>0</v>
      </c>
      <c r="Y433" s="55">
        <v>0</v>
      </c>
      <c r="Z433" s="55">
        <v>0</v>
      </c>
      <c r="AA433" s="55">
        <v>0</v>
      </c>
      <c r="AB433" s="55">
        <v>0</v>
      </c>
      <c r="AC433" s="55">
        <v>0</v>
      </c>
      <c r="AD433" s="55">
        <v>0</v>
      </c>
      <c r="AE433" s="55">
        <v>0</v>
      </c>
      <c r="AF433" s="55">
        <v>0</v>
      </c>
      <c r="AG433" s="55">
        <v>0</v>
      </c>
      <c r="AH433" s="55">
        <v>0</v>
      </c>
      <c r="AI433" s="55">
        <v>0</v>
      </c>
      <c r="AJ433" s="55" t="s">
        <v>976</v>
      </c>
      <c r="AK433" s="55" t="s">
        <v>168</v>
      </c>
    </row>
    <row r="434" spans="1:37" x14ac:dyDescent="0.25">
      <c r="A434" s="54" t="str">
        <f t="shared" si="6"/>
        <v>ND</v>
      </c>
      <c r="B434" s="54" t="str">
        <f t="shared" si="6"/>
        <v>BDEQ-BDESC-urban-residential</v>
      </c>
      <c r="C434" s="55">
        <v>0</v>
      </c>
      <c r="D434" s="55" t="s">
        <v>58</v>
      </c>
      <c r="E434" s="55">
        <v>0</v>
      </c>
      <c r="F434" s="55">
        <v>0</v>
      </c>
      <c r="G434" s="55">
        <v>0</v>
      </c>
      <c r="H434" s="55">
        <v>0</v>
      </c>
      <c r="I434" s="55">
        <v>0</v>
      </c>
      <c r="J434" s="55">
        <v>0</v>
      </c>
      <c r="K434" s="55">
        <v>0</v>
      </c>
      <c r="L434" s="55">
        <v>0</v>
      </c>
      <c r="M434" s="55">
        <v>0</v>
      </c>
      <c r="N434" s="55">
        <v>0</v>
      </c>
      <c r="O434" s="55">
        <v>0</v>
      </c>
      <c r="P434" s="55">
        <v>0</v>
      </c>
      <c r="Q434" s="55">
        <v>0</v>
      </c>
      <c r="R434" s="55">
        <v>0</v>
      </c>
      <c r="S434" s="55">
        <v>0</v>
      </c>
      <c r="T434" s="55">
        <v>0</v>
      </c>
      <c r="U434" s="55">
        <v>0</v>
      </c>
      <c r="V434" s="55">
        <v>0</v>
      </c>
      <c r="W434" s="55">
        <v>0</v>
      </c>
      <c r="X434" s="55">
        <v>0</v>
      </c>
      <c r="Y434" s="55">
        <v>0</v>
      </c>
      <c r="Z434" s="55">
        <v>0</v>
      </c>
      <c r="AA434" s="55">
        <v>0</v>
      </c>
      <c r="AB434" s="55">
        <v>0</v>
      </c>
      <c r="AC434" s="55">
        <v>0</v>
      </c>
      <c r="AD434" s="55">
        <v>0</v>
      </c>
      <c r="AE434" s="55">
        <v>0</v>
      </c>
      <c r="AF434" s="55">
        <v>0</v>
      </c>
      <c r="AG434" s="55">
        <v>0</v>
      </c>
      <c r="AH434" s="55">
        <v>0</v>
      </c>
      <c r="AI434" s="55">
        <v>0</v>
      </c>
      <c r="AJ434" s="55" t="s">
        <v>977</v>
      </c>
      <c r="AK434" s="55" t="s">
        <v>168</v>
      </c>
    </row>
    <row r="435" spans="1:37" x14ac:dyDescent="0.25">
      <c r="A435" s="54" t="str">
        <f t="shared" si="6"/>
        <v>ND</v>
      </c>
      <c r="B435" s="54" t="str">
        <f t="shared" si="6"/>
        <v>BDEQ-BDESC-urban-residential</v>
      </c>
      <c r="C435" s="55">
        <v>1</v>
      </c>
      <c r="D435" s="55" t="s">
        <v>7</v>
      </c>
      <c r="E435" s="55">
        <v>0</v>
      </c>
      <c r="F435" s="55">
        <v>0</v>
      </c>
      <c r="G435" s="55">
        <v>0</v>
      </c>
      <c r="H435" s="55">
        <v>0</v>
      </c>
      <c r="I435" s="55">
        <v>0</v>
      </c>
      <c r="J435" s="55">
        <v>0</v>
      </c>
      <c r="K435" s="55">
        <v>0</v>
      </c>
      <c r="L435" s="55">
        <v>0</v>
      </c>
      <c r="M435" s="55">
        <v>0</v>
      </c>
      <c r="N435" s="55">
        <v>0</v>
      </c>
      <c r="O435" s="55">
        <v>0</v>
      </c>
      <c r="P435" s="55">
        <v>0</v>
      </c>
      <c r="Q435" s="55">
        <v>0</v>
      </c>
      <c r="R435" s="55">
        <v>0</v>
      </c>
      <c r="S435" s="55">
        <v>0</v>
      </c>
      <c r="T435" s="55">
        <v>0</v>
      </c>
      <c r="U435" s="55">
        <v>0</v>
      </c>
      <c r="V435" s="55">
        <v>0</v>
      </c>
      <c r="W435" s="55">
        <v>0</v>
      </c>
      <c r="X435" s="55">
        <v>0</v>
      </c>
      <c r="Y435" s="55">
        <v>0</v>
      </c>
      <c r="Z435" s="55">
        <v>0</v>
      </c>
      <c r="AA435" s="55">
        <v>0</v>
      </c>
      <c r="AB435" s="55">
        <v>0</v>
      </c>
      <c r="AC435" s="55">
        <v>0</v>
      </c>
      <c r="AD435" s="55">
        <v>0</v>
      </c>
      <c r="AE435" s="55">
        <v>0</v>
      </c>
      <c r="AF435" s="55">
        <v>0</v>
      </c>
      <c r="AG435" s="55">
        <v>0</v>
      </c>
      <c r="AH435" s="55">
        <v>0</v>
      </c>
      <c r="AI435" s="55">
        <v>0</v>
      </c>
      <c r="AJ435" s="55" t="s">
        <v>977</v>
      </c>
      <c r="AK435" s="55" t="s">
        <v>168</v>
      </c>
    </row>
    <row r="436" spans="1:37" x14ac:dyDescent="0.25">
      <c r="A436" s="54" t="str">
        <f t="shared" si="6"/>
        <v>ND</v>
      </c>
      <c r="B436" s="54" t="str">
        <f t="shared" si="6"/>
        <v>BDEQ-BDESC-urban-residential</v>
      </c>
      <c r="C436" s="55">
        <v>2</v>
      </c>
      <c r="D436" s="55" t="s">
        <v>8</v>
      </c>
      <c r="E436" s="55">
        <v>0</v>
      </c>
      <c r="F436" s="55">
        <v>0</v>
      </c>
      <c r="G436" s="55">
        <v>0</v>
      </c>
      <c r="H436" s="55">
        <v>0</v>
      </c>
      <c r="I436" s="55">
        <v>0</v>
      </c>
      <c r="J436" s="55">
        <v>0</v>
      </c>
      <c r="K436" s="55">
        <v>0</v>
      </c>
      <c r="L436" s="55">
        <v>0</v>
      </c>
      <c r="M436" s="55">
        <v>0</v>
      </c>
      <c r="N436" s="55">
        <v>0</v>
      </c>
      <c r="O436" s="55">
        <v>0</v>
      </c>
      <c r="P436" s="55">
        <v>0</v>
      </c>
      <c r="Q436" s="55">
        <v>0</v>
      </c>
      <c r="R436" s="55">
        <v>0</v>
      </c>
      <c r="S436" s="55">
        <v>0</v>
      </c>
      <c r="T436" s="55">
        <v>0</v>
      </c>
      <c r="U436" s="55">
        <v>0</v>
      </c>
      <c r="V436" s="55">
        <v>0</v>
      </c>
      <c r="W436" s="55">
        <v>0</v>
      </c>
      <c r="X436" s="55">
        <v>0</v>
      </c>
      <c r="Y436" s="55">
        <v>0</v>
      </c>
      <c r="Z436" s="55">
        <v>0</v>
      </c>
      <c r="AA436" s="55">
        <v>0</v>
      </c>
      <c r="AB436" s="55">
        <v>0</v>
      </c>
      <c r="AC436" s="55">
        <v>0</v>
      </c>
      <c r="AD436" s="55">
        <v>0</v>
      </c>
      <c r="AE436" s="55">
        <v>0</v>
      </c>
      <c r="AF436" s="55">
        <v>0</v>
      </c>
      <c r="AG436" s="55">
        <v>0</v>
      </c>
      <c r="AH436" s="55">
        <v>0</v>
      </c>
      <c r="AI436" s="55">
        <v>0</v>
      </c>
      <c r="AJ436" s="55" t="s">
        <v>977</v>
      </c>
      <c r="AK436" s="55" t="s">
        <v>168</v>
      </c>
    </row>
    <row r="437" spans="1:37" x14ac:dyDescent="0.25">
      <c r="A437" s="54" t="str">
        <f t="shared" si="6"/>
        <v>ND</v>
      </c>
      <c r="B437" s="54" t="str">
        <f t="shared" si="6"/>
        <v>BDEQ-BDESC-urban-residential</v>
      </c>
      <c r="C437" s="55">
        <v>3</v>
      </c>
      <c r="D437" s="55" t="s">
        <v>9</v>
      </c>
      <c r="E437" s="55">
        <v>0</v>
      </c>
      <c r="F437" s="55">
        <v>0</v>
      </c>
      <c r="G437" s="55">
        <v>0</v>
      </c>
      <c r="H437" s="55">
        <v>0</v>
      </c>
      <c r="I437" s="55">
        <v>0</v>
      </c>
      <c r="J437" s="55">
        <v>0</v>
      </c>
      <c r="K437" s="55">
        <v>0</v>
      </c>
      <c r="L437" s="55">
        <v>0</v>
      </c>
      <c r="M437" s="55">
        <v>0</v>
      </c>
      <c r="N437" s="55">
        <v>0</v>
      </c>
      <c r="O437" s="55">
        <v>0</v>
      </c>
      <c r="P437" s="55">
        <v>0</v>
      </c>
      <c r="Q437" s="55">
        <v>0</v>
      </c>
      <c r="R437" s="55">
        <v>0</v>
      </c>
      <c r="S437" s="55">
        <v>0</v>
      </c>
      <c r="T437" s="55">
        <v>0</v>
      </c>
      <c r="U437" s="55">
        <v>0</v>
      </c>
      <c r="V437" s="55">
        <v>0</v>
      </c>
      <c r="W437" s="55">
        <v>0</v>
      </c>
      <c r="X437" s="55">
        <v>0</v>
      </c>
      <c r="Y437" s="55">
        <v>0</v>
      </c>
      <c r="Z437" s="55">
        <v>0</v>
      </c>
      <c r="AA437" s="55">
        <v>0</v>
      </c>
      <c r="AB437" s="55">
        <v>0</v>
      </c>
      <c r="AC437" s="55">
        <v>0</v>
      </c>
      <c r="AD437" s="55">
        <v>0</v>
      </c>
      <c r="AE437" s="55">
        <v>0</v>
      </c>
      <c r="AF437" s="55">
        <v>0</v>
      </c>
      <c r="AG437" s="55">
        <v>0</v>
      </c>
      <c r="AH437" s="55">
        <v>0</v>
      </c>
      <c r="AI437" s="55">
        <v>0</v>
      </c>
      <c r="AJ437" s="55" t="s">
        <v>977</v>
      </c>
      <c r="AK437" s="55" t="s">
        <v>168</v>
      </c>
    </row>
    <row r="438" spans="1:37" x14ac:dyDescent="0.25">
      <c r="A438" s="54" t="str">
        <f t="shared" si="6"/>
        <v>ND</v>
      </c>
      <c r="B438" s="54" t="str">
        <f t="shared" si="6"/>
        <v>BDEQ-BDESC-urban-residential</v>
      </c>
      <c r="C438" s="55">
        <v>4</v>
      </c>
      <c r="D438" s="55" t="s">
        <v>59</v>
      </c>
      <c r="E438" s="55">
        <v>9.6399999999999993E-3</v>
      </c>
      <c r="F438" s="55">
        <v>9.7999999999999997E-3</v>
      </c>
      <c r="G438" s="55">
        <v>9.8899999999999995E-3</v>
      </c>
      <c r="H438" s="55">
        <v>9.8899999999999995E-3</v>
      </c>
      <c r="I438" s="55">
        <v>9.8899999999999995E-3</v>
      </c>
      <c r="J438" s="55">
        <v>9.9000000000000008E-3</v>
      </c>
      <c r="K438" s="55">
        <v>9.9100000000000004E-3</v>
      </c>
      <c r="L438" s="55">
        <v>9.9399999999999992E-3</v>
      </c>
      <c r="M438" s="55">
        <v>9.9399999999999992E-3</v>
      </c>
      <c r="N438" s="55">
        <v>9.9600000000000001E-3</v>
      </c>
      <c r="O438" s="55">
        <v>9.9600000000000001E-3</v>
      </c>
      <c r="P438" s="55">
        <v>9.9699999999999997E-3</v>
      </c>
      <c r="Q438" s="55">
        <v>9.9799999999999993E-3</v>
      </c>
      <c r="R438" s="55">
        <v>0.01</v>
      </c>
      <c r="S438" s="55">
        <v>1.0030000000000001E-2</v>
      </c>
      <c r="T438" s="55">
        <v>1.0030000000000001E-2</v>
      </c>
      <c r="U438" s="55">
        <v>1.0030000000000001E-2</v>
      </c>
      <c r="V438" s="55">
        <v>1.0030000000000001E-2</v>
      </c>
      <c r="W438" s="55">
        <v>1.004E-2</v>
      </c>
      <c r="X438" s="55">
        <v>1.005E-2</v>
      </c>
      <c r="Y438" s="55">
        <v>1.0059999999999999E-2</v>
      </c>
      <c r="Z438" s="55">
        <v>1.0059999999999999E-2</v>
      </c>
      <c r="AA438" s="55">
        <v>1.009E-2</v>
      </c>
      <c r="AB438" s="55">
        <v>1.0109999999999999E-2</v>
      </c>
      <c r="AC438" s="55">
        <v>1.0109999999999999E-2</v>
      </c>
      <c r="AD438" s="55">
        <v>1.0109999999999999E-2</v>
      </c>
      <c r="AE438" s="55">
        <v>1.0120000000000001E-2</v>
      </c>
      <c r="AF438" s="55">
        <v>1.0120000000000001E-2</v>
      </c>
      <c r="AG438" s="55">
        <v>1.014E-2</v>
      </c>
      <c r="AH438" s="55">
        <v>1.014E-2</v>
      </c>
      <c r="AI438" s="55">
        <v>1.014E-2</v>
      </c>
      <c r="AJ438" s="55" t="s">
        <v>977</v>
      </c>
      <c r="AK438" s="55" t="s">
        <v>168</v>
      </c>
    </row>
    <row r="439" spans="1:37" x14ac:dyDescent="0.25">
      <c r="A439" s="54" t="str">
        <f t="shared" si="6"/>
        <v>ND</v>
      </c>
      <c r="B439" s="54" t="str">
        <f t="shared" si="6"/>
        <v>BDEQ-BDESC-urban-residential</v>
      </c>
      <c r="C439" s="55">
        <v>5</v>
      </c>
      <c r="D439" s="55" t="s">
        <v>10</v>
      </c>
      <c r="E439" s="55">
        <v>1.9000000000000001E-4</v>
      </c>
      <c r="F439" s="55">
        <v>2.3000000000000001E-4</v>
      </c>
      <c r="G439" s="55">
        <v>2.5999999999999998E-4</v>
      </c>
      <c r="H439" s="55">
        <v>2.9E-4</v>
      </c>
      <c r="I439" s="55">
        <v>3.2000000000000003E-4</v>
      </c>
      <c r="J439" s="55">
        <v>3.4000000000000002E-4</v>
      </c>
      <c r="K439" s="55">
        <v>3.6999999999999999E-4</v>
      </c>
      <c r="L439" s="55">
        <v>3.8999999999999999E-4</v>
      </c>
      <c r="M439" s="55">
        <v>4.0999999999999999E-4</v>
      </c>
      <c r="N439" s="55">
        <v>4.2999999999999999E-4</v>
      </c>
      <c r="O439" s="55">
        <v>4.4000000000000002E-4</v>
      </c>
      <c r="P439" s="55">
        <v>4.6000000000000001E-4</v>
      </c>
      <c r="Q439" s="55">
        <v>4.6999999999999999E-4</v>
      </c>
      <c r="R439" s="55">
        <v>4.8999999999999998E-4</v>
      </c>
      <c r="S439" s="55">
        <v>5.1000000000000004E-4</v>
      </c>
      <c r="T439" s="55">
        <v>5.1000000000000004E-4</v>
      </c>
      <c r="U439" s="55">
        <v>5.2999999999999998E-4</v>
      </c>
      <c r="V439" s="55">
        <v>5.5000000000000003E-4</v>
      </c>
      <c r="W439" s="55">
        <v>5.6999999999999998E-4</v>
      </c>
      <c r="X439" s="55">
        <v>5.9000000000000003E-4</v>
      </c>
      <c r="Y439" s="55">
        <v>6.2E-4</v>
      </c>
      <c r="Z439" s="55">
        <v>6.4000000000000005E-4</v>
      </c>
      <c r="AA439" s="55">
        <v>6.6E-4</v>
      </c>
      <c r="AB439" s="55">
        <v>6.8999999999999997E-4</v>
      </c>
      <c r="AC439" s="55">
        <v>6.9999999999999999E-4</v>
      </c>
      <c r="AD439" s="55">
        <v>7.2999999999999996E-4</v>
      </c>
      <c r="AE439" s="55">
        <v>7.6999999999999996E-4</v>
      </c>
      <c r="AF439" s="55">
        <v>7.9000000000000001E-4</v>
      </c>
      <c r="AG439" s="55">
        <v>8.1999999999999998E-4</v>
      </c>
      <c r="AH439" s="55">
        <v>8.4000000000000003E-4</v>
      </c>
      <c r="AI439" s="55">
        <v>8.5999999999999998E-4</v>
      </c>
      <c r="AJ439" s="55" t="s">
        <v>977</v>
      </c>
      <c r="AK439" s="55" t="s">
        <v>168</v>
      </c>
    </row>
    <row r="440" spans="1:37" x14ac:dyDescent="0.25">
      <c r="A440" s="54" t="str">
        <f t="shared" si="6"/>
        <v>ND</v>
      </c>
      <c r="B440" s="54" t="str">
        <f t="shared" si="6"/>
        <v>BDEQ-BDESC-urban-residential</v>
      </c>
      <c r="C440" s="55">
        <v>6</v>
      </c>
      <c r="D440" s="55" t="s">
        <v>11</v>
      </c>
      <c r="E440" s="55">
        <v>0</v>
      </c>
      <c r="F440" s="55">
        <v>0</v>
      </c>
      <c r="G440" s="55">
        <v>0</v>
      </c>
      <c r="H440" s="55">
        <v>0</v>
      </c>
      <c r="I440" s="55">
        <v>0</v>
      </c>
      <c r="J440" s="55">
        <v>0</v>
      </c>
      <c r="K440" s="55">
        <v>0</v>
      </c>
      <c r="L440" s="55">
        <v>0</v>
      </c>
      <c r="M440" s="55">
        <v>0</v>
      </c>
      <c r="N440" s="55">
        <v>0</v>
      </c>
      <c r="O440" s="55">
        <v>0</v>
      </c>
      <c r="P440" s="55">
        <v>0</v>
      </c>
      <c r="Q440" s="55">
        <v>0</v>
      </c>
      <c r="R440" s="55">
        <v>0</v>
      </c>
      <c r="S440" s="55">
        <v>0</v>
      </c>
      <c r="T440" s="55">
        <v>0</v>
      </c>
      <c r="U440" s="55">
        <v>0</v>
      </c>
      <c r="V440" s="55">
        <v>0</v>
      </c>
      <c r="W440" s="55">
        <v>0</v>
      </c>
      <c r="X440" s="55">
        <v>0</v>
      </c>
      <c r="Y440" s="55">
        <v>0</v>
      </c>
      <c r="Z440" s="55">
        <v>0</v>
      </c>
      <c r="AA440" s="55">
        <v>0</v>
      </c>
      <c r="AB440" s="55">
        <v>0</v>
      </c>
      <c r="AC440" s="55">
        <v>0</v>
      </c>
      <c r="AD440" s="55">
        <v>0</v>
      </c>
      <c r="AE440" s="55">
        <v>0</v>
      </c>
      <c r="AF440" s="55">
        <v>0</v>
      </c>
      <c r="AG440" s="55">
        <v>0</v>
      </c>
      <c r="AH440" s="55">
        <v>0</v>
      </c>
      <c r="AI440" s="55">
        <v>0</v>
      </c>
      <c r="AJ440" s="55" t="s">
        <v>977</v>
      </c>
      <c r="AK440" s="55" t="s">
        <v>168</v>
      </c>
    </row>
    <row r="441" spans="1:37" x14ac:dyDescent="0.25">
      <c r="A441" s="54" t="str">
        <f t="shared" si="6"/>
        <v>ND</v>
      </c>
      <c r="B441" s="54" t="str">
        <f t="shared" si="6"/>
        <v>BDEQ-BDESC-urban-residential</v>
      </c>
      <c r="C441" s="55">
        <v>7</v>
      </c>
      <c r="D441" s="55" t="s">
        <v>12</v>
      </c>
      <c r="E441" s="55">
        <v>0</v>
      </c>
      <c r="F441" s="55">
        <v>0</v>
      </c>
      <c r="G441" s="55">
        <v>0</v>
      </c>
      <c r="H441" s="55">
        <v>0</v>
      </c>
      <c r="I441" s="55">
        <v>0</v>
      </c>
      <c r="J441" s="55">
        <v>0</v>
      </c>
      <c r="K441" s="55">
        <v>0</v>
      </c>
      <c r="L441" s="55">
        <v>0</v>
      </c>
      <c r="M441" s="55">
        <v>0</v>
      </c>
      <c r="N441" s="55">
        <v>0</v>
      </c>
      <c r="O441" s="55">
        <v>0</v>
      </c>
      <c r="P441" s="55">
        <v>0</v>
      </c>
      <c r="Q441" s="55">
        <v>0</v>
      </c>
      <c r="R441" s="55">
        <v>0</v>
      </c>
      <c r="S441" s="55">
        <v>0</v>
      </c>
      <c r="T441" s="55">
        <v>0</v>
      </c>
      <c r="U441" s="55">
        <v>0</v>
      </c>
      <c r="V441" s="55">
        <v>0</v>
      </c>
      <c r="W441" s="55">
        <v>0</v>
      </c>
      <c r="X441" s="55">
        <v>0</v>
      </c>
      <c r="Y441" s="55">
        <v>0</v>
      </c>
      <c r="Z441" s="55">
        <v>0</v>
      </c>
      <c r="AA441" s="55">
        <v>0</v>
      </c>
      <c r="AB441" s="55">
        <v>0</v>
      </c>
      <c r="AC441" s="55">
        <v>0</v>
      </c>
      <c r="AD441" s="55">
        <v>0</v>
      </c>
      <c r="AE441" s="55">
        <v>0</v>
      </c>
      <c r="AF441" s="55">
        <v>0</v>
      </c>
      <c r="AG441" s="55">
        <v>0</v>
      </c>
      <c r="AH441" s="55">
        <v>0</v>
      </c>
      <c r="AI441" s="55">
        <v>0</v>
      </c>
      <c r="AJ441" s="55" t="s">
        <v>977</v>
      </c>
      <c r="AK441" s="55" t="s">
        <v>168</v>
      </c>
    </row>
    <row r="442" spans="1:37" x14ac:dyDescent="0.25">
      <c r="A442" s="54" t="str">
        <f t="shared" si="6"/>
        <v>ND</v>
      </c>
      <c r="B442" s="54" t="str">
        <f t="shared" si="6"/>
        <v>BDEQ-BDESC-urban-residential</v>
      </c>
      <c r="C442" s="55">
        <v>8</v>
      </c>
      <c r="D442" s="55" t="s">
        <v>13</v>
      </c>
      <c r="E442" s="55">
        <v>0</v>
      </c>
      <c r="F442" s="55">
        <v>0</v>
      </c>
      <c r="G442" s="55">
        <v>0</v>
      </c>
      <c r="H442" s="55">
        <v>0</v>
      </c>
      <c r="I442" s="55">
        <v>0</v>
      </c>
      <c r="J442" s="55">
        <v>0</v>
      </c>
      <c r="K442" s="55">
        <v>0</v>
      </c>
      <c r="L442" s="55">
        <v>0</v>
      </c>
      <c r="M442" s="55">
        <v>0</v>
      </c>
      <c r="N442" s="55">
        <v>0</v>
      </c>
      <c r="O442" s="55">
        <v>0</v>
      </c>
      <c r="P442" s="55">
        <v>0</v>
      </c>
      <c r="Q442" s="55">
        <v>0</v>
      </c>
      <c r="R442" s="55">
        <v>0</v>
      </c>
      <c r="S442" s="55">
        <v>0</v>
      </c>
      <c r="T442" s="55">
        <v>0</v>
      </c>
      <c r="U442" s="55">
        <v>0</v>
      </c>
      <c r="V442" s="55">
        <v>0</v>
      </c>
      <c r="W442" s="55">
        <v>0</v>
      </c>
      <c r="X442" s="55">
        <v>0</v>
      </c>
      <c r="Y442" s="55">
        <v>0</v>
      </c>
      <c r="Z442" s="55">
        <v>0</v>
      </c>
      <c r="AA442" s="55">
        <v>0</v>
      </c>
      <c r="AB442" s="55">
        <v>0</v>
      </c>
      <c r="AC442" s="55">
        <v>0</v>
      </c>
      <c r="AD442" s="55">
        <v>0</v>
      </c>
      <c r="AE442" s="55">
        <v>0</v>
      </c>
      <c r="AF442" s="55">
        <v>0</v>
      </c>
      <c r="AG442" s="55">
        <v>0</v>
      </c>
      <c r="AH442" s="55">
        <v>0</v>
      </c>
      <c r="AI442" s="55">
        <v>0</v>
      </c>
      <c r="AJ442" s="55" t="s">
        <v>977</v>
      </c>
      <c r="AK442" s="55" t="s">
        <v>168</v>
      </c>
    </row>
    <row r="443" spans="1:37" x14ac:dyDescent="0.25">
      <c r="A443" s="54" t="str">
        <f t="shared" si="6"/>
        <v>ND</v>
      </c>
      <c r="B443" s="54" t="str">
        <f t="shared" si="6"/>
        <v>BDEQ-BDESC-urban-residential</v>
      </c>
      <c r="C443" s="55">
        <v>9</v>
      </c>
      <c r="D443" s="55" t="s">
        <v>14</v>
      </c>
      <c r="E443" s="55">
        <v>0</v>
      </c>
      <c r="F443" s="55">
        <v>0</v>
      </c>
      <c r="G443" s="55">
        <v>0</v>
      </c>
      <c r="H443" s="55">
        <v>0</v>
      </c>
      <c r="I443" s="55">
        <v>0</v>
      </c>
      <c r="J443" s="55">
        <v>0</v>
      </c>
      <c r="K443" s="55">
        <v>0</v>
      </c>
      <c r="L443" s="55">
        <v>0</v>
      </c>
      <c r="M443" s="55">
        <v>0</v>
      </c>
      <c r="N443" s="55">
        <v>0</v>
      </c>
      <c r="O443" s="55">
        <v>0</v>
      </c>
      <c r="P443" s="55">
        <v>0</v>
      </c>
      <c r="Q443" s="55">
        <v>0</v>
      </c>
      <c r="R443" s="55">
        <v>0</v>
      </c>
      <c r="S443" s="55">
        <v>0</v>
      </c>
      <c r="T443" s="55">
        <v>0</v>
      </c>
      <c r="U443" s="55">
        <v>0</v>
      </c>
      <c r="V443" s="55">
        <v>0</v>
      </c>
      <c r="W443" s="55">
        <v>0</v>
      </c>
      <c r="X443" s="55">
        <v>0</v>
      </c>
      <c r="Y443" s="55">
        <v>0</v>
      </c>
      <c r="Z443" s="55">
        <v>0</v>
      </c>
      <c r="AA443" s="55">
        <v>0</v>
      </c>
      <c r="AB443" s="55">
        <v>0</v>
      </c>
      <c r="AC443" s="55">
        <v>0</v>
      </c>
      <c r="AD443" s="55">
        <v>0</v>
      </c>
      <c r="AE443" s="55">
        <v>0</v>
      </c>
      <c r="AF443" s="55">
        <v>0</v>
      </c>
      <c r="AG443" s="55">
        <v>0</v>
      </c>
      <c r="AH443" s="55">
        <v>0</v>
      </c>
      <c r="AI443" s="55">
        <v>0</v>
      </c>
      <c r="AJ443" s="55" t="s">
        <v>977</v>
      </c>
      <c r="AK443" s="55" t="s">
        <v>168</v>
      </c>
    </row>
    <row r="444" spans="1:37" x14ac:dyDescent="0.25">
      <c r="A444" s="54" t="str">
        <f t="shared" si="6"/>
        <v>ND</v>
      </c>
      <c r="B444" s="54" t="str">
        <f t="shared" si="6"/>
        <v>BDEQ-BDESC-urban-residential</v>
      </c>
      <c r="C444" s="55">
        <v>10</v>
      </c>
      <c r="D444" s="55" t="s">
        <v>15</v>
      </c>
      <c r="E444" s="55">
        <v>0</v>
      </c>
      <c r="F444" s="55">
        <v>0</v>
      </c>
      <c r="G444" s="55">
        <v>0</v>
      </c>
      <c r="H444" s="55">
        <v>0</v>
      </c>
      <c r="I444" s="55">
        <v>0</v>
      </c>
      <c r="J444" s="55">
        <v>0</v>
      </c>
      <c r="K444" s="55">
        <v>0</v>
      </c>
      <c r="L444" s="55">
        <v>0</v>
      </c>
      <c r="M444" s="55">
        <v>0</v>
      </c>
      <c r="N444" s="55">
        <v>0</v>
      </c>
      <c r="O444" s="55">
        <v>0</v>
      </c>
      <c r="P444" s="55">
        <v>0</v>
      </c>
      <c r="Q444" s="55">
        <v>0</v>
      </c>
      <c r="R444" s="55">
        <v>0</v>
      </c>
      <c r="S444" s="55">
        <v>0</v>
      </c>
      <c r="T444" s="55">
        <v>0</v>
      </c>
      <c r="U444" s="55">
        <v>0</v>
      </c>
      <c r="V444" s="55">
        <v>0</v>
      </c>
      <c r="W444" s="55">
        <v>0</v>
      </c>
      <c r="X444" s="55">
        <v>0</v>
      </c>
      <c r="Y444" s="55">
        <v>0</v>
      </c>
      <c r="Z444" s="55">
        <v>0</v>
      </c>
      <c r="AA444" s="55">
        <v>0</v>
      </c>
      <c r="AB444" s="55">
        <v>0</v>
      </c>
      <c r="AC444" s="55">
        <v>0</v>
      </c>
      <c r="AD444" s="55">
        <v>0</v>
      </c>
      <c r="AE444" s="55">
        <v>0</v>
      </c>
      <c r="AF444" s="55">
        <v>0</v>
      </c>
      <c r="AG444" s="55">
        <v>0</v>
      </c>
      <c r="AH444" s="55">
        <v>0</v>
      </c>
      <c r="AI444" s="55">
        <v>0</v>
      </c>
      <c r="AJ444" s="55" t="s">
        <v>977</v>
      </c>
      <c r="AK444" s="55" t="s">
        <v>168</v>
      </c>
    </row>
    <row r="445" spans="1:37" x14ac:dyDescent="0.25">
      <c r="A445" s="54" t="str">
        <f t="shared" si="6"/>
        <v>ND</v>
      </c>
      <c r="B445" s="54" t="str">
        <f t="shared" si="6"/>
        <v>BDEQ-BDESC-urban-residential</v>
      </c>
      <c r="C445" s="55">
        <v>11</v>
      </c>
      <c r="D445" s="55" t="s">
        <v>57</v>
      </c>
      <c r="E445" s="55">
        <v>0</v>
      </c>
      <c r="F445" s="55">
        <v>0</v>
      </c>
      <c r="G445" s="55">
        <v>0</v>
      </c>
      <c r="H445" s="55">
        <v>0</v>
      </c>
      <c r="I445" s="55">
        <v>0</v>
      </c>
      <c r="J445" s="55">
        <v>0</v>
      </c>
      <c r="K445" s="55">
        <v>0</v>
      </c>
      <c r="L445" s="55">
        <v>0</v>
      </c>
      <c r="M445" s="55">
        <v>0</v>
      </c>
      <c r="N445" s="55">
        <v>0</v>
      </c>
      <c r="O445" s="55">
        <v>0</v>
      </c>
      <c r="P445" s="55">
        <v>0</v>
      </c>
      <c r="Q445" s="55">
        <v>0</v>
      </c>
      <c r="R445" s="55">
        <v>0</v>
      </c>
      <c r="S445" s="55">
        <v>0</v>
      </c>
      <c r="T445" s="55">
        <v>0</v>
      </c>
      <c r="U445" s="55">
        <v>0</v>
      </c>
      <c r="V445" s="55">
        <v>0</v>
      </c>
      <c r="W445" s="55">
        <v>0</v>
      </c>
      <c r="X445" s="55">
        <v>0</v>
      </c>
      <c r="Y445" s="55">
        <v>0</v>
      </c>
      <c r="Z445" s="55">
        <v>0</v>
      </c>
      <c r="AA445" s="55">
        <v>0</v>
      </c>
      <c r="AB445" s="55">
        <v>0</v>
      </c>
      <c r="AC445" s="55">
        <v>0</v>
      </c>
      <c r="AD445" s="55">
        <v>0</v>
      </c>
      <c r="AE445" s="55">
        <v>0</v>
      </c>
      <c r="AF445" s="55">
        <v>0</v>
      </c>
      <c r="AG445" s="55">
        <v>0</v>
      </c>
      <c r="AH445" s="55">
        <v>0</v>
      </c>
      <c r="AI445" s="55">
        <v>0</v>
      </c>
      <c r="AJ445" s="55" t="s">
        <v>977</v>
      </c>
      <c r="AK445" s="55" t="s">
        <v>168</v>
      </c>
    </row>
    <row r="446" spans="1:37" x14ac:dyDescent="0.25">
      <c r="A446" s="54" t="str">
        <f t="shared" si="6"/>
        <v>ND</v>
      </c>
      <c r="B446" s="54" t="str">
        <f t="shared" si="6"/>
        <v>BDEQ-BDESC-urban-residential</v>
      </c>
      <c r="C446" s="55">
        <v>12</v>
      </c>
      <c r="D446" s="55" t="s">
        <v>60</v>
      </c>
      <c r="E446" s="55">
        <v>0</v>
      </c>
      <c r="F446" s="55">
        <v>0</v>
      </c>
      <c r="G446" s="55">
        <v>0</v>
      </c>
      <c r="H446" s="55">
        <v>0</v>
      </c>
      <c r="I446" s="55">
        <v>0</v>
      </c>
      <c r="J446" s="55">
        <v>0</v>
      </c>
      <c r="K446" s="55">
        <v>0</v>
      </c>
      <c r="L446" s="55">
        <v>0</v>
      </c>
      <c r="M446" s="55">
        <v>0</v>
      </c>
      <c r="N446" s="55">
        <v>0</v>
      </c>
      <c r="O446" s="55">
        <v>0</v>
      </c>
      <c r="P446" s="55">
        <v>0</v>
      </c>
      <c r="Q446" s="55">
        <v>0</v>
      </c>
      <c r="R446" s="55">
        <v>0</v>
      </c>
      <c r="S446" s="55">
        <v>0</v>
      </c>
      <c r="T446" s="55">
        <v>0</v>
      </c>
      <c r="U446" s="55">
        <v>0</v>
      </c>
      <c r="V446" s="55">
        <v>0</v>
      </c>
      <c r="W446" s="55">
        <v>0</v>
      </c>
      <c r="X446" s="55">
        <v>0</v>
      </c>
      <c r="Y446" s="55">
        <v>0</v>
      </c>
      <c r="Z446" s="55">
        <v>0</v>
      </c>
      <c r="AA446" s="55">
        <v>0</v>
      </c>
      <c r="AB446" s="55">
        <v>0</v>
      </c>
      <c r="AC446" s="55">
        <v>0</v>
      </c>
      <c r="AD446" s="55">
        <v>0</v>
      </c>
      <c r="AE446" s="55">
        <v>0</v>
      </c>
      <c r="AF446" s="55">
        <v>0</v>
      </c>
      <c r="AG446" s="55">
        <v>0</v>
      </c>
      <c r="AH446" s="55">
        <v>0</v>
      </c>
      <c r="AI446" s="55">
        <v>0</v>
      </c>
      <c r="AJ446" s="55" t="s">
        <v>977</v>
      </c>
      <c r="AK446" s="55" t="s">
        <v>168</v>
      </c>
    </row>
    <row r="447" spans="1:37" x14ac:dyDescent="0.25">
      <c r="A447" s="54" t="str">
        <f t="shared" si="6"/>
        <v>ND</v>
      </c>
      <c r="B447" s="54" t="str">
        <f t="shared" si="6"/>
        <v>BDEQ-BDESC-urban-residential</v>
      </c>
      <c r="C447" s="55">
        <v>13</v>
      </c>
      <c r="D447" s="55" t="s">
        <v>158</v>
      </c>
      <c r="E447" s="55">
        <v>0</v>
      </c>
      <c r="F447" s="55">
        <v>0</v>
      </c>
      <c r="G447" s="55">
        <v>0</v>
      </c>
      <c r="H447" s="55">
        <v>0</v>
      </c>
      <c r="I447" s="55">
        <v>0</v>
      </c>
      <c r="J447" s="55">
        <v>0</v>
      </c>
      <c r="K447" s="55">
        <v>0</v>
      </c>
      <c r="L447" s="55">
        <v>0</v>
      </c>
      <c r="M447" s="55">
        <v>0</v>
      </c>
      <c r="N447" s="55">
        <v>0</v>
      </c>
      <c r="O447" s="55">
        <v>0</v>
      </c>
      <c r="P447" s="55">
        <v>0</v>
      </c>
      <c r="Q447" s="55">
        <v>0</v>
      </c>
      <c r="R447" s="55">
        <v>0</v>
      </c>
      <c r="S447" s="55">
        <v>0</v>
      </c>
      <c r="T447" s="55">
        <v>0</v>
      </c>
      <c r="U447" s="55">
        <v>0</v>
      </c>
      <c r="V447" s="55">
        <v>0</v>
      </c>
      <c r="W447" s="55">
        <v>0</v>
      </c>
      <c r="X447" s="55">
        <v>0</v>
      </c>
      <c r="Y447" s="55">
        <v>0</v>
      </c>
      <c r="Z447" s="55">
        <v>0</v>
      </c>
      <c r="AA447" s="55">
        <v>0</v>
      </c>
      <c r="AB447" s="55">
        <v>0</v>
      </c>
      <c r="AC447" s="55">
        <v>0</v>
      </c>
      <c r="AD447" s="55">
        <v>0</v>
      </c>
      <c r="AE447" s="55">
        <v>0</v>
      </c>
      <c r="AF447" s="55">
        <v>0</v>
      </c>
      <c r="AG447" s="55">
        <v>0</v>
      </c>
      <c r="AH447" s="55">
        <v>0</v>
      </c>
      <c r="AI447" s="55">
        <v>0</v>
      </c>
      <c r="AJ447" s="55" t="s">
        <v>977</v>
      </c>
      <c r="AK447" s="55" t="s">
        <v>168</v>
      </c>
    </row>
    <row r="448" spans="1:37" x14ac:dyDescent="0.25">
      <c r="A448" s="54" t="str">
        <f t="shared" si="6"/>
        <v>ND</v>
      </c>
      <c r="B448" s="54" t="str">
        <f t="shared" si="6"/>
        <v>BDEQ-BDESC-urban-residential</v>
      </c>
      <c r="C448" s="55">
        <v>14</v>
      </c>
      <c r="D448" s="55" t="s">
        <v>159</v>
      </c>
      <c r="E448" s="55">
        <v>0</v>
      </c>
      <c r="F448" s="55">
        <v>0</v>
      </c>
      <c r="G448" s="55">
        <v>0</v>
      </c>
      <c r="H448" s="55">
        <v>0</v>
      </c>
      <c r="I448" s="55">
        <v>0</v>
      </c>
      <c r="J448" s="55">
        <v>0</v>
      </c>
      <c r="K448" s="55">
        <v>0</v>
      </c>
      <c r="L448" s="55">
        <v>0</v>
      </c>
      <c r="M448" s="55">
        <v>0</v>
      </c>
      <c r="N448" s="55">
        <v>0</v>
      </c>
      <c r="O448" s="55">
        <v>0</v>
      </c>
      <c r="P448" s="55">
        <v>0</v>
      </c>
      <c r="Q448" s="55">
        <v>0</v>
      </c>
      <c r="R448" s="55">
        <v>0</v>
      </c>
      <c r="S448" s="55">
        <v>0</v>
      </c>
      <c r="T448" s="55">
        <v>0</v>
      </c>
      <c r="U448" s="55">
        <v>0</v>
      </c>
      <c r="V448" s="55">
        <v>0</v>
      </c>
      <c r="W448" s="55">
        <v>0</v>
      </c>
      <c r="X448" s="55">
        <v>0</v>
      </c>
      <c r="Y448" s="55">
        <v>0</v>
      </c>
      <c r="Z448" s="55">
        <v>0</v>
      </c>
      <c r="AA448" s="55">
        <v>0</v>
      </c>
      <c r="AB448" s="55">
        <v>0</v>
      </c>
      <c r="AC448" s="55">
        <v>0</v>
      </c>
      <c r="AD448" s="55">
        <v>0</v>
      </c>
      <c r="AE448" s="55">
        <v>0</v>
      </c>
      <c r="AF448" s="55">
        <v>0</v>
      </c>
      <c r="AG448" s="55">
        <v>0</v>
      </c>
      <c r="AH448" s="55">
        <v>0</v>
      </c>
      <c r="AI448" s="55">
        <v>0</v>
      </c>
      <c r="AJ448" s="55" t="s">
        <v>977</v>
      </c>
      <c r="AK448" s="55" t="s">
        <v>168</v>
      </c>
    </row>
    <row r="449" spans="1:37" x14ac:dyDescent="0.25">
      <c r="A449" s="54" t="str">
        <f t="shared" si="6"/>
        <v>ND</v>
      </c>
      <c r="B449" s="54" t="str">
        <f t="shared" si="6"/>
        <v>BDEQ-BDESC-urban-residential</v>
      </c>
      <c r="C449" s="55">
        <v>15</v>
      </c>
      <c r="D449" s="55" t="s">
        <v>160</v>
      </c>
      <c r="E449" s="55">
        <v>0</v>
      </c>
      <c r="F449" s="55">
        <v>0</v>
      </c>
      <c r="G449" s="55">
        <v>0</v>
      </c>
      <c r="H449" s="55">
        <v>0</v>
      </c>
      <c r="I449" s="55">
        <v>0</v>
      </c>
      <c r="J449" s="55">
        <v>0</v>
      </c>
      <c r="K449" s="55">
        <v>0</v>
      </c>
      <c r="L449" s="55">
        <v>0</v>
      </c>
      <c r="M449" s="55">
        <v>0</v>
      </c>
      <c r="N449" s="55">
        <v>0</v>
      </c>
      <c r="O449" s="55">
        <v>0</v>
      </c>
      <c r="P449" s="55">
        <v>0</v>
      </c>
      <c r="Q449" s="55">
        <v>0</v>
      </c>
      <c r="R449" s="55">
        <v>0</v>
      </c>
      <c r="S449" s="55">
        <v>0</v>
      </c>
      <c r="T449" s="55">
        <v>0</v>
      </c>
      <c r="U449" s="55">
        <v>0</v>
      </c>
      <c r="V449" s="55">
        <v>0</v>
      </c>
      <c r="W449" s="55">
        <v>0</v>
      </c>
      <c r="X449" s="55">
        <v>0</v>
      </c>
      <c r="Y449" s="55">
        <v>0</v>
      </c>
      <c r="Z449" s="55">
        <v>0</v>
      </c>
      <c r="AA449" s="55">
        <v>0</v>
      </c>
      <c r="AB449" s="55">
        <v>0</v>
      </c>
      <c r="AC449" s="55">
        <v>0</v>
      </c>
      <c r="AD449" s="55">
        <v>0</v>
      </c>
      <c r="AE449" s="55">
        <v>0</v>
      </c>
      <c r="AF449" s="55">
        <v>0</v>
      </c>
      <c r="AG449" s="55">
        <v>0</v>
      </c>
      <c r="AH449" s="55">
        <v>0</v>
      </c>
      <c r="AI449" s="55">
        <v>0</v>
      </c>
      <c r="AJ449" s="55" t="s">
        <v>977</v>
      </c>
      <c r="AK449" s="55" t="s">
        <v>168</v>
      </c>
    </row>
    <row r="450" spans="1:37" x14ac:dyDescent="0.25">
      <c r="A450" s="54" t="str">
        <f t="shared" si="6"/>
        <v>NE</v>
      </c>
      <c r="B450" s="54" t="str">
        <f t="shared" si="6"/>
        <v>BDEQ-BDESC-urban-residential</v>
      </c>
      <c r="C450" s="55">
        <v>0</v>
      </c>
      <c r="D450" s="55" t="s">
        <v>58</v>
      </c>
      <c r="E450" s="55">
        <v>0</v>
      </c>
      <c r="F450" s="55">
        <v>0</v>
      </c>
      <c r="G450" s="55">
        <v>0</v>
      </c>
      <c r="H450" s="55">
        <v>0</v>
      </c>
      <c r="I450" s="55">
        <v>0</v>
      </c>
      <c r="J450" s="55">
        <v>0</v>
      </c>
      <c r="K450" s="55">
        <v>0</v>
      </c>
      <c r="L450" s="55">
        <v>0</v>
      </c>
      <c r="M450" s="55">
        <v>0</v>
      </c>
      <c r="N450" s="55">
        <v>0</v>
      </c>
      <c r="O450" s="55">
        <v>0</v>
      </c>
      <c r="P450" s="55">
        <v>0</v>
      </c>
      <c r="Q450" s="55">
        <v>0</v>
      </c>
      <c r="R450" s="55">
        <v>0</v>
      </c>
      <c r="S450" s="55">
        <v>0</v>
      </c>
      <c r="T450" s="55">
        <v>0</v>
      </c>
      <c r="U450" s="55">
        <v>0</v>
      </c>
      <c r="V450" s="55">
        <v>0</v>
      </c>
      <c r="W450" s="55">
        <v>0</v>
      </c>
      <c r="X450" s="55">
        <v>0</v>
      </c>
      <c r="Y450" s="55">
        <v>0</v>
      </c>
      <c r="Z450" s="55">
        <v>0</v>
      </c>
      <c r="AA450" s="55">
        <v>0</v>
      </c>
      <c r="AB450" s="55">
        <v>0</v>
      </c>
      <c r="AC450" s="55">
        <v>0</v>
      </c>
      <c r="AD450" s="55">
        <v>0</v>
      </c>
      <c r="AE450" s="55">
        <v>0</v>
      </c>
      <c r="AF450" s="55">
        <v>0</v>
      </c>
      <c r="AG450" s="55">
        <v>0</v>
      </c>
      <c r="AH450" s="55">
        <v>0</v>
      </c>
      <c r="AI450" s="55">
        <v>0</v>
      </c>
      <c r="AJ450" s="55" t="s">
        <v>978</v>
      </c>
      <c r="AK450" s="55" t="s">
        <v>168</v>
      </c>
    </row>
    <row r="451" spans="1:37" x14ac:dyDescent="0.25">
      <c r="A451" s="54" t="str">
        <f t="shared" ref="A451:B514" si="7">AJ451</f>
        <v>NE</v>
      </c>
      <c r="B451" s="54" t="str">
        <f t="shared" si="7"/>
        <v>BDEQ-BDESC-urban-residential</v>
      </c>
      <c r="C451" s="55">
        <v>1</v>
      </c>
      <c r="D451" s="55" t="s">
        <v>7</v>
      </c>
      <c r="E451" s="55">
        <v>0</v>
      </c>
      <c r="F451" s="55">
        <v>0</v>
      </c>
      <c r="G451" s="55">
        <v>0</v>
      </c>
      <c r="H451" s="55">
        <v>0</v>
      </c>
      <c r="I451" s="55">
        <v>0</v>
      </c>
      <c r="J451" s="55">
        <v>0</v>
      </c>
      <c r="K451" s="55">
        <v>0</v>
      </c>
      <c r="L451" s="55">
        <v>0</v>
      </c>
      <c r="M451" s="55">
        <v>0</v>
      </c>
      <c r="N451" s="55">
        <v>0</v>
      </c>
      <c r="O451" s="55">
        <v>0</v>
      </c>
      <c r="P451" s="55">
        <v>0</v>
      </c>
      <c r="Q451" s="55">
        <v>0</v>
      </c>
      <c r="R451" s="55">
        <v>0</v>
      </c>
      <c r="S451" s="55">
        <v>0</v>
      </c>
      <c r="T451" s="55">
        <v>0</v>
      </c>
      <c r="U451" s="55">
        <v>0</v>
      </c>
      <c r="V451" s="55">
        <v>0</v>
      </c>
      <c r="W451" s="55">
        <v>0</v>
      </c>
      <c r="X451" s="55">
        <v>0</v>
      </c>
      <c r="Y451" s="55">
        <v>0</v>
      </c>
      <c r="Z451" s="55">
        <v>0</v>
      </c>
      <c r="AA451" s="55">
        <v>0</v>
      </c>
      <c r="AB451" s="55">
        <v>0</v>
      </c>
      <c r="AC451" s="55">
        <v>0</v>
      </c>
      <c r="AD451" s="55">
        <v>0</v>
      </c>
      <c r="AE451" s="55">
        <v>0</v>
      </c>
      <c r="AF451" s="55">
        <v>0</v>
      </c>
      <c r="AG451" s="55">
        <v>0</v>
      </c>
      <c r="AH451" s="55">
        <v>0</v>
      </c>
      <c r="AI451" s="55">
        <v>0</v>
      </c>
      <c r="AJ451" s="55" t="s">
        <v>978</v>
      </c>
      <c r="AK451" s="55" t="s">
        <v>168</v>
      </c>
    </row>
    <row r="452" spans="1:37" x14ac:dyDescent="0.25">
      <c r="A452" s="54" t="str">
        <f t="shared" si="7"/>
        <v>NE</v>
      </c>
      <c r="B452" s="54" t="str">
        <f t="shared" si="7"/>
        <v>BDEQ-BDESC-urban-residential</v>
      </c>
      <c r="C452" s="55">
        <v>2</v>
      </c>
      <c r="D452" s="55" t="s">
        <v>8</v>
      </c>
      <c r="E452" s="55">
        <v>0</v>
      </c>
      <c r="F452" s="55">
        <v>0</v>
      </c>
      <c r="G452" s="55">
        <v>0</v>
      </c>
      <c r="H452" s="55">
        <v>0</v>
      </c>
      <c r="I452" s="55">
        <v>0</v>
      </c>
      <c r="J452" s="55">
        <v>0</v>
      </c>
      <c r="K452" s="55">
        <v>0</v>
      </c>
      <c r="L452" s="55">
        <v>0</v>
      </c>
      <c r="M452" s="55">
        <v>0</v>
      </c>
      <c r="N452" s="55">
        <v>0</v>
      </c>
      <c r="O452" s="55">
        <v>0</v>
      </c>
      <c r="P452" s="55">
        <v>0</v>
      </c>
      <c r="Q452" s="55">
        <v>0</v>
      </c>
      <c r="R452" s="55">
        <v>0</v>
      </c>
      <c r="S452" s="55">
        <v>0</v>
      </c>
      <c r="T452" s="55">
        <v>0</v>
      </c>
      <c r="U452" s="55">
        <v>0</v>
      </c>
      <c r="V452" s="55">
        <v>0</v>
      </c>
      <c r="W452" s="55">
        <v>0</v>
      </c>
      <c r="X452" s="55">
        <v>0</v>
      </c>
      <c r="Y452" s="55">
        <v>0</v>
      </c>
      <c r="Z452" s="55">
        <v>0</v>
      </c>
      <c r="AA452" s="55">
        <v>0</v>
      </c>
      <c r="AB452" s="55">
        <v>0</v>
      </c>
      <c r="AC452" s="55">
        <v>0</v>
      </c>
      <c r="AD452" s="55">
        <v>0</v>
      </c>
      <c r="AE452" s="55">
        <v>0</v>
      </c>
      <c r="AF452" s="55">
        <v>0</v>
      </c>
      <c r="AG452" s="55">
        <v>0</v>
      </c>
      <c r="AH452" s="55">
        <v>0</v>
      </c>
      <c r="AI452" s="55">
        <v>0</v>
      </c>
      <c r="AJ452" s="55" t="s">
        <v>978</v>
      </c>
      <c r="AK452" s="55" t="s">
        <v>168</v>
      </c>
    </row>
    <row r="453" spans="1:37" x14ac:dyDescent="0.25">
      <c r="A453" s="54" t="str">
        <f t="shared" si="7"/>
        <v>NE</v>
      </c>
      <c r="B453" s="54" t="str">
        <f t="shared" si="7"/>
        <v>BDEQ-BDESC-urban-residential</v>
      </c>
      <c r="C453" s="55">
        <v>3</v>
      </c>
      <c r="D453" s="55" t="s">
        <v>9</v>
      </c>
      <c r="E453" s="55">
        <v>0</v>
      </c>
      <c r="F453" s="55">
        <v>0</v>
      </c>
      <c r="G453" s="55">
        <v>0</v>
      </c>
      <c r="H453" s="55">
        <v>0</v>
      </c>
      <c r="I453" s="55">
        <v>0</v>
      </c>
      <c r="J453" s="55">
        <v>0</v>
      </c>
      <c r="K453" s="55">
        <v>0</v>
      </c>
      <c r="L453" s="55">
        <v>0</v>
      </c>
      <c r="M453" s="55">
        <v>0</v>
      </c>
      <c r="N453" s="55">
        <v>0</v>
      </c>
      <c r="O453" s="55">
        <v>0</v>
      </c>
      <c r="P453" s="55">
        <v>0</v>
      </c>
      <c r="Q453" s="55">
        <v>0</v>
      </c>
      <c r="R453" s="55">
        <v>0</v>
      </c>
      <c r="S453" s="55">
        <v>0</v>
      </c>
      <c r="T453" s="55">
        <v>0</v>
      </c>
      <c r="U453" s="55">
        <v>0</v>
      </c>
      <c r="V453" s="55">
        <v>0</v>
      </c>
      <c r="W453" s="55">
        <v>0</v>
      </c>
      <c r="X453" s="55">
        <v>0</v>
      </c>
      <c r="Y453" s="55">
        <v>0</v>
      </c>
      <c r="Z453" s="55">
        <v>0</v>
      </c>
      <c r="AA453" s="55">
        <v>0</v>
      </c>
      <c r="AB453" s="55">
        <v>0</v>
      </c>
      <c r="AC453" s="55">
        <v>0</v>
      </c>
      <c r="AD453" s="55">
        <v>0</v>
      </c>
      <c r="AE453" s="55">
        <v>0</v>
      </c>
      <c r="AF453" s="55">
        <v>0</v>
      </c>
      <c r="AG453" s="55">
        <v>0</v>
      </c>
      <c r="AH453" s="55">
        <v>0</v>
      </c>
      <c r="AI453" s="55">
        <v>0</v>
      </c>
      <c r="AJ453" s="55" t="s">
        <v>978</v>
      </c>
      <c r="AK453" s="55" t="s">
        <v>168</v>
      </c>
    </row>
    <row r="454" spans="1:37" x14ac:dyDescent="0.25">
      <c r="A454" s="54" t="str">
        <f t="shared" si="7"/>
        <v>NE</v>
      </c>
      <c r="B454" s="54" t="str">
        <f t="shared" si="7"/>
        <v>BDEQ-BDESC-urban-residential</v>
      </c>
      <c r="C454" s="55">
        <v>4</v>
      </c>
      <c r="D454" s="55" t="s">
        <v>59</v>
      </c>
      <c r="E454" s="55">
        <v>1.2E-2</v>
      </c>
      <c r="F454" s="55">
        <v>1.2319999999999999E-2</v>
      </c>
      <c r="G454" s="55">
        <v>1.244E-2</v>
      </c>
      <c r="H454" s="55">
        <v>1.244E-2</v>
      </c>
      <c r="I454" s="55">
        <v>1.244E-2</v>
      </c>
      <c r="J454" s="55">
        <v>1.2449999999999999E-2</v>
      </c>
      <c r="K454" s="55">
        <v>1.2460000000000001E-2</v>
      </c>
      <c r="L454" s="55">
        <v>1.2500000000000001E-2</v>
      </c>
      <c r="M454" s="55">
        <v>1.251E-2</v>
      </c>
      <c r="N454" s="55">
        <v>1.252E-2</v>
      </c>
      <c r="O454" s="55">
        <v>1.252E-2</v>
      </c>
      <c r="P454" s="55">
        <v>1.2540000000000001E-2</v>
      </c>
      <c r="Q454" s="55">
        <v>1.255E-2</v>
      </c>
      <c r="R454" s="55">
        <v>1.2579999999999999E-2</v>
      </c>
      <c r="S454" s="55">
        <v>1.2619999999999999E-2</v>
      </c>
      <c r="T454" s="55">
        <v>1.2619999999999999E-2</v>
      </c>
      <c r="U454" s="55">
        <v>1.2619999999999999E-2</v>
      </c>
      <c r="V454" s="55">
        <v>1.2619999999999999E-2</v>
      </c>
      <c r="W454" s="55">
        <v>1.2619999999999999E-2</v>
      </c>
      <c r="X454" s="55">
        <v>1.264E-2</v>
      </c>
      <c r="Y454" s="55">
        <v>1.265E-2</v>
      </c>
      <c r="Z454" s="55">
        <v>1.265E-2</v>
      </c>
      <c r="AA454" s="55">
        <v>1.269E-2</v>
      </c>
      <c r="AB454" s="55">
        <v>1.2710000000000001E-2</v>
      </c>
      <c r="AC454" s="55">
        <v>1.2710000000000001E-2</v>
      </c>
      <c r="AD454" s="55">
        <v>1.272E-2</v>
      </c>
      <c r="AE454" s="55">
        <v>1.272E-2</v>
      </c>
      <c r="AF454" s="55">
        <v>1.273E-2</v>
      </c>
      <c r="AG454" s="55">
        <v>1.2749999999999999E-2</v>
      </c>
      <c r="AH454" s="55">
        <v>1.2749999999999999E-2</v>
      </c>
      <c r="AI454" s="55">
        <v>1.2749999999999999E-2</v>
      </c>
      <c r="AJ454" s="55" t="s">
        <v>978</v>
      </c>
      <c r="AK454" s="55" t="s">
        <v>168</v>
      </c>
    </row>
    <row r="455" spans="1:37" x14ac:dyDescent="0.25">
      <c r="A455" s="54" t="str">
        <f t="shared" si="7"/>
        <v>NE</v>
      </c>
      <c r="B455" s="54" t="str">
        <f t="shared" si="7"/>
        <v>BDEQ-BDESC-urban-residential</v>
      </c>
      <c r="C455" s="55">
        <v>5</v>
      </c>
      <c r="D455" s="55" t="s">
        <v>10</v>
      </c>
      <c r="E455" s="55">
        <v>5.45E-3</v>
      </c>
      <c r="F455" s="55">
        <v>6.79E-3</v>
      </c>
      <c r="G455" s="55">
        <v>7.7400000000000004E-3</v>
      </c>
      <c r="H455" s="55">
        <v>8.6999999999999994E-3</v>
      </c>
      <c r="I455" s="55">
        <v>9.6500000000000006E-3</v>
      </c>
      <c r="J455" s="55">
        <v>1.031E-2</v>
      </c>
      <c r="K455" s="55">
        <v>1.1050000000000001E-2</v>
      </c>
      <c r="L455" s="55">
        <v>1.1679999999999999E-2</v>
      </c>
      <c r="M455" s="55">
        <v>1.214E-2</v>
      </c>
      <c r="N455" s="55">
        <v>1.2749999999999999E-2</v>
      </c>
      <c r="O455" s="55">
        <v>1.311E-2</v>
      </c>
      <c r="P455" s="55">
        <v>1.367E-2</v>
      </c>
      <c r="Q455" s="55">
        <v>1.406E-2</v>
      </c>
      <c r="R455" s="55">
        <v>1.4630000000000001E-2</v>
      </c>
      <c r="S455" s="55">
        <v>1.5140000000000001E-2</v>
      </c>
      <c r="T455" s="55">
        <v>1.5339999999999999E-2</v>
      </c>
      <c r="U455" s="55">
        <v>1.5900000000000001E-2</v>
      </c>
      <c r="V455" s="55">
        <v>1.6469999999999999E-2</v>
      </c>
      <c r="W455" s="55">
        <v>1.6969999999999999E-2</v>
      </c>
      <c r="X455" s="55">
        <v>1.7760000000000001E-2</v>
      </c>
      <c r="Y455" s="55">
        <v>1.8489999999999999E-2</v>
      </c>
      <c r="Z455" s="55">
        <v>1.907E-2</v>
      </c>
      <c r="AA455" s="55">
        <v>1.9779999999999999E-2</v>
      </c>
      <c r="AB455" s="55">
        <v>2.0570000000000001E-2</v>
      </c>
      <c r="AC455" s="55">
        <v>2.104E-2</v>
      </c>
      <c r="AD455" s="55">
        <v>2.1850000000000001E-2</v>
      </c>
      <c r="AE455" s="55">
        <v>2.29E-2</v>
      </c>
      <c r="AF455" s="55">
        <v>2.35E-2</v>
      </c>
      <c r="AG455" s="55">
        <v>2.4400000000000002E-2</v>
      </c>
      <c r="AH455" s="55">
        <v>2.5139999999999999E-2</v>
      </c>
      <c r="AI455" s="55">
        <v>2.5659999999999999E-2</v>
      </c>
      <c r="AJ455" s="55" t="s">
        <v>978</v>
      </c>
      <c r="AK455" s="55" t="s">
        <v>168</v>
      </c>
    </row>
    <row r="456" spans="1:37" x14ac:dyDescent="0.25">
      <c r="A456" s="54" t="str">
        <f t="shared" si="7"/>
        <v>NE</v>
      </c>
      <c r="B456" s="54" t="str">
        <f t="shared" si="7"/>
        <v>BDEQ-BDESC-urban-residential</v>
      </c>
      <c r="C456" s="55">
        <v>6</v>
      </c>
      <c r="D456" s="55" t="s">
        <v>11</v>
      </c>
      <c r="E456" s="55">
        <v>0</v>
      </c>
      <c r="F456" s="55">
        <v>0</v>
      </c>
      <c r="G456" s="55">
        <v>0</v>
      </c>
      <c r="H456" s="55">
        <v>0</v>
      </c>
      <c r="I456" s="55">
        <v>0</v>
      </c>
      <c r="J456" s="55">
        <v>0</v>
      </c>
      <c r="K456" s="55">
        <v>0</v>
      </c>
      <c r="L456" s="55">
        <v>0</v>
      </c>
      <c r="M456" s="55">
        <v>0</v>
      </c>
      <c r="N456" s="55">
        <v>0</v>
      </c>
      <c r="O456" s="55">
        <v>0</v>
      </c>
      <c r="P456" s="55">
        <v>0</v>
      </c>
      <c r="Q456" s="55">
        <v>0</v>
      </c>
      <c r="R456" s="55">
        <v>0</v>
      </c>
      <c r="S456" s="55">
        <v>0</v>
      </c>
      <c r="T456" s="55">
        <v>0</v>
      </c>
      <c r="U456" s="55">
        <v>0</v>
      </c>
      <c r="V456" s="55">
        <v>0</v>
      </c>
      <c r="W456" s="55">
        <v>0</v>
      </c>
      <c r="X456" s="55">
        <v>0</v>
      </c>
      <c r="Y456" s="55">
        <v>0</v>
      </c>
      <c r="Z456" s="55">
        <v>0</v>
      </c>
      <c r="AA456" s="55">
        <v>0</v>
      </c>
      <c r="AB456" s="55">
        <v>0</v>
      </c>
      <c r="AC456" s="55">
        <v>0</v>
      </c>
      <c r="AD456" s="55">
        <v>0</v>
      </c>
      <c r="AE456" s="55">
        <v>0</v>
      </c>
      <c r="AF456" s="55">
        <v>0</v>
      </c>
      <c r="AG456" s="55">
        <v>0</v>
      </c>
      <c r="AH456" s="55">
        <v>0</v>
      </c>
      <c r="AI456" s="55">
        <v>0</v>
      </c>
      <c r="AJ456" s="55" t="s">
        <v>978</v>
      </c>
      <c r="AK456" s="55" t="s">
        <v>168</v>
      </c>
    </row>
    <row r="457" spans="1:37" x14ac:dyDescent="0.25">
      <c r="A457" s="54" t="str">
        <f t="shared" si="7"/>
        <v>NE</v>
      </c>
      <c r="B457" s="54" t="str">
        <f t="shared" si="7"/>
        <v>BDEQ-BDESC-urban-residential</v>
      </c>
      <c r="C457" s="55">
        <v>7</v>
      </c>
      <c r="D457" s="55" t="s">
        <v>12</v>
      </c>
      <c r="E457" s="55">
        <v>0</v>
      </c>
      <c r="F457" s="55">
        <v>0</v>
      </c>
      <c r="G457" s="55">
        <v>0</v>
      </c>
      <c r="H457" s="55">
        <v>0</v>
      </c>
      <c r="I457" s="55">
        <v>0</v>
      </c>
      <c r="J457" s="55">
        <v>0</v>
      </c>
      <c r="K457" s="55">
        <v>0</v>
      </c>
      <c r="L457" s="55">
        <v>0</v>
      </c>
      <c r="M457" s="55">
        <v>0</v>
      </c>
      <c r="N457" s="55">
        <v>0</v>
      </c>
      <c r="O457" s="55">
        <v>0</v>
      </c>
      <c r="P457" s="55">
        <v>0</v>
      </c>
      <c r="Q457" s="55">
        <v>0</v>
      </c>
      <c r="R457" s="55">
        <v>0</v>
      </c>
      <c r="S457" s="55">
        <v>0</v>
      </c>
      <c r="T457" s="55">
        <v>0</v>
      </c>
      <c r="U457" s="55">
        <v>0</v>
      </c>
      <c r="V457" s="55">
        <v>0</v>
      </c>
      <c r="W457" s="55">
        <v>0</v>
      </c>
      <c r="X457" s="55">
        <v>0</v>
      </c>
      <c r="Y457" s="55">
        <v>0</v>
      </c>
      <c r="Z457" s="55">
        <v>0</v>
      </c>
      <c r="AA457" s="55">
        <v>0</v>
      </c>
      <c r="AB457" s="55">
        <v>0</v>
      </c>
      <c r="AC457" s="55">
        <v>0</v>
      </c>
      <c r="AD457" s="55">
        <v>0</v>
      </c>
      <c r="AE457" s="55">
        <v>0</v>
      </c>
      <c r="AF457" s="55">
        <v>0</v>
      </c>
      <c r="AG457" s="55">
        <v>0</v>
      </c>
      <c r="AH457" s="55">
        <v>0</v>
      </c>
      <c r="AI457" s="55">
        <v>0</v>
      </c>
      <c r="AJ457" s="55" t="s">
        <v>978</v>
      </c>
      <c r="AK457" s="55" t="s">
        <v>168</v>
      </c>
    </row>
    <row r="458" spans="1:37" x14ac:dyDescent="0.25">
      <c r="A458" s="54" t="str">
        <f t="shared" si="7"/>
        <v>NE</v>
      </c>
      <c r="B458" s="54" t="str">
        <f t="shared" si="7"/>
        <v>BDEQ-BDESC-urban-residential</v>
      </c>
      <c r="C458" s="55">
        <v>8</v>
      </c>
      <c r="D458" s="55" t="s">
        <v>13</v>
      </c>
      <c r="E458" s="55">
        <v>0</v>
      </c>
      <c r="F458" s="55">
        <v>0</v>
      </c>
      <c r="G458" s="55">
        <v>0</v>
      </c>
      <c r="H458" s="55">
        <v>0</v>
      </c>
      <c r="I458" s="55">
        <v>0</v>
      </c>
      <c r="J458" s="55">
        <v>0</v>
      </c>
      <c r="K458" s="55">
        <v>0</v>
      </c>
      <c r="L458" s="55">
        <v>0</v>
      </c>
      <c r="M458" s="55">
        <v>0</v>
      </c>
      <c r="N458" s="55">
        <v>0</v>
      </c>
      <c r="O458" s="55">
        <v>0</v>
      </c>
      <c r="P458" s="55">
        <v>0</v>
      </c>
      <c r="Q458" s="55">
        <v>0</v>
      </c>
      <c r="R458" s="55">
        <v>0</v>
      </c>
      <c r="S458" s="55">
        <v>0</v>
      </c>
      <c r="T458" s="55">
        <v>0</v>
      </c>
      <c r="U458" s="55">
        <v>0</v>
      </c>
      <c r="V458" s="55">
        <v>0</v>
      </c>
      <c r="W458" s="55">
        <v>0</v>
      </c>
      <c r="X458" s="55">
        <v>0</v>
      </c>
      <c r="Y458" s="55">
        <v>0</v>
      </c>
      <c r="Z458" s="55">
        <v>0</v>
      </c>
      <c r="AA458" s="55">
        <v>0</v>
      </c>
      <c r="AB458" s="55">
        <v>0</v>
      </c>
      <c r="AC458" s="55">
        <v>0</v>
      </c>
      <c r="AD458" s="55">
        <v>0</v>
      </c>
      <c r="AE458" s="55">
        <v>0</v>
      </c>
      <c r="AF458" s="55">
        <v>0</v>
      </c>
      <c r="AG458" s="55">
        <v>0</v>
      </c>
      <c r="AH458" s="55">
        <v>0</v>
      </c>
      <c r="AI458" s="55">
        <v>0</v>
      </c>
      <c r="AJ458" s="55" t="s">
        <v>978</v>
      </c>
      <c r="AK458" s="55" t="s">
        <v>168</v>
      </c>
    </row>
    <row r="459" spans="1:37" x14ac:dyDescent="0.25">
      <c r="A459" s="54" t="str">
        <f t="shared" si="7"/>
        <v>NE</v>
      </c>
      <c r="B459" s="54" t="str">
        <f t="shared" si="7"/>
        <v>BDEQ-BDESC-urban-residential</v>
      </c>
      <c r="C459" s="55">
        <v>9</v>
      </c>
      <c r="D459" s="55" t="s">
        <v>14</v>
      </c>
      <c r="E459" s="55">
        <v>0</v>
      </c>
      <c r="F459" s="55">
        <v>0</v>
      </c>
      <c r="G459" s="55">
        <v>0</v>
      </c>
      <c r="H459" s="55">
        <v>0</v>
      </c>
      <c r="I459" s="55">
        <v>0</v>
      </c>
      <c r="J459" s="55">
        <v>0</v>
      </c>
      <c r="K459" s="55">
        <v>0</v>
      </c>
      <c r="L459" s="55">
        <v>0</v>
      </c>
      <c r="M459" s="55">
        <v>0</v>
      </c>
      <c r="N459" s="55">
        <v>0</v>
      </c>
      <c r="O459" s="55">
        <v>0</v>
      </c>
      <c r="P459" s="55">
        <v>0</v>
      </c>
      <c r="Q459" s="55">
        <v>0</v>
      </c>
      <c r="R459" s="55">
        <v>0</v>
      </c>
      <c r="S459" s="55">
        <v>0</v>
      </c>
      <c r="T459" s="55">
        <v>0</v>
      </c>
      <c r="U459" s="55">
        <v>0</v>
      </c>
      <c r="V459" s="55">
        <v>0</v>
      </c>
      <c r="W459" s="55">
        <v>0</v>
      </c>
      <c r="X459" s="55">
        <v>0</v>
      </c>
      <c r="Y459" s="55">
        <v>0</v>
      </c>
      <c r="Z459" s="55">
        <v>0</v>
      </c>
      <c r="AA459" s="55">
        <v>0</v>
      </c>
      <c r="AB459" s="55">
        <v>0</v>
      </c>
      <c r="AC459" s="55">
        <v>0</v>
      </c>
      <c r="AD459" s="55">
        <v>0</v>
      </c>
      <c r="AE459" s="55">
        <v>0</v>
      </c>
      <c r="AF459" s="55">
        <v>0</v>
      </c>
      <c r="AG459" s="55">
        <v>0</v>
      </c>
      <c r="AH459" s="55">
        <v>0</v>
      </c>
      <c r="AI459" s="55">
        <v>0</v>
      </c>
      <c r="AJ459" s="55" t="s">
        <v>978</v>
      </c>
      <c r="AK459" s="55" t="s">
        <v>168</v>
      </c>
    </row>
    <row r="460" spans="1:37" x14ac:dyDescent="0.25">
      <c r="A460" s="54" t="str">
        <f t="shared" si="7"/>
        <v>NE</v>
      </c>
      <c r="B460" s="54" t="str">
        <f t="shared" si="7"/>
        <v>BDEQ-BDESC-urban-residential</v>
      </c>
      <c r="C460" s="55">
        <v>10</v>
      </c>
      <c r="D460" s="55" t="s">
        <v>15</v>
      </c>
      <c r="E460" s="55">
        <v>0</v>
      </c>
      <c r="F460" s="55">
        <v>0</v>
      </c>
      <c r="G460" s="55">
        <v>0</v>
      </c>
      <c r="H460" s="55">
        <v>0</v>
      </c>
      <c r="I460" s="55">
        <v>0</v>
      </c>
      <c r="J460" s="55">
        <v>0</v>
      </c>
      <c r="K460" s="55">
        <v>0</v>
      </c>
      <c r="L460" s="55">
        <v>0</v>
      </c>
      <c r="M460" s="55">
        <v>0</v>
      </c>
      <c r="N460" s="55">
        <v>0</v>
      </c>
      <c r="O460" s="55">
        <v>0</v>
      </c>
      <c r="P460" s="55">
        <v>0</v>
      </c>
      <c r="Q460" s="55">
        <v>0</v>
      </c>
      <c r="R460" s="55">
        <v>0</v>
      </c>
      <c r="S460" s="55">
        <v>0</v>
      </c>
      <c r="T460" s="55">
        <v>0</v>
      </c>
      <c r="U460" s="55">
        <v>0</v>
      </c>
      <c r="V460" s="55">
        <v>0</v>
      </c>
      <c r="W460" s="55">
        <v>0</v>
      </c>
      <c r="X460" s="55">
        <v>0</v>
      </c>
      <c r="Y460" s="55">
        <v>0</v>
      </c>
      <c r="Z460" s="55">
        <v>0</v>
      </c>
      <c r="AA460" s="55">
        <v>0</v>
      </c>
      <c r="AB460" s="55">
        <v>0</v>
      </c>
      <c r="AC460" s="55">
        <v>0</v>
      </c>
      <c r="AD460" s="55">
        <v>0</v>
      </c>
      <c r="AE460" s="55">
        <v>0</v>
      </c>
      <c r="AF460" s="55">
        <v>0</v>
      </c>
      <c r="AG460" s="55">
        <v>0</v>
      </c>
      <c r="AH460" s="55">
        <v>0</v>
      </c>
      <c r="AI460" s="55">
        <v>0</v>
      </c>
      <c r="AJ460" s="55" t="s">
        <v>978</v>
      </c>
      <c r="AK460" s="55" t="s">
        <v>168</v>
      </c>
    </row>
    <row r="461" spans="1:37" x14ac:dyDescent="0.25">
      <c r="A461" s="54" t="str">
        <f t="shared" si="7"/>
        <v>NE</v>
      </c>
      <c r="B461" s="54" t="str">
        <f t="shared" si="7"/>
        <v>BDEQ-BDESC-urban-residential</v>
      </c>
      <c r="C461" s="55">
        <v>11</v>
      </c>
      <c r="D461" s="55" t="s">
        <v>57</v>
      </c>
      <c r="E461" s="55">
        <v>0</v>
      </c>
      <c r="F461" s="55">
        <v>0</v>
      </c>
      <c r="G461" s="55">
        <v>0</v>
      </c>
      <c r="H461" s="55">
        <v>0</v>
      </c>
      <c r="I461" s="55">
        <v>0</v>
      </c>
      <c r="J461" s="55">
        <v>0</v>
      </c>
      <c r="K461" s="55">
        <v>0</v>
      </c>
      <c r="L461" s="55">
        <v>0</v>
      </c>
      <c r="M461" s="55">
        <v>0</v>
      </c>
      <c r="N461" s="55">
        <v>0</v>
      </c>
      <c r="O461" s="55">
        <v>0</v>
      </c>
      <c r="P461" s="55">
        <v>0</v>
      </c>
      <c r="Q461" s="55">
        <v>0</v>
      </c>
      <c r="R461" s="55">
        <v>0</v>
      </c>
      <c r="S461" s="55">
        <v>0</v>
      </c>
      <c r="T461" s="55">
        <v>0</v>
      </c>
      <c r="U461" s="55">
        <v>0</v>
      </c>
      <c r="V461" s="55">
        <v>0</v>
      </c>
      <c r="W461" s="55">
        <v>0</v>
      </c>
      <c r="X461" s="55">
        <v>0</v>
      </c>
      <c r="Y461" s="55">
        <v>0</v>
      </c>
      <c r="Z461" s="55">
        <v>0</v>
      </c>
      <c r="AA461" s="55">
        <v>0</v>
      </c>
      <c r="AB461" s="55">
        <v>0</v>
      </c>
      <c r="AC461" s="55">
        <v>0</v>
      </c>
      <c r="AD461" s="55">
        <v>0</v>
      </c>
      <c r="AE461" s="55">
        <v>0</v>
      </c>
      <c r="AF461" s="55">
        <v>0</v>
      </c>
      <c r="AG461" s="55">
        <v>0</v>
      </c>
      <c r="AH461" s="55">
        <v>0</v>
      </c>
      <c r="AI461" s="55">
        <v>0</v>
      </c>
      <c r="AJ461" s="55" t="s">
        <v>978</v>
      </c>
      <c r="AK461" s="55" t="s">
        <v>168</v>
      </c>
    </row>
    <row r="462" spans="1:37" x14ac:dyDescent="0.25">
      <c r="A462" s="54" t="str">
        <f t="shared" si="7"/>
        <v>NE</v>
      </c>
      <c r="B462" s="54" t="str">
        <f t="shared" si="7"/>
        <v>BDEQ-BDESC-urban-residential</v>
      </c>
      <c r="C462" s="55">
        <v>12</v>
      </c>
      <c r="D462" s="55" t="s">
        <v>60</v>
      </c>
      <c r="E462" s="55">
        <v>0</v>
      </c>
      <c r="F462" s="55">
        <v>0</v>
      </c>
      <c r="G462" s="55">
        <v>0</v>
      </c>
      <c r="H462" s="55">
        <v>0</v>
      </c>
      <c r="I462" s="55">
        <v>0</v>
      </c>
      <c r="J462" s="55">
        <v>0</v>
      </c>
      <c r="K462" s="55">
        <v>0</v>
      </c>
      <c r="L462" s="55">
        <v>0</v>
      </c>
      <c r="M462" s="55">
        <v>0</v>
      </c>
      <c r="N462" s="55">
        <v>0</v>
      </c>
      <c r="O462" s="55">
        <v>0</v>
      </c>
      <c r="P462" s="55">
        <v>0</v>
      </c>
      <c r="Q462" s="55">
        <v>0</v>
      </c>
      <c r="R462" s="55">
        <v>0</v>
      </c>
      <c r="S462" s="55">
        <v>0</v>
      </c>
      <c r="T462" s="55">
        <v>0</v>
      </c>
      <c r="U462" s="55">
        <v>0</v>
      </c>
      <c r="V462" s="55">
        <v>0</v>
      </c>
      <c r="W462" s="55">
        <v>0</v>
      </c>
      <c r="X462" s="55">
        <v>0</v>
      </c>
      <c r="Y462" s="55">
        <v>0</v>
      </c>
      <c r="Z462" s="55">
        <v>0</v>
      </c>
      <c r="AA462" s="55">
        <v>0</v>
      </c>
      <c r="AB462" s="55">
        <v>0</v>
      </c>
      <c r="AC462" s="55">
        <v>0</v>
      </c>
      <c r="AD462" s="55">
        <v>0</v>
      </c>
      <c r="AE462" s="55">
        <v>0</v>
      </c>
      <c r="AF462" s="55">
        <v>0</v>
      </c>
      <c r="AG462" s="55">
        <v>0</v>
      </c>
      <c r="AH462" s="55">
        <v>0</v>
      </c>
      <c r="AI462" s="55">
        <v>0</v>
      </c>
      <c r="AJ462" s="55" t="s">
        <v>978</v>
      </c>
      <c r="AK462" s="55" t="s">
        <v>168</v>
      </c>
    </row>
    <row r="463" spans="1:37" x14ac:dyDescent="0.25">
      <c r="A463" s="54" t="str">
        <f t="shared" si="7"/>
        <v>NE</v>
      </c>
      <c r="B463" s="54" t="str">
        <f t="shared" si="7"/>
        <v>BDEQ-BDESC-urban-residential</v>
      </c>
      <c r="C463" s="55">
        <v>13</v>
      </c>
      <c r="D463" s="55" t="s">
        <v>158</v>
      </c>
      <c r="E463" s="55">
        <v>0</v>
      </c>
      <c r="F463" s="55">
        <v>0</v>
      </c>
      <c r="G463" s="55">
        <v>0</v>
      </c>
      <c r="H463" s="55">
        <v>0</v>
      </c>
      <c r="I463" s="55">
        <v>0</v>
      </c>
      <c r="J463" s="55">
        <v>0</v>
      </c>
      <c r="K463" s="55">
        <v>0</v>
      </c>
      <c r="L463" s="55">
        <v>0</v>
      </c>
      <c r="M463" s="55">
        <v>0</v>
      </c>
      <c r="N463" s="55">
        <v>0</v>
      </c>
      <c r="O463" s="55">
        <v>0</v>
      </c>
      <c r="P463" s="55">
        <v>0</v>
      </c>
      <c r="Q463" s="55">
        <v>0</v>
      </c>
      <c r="R463" s="55">
        <v>0</v>
      </c>
      <c r="S463" s="55">
        <v>0</v>
      </c>
      <c r="T463" s="55">
        <v>0</v>
      </c>
      <c r="U463" s="55">
        <v>0</v>
      </c>
      <c r="V463" s="55">
        <v>0</v>
      </c>
      <c r="W463" s="55">
        <v>0</v>
      </c>
      <c r="X463" s="55">
        <v>0</v>
      </c>
      <c r="Y463" s="55">
        <v>0</v>
      </c>
      <c r="Z463" s="55">
        <v>0</v>
      </c>
      <c r="AA463" s="55">
        <v>0</v>
      </c>
      <c r="AB463" s="55">
        <v>0</v>
      </c>
      <c r="AC463" s="55">
        <v>0</v>
      </c>
      <c r="AD463" s="55">
        <v>0</v>
      </c>
      <c r="AE463" s="55">
        <v>0</v>
      </c>
      <c r="AF463" s="55">
        <v>0</v>
      </c>
      <c r="AG463" s="55">
        <v>0</v>
      </c>
      <c r="AH463" s="55">
        <v>0</v>
      </c>
      <c r="AI463" s="55">
        <v>0</v>
      </c>
      <c r="AJ463" s="55" t="s">
        <v>978</v>
      </c>
      <c r="AK463" s="55" t="s">
        <v>168</v>
      </c>
    </row>
    <row r="464" spans="1:37" x14ac:dyDescent="0.25">
      <c r="A464" s="54" t="str">
        <f t="shared" si="7"/>
        <v>NE</v>
      </c>
      <c r="B464" s="54" t="str">
        <f t="shared" si="7"/>
        <v>BDEQ-BDESC-urban-residential</v>
      </c>
      <c r="C464" s="55">
        <v>14</v>
      </c>
      <c r="D464" s="55" t="s">
        <v>159</v>
      </c>
      <c r="E464" s="55">
        <v>0</v>
      </c>
      <c r="F464" s="55">
        <v>0</v>
      </c>
      <c r="G464" s="55">
        <v>0</v>
      </c>
      <c r="H464" s="55">
        <v>0</v>
      </c>
      <c r="I464" s="55">
        <v>0</v>
      </c>
      <c r="J464" s="55">
        <v>0</v>
      </c>
      <c r="K464" s="55">
        <v>0</v>
      </c>
      <c r="L464" s="55">
        <v>0</v>
      </c>
      <c r="M464" s="55">
        <v>0</v>
      </c>
      <c r="N464" s="55">
        <v>0</v>
      </c>
      <c r="O464" s="55">
        <v>0</v>
      </c>
      <c r="P464" s="55">
        <v>0</v>
      </c>
      <c r="Q464" s="55">
        <v>0</v>
      </c>
      <c r="R464" s="55">
        <v>0</v>
      </c>
      <c r="S464" s="55">
        <v>0</v>
      </c>
      <c r="T464" s="55">
        <v>0</v>
      </c>
      <c r="U464" s="55">
        <v>0</v>
      </c>
      <c r="V464" s="55">
        <v>0</v>
      </c>
      <c r="W464" s="55">
        <v>0</v>
      </c>
      <c r="X464" s="55">
        <v>0</v>
      </c>
      <c r="Y464" s="55">
        <v>0</v>
      </c>
      <c r="Z464" s="55">
        <v>0</v>
      </c>
      <c r="AA464" s="55">
        <v>0</v>
      </c>
      <c r="AB464" s="55">
        <v>0</v>
      </c>
      <c r="AC464" s="55">
        <v>0</v>
      </c>
      <c r="AD464" s="55">
        <v>0</v>
      </c>
      <c r="AE464" s="55">
        <v>0</v>
      </c>
      <c r="AF464" s="55">
        <v>0</v>
      </c>
      <c r="AG464" s="55">
        <v>0</v>
      </c>
      <c r="AH464" s="55">
        <v>0</v>
      </c>
      <c r="AI464" s="55">
        <v>0</v>
      </c>
      <c r="AJ464" s="55" t="s">
        <v>978</v>
      </c>
      <c r="AK464" s="55" t="s">
        <v>168</v>
      </c>
    </row>
    <row r="465" spans="1:37" x14ac:dyDescent="0.25">
      <c r="A465" s="54" t="str">
        <f t="shared" si="7"/>
        <v>NE</v>
      </c>
      <c r="B465" s="54" t="str">
        <f t="shared" si="7"/>
        <v>BDEQ-BDESC-urban-residential</v>
      </c>
      <c r="C465" s="55">
        <v>15</v>
      </c>
      <c r="D465" s="55" t="s">
        <v>160</v>
      </c>
      <c r="E465" s="55">
        <v>0</v>
      </c>
      <c r="F465" s="55">
        <v>0</v>
      </c>
      <c r="G465" s="55">
        <v>0</v>
      </c>
      <c r="H465" s="55">
        <v>0</v>
      </c>
      <c r="I465" s="55">
        <v>0</v>
      </c>
      <c r="J465" s="55">
        <v>0</v>
      </c>
      <c r="K465" s="55">
        <v>0</v>
      </c>
      <c r="L465" s="55">
        <v>0</v>
      </c>
      <c r="M465" s="55">
        <v>0</v>
      </c>
      <c r="N465" s="55">
        <v>0</v>
      </c>
      <c r="O465" s="55">
        <v>0</v>
      </c>
      <c r="P465" s="55">
        <v>0</v>
      </c>
      <c r="Q465" s="55">
        <v>0</v>
      </c>
      <c r="R465" s="55">
        <v>0</v>
      </c>
      <c r="S465" s="55">
        <v>0</v>
      </c>
      <c r="T465" s="55">
        <v>0</v>
      </c>
      <c r="U465" s="55">
        <v>0</v>
      </c>
      <c r="V465" s="55">
        <v>0</v>
      </c>
      <c r="W465" s="55">
        <v>0</v>
      </c>
      <c r="X465" s="55">
        <v>0</v>
      </c>
      <c r="Y465" s="55">
        <v>0</v>
      </c>
      <c r="Z465" s="55">
        <v>0</v>
      </c>
      <c r="AA465" s="55">
        <v>0</v>
      </c>
      <c r="AB465" s="55">
        <v>0</v>
      </c>
      <c r="AC465" s="55">
        <v>0</v>
      </c>
      <c r="AD465" s="55">
        <v>0</v>
      </c>
      <c r="AE465" s="55">
        <v>0</v>
      </c>
      <c r="AF465" s="55">
        <v>0</v>
      </c>
      <c r="AG465" s="55">
        <v>0</v>
      </c>
      <c r="AH465" s="55">
        <v>0</v>
      </c>
      <c r="AI465" s="55">
        <v>0</v>
      </c>
      <c r="AJ465" s="55" t="s">
        <v>978</v>
      </c>
      <c r="AK465" s="55" t="s">
        <v>168</v>
      </c>
    </row>
    <row r="466" spans="1:37" x14ac:dyDescent="0.25">
      <c r="A466" s="54" t="str">
        <f t="shared" si="7"/>
        <v>NH</v>
      </c>
      <c r="B466" s="54" t="str">
        <f t="shared" si="7"/>
        <v>BDEQ-BDESC-urban-residential</v>
      </c>
      <c r="C466" s="55">
        <v>0</v>
      </c>
      <c r="D466" s="55" t="s">
        <v>58</v>
      </c>
      <c r="E466" s="55">
        <v>0</v>
      </c>
      <c r="F466" s="55">
        <v>0</v>
      </c>
      <c r="G466" s="55">
        <v>0</v>
      </c>
      <c r="H466" s="55">
        <v>0</v>
      </c>
      <c r="I466" s="55">
        <v>0</v>
      </c>
      <c r="J466" s="55">
        <v>0</v>
      </c>
      <c r="K466" s="55">
        <v>0</v>
      </c>
      <c r="L466" s="55">
        <v>0</v>
      </c>
      <c r="M466" s="55">
        <v>0</v>
      </c>
      <c r="N466" s="55">
        <v>0</v>
      </c>
      <c r="O466" s="55">
        <v>0</v>
      </c>
      <c r="P466" s="55">
        <v>0</v>
      </c>
      <c r="Q466" s="55">
        <v>0</v>
      </c>
      <c r="R466" s="55">
        <v>0</v>
      </c>
      <c r="S466" s="55">
        <v>0</v>
      </c>
      <c r="T466" s="55">
        <v>0</v>
      </c>
      <c r="U466" s="55">
        <v>0</v>
      </c>
      <c r="V466" s="55">
        <v>0</v>
      </c>
      <c r="W466" s="55">
        <v>0</v>
      </c>
      <c r="X466" s="55">
        <v>0</v>
      </c>
      <c r="Y466" s="55">
        <v>0</v>
      </c>
      <c r="Z466" s="55">
        <v>0</v>
      </c>
      <c r="AA466" s="55">
        <v>0</v>
      </c>
      <c r="AB466" s="55">
        <v>0</v>
      </c>
      <c r="AC466" s="55">
        <v>0</v>
      </c>
      <c r="AD466" s="55">
        <v>0</v>
      </c>
      <c r="AE466" s="55">
        <v>0</v>
      </c>
      <c r="AF466" s="55">
        <v>0</v>
      </c>
      <c r="AG466" s="55">
        <v>0</v>
      </c>
      <c r="AH466" s="55">
        <v>0</v>
      </c>
      <c r="AI466" s="55">
        <v>0</v>
      </c>
      <c r="AJ466" s="55" t="s">
        <v>979</v>
      </c>
      <c r="AK466" s="55" t="s">
        <v>168</v>
      </c>
    </row>
    <row r="467" spans="1:37" x14ac:dyDescent="0.25">
      <c r="A467" s="54" t="str">
        <f t="shared" si="7"/>
        <v>NH</v>
      </c>
      <c r="B467" s="54" t="str">
        <f t="shared" si="7"/>
        <v>BDEQ-BDESC-urban-residential</v>
      </c>
      <c r="C467" s="55">
        <v>1</v>
      </c>
      <c r="D467" s="55" t="s">
        <v>7</v>
      </c>
      <c r="E467" s="55">
        <v>0</v>
      </c>
      <c r="F467" s="55">
        <v>0</v>
      </c>
      <c r="G467" s="55">
        <v>0</v>
      </c>
      <c r="H467" s="55">
        <v>0</v>
      </c>
      <c r="I467" s="55">
        <v>0</v>
      </c>
      <c r="J467" s="55">
        <v>0</v>
      </c>
      <c r="K467" s="55">
        <v>0</v>
      </c>
      <c r="L467" s="55">
        <v>0</v>
      </c>
      <c r="M467" s="55">
        <v>0</v>
      </c>
      <c r="N467" s="55">
        <v>0</v>
      </c>
      <c r="O467" s="55">
        <v>0</v>
      </c>
      <c r="P467" s="55">
        <v>0</v>
      </c>
      <c r="Q467" s="55">
        <v>0</v>
      </c>
      <c r="R467" s="55">
        <v>0</v>
      </c>
      <c r="S467" s="55">
        <v>0</v>
      </c>
      <c r="T467" s="55">
        <v>0</v>
      </c>
      <c r="U467" s="55">
        <v>0</v>
      </c>
      <c r="V467" s="55">
        <v>0</v>
      </c>
      <c r="W467" s="55">
        <v>0</v>
      </c>
      <c r="X467" s="55">
        <v>0</v>
      </c>
      <c r="Y467" s="55">
        <v>0</v>
      </c>
      <c r="Z467" s="55">
        <v>0</v>
      </c>
      <c r="AA467" s="55">
        <v>0</v>
      </c>
      <c r="AB467" s="55">
        <v>0</v>
      </c>
      <c r="AC467" s="55">
        <v>0</v>
      </c>
      <c r="AD467" s="55">
        <v>0</v>
      </c>
      <c r="AE467" s="55">
        <v>0</v>
      </c>
      <c r="AF467" s="55">
        <v>0</v>
      </c>
      <c r="AG467" s="55">
        <v>0</v>
      </c>
      <c r="AH467" s="55">
        <v>0</v>
      </c>
      <c r="AI467" s="56">
        <v>1.0000000000000001E-5</v>
      </c>
      <c r="AJ467" s="55" t="s">
        <v>979</v>
      </c>
      <c r="AK467" s="55" t="s">
        <v>168</v>
      </c>
    </row>
    <row r="468" spans="1:37" x14ac:dyDescent="0.25">
      <c r="A468" s="54" t="str">
        <f t="shared" si="7"/>
        <v>NH</v>
      </c>
      <c r="B468" s="54" t="str">
        <f t="shared" si="7"/>
        <v>BDEQ-BDESC-urban-residential</v>
      </c>
      <c r="C468" s="55">
        <v>2</v>
      </c>
      <c r="D468" s="55" t="s">
        <v>8</v>
      </c>
      <c r="E468" s="55">
        <v>0</v>
      </c>
      <c r="F468" s="55">
        <v>0</v>
      </c>
      <c r="G468" s="55">
        <v>0</v>
      </c>
      <c r="H468" s="55">
        <v>0</v>
      </c>
      <c r="I468" s="55">
        <v>0</v>
      </c>
      <c r="J468" s="55">
        <v>0</v>
      </c>
      <c r="K468" s="55">
        <v>0</v>
      </c>
      <c r="L468" s="55">
        <v>0</v>
      </c>
      <c r="M468" s="55">
        <v>0</v>
      </c>
      <c r="N468" s="55">
        <v>0</v>
      </c>
      <c r="O468" s="55">
        <v>0</v>
      </c>
      <c r="P468" s="55">
        <v>0</v>
      </c>
      <c r="Q468" s="55">
        <v>0</v>
      </c>
      <c r="R468" s="55">
        <v>0</v>
      </c>
      <c r="S468" s="55">
        <v>0</v>
      </c>
      <c r="T468" s="55">
        <v>0</v>
      </c>
      <c r="U468" s="55">
        <v>0</v>
      </c>
      <c r="V468" s="55">
        <v>0</v>
      </c>
      <c r="W468" s="55">
        <v>0</v>
      </c>
      <c r="X468" s="55">
        <v>0</v>
      </c>
      <c r="Y468" s="55">
        <v>0</v>
      </c>
      <c r="Z468" s="55">
        <v>0</v>
      </c>
      <c r="AA468" s="55">
        <v>0</v>
      </c>
      <c r="AB468" s="55">
        <v>0</v>
      </c>
      <c r="AC468" s="55">
        <v>0</v>
      </c>
      <c r="AD468" s="55">
        <v>0</v>
      </c>
      <c r="AE468" s="55">
        <v>0</v>
      </c>
      <c r="AF468" s="55">
        <v>0</v>
      </c>
      <c r="AG468" s="55">
        <v>0</v>
      </c>
      <c r="AH468" s="55">
        <v>0</v>
      </c>
      <c r="AI468" s="55">
        <v>0</v>
      </c>
      <c r="AJ468" s="55" t="s">
        <v>979</v>
      </c>
      <c r="AK468" s="55" t="s">
        <v>168</v>
      </c>
    </row>
    <row r="469" spans="1:37" x14ac:dyDescent="0.25">
      <c r="A469" s="54" t="str">
        <f t="shared" si="7"/>
        <v>NH</v>
      </c>
      <c r="B469" s="54" t="str">
        <f t="shared" si="7"/>
        <v>BDEQ-BDESC-urban-residential</v>
      </c>
      <c r="C469" s="55">
        <v>3</v>
      </c>
      <c r="D469" s="55" t="s">
        <v>9</v>
      </c>
      <c r="E469" s="55">
        <v>0</v>
      </c>
      <c r="F469" s="55">
        <v>0</v>
      </c>
      <c r="G469" s="55">
        <v>0</v>
      </c>
      <c r="H469" s="55">
        <v>0</v>
      </c>
      <c r="I469" s="55">
        <v>0</v>
      </c>
      <c r="J469" s="55">
        <v>0</v>
      </c>
      <c r="K469" s="55">
        <v>0</v>
      </c>
      <c r="L469" s="55">
        <v>0</v>
      </c>
      <c r="M469" s="55">
        <v>0</v>
      </c>
      <c r="N469" s="55">
        <v>0</v>
      </c>
      <c r="O469" s="55">
        <v>0</v>
      </c>
      <c r="P469" s="55">
        <v>0</v>
      </c>
      <c r="Q469" s="55">
        <v>0</v>
      </c>
      <c r="R469" s="55">
        <v>0</v>
      </c>
      <c r="S469" s="55">
        <v>0</v>
      </c>
      <c r="T469" s="55">
        <v>0</v>
      </c>
      <c r="U469" s="55">
        <v>0</v>
      </c>
      <c r="V469" s="55">
        <v>0</v>
      </c>
      <c r="W469" s="55">
        <v>0</v>
      </c>
      <c r="X469" s="55">
        <v>0</v>
      </c>
      <c r="Y469" s="55">
        <v>0</v>
      </c>
      <c r="Z469" s="55">
        <v>0</v>
      </c>
      <c r="AA469" s="55">
        <v>0</v>
      </c>
      <c r="AB469" s="55">
        <v>0</v>
      </c>
      <c r="AC469" s="55">
        <v>0</v>
      </c>
      <c r="AD469" s="55">
        <v>0</v>
      </c>
      <c r="AE469" s="55">
        <v>0</v>
      </c>
      <c r="AF469" s="55">
        <v>0</v>
      </c>
      <c r="AG469" s="55">
        <v>0</v>
      </c>
      <c r="AH469" s="55">
        <v>0</v>
      </c>
      <c r="AI469" s="55">
        <v>0</v>
      </c>
      <c r="AJ469" s="55" t="s">
        <v>979</v>
      </c>
      <c r="AK469" s="55" t="s">
        <v>168</v>
      </c>
    </row>
    <row r="470" spans="1:37" x14ac:dyDescent="0.25">
      <c r="A470" s="54" t="str">
        <f t="shared" si="7"/>
        <v>NH</v>
      </c>
      <c r="B470" s="54" t="str">
        <f t="shared" si="7"/>
        <v>BDEQ-BDESC-urban-residential</v>
      </c>
      <c r="C470" s="55">
        <v>4</v>
      </c>
      <c r="D470" s="55" t="s">
        <v>59</v>
      </c>
      <c r="E470" s="55">
        <v>6.2E-4</v>
      </c>
      <c r="F470" s="55">
        <v>5.5000000000000003E-4</v>
      </c>
      <c r="G470" s="55">
        <v>5.5000000000000003E-4</v>
      </c>
      <c r="H470" s="55">
        <v>5.5000000000000003E-4</v>
      </c>
      <c r="I470" s="55">
        <v>5.5000000000000003E-4</v>
      </c>
      <c r="J470" s="55">
        <v>5.5000000000000003E-4</v>
      </c>
      <c r="K470" s="55">
        <v>5.5000000000000003E-4</v>
      </c>
      <c r="L470" s="55">
        <v>5.5000000000000003E-4</v>
      </c>
      <c r="M470" s="55">
        <v>5.5000000000000003E-4</v>
      </c>
      <c r="N470" s="55">
        <v>5.5000000000000003E-4</v>
      </c>
      <c r="O470" s="55">
        <v>5.5000000000000003E-4</v>
      </c>
      <c r="P470" s="55">
        <v>5.5999999999999995E-4</v>
      </c>
      <c r="Q470" s="55">
        <v>5.5999999999999995E-4</v>
      </c>
      <c r="R470" s="55">
        <v>5.5999999999999995E-4</v>
      </c>
      <c r="S470" s="55">
        <v>5.5999999999999995E-4</v>
      </c>
      <c r="T470" s="55">
        <v>5.5999999999999995E-4</v>
      </c>
      <c r="U470" s="55">
        <v>5.5999999999999995E-4</v>
      </c>
      <c r="V470" s="55">
        <v>5.5999999999999995E-4</v>
      </c>
      <c r="W470" s="55">
        <v>5.5999999999999995E-4</v>
      </c>
      <c r="X470" s="55">
        <v>5.5999999999999995E-4</v>
      </c>
      <c r="Y470" s="55">
        <v>5.5999999999999995E-4</v>
      </c>
      <c r="Z470" s="55">
        <v>5.5999999999999995E-4</v>
      </c>
      <c r="AA470" s="55">
        <v>5.5999999999999995E-4</v>
      </c>
      <c r="AB470" s="55">
        <v>5.5999999999999995E-4</v>
      </c>
      <c r="AC470" s="55">
        <v>5.5999999999999995E-4</v>
      </c>
      <c r="AD470" s="55">
        <v>5.5999999999999995E-4</v>
      </c>
      <c r="AE470" s="55">
        <v>5.5999999999999995E-4</v>
      </c>
      <c r="AF470" s="55">
        <v>5.5999999999999995E-4</v>
      </c>
      <c r="AG470" s="55">
        <v>5.5999999999999995E-4</v>
      </c>
      <c r="AH470" s="55">
        <v>5.5999999999999995E-4</v>
      </c>
      <c r="AI470" s="55">
        <v>5.5999999999999995E-4</v>
      </c>
      <c r="AJ470" s="55" t="s">
        <v>979</v>
      </c>
      <c r="AK470" s="55" t="s">
        <v>168</v>
      </c>
    </row>
    <row r="471" spans="1:37" x14ac:dyDescent="0.25">
      <c r="A471" s="54" t="str">
        <f t="shared" si="7"/>
        <v>NH</v>
      </c>
      <c r="B471" s="54" t="str">
        <f t="shared" si="7"/>
        <v>BDEQ-BDESC-urban-residential</v>
      </c>
      <c r="C471" s="55">
        <v>5</v>
      </c>
      <c r="D471" s="55" t="s">
        <v>10</v>
      </c>
      <c r="E471" s="55">
        <v>3.5659999999999997E-2</v>
      </c>
      <c r="F471" s="55">
        <v>4.1820000000000003E-2</v>
      </c>
      <c r="G471" s="55">
        <v>4.7660000000000001E-2</v>
      </c>
      <c r="H471" s="55">
        <v>5.3629999999999997E-2</v>
      </c>
      <c r="I471" s="55">
        <v>5.9490000000000001E-2</v>
      </c>
      <c r="J471" s="55">
        <v>6.3539999999999999E-2</v>
      </c>
      <c r="K471" s="55">
        <v>6.8110000000000004E-2</v>
      </c>
      <c r="L471" s="55">
        <v>7.1980000000000002E-2</v>
      </c>
      <c r="M471" s="55">
        <v>7.4829999999999994E-2</v>
      </c>
      <c r="N471" s="55">
        <v>7.8539999999999999E-2</v>
      </c>
      <c r="O471" s="55">
        <v>8.0759999999999998E-2</v>
      </c>
      <c r="P471" s="55">
        <v>8.4260000000000002E-2</v>
      </c>
      <c r="Q471" s="55">
        <v>8.6610000000000006E-2</v>
      </c>
      <c r="R471" s="55">
        <v>9.0149999999999994E-2</v>
      </c>
      <c r="S471" s="55">
        <v>9.3259999999999996E-2</v>
      </c>
      <c r="T471" s="55">
        <v>9.4520000000000007E-2</v>
      </c>
      <c r="U471" s="55">
        <v>9.8000000000000004E-2</v>
      </c>
      <c r="V471" s="55">
        <v>0.10145999999999999</v>
      </c>
      <c r="W471" s="55">
        <v>0.10457</v>
      </c>
      <c r="X471" s="55">
        <v>0.10944</v>
      </c>
      <c r="Y471" s="55">
        <v>0.1139</v>
      </c>
      <c r="Z471" s="55">
        <v>0.11751</v>
      </c>
      <c r="AA471" s="55">
        <v>0.12187000000000001</v>
      </c>
      <c r="AB471" s="55">
        <v>0.12673000000000001</v>
      </c>
      <c r="AC471" s="55">
        <v>0.12961</v>
      </c>
      <c r="AD471" s="55">
        <v>0.13464000000000001</v>
      </c>
      <c r="AE471" s="55">
        <v>0.14112</v>
      </c>
      <c r="AF471" s="55">
        <v>0.14477000000000001</v>
      </c>
      <c r="AG471" s="55">
        <v>0.15035000000000001</v>
      </c>
      <c r="AH471" s="55">
        <v>0.15490999999999999</v>
      </c>
      <c r="AI471" s="55">
        <v>0.15811</v>
      </c>
      <c r="AJ471" s="55" t="s">
        <v>979</v>
      </c>
      <c r="AK471" s="55" t="s">
        <v>168</v>
      </c>
    </row>
    <row r="472" spans="1:37" x14ac:dyDescent="0.25">
      <c r="A472" s="54" t="str">
        <f t="shared" si="7"/>
        <v>NH</v>
      </c>
      <c r="B472" s="54" t="str">
        <f t="shared" si="7"/>
        <v>BDEQ-BDESC-urban-residential</v>
      </c>
      <c r="C472" s="55">
        <v>6</v>
      </c>
      <c r="D472" s="55" t="s">
        <v>11</v>
      </c>
      <c r="E472" s="55">
        <v>0</v>
      </c>
      <c r="F472" s="55">
        <v>0</v>
      </c>
      <c r="G472" s="55">
        <v>0</v>
      </c>
      <c r="H472" s="55">
        <v>0</v>
      </c>
      <c r="I472" s="55">
        <v>0</v>
      </c>
      <c r="J472" s="55">
        <v>0</v>
      </c>
      <c r="K472" s="55">
        <v>0</v>
      </c>
      <c r="L472" s="55">
        <v>0</v>
      </c>
      <c r="M472" s="55">
        <v>0</v>
      </c>
      <c r="N472" s="55">
        <v>0</v>
      </c>
      <c r="O472" s="55">
        <v>0</v>
      </c>
      <c r="P472" s="55">
        <v>0</v>
      </c>
      <c r="Q472" s="55">
        <v>0</v>
      </c>
      <c r="R472" s="55">
        <v>0</v>
      </c>
      <c r="S472" s="55">
        <v>0</v>
      </c>
      <c r="T472" s="55">
        <v>0</v>
      </c>
      <c r="U472" s="55">
        <v>0</v>
      </c>
      <c r="V472" s="55">
        <v>0</v>
      </c>
      <c r="W472" s="55">
        <v>0</v>
      </c>
      <c r="X472" s="55">
        <v>0</v>
      </c>
      <c r="Y472" s="55">
        <v>0</v>
      </c>
      <c r="Z472" s="55">
        <v>0</v>
      </c>
      <c r="AA472" s="55">
        <v>0</v>
      </c>
      <c r="AB472" s="55">
        <v>0</v>
      </c>
      <c r="AC472" s="55">
        <v>0</v>
      </c>
      <c r="AD472" s="55">
        <v>0</v>
      </c>
      <c r="AE472" s="55">
        <v>0</v>
      </c>
      <c r="AF472" s="55">
        <v>0</v>
      </c>
      <c r="AG472" s="55">
        <v>0</v>
      </c>
      <c r="AH472" s="55">
        <v>0</v>
      </c>
      <c r="AI472" s="55">
        <v>0</v>
      </c>
      <c r="AJ472" s="55" t="s">
        <v>979</v>
      </c>
      <c r="AK472" s="55" t="s">
        <v>168</v>
      </c>
    </row>
    <row r="473" spans="1:37" x14ac:dyDescent="0.25">
      <c r="A473" s="54" t="str">
        <f t="shared" si="7"/>
        <v>NH</v>
      </c>
      <c r="B473" s="54" t="str">
        <f t="shared" si="7"/>
        <v>BDEQ-BDESC-urban-residential</v>
      </c>
      <c r="C473" s="55">
        <v>7</v>
      </c>
      <c r="D473" s="55" t="s">
        <v>12</v>
      </c>
      <c r="E473" s="55">
        <v>0</v>
      </c>
      <c r="F473" s="55">
        <v>0</v>
      </c>
      <c r="G473" s="55">
        <v>0</v>
      </c>
      <c r="H473" s="55">
        <v>0</v>
      </c>
      <c r="I473" s="55">
        <v>0</v>
      </c>
      <c r="J473" s="55">
        <v>0</v>
      </c>
      <c r="K473" s="55">
        <v>0</v>
      </c>
      <c r="L473" s="55">
        <v>0</v>
      </c>
      <c r="M473" s="55">
        <v>0</v>
      </c>
      <c r="N473" s="55">
        <v>0</v>
      </c>
      <c r="O473" s="55">
        <v>0</v>
      </c>
      <c r="P473" s="55">
        <v>0</v>
      </c>
      <c r="Q473" s="55">
        <v>0</v>
      </c>
      <c r="R473" s="55">
        <v>0</v>
      </c>
      <c r="S473" s="55">
        <v>0</v>
      </c>
      <c r="T473" s="55">
        <v>0</v>
      </c>
      <c r="U473" s="55">
        <v>0</v>
      </c>
      <c r="V473" s="55">
        <v>0</v>
      </c>
      <c r="W473" s="55">
        <v>0</v>
      </c>
      <c r="X473" s="55">
        <v>0</v>
      </c>
      <c r="Y473" s="55">
        <v>0</v>
      </c>
      <c r="Z473" s="55">
        <v>0</v>
      </c>
      <c r="AA473" s="55">
        <v>0</v>
      </c>
      <c r="AB473" s="55">
        <v>0</v>
      </c>
      <c r="AC473" s="55">
        <v>0</v>
      </c>
      <c r="AD473" s="55">
        <v>0</v>
      </c>
      <c r="AE473" s="55">
        <v>0</v>
      </c>
      <c r="AF473" s="55">
        <v>0</v>
      </c>
      <c r="AG473" s="55">
        <v>0</v>
      </c>
      <c r="AH473" s="55">
        <v>0</v>
      </c>
      <c r="AI473" s="55">
        <v>0</v>
      </c>
      <c r="AJ473" s="55" t="s">
        <v>979</v>
      </c>
      <c r="AK473" s="55" t="s">
        <v>168</v>
      </c>
    </row>
    <row r="474" spans="1:37" x14ac:dyDescent="0.25">
      <c r="A474" s="54" t="str">
        <f t="shared" si="7"/>
        <v>NH</v>
      </c>
      <c r="B474" s="54" t="str">
        <f t="shared" si="7"/>
        <v>BDEQ-BDESC-urban-residential</v>
      </c>
      <c r="C474" s="55">
        <v>8</v>
      </c>
      <c r="D474" s="55" t="s">
        <v>13</v>
      </c>
      <c r="E474" s="55">
        <v>0</v>
      </c>
      <c r="F474" s="55">
        <v>0</v>
      </c>
      <c r="G474" s="55">
        <v>0</v>
      </c>
      <c r="H474" s="55">
        <v>0</v>
      </c>
      <c r="I474" s="55">
        <v>0</v>
      </c>
      <c r="J474" s="55">
        <v>0</v>
      </c>
      <c r="K474" s="55">
        <v>0</v>
      </c>
      <c r="L474" s="55">
        <v>0</v>
      </c>
      <c r="M474" s="55">
        <v>0</v>
      </c>
      <c r="N474" s="55">
        <v>0</v>
      </c>
      <c r="O474" s="55">
        <v>0</v>
      </c>
      <c r="P474" s="55">
        <v>0</v>
      </c>
      <c r="Q474" s="55">
        <v>0</v>
      </c>
      <c r="R474" s="55">
        <v>0</v>
      </c>
      <c r="S474" s="55">
        <v>0</v>
      </c>
      <c r="T474" s="55">
        <v>0</v>
      </c>
      <c r="U474" s="55">
        <v>0</v>
      </c>
      <c r="V474" s="55">
        <v>0</v>
      </c>
      <c r="W474" s="55">
        <v>0</v>
      </c>
      <c r="X474" s="55">
        <v>0</v>
      </c>
      <c r="Y474" s="55">
        <v>0</v>
      </c>
      <c r="Z474" s="55">
        <v>0</v>
      </c>
      <c r="AA474" s="55">
        <v>0</v>
      </c>
      <c r="AB474" s="55">
        <v>0</v>
      </c>
      <c r="AC474" s="55">
        <v>0</v>
      </c>
      <c r="AD474" s="55">
        <v>0</v>
      </c>
      <c r="AE474" s="55">
        <v>0</v>
      </c>
      <c r="AF474" s="55">
        <v>0</v>
      </c>
      <c r="AG474" s="55">
        <v>0</v>
      </c>
      <c r="AH474" s="55">
        <v>0</v>
      </c>
      <c r="AI474" s="55">
        <v>0</v>
      </c>
      <c r="AJ474" s="55" t="s">
        <v>979</v>
      </c>
      <c r="AK474" s="55" t="s">
        <v>168</v>
      </c>
    </row>
    <row r="475" spans="1:37" x14ac:dyDescent="0.25">
      <c r="A475" s="54" t="str">
        <f t="shared" si="7"/>
        <v>NH</v>
      </c>
      <c r="B475" s="54" t="str">
        <f t="shared" si="7"/>
        <v>BDEQ-BDESC-urban-residential</v>
      </c>
      <c r="C475" s="55">
        <v>9</v>
      </c>
      <c r="D475" s="55" t="s">
        <v>14</v>
      </c>
      <c r="E475" s="55">
        <v>0</v>
      </c>
      <c r="F475" s="55">
        <v>0</v>
      </c>
      <c r="G475" s="55">
        <v>0</v>
      </c>
      <c r="H475" s="55">
        <v>0</v>
      </c>
      <c r="I475" s="55">
        <v>0</v>
      </c>
      <c r="J475" s="55">
        <v>0</v>
      </c>
      <c r="K475" s="55">
        <v>0</v>
      </c>
      <c r="L475" s="55">
        <v>0</v>
      </c>
      <c r="M475" s="55">
        <v>0</v>
      </c>
      <c r="N475" s="55">
        <v>0</v>
      </c>
      <c r="O475" s="55">
        <v>0</v>
      </c>
      <c r="P475" s="55">
        <v>0</v>
      </c>
      <c r="Q475" s="55">
        <v>0</v>
      </c>
      <c r="R475" s="55">
        <v>0</v>
      </c>
      <c r="S475" s="55">
        <v>0</v>
      </c>
      <c r="T475" s="55">
        <v>0</v>
      </c>
      <c r="U475" s="55">
        <v>0</v>
      </c>
      <c r="V475" s="55">
        <v>0</v>
      </c>
      <c r="W475" s="55">
        <v>0</v>
      </c>
      <c r="X475" s="55">
        <v>0</v>
      </c>
      <c r="Y475" s="55">
        <v>0</v>
      </c>
      <c r="Z475" s="55">
        <v>0</v>
      </c>
      <c r="AA475" s="55">
        <v>0</v>
      </c>
      <c r="AB475" s="55">
        <v>0</v>
      </c>
      <c r="AC475" s="55">
        <v>0</v>
      </c>
      <c r="AD475" s="55">
        <v>0</v>
      </c>
      <c r="AE475" s="55">
        <v>0</v>
      </c>
      <c r="AF475" s="55">
        <v>0</v>
      </c>
      <c r="AG475" s="55">
        <v>0</v>
      </c>
      <c r="AH475" s="55">
        <v>0</v>
      </c>
      <c r="AI475" s="55">
        <v>0</v>
      </c>
      <c r="AJ475" s="55" t="s">
        <v>979</v>
      </c>
      <c r="AK475" s="55" t="s">
        <v>168</v>
      </c>
    </row>
    <row r="476" spans="1:37" x14ac:dyDescent="0.25">
      <c r="A476" s="54" t="str">
        <f t="shared" si="7"/>
        <v>NH</v>
      </c>
      <c r="B476" s="54" t="str">
        <f t="shared" si="7"/>
        <v>BDEQ-BDESC-urban-residential</v>
      </c>
      <c r="C476" s="55">
        <v>10</v>
      </c>
      <c r="D476" s="55" t="s">
        <v>15</v>
      </c>
      <c r="E476" s="55">
        <v>0</v>
      </c>
      <c r="F476" s="55">
        <v>0</v>
      </c>
      <c r="G476" s="55">
        <v>0</v>
      </c>
      <c r="H476" s="55">
        <v>0</v>
      </c>
      <c r="I476" s="55">
        <v>0</v>
      </c>
      <c r="J476" s="55">
        <v>0</v>
      </c>
      <c r="K476" s="55">
        <v>0</v>
      </c>
      <c r="L476" s="55">
        <v>0</v>
      </c>
      <c r="M476" s="55">
        <v>0</v>
      </c>
      <c r="N476" s="55">
        <v>0</v>
      </c>
      <c r="O476" s="55">
        <v>0</v>
      </c>
      <c r="P476" s="55">
        <v>0</v>
      </c>
      <c r="Q476" s="55">
        <v>0</v>
      </c>
      <c r="R476" s="55">
        <v>0</v>
      </c>
      <c r="S476" s="55">
        <v>0</v>
      </c>
      <c r="T476" s="55">
        <v>0</v>
      </c>
      <c r="U476" s="55">
        <v>0</v>
      </c>
      <c r="V476" s="55">
        <v>0</v>
      </c>
      <c r="W476" s="55">
        <v>0</v>
      </c>
      <c r="X476" s="55">
        <v>0</v>
      </c>
      <c r="Y476" s="55">
        <v>0</v>
      </c>
      <c r="Z476" s="55">
        <v>0</v>
      </c>
      <c r="AA476" s="55">
        <v>0</v>
      </c>
      <c r="AB476" s="55">
        <v>0</v>
      </c>
      <c r="AC476" s="55">
        <v>0</v>
      </c>
      <c r="AD476" s="55">
        <v>0</v>
      </c>
      <c r="AE476" s="55">
        <v>0</v>
      </c>
      <c r="AF476" s="55">
        <v>0</v>
      </c>
      <c r="AG476" s="55">
        <v>0</v>
      </c>
      <c r="AH476" s="55">
        <v>0</v>
      </c>
      <c r="AI476" s="55">
        <v>0</v>
      </c>
      <c r="AJ476" s="55" t="s">
        <v>979</v>
      </c>
      <c r="AK476" s="55" t="s">
        <v>168</v>
      </c>
    </row>
    <row r="477" spans="1:37" x14ac:dyDescent="0.25">
      <c r="A477" s="54" t="str">
        <f t="shared" si="7"/>
        <v>NH</v>
      </c>
      <c r="B477" s="54" t="str">
        <f t="shared" si="7"/>
        <v>BDEQ-BDESC-urban-residential</v>
      </c>
      <c r="C477" s="55">
        <v>11</v>
      </c>
      <c r="D477" s="55" t="s">
        <v>57</v>
      </c>
      <c r="E477" s="55">
        <v>0</v>
      </c>
      <c r="F477" s="55">
        <v>0</v>
      </c>
      <c r="G477" s="55">
        <v>0</v>
      </c>
      <c r="H477" s="55">
        <v>0</v>
      </c>
      <c r="I477" s="55">
        <v>0</v>
      </c>
      <c r="J477" s="55">
        <v>0</v>
      </c>
      <c r="K477" s="55">
        <v>0</v>
      </c>
      <c r="L477" s="55">
        <v>0</v>
      </c>
      <c r="M477" s="55">
        <v>0</v>
      </c>
      <c r="N477" s="55">
        <v>0</v>
      </c>
      <c r="O477" s="55">
        <v>0</v>
      </c>
      <c r="P477" s="55">
        <v>0</v>
      </c>
      <c r="Q477" s="55">
        <v>0</v>
      </c>
      <c r="R477" s="55">
        <v>0</v>
      </c>
      <c r="S477" s="55">
        <v>0</v>
      </c>
      <c r="T477" s="55">
        <v>0</v>
      </c>
      <c r="U477" s="55">
        <v>0</v>
      </c>
      <c r="V477" s="55">
        <v>0</v>
      </c>
      <c r="W477" s="55">
        <v>0</v>
      </c>
      <c r="X477" s="55">
        <v>0</v>
      </c>
      <c r="Y477" s="55">
        <v>0</v>
      </c>
      <c r="Z477" s="55">
        <v>0</v>
      </c>
      <c r="AA477" s="55">
        <v>0</v>
      </c>
      <c r="AB477" s="55">
        <v>0</v>
      </c>
      <c r="AC477" s="55">
        <v>0</v>
      </c>
      <c r="AD477" s="55">
        <v>0</v>
      </c>
      <c r="AE477" s="55">
        <v>0</v>
      </c>
      <c r="AF477" s="55">
        <v>0</v>
      </c>
      <c r="AG477" s="55">
        <v>0</v>
      </c>
      <c r="AH477" s="55">
        <v>0</v>
      </c>
      <c r="AI477" s="55">
        <v>0</v>
      </c>
      <c r="AJ477" s="55" t="s">
        <v>979</v>
      </c>
      <c r="AK477" s="55" t="s">
        <v>168</v>
      </c>
    </row>
    <row r="478" spans="1:37" x14ac:dyDescent="0.25">
      <c r="A478" s="54" t="str">
        <f t="shared" si="7"/>
        <v>NH</v>
      </c>
      <c r="B478" s="54" t="str">
        <f t="shared" si="7"/>
        <v>BDEQ-BDESC-urban-residential</v>
      </c>
      <c r="C478" s="55">
        <v>12</v>
      </c>
      <c r="D478" s="55" t="s">
        <v>60</v>
      </c>
      <c r="E478" s="55">
        <v>0</v>
      </c>
      <c r="F478" s="55">
        <v>0</v>
      </c>
      <c r="G478" s="55">
        <v>0</v>
      </c>
      <c r="H478" s="55">
        <v>0</v>
      </c>
      <c r="I478" s="55">
        <v>0</v>
      </c>
      <c r="J478" s="55">
        <v>0</v>
      </c>
      <c r="K478" s="55">
        <v>0</v>
      </c>
      <c r="L478" s="55">
        <v>0</v>
      </c>
      <c r="M478" s="55">
        <v>0</v>
      </c>
      <c r="N478" s="55">
        <v>0</v>
      </c>
      <c r="O478" s="55">
        <v>0</v>
      </c>
      <c r="P478" s="55">
        <v>0</v>
      </c>
      <c r="Q478" s="55">
        <v>0</v>
      </c>
      <c r="R478" s="55">
        <v>0</v>
      </c>
      <c r="S478" s="55">
        <v>0</v>
      </c>
      <c r="T478" s="55">
        <v>0</v>
      </c>
      <c r="U478" s="55">
        <v>0</v>
      </c>
      <c r="V478" s="55">
        <v>0</v>
      </c>
      <c r="W478" s="55">
        <v>0</v>
      </c>
      <c r="X478" s="55">
        <v>0</v>
      </c>
      <c r="Y478" s="55">
        <v>0</v>
      </c>
      <c r="Z478" s="55">
        <v>0</v>
      </c>
      <c r="AA478" s="55">
        <v>0</v>
      </c>
      <c r="AB478" s="55">
        <v>0</v>
      </c>
      <c r="AC478" s="55">
        <v>0</v>
      </c>
      <c r="AD478" s="55">
        <v>0</v>
      </c>
      <c r="AE478" s="55">
        <v>0</v>
      </c>
      <c r="AF478" s="55">
        <v>0</v>
      </c>
      <c r="AG478" s="55">
        <v>0</v>
      </c>
      <c r="AH478" s="55">
        <v>0</v>
      </c>
      <c r="AI478" s="55">
        <v>0</v>
      </c>
      <c r="AJ478" s="55" t="s">
        <v>979</v>
      </c>
      <c r="AK478" s="55" t="s">
        <v>168</v>
      </c>
    </row>
    <row r="479" spans="1:37" x14ac:dyDescent="0.25">
      <c r="A479" s="54" t="str">
        <f t="shared" si="7"/>
        <v>NH</v>
      </c>
      <c r="B479" s="54" t="str">
        <f t="shared" si="7"/>
        <v>BDEQ-BDESC-urban-residential</v>
      </c>
      <c r="C479" s="55">
        <v>13</v>
      </c>
      <c r="D479" s="55" t="s">
        <v>158</v>
      </c>
      <c r="E479" s="55">
        <v>0</v>
      </c>
      <c r="F479" s="55">
        <v>0</v>
      </c>
      <c r="G479" s="55">
        <v>0</v>
      </c>
      <c r="H479" s="55">
        <v>0</v>
      </c>
      <c r="I479" s="55">
        <v>0</v>
      </c>
      <c r="J479" s="55">
        <v>0</v>
      </c>
      <c r="K479" s="55">
        <v>0</v>
      </c>
      <c r="L479" s="55">
        <v>0</v>
      </c>
      <c r="M479" s="55">
        <v>0</v>
      </c>
      <c r="N479" s="55">
        <v>0</v>
      </c>
      <c r="O479" s="55">
        <v>0</v>
      </c>
      <c r="P479" s="55">
        <v>0</v>
      </c>
      <c r="Q479" s="55">
        <v>0</v>
      </c>
      <c r="R479" s="55">
        <v>0</v>
      </c>
      <c r="S479" s="55">
        <v>0</v>
      </c>
      <c r="T479" s="55">
        <v>0</v>
      </c>
      <c r="U479" s="55">
        <v>0</v>
      </c>
      <c r="V479" s="55">
        <v>0</v>
      </c>
      <c r="W479" s="55">
        <v>0</v>
      </c>
      <c r="X479" s="55">
        <v>0</v>
      </c>
      <c r="Y479" s="55">
        <v>0</v>
      </c>
      <c r="Z479" s="55">
        <v>0</v>
      </c>
      <c r="AA479" s="55">
        <v>0</v>
      </c>
      <c r="AB479" s="55">
        <v>0</v>
      </c>
      <c r="AC479" s="55">
        <v>0</v>
      </c>
      <c r="AD479" s="55">
        <v>0</v>
      </c>
      <c r="AE479" s="55">
        <v>0</v>
      </c>
      <c r="AF479" s="55">
        <v>0</v>
      </c>
      <c r="AG479" s="55">
        <v>0</v>
      </c>
      <c r="AH479" s="55">
        <v>0</v>
      </c>
      <c r="AI479" s="55">
        <v>0</v>
      </c>
      <c r="AJ479" s="55" t="s">
        <v>979</v>
      </c>
      <c r="AK479" s="55" t="s">
        <v>168</v>
      </c>
    </row>
    <row r="480" spans="1:37" x14ac:dyDescent="0.25">
      <c r="A480" s="54" t="str">
        <f t="shared" si="7"/>
        <v>NH</v>
      </c>
      <c r="B480" s="54" t="str">
        <f t="shared" si="7"/>
        <v>BDEQ-BDESC-urban-residential</v>
      </c>
      <c r="C480" s="55">
        <v>14</v>
      </c>
      <c r="D480" s="55" t="s">
        <v>159</v>
      </c>
      <c r="E480" s="55">
        <v>0</v>
      </c>
      <c r="F480" s="55">
        <v>0</v>
      </c>
      <c r="G480" s="55">
        <v>0</v>
      </c>
      <c r="H480" s="55">
        <v>0</v>
      </c>
      <c r="I480" s="55">
        <v>0</v>
      </c>
      <c r="J480" s="55">
        <v>0</v>
      </c>
      <c r="K480" s="55">
        <v>0</v>
      </c>
      <c r="L480" s="55">
        <v>0</v>
      </c>
      <c r="M480" s="55">
        <v>0</v>
      </c>
      <c r="N480" s="55">
        <v>0</v>
      </c>
      <c r="O480" s="55">
        <v>0</v>
      </c>
      <c r="P480" s="55">
        <v>0</v>
      </c>
      <c r="Q480" s="55">
        <v>0</v>
      </c>
      <c r="R480" s="55">
        <v>0</v>
      </c>
      <c r="S480" s="55">
        <v>0</v>
      </c>
      <c r="T480" s="55">
        <v>0</v>
      </c>
      <c r="U480" s="55">
        <v>0</v>
      </c>
      <c r="V480" s="55">
        <v>0</v>
      </c>
      <c r="W480" s="55">
        <v>0</v>
      </c>
      <c r="X480" s="55">
        <v>0</v>
      </c>
      <c r="Y480" s="55">
        <v>0</v>
      </c>
      <c r="Z480" s="55">
        <v>0</v>
      </c>
      <c r="AA480" s="55">
        <v>0</v>
      </c>
      <c r="AB480" s="55">
        <v>0</v>
      </c>
      <c r="AC480" s="55">
        <v>0</v>
      </c>
      <c r="AD480" s="55">
        <v>0</v>
      </c>
      <c r="AE480" s="55">
        <v>0</v>
      </c>
      <c r="AF480" s="55">
        <v>0</v>
      </c>
      <c r="AG480" s="55">
        <v>0</v>
      </c>
      <c r="AH480" s="55">
        <v>0</v>
      </c>
      <c r="AI480" s="55">
        <v>0</v>
      </c>
      <c r="AJ480" s="55" t="s">
        <v>979</v>
      </c>
      <c r="AK480" s="55" t="s">
        <v>168</v>
      </c>
    </row>
    <row r="481" spans="1:37" x14ac:dyDescent="0.25">
      <c r="A481" s="54" t="str">
        <f t="shared" si="7"/>
        <v>NH</v>
      </c>
      <c r="B481" s="54" t="str">
        <f t="shared" si="7"/>
        <v>BDEQ-BDESC-urban-residential</v>
      </c>
      <c r="C481" s="55">
        <v>15</v>
      </c>
      <c r="D481" s="55" t="s">
        <v>160</v>
      </c>
      <c r="E481" s="55">
        <v>0</v>
      </c>
      <c r="F481" s="55">
        <v>0</v>
      </c>
      <c r="G481" s="55">
        <v>0</v>
      </c>
      <c r="H481" s="55">
        <v>0</v>
      </c>
      <c r="I481" s="55">
        <v>0</v>
      </c>
      <c r="J481" s="55">
        <v>0</v>
      </c>
      <c r="K481" s="55">
        <v>0</v>
      </c>
      <c r="L481" s="55">
        <v>0</v>
      </c>
      <c r="M481" s="55">
        <v>0</v>
      </c>
      <c r="N481" s="55">
        <v>0</v>
      </c>
      <c r="O481" s="55">
        <v>0</v>
      </c>
      <c r="P481" s="55">
        <v>0</v>
      </c>
      <c r="Q481" s="55">
        <v>0</v>
      </c>
      <c r="R481" s="55">
        <v>0</v>
      </c>
      <c r="S481" s="55">
        <v>0</v>
      </c>
      <c r="T481" s="55">
        <v>0</v>
      </c>
      <c r="U481" s="55">
        <v>0</v>
      </c>
      <c r="V481" s="55">
        <v>0</v>
      </c>
      <c r="W481" s="55">
        <v>0</v>
      </c>
      <c r="X481" s="55">
        <v>0</v>
      </c>
      <c r="Y481" s="55">
        <v>0</v>
      </c>
      <c r="Z481" s="55">
        <v>0</v>
      </c>
      <c r="AA481" s="55">
        <v>0</v>
      </c>
      <c r="AB481" s="55">
        <v>0</v>
      </c>
      <c r="AC481" s="55">
        <v>0</v>
      </c>
      <c r="AD481" s="55">
        <v>0</v>
      </c>
      <c r="AE481" s="55">
        <v>0</v>
      </c>
      <c r="AF481" s="55">
        <v>0</v>
      </c>
      <c r="AG481" s="55">
        <v>0</v>
      </c>
      <c r="AH481" s="55">
        <v>0</v>
      </c>
      <c r="AI481" s="55">
        <v>0</v>
      </c>
      <c r="AJ481" s="55" t="s">
        <v>979</v>
      </c>
      <c r="AK481" s="55" t="s">
        <v>168</v>
      </c>
    </row>
    <row r="482" spans="1:37" x14ac:dyDescent="0.25">
      <c r="A482" s="54" t="str">
        <f t="shared" si="7"/>
        <v>NJ</v>
      </c>
      <c r="B482" s="54" t="str">
        <f t="shared" si="7"/>
        <v>BDEQ-BDESC-urban-residential</v>
      </c>
      <c r="C482" s="55">
        <v>0</v>
      </c>
      <c r="D482" s="55" t="s">
        <v>58</v>
      </c>
      <c r="E482" s="55">
        <v>0</v>
      </c>
      <c r="F482" s="55">
        <v>0</v>
      </c>
      <c r="G482" s="55">
        <v>0</v>
      </c>
      <c r="H482" s="55">
        <v>0</v>
      </c>
      <c r="I482" s="55">
        <v>0</v>
      </c>
      <c r="J482" s="55">
        <v>0</v>
      </c>
      <c r="K482" s="55">
        <v>0</v>
      </c>
      <c r="L482" s="55">
        <v>0</v>
      </c>
      <c r="M482" s="55">
        <v>0</v>
      </c>
      <c r="N482" s="55">
        <v>0</v>
      </c>
      <c r="O482" s="55">
        <v>0</v>
      </c>
      <c r="P482" s="55">
        <v>0</v>
      </c>
      <c r="Q482" s="55">
        <v>0</v>
      </c>
      <c r="R482" s="55">
        <v>0</v>
      </c>
      <c r="S482" s="55">
        <v>0</v>
      </c>
      <c r="T482" s="55">
        <v>0</v>
      </c>
      <c r="U482" s="55">
        <v>0</v>
      </c>
      <c r="V482" s="55">
        <v>0</v>
      </c>
      <c r="W482" s="55">
        <v>0</v>
      </c>
      <c r="X482" s="55">
        <v>0</v>
      </c>
      <c r="Y482" s="55">
        <v>0</v>
      </c>
      <c r="Z482" s="55">
        <v>0</v>
      </c>
      <c r="AA482" s="55">
        <v>0</v>
      </c>
      <c r="AB482" s="55">
        <v>0</v>
      </c>
      <c r="AC482" s="55">
        <v>0</v>
      </c>
      <c r="AD482" s="55">
        <v>0</v>
      </c>
      <c r="AE482" s="55">
        <v>0</v>
      </c>
      <c r="AF482" s="55">
        <v>0</v>
      </c>
      <c r="AG482" s="55">
        <v>0</v>
      </c>
      <c r="AH482" s="55">
        <v>0</v>
      </c>
      <c r="AI482" s="55">
        <v>0</v>
      </c>
      <c r="AJ482" s="55" t="s">
        <v>980</v>
      </c>
      <c r="AK482" s="55" t="s">
        <v>168</v>
      </c>
    </row>
    <row r="483" spans="1:37" x14ac:dyDescent="0.25">
      <c r="A483" s="54" t="str">
        <f t="shared" si="7"/>
        <v>NJ</v>
      </c>
      <c r="B483" s="54" t="str">
        <f t="shared" si="7"/>
        <v>BDEQ-BDESC-urban-residential</v>
      </c>
      <c r="C483" s="55">
        <v>1</v>
      </c>
      <c r="D483" s="55" t="s">
        <v>7</v>
      </c>
      <c r="E483" s="55">
        <v>0</v>
      </c>
      <c r="F483" s="55">
        <v>0</v>
      </c>
      <c r="G483" s="55">
        <v>0</v>
      </c>
      <c r="H483" s="55">
        <v>0</v>
      </c>
      <c r="I483" s="55">
        <v>0</v>
      </c>
      <c r="J483" s="55">
        <v>0</v>
      </c>
      <c r="K483" s="55">
        <v>0</v>
      </c>
      <c r="L483" s="55">
        <v>0</v>
      </c>
      <c r="M483" s="55">
        <v>0</v>
      </c>
      <c r="N483" s="55">
        <v>0</v>
      </c>
      <c r="O483" s="55">
        <v>0</v>
      </c>
      <c r="P483" s="55">
        <v>0</v>
      </c>
      <c r="Q483" s="55">
        <v>0</v>
      </c>
      <c r="R483" s="55">
        <v>0</v>
      </c>
      <c r="S483" s="55">
        <v>0</v>
      </c>
      <c r="T483" s="55">
        <v>0</v>
      </c>
      <c r="U483" s="55">
        <v>0</v>
      </c>
      <c r="V483" s="55">
        <v>0</v>
      </c>
      <c r="W483" s="55">
        <v>0</v>
      </c>
      <c r="X483" s="55">
        <v>0</v>
      </c>
      <c r="Y483" s="56">
        <v>1.0000000000000001E-5</v>
      </c>
      <c r="Z483" s="56">
        <v>1.0000000000000001E-5</v>
      </c>
      <c r="AA483" s="56">
        <v>2.0000000000000002E-5</v>
      </c>
      <c r="AB483" s="56">
        <v>2.0000000000000002E-5</v>
      </c>
      <c r="AC483" s="56">
        <v>3.0000000000000001E-5</v>
      </c>
      <c r="AD483" s="56">
        <v>3.0000000000000001E-5</v>
      </c>
      <c r="AE483" s="56">
        <v>4.0000000000000003E-5</v>
      </c>
      <c r="AF483" s="56">
        <v>4.0000000000000003E-5</v>
      </c>
      <c r="AG483" s="56">
        <v>5.0000000000000002E-5</v>
      </c>
      <c r="AH483" s="56">
        <v>5.0000000000000002E-5</v>
      </c>
      <c r="AI483" s="56">
        <v>6.0000000000000002E-5</v>
      </c>
      <c r="AJ483" s="55" t="s">
        <v>980</v>
      </c>
      <c r="AK483" s="55" t="s">
        <v>168</v>
      </c>
    </row>
    <row r="484" spans="1:37" x14ac:dyDescent="0.25">
      <c r="A484" s="54" t="str">
        <f t="shared" si="7"/>
        <v>NJ</v>
      </c>
      <c r="B484" s="54" t="str">
        <f t="shared" si="7"/>
        <v>BDEQ-BDESC-urban-residential</v>
      </c>
      <c r="C484" s="55">
        <v>2</v>
      </c>
      <c r="D484" s="55" t="s">
        <v>8</v>
      </c>
      <c r="E484" s="55">
        <v>0</v>
      </c>
      <c r="F484" s="55">
        <v>0</v>
      </c>
      <c r="G484" s="55">
        <v>0</v>
      </c>
      <c r="H484" s="55">
        <v>0</v>
      </c>
      <c r="I484" s="55">
        <v>0</v>
      </c>
      <c r="J484" s="55">
        <v>0</v>
      </c>
      <c r="K484" s="55">
        <v>0</v>
      </c>
      <c r="L484" s="55">
        <v>0</v>
      </c>
      <c r="M484" s="55">
        <v>0</v>
      </c>
      <c r="N484" s="55">
        <v>0</v>
      </c>
      <c r="O484" s="55">
        <v>0</v>
      </c>
      <c r="P484" s="55">
        <v>0</v>
      </c>
      <c r="Q484" s="55">
        <v>0</v>
      </c>
      <c r="R484" s="55">
        <v>0</v>
      </c>
      <c r="S484" s="55">
        <v>0</v>
      </c>
      <c r="T484" s="55">
        <v>0</v>
      </c>
      <c r="U484" s="55">
        <v>0</v>
      </c>
      <c r="V484" s="55">
        <v>0</v>
      </c>
      <c r="W484" s="55">
        <v>0</v>
      </c>
      <c r="X484" s="55">
        <v>0</v>
      </c>
      <c r="Y484" s="55">
        <v>0</v>
      </c>
      <c r="Z484" s="55">
        <v>0</v>
      </c>
      <c r="AA484" s="55">
        <v>0</v>
      </c>
      <c r="AB484" s="55">
        <v>0</v>
      </c>
      <c r="AC484" s="55">
        <v>0</v>
      </c>
      <c r="AD484" s="55">
        <v>0</v>
      </c>
      <c r="AE484" s="55">
        <v>0</v>
      </c>
      <c r="AF484" s="55">
        <v>0</v>
      </c>
      <c r="AG484" s="55">
        <v>0</v>
      </c>
      <c r="AH484" s="55">
        <v>0</v>
      </c>
      <c r="AI484" s="55">
        <v>0</v>
      </c>
      <c r="AJ484" s="55" t="s">
        <v>980</v>
      </c>
      <c r="AK484" s="55" t="s">
        <v>168</v>
      </c>
    </row>
    <row r="485" spans="1:37" x14ac:dyDescent="0.25">
      <c r="A485" s="54" t="str">
        <f t="shared" si="7"/>
        <v>NJ</v>
      </c>
      <c r="B485" s="54" t="str">
        <f t="shared" si="7"/>
        <v>BDEQ-BDESC-urban-residential</v>
      </c>
      <c r="C485" s="55">
        <v>3</v>
      </c>
      <c r="D485" s="55" t="s">
        <v>9</v>
      </c>
      <c r="E485" s="55">
        <v>0</v>
      </c>
      <c r="F485" s="55">
        <v>0</v>
      </c>
      <c r="G485" s="55">
        <v>0</v>
      </c>
      <c r="H485" s="55">
        <v>0</v>
      </c>
      <c r="I485" s="55">
        <v>0</v>
      </c>
      <c r="J485" s="55">
        <v>0</v>
      </c>
      <c r="K485" s="55">
        <v>0</v>
      </c>
      <c r="L485" s="55">
        <v>0</v>
      </c>
      <c r="M485" s="55">
        <v>0</v>
      </c>
      <c r="N485" s="55">
        <v>0</v>
      </c>
      <c r="O485" s="55">
        <v>0</v>
      </c>
      <c r="P485" s="55">
        <v>0</v>
      </c>
      <c r="Q485" s="55">
        <v>0</v>
      </c>
      <c r="R485" s="55">
        <v>0</v>
      </c>
      <c r="S485" s="55">
        <v>0</v>
      </c>
      <c r="T485" s="55">
        <v>0</v>
      </c>
      <c r="U485" s="55">
        <v>0</v>
      </c>
      <c r="V485" s="55">
        <v>0</v>
      </c>
      <c r="W485" s="55">
        <v>0</v>
      </c>
      <c r="X485" s="55">
        <v>0</v>
      </c>
      <c r="Y485" s="55">
        <v>0</v>
      </c>
      <c r="Z485" s="55">
        <v>0</v>
      </c>
      <c r="AA485" s="55">
        <v>0</v>
      </c>
      <c r="AB485" s="55">
        <v>0</v>
      </c>
      <c r="AC485" s="55">
        <v>0</v>
      </c>
      <c r="AD485" s="55">
        <v>0</v>
      </c>
      <c r="AE485" s="55">
        <v>0</v>
      </c>
      <c r="AF485" s="55">
        <v>0</v>
      </c>
      <c r="AG485" s="55">
        <v>0</v>
      </c>
      <c r="AH485" s="55">
        <v>0</v>
      </c>
      <c r="AI485" s="55">
        <v>0</v>
      </c>
      <c r="AJ485" s="55" t="s">
        <v>980</v>
      </c>
      <c r="AK485" s="55" t="s">
        <v>168</v>
      </c>
    </row>
    <row r="486" spans="1:37" x14ac:dyDescent="0.25">
      <c r="A486" s="54" t="str">
        <f t="shared" si="7"/>
        <v>NJ</v>
      </c>
      <c r="B486" s="54" t="str">
        <f t="shared" si="7"/>
        <v>BDEQ-BDESC-urban-residential</v>
      </c>
      <c r="C486" s="55">
        <v>4</v>
      </c>
      <c r="D486" s="55" t="s">
        <v>59</v>
      </c>
      <c r="E486" s="56">
        <v>4.0000000000000003E-5</v>
      </c>
      <c r="F486" s="56">
        <v>4.0000000000000003E-5</v>
      </c>
      <c r="G486" s="56">
        <v>4.0000000000000003E-5</v>
      </c>
      <c r="H486" s="56">
        <v>4.0000000000000003E-5</v>
      </c>
      <c r="I486" s="56">
        <v>4.0000000000000003E-5</v>
      </c>
      <c r="J486" s="56">
        <v>4.0000000000000003E-5</v>
      </c>
      <c r="K486" s="56">
        <v>4.0000000000000003E-5</v>
      </c>
      <c r="L486" s="56">
        <v>4.0000000000000003E-5</v>
      </c>
      <c r="M486" s="56">
        <v>4.0000000000000003E-5</v>
      </c>
      <c r="N486" s="56">
        <v>4.0000000000000003E-5</v>
      </c>
      <c r="O486" s="56">
        <v>4.0000000000000003E-5</v>
      </c>
      <c r="P486" s="56">
        <v>4.0000000000000003E-5</v>
      </c>
      <c r="Q486" s="56">
        <v>4.0000000000000003E-5</v>
      </c>
      <c r="R486" s="56">
        <v>4.0000000000000003E-5</v>
      </c>
      <c r="S486" s="56">
        <v>4.0000000000000003E-5</v>
      </c>
      <c r="T486" s="56">
        <v>4.0000000000000003E-5</v>
      </c>
      <c r="U486" s="56">
        <v>4.0000000000000003E-5</v>
      </c>
      <c r="V486" s="56">
        <v>4.0000000000000003E-5</v>
      </c>
      <c r="W486" s="56">
        <v>4.0000000000000003E-5</v>
      </c>
      <c r="X486" s="56">
        <v>4.0000000000000003E-5</v>
      </c>
      <c r="Y486" s="56">
        <v>4.0000000000000003E-5</v>
      </c>
      <c r="Z486" s="56">
        <v>4.0000000000000003E-5</v>
      </c>
      <c r="AA486" s="56">
        <v>4.0000000000000003E-5</v>
      </c>
      <c r="AB486" s="56">
        <v>4.0000000000000003E-5</v>
      </c>
      <c r="AC486" s="56">
        <v>4.0000000000000003E-5</v>
      </c>
      <c r="AD486" s="56">
        <v>4.0000000000000003E-5</v>
      </c>
      <c r="AE486" s="56">
        <v>4.0000000000000003E-5</v>
      </c>
      <c r="AF486" s="56">
        <v>4.0000000000000003E-5</v>
      </c>
      <c r="AG486" s="56">
        <v>4.0000000000000003E-5</v>
      </c>
      <c r="AH486" s="56">
        <v>4.0000000000000003E-5</v>
      </c>
      <c r="AI486" s="56">
        <v>4.0000000000000003E-5</v>
      </c>
      <c r="AJ486" s="55" t="s">
        <v>980</v>
      </c>
      <c r="AK486" s="55" t="s">
        <v>168</v>
      </c>
    </row>
    <row r="487" spans="1:37" x14ac:dyDescent="0.25">
      <c r="A487" s="54" t="str">
        <f t="shared" si="7"/>
        <v>NJ</v>
      </c>
      <c r="B487" s="54" t="str">
        <f t="shared" si="7"/>
        <v>BDEQ-BDESC-urban-residential</v>
      </c>
      <c r="C487" s="55">
        <v>5</v>
      </c>
      <c r="D487" s="55" t="s">
        <v>10</v>
      </c>
      <c r="E487" s="55">
        <v>0.68603999999999998</v>
      </c>
      <c r="F487" s="55">
        <v>0.72204999999999997</v>
      </c>
      <c r="G487" s="55">
        <v>0.82296999999999998</v>
      </c>
      <c r="H487" s="55">
        <v>0.92593999999999999</v>
      </c>
      <c r="I487" s="55">
        <v>1.0271300000000001</v>
      </c>
      <c r="J487" s="55">
        <v>1.09717</v>
      </c>
      <c r="K487" s="55">
        <v>1.1760600000000001</v>
      </c>
      <c r="L487" s="55">
        <v>1.24292</v>
      </c>
      <c r="M487" s="55">
        <v>1.2920799999999999</v>
      </c>
      <c r="N487" s="55">
        <v>1.35612</v>
      </c>
      <c r="O487" s="55">
        <v>1.3945000000000001</v>
      </c>
      <c r="P487" s="55">
        <v>1.4548399999999999</v>
      </c>
      <c r="Q487" s="55">
        <v>1.4954400000000001</v>
      </c>
      <c r="R487" s="55">
        <v>1.5566599999999999</v>
      </c>
      <c r="S487" s="55">
        <v>1.6103000000000001</v>
      </c>
      <c r="T487" s="55">
        <v>1.6321099999999999</v>
      </c>
      <c r="U487" s="55">
        <v>1.6920999999999999</v>
      </c>
      <c r="V487" s="55">
        <v>1.7518199999999999</v>
      </c>
      <c r="W487" s="55">
        <v>1.8055300000000001</v>
      </c>
      <c r="X487" s="55">
        <v>1.88964</v>
      </c>
      <c r="Y487" s="55">
        <v>1.9666300000000001</v>
      </c>
      <c r="Z487" s="55">
        <v>2.02901</v>
      </c>
      <c r="AA487" s="55">
        <v>2.1043400000000001</v>
      </c>
      <c r="AB487" s="55">
        <v>2.1881200000000001</v>
      </c>
      <c r="AC487" s="55">
        <v>2.2379699999999998</v>
      </c>
      <c r="AD487" s="55">
        <v>2.32477</v>
      </c>
      <c r="AE487" s="55">
        <v>2.43675</v>
      </c>
      <c r="AF487" s="55">
        <v>2.49973</v>
      </c>
      <c r="AG487" s="55">
        <v>2.59605</v>
      </c>
      <c r="AH487" s="55">
        <v>2.6748500000000002</v>
      </c>
      <c r="AI487" s="55">
        <v>2.7299699999999998</v>
      </c>
      <c r="AJ487" s="55" t="s">
        <v>980</v>
      </c>
      <c r="AK487" s="55" t="s">
        <v>168</v>
      </c>
    </row>
    <row r="488" spans="1:37" x14ac:dyDescent="0.25">
      <c r="A488" s="54" t="str">
        <f t="shared" si="7"/>
        <v>NJ</v>
      </c>
      <c r="B488" s="54" t="str">
        <f t="shared" si="7"/>
        <v>BDEQ-BDESC-urban-residential</v>
      </c>
      <c r="C488" s="55">
        <v>6</v>
      </c>
      <c r="D488" s="55" t="s">
        <v>11</v>
      </c>
      <c r="E488" s="55">
        <v>0</v>
      </c>
      <c r="F488" s="55">
        <v>0</v>
      </c>
      <c r="G488" s="55">
        <v>0</v>
      </c>
      <c r="H488" s="55">
        <v>0</v>
      </c>
      <c r="I488" s="55">
        <v>0</v>
      </c>
      <c r="J488" s="55">
        <v>0</v>
      </c>
      <c r="K488" s="55">
        <v>0</v>
      </c>
      <c r="L488" s="55">
        <v>0</v>
      </c>
      <c r="M488" s="55">
        <v>0</v>
      </c>
      <c r="N488" s="55">
        <v>0</v>
      </c>
      <c r="O488" s="55">
        <v>0</v>
      </c>
      <c r="P488" s="55">
        <v>0</v>
      </c>
      <c r="Q488" s="55">
        <v>0</v>
      </c>
      <c r="R488" s="55">
        <v>0</v>
      </c>
      <c r="S488" s="55">
        <v>0</v>
      </c>
      <c r="T488" s="55">
        <v>0</v>
      </c>
      <c r="U488" s="55">
        <v>0</v>
      </c>
      <c r="V488" s="55">
        <v>0</v>
      </c>
      <c r="W488" s="55">
        <v>0</v>
      </c>
      <c r="X488" s="55">
        <v>0</v>
      </c>
      <c r="Y488" s="55">
        <v>0</v>
      </c>
      <c r="Z488" s="55">
        <v>0</v>
      </c>
      <c r="AA488" s="55">
        <v>0</v>
      </c>
      <c r="AB488" s="55">
        <v>0</v>
      </c>
      <c r="AC488" s="55">
        <v>0</v>
      </c>
      <c r="AD488" s="55">
        <v>0</v>
      </c>
      <c r="AE488" s="55">
        <v>0</v>
      </c>
      <c r="AF488" s="55">
        <v>0</v>
      </c>
      <c r="AG488" s="55">
        <v>0</v>
      </c>
      <c r="AH488" s="55">
        <v>0</v>
      </c>
      <c r="AI488" s="55">
        <v>0</v>
      </c>
      <c r="AJ488" s="55" t="s">
        <v>980</v>
      </c>
      <c r="AK488" s="55" t="s">
        <v>168</v>
      </c>
    </row>
    <row r="489" spans="1:37" x14ac:dyDescent="0.25">
      <c r="A489" s="54" t="str">
        <f t="shared" si="7"/>
        <v>NJ</v>
      </c>
      <c r="B489" s="54" t="str">
        <f t="shared" si="7"/>
        <v>BDEQ-BDESC-urban-residential</v>
      </c>
      <c r="C489" s="55">
        <v>7</v>
      </c>
      <c r="D489" s="55" t="s">
        <v>12</v>
      </c>
      <c r="E489" s="55">
        <v>0</v>
      </c>
      <c r="F489" s="55">
        <v>0</v>
      </c>
      <c r="G489" s="55">
        <v>0</v>
      </c>
      <c r="H489" s="55">
        <v>0</v>
      </c>
      <c r="I489" s="55">
        <v>0</v>
      </c>
      <c r="J489" s="55">
        <v>0</v>
      </c>
      <c r="K489" s="55">
        <v>0</v>
      </c>
      <c r="L489" s="55">
        <v>0</v>
      </c>
      <c r="M489" s="55">
        <v>0</v>
      </c>
      <c r="N489" s="55">
        <v>0</v>
      </c>
      <c r="O489" s="55">
        <v>0</v>
      </c>
      <c r="P489" s="55">
        <v>0</v>
      </c>
      <c r="Q489" s="55">
        <v>0</v>
      </c>
      <c r="R489" s="55">
        <v>0</v>
      </c>
      <c r="S489" s="55">
        <v>0</v>
      </c>
      <c r="T489" s="55">
        <v>0</v>
      </c>
      <c r="U489" s="55">
        <v>0</v>
      </c>
      <c r="V489" s="55">
        <v>0</v>
      </c>
      <c r="W489" s="55">
        <v>0</v>
      </c>
      <c r="X489" s="55">
        <v>0</v>
      </c>
      <c r="Y489" s="55">
        <v>0</v>
      </c>
      <c r="Z489" s="55">
        <v>0</v>
      </c>
      <c r="AA489" s="55">
        <v>0</v>
      </c>
      <c r="AB489" s="55">
        <v>0</v>
      </c>
      <c r="AC489" s="55">
        <v>0</v>
      </c>
      <c r="AD489" s="55">
        <v>0</v>
      </c>
      <c r="AE489" s="55">
        <v>0</v>
      </c>
      <c r="AF489" s="55">
        <v>0</v>
      </c>
      <c r="AG489" s="55">
        <v>0</v>
      </c>
      <c r="AH489" s="55">
        <v>0</v>
      </c>
      <c r="AI489" s="55">
        <v>0</v>
      </c>
      <c r="AJ489" s="55" t="s">
        <v>980</v>
      </c>
      <c r="AK489" s="55" t="s">
        <v>168</v>
      </c>
    </row>
    <row r="490" spans="1:37" x14ac:dyDescent="0.25">
      <c r="A490" s="54" t="str">
        <f t="shared" si="7"/>
        <v>NJ</v>
      </c>
      <c r="B490" s="54" t="str">
        <f t="shared" si="7"/>
        <v>BDEQ-BDESC-urban-residential</v>
      </c>
      <c r="C490" s="55">
        <v>8</v>
      </c>
      <c r="D490" s="55" t="s">
        <v>13</v>
      </c>
      <c r="E490" s="55">
        <v>0</v>
      </c>
      <c r="F490" s="55">
        <v>0</v>
      </c>
      <c r="G490" s="55">
        <v>0</v>
      </c>
      <c r="H490" s="55">
        <v>0</v>
      </c>
      <c r="I490" s="55">
        <v>0</v>
      </c>
      <c r="J490" s="55">
        <v>0</v>
      </c>
      <c r="K490" s="55">
        <v>0</v>
      </c>
      <c r="L490" s="55">
        <v>0</v>
      </c>
      <c r="M490" s="55">
        <v>0</v>
      </c>
      <c r="N490" s="55">
        <v>0</v>
      </c>
      <c r="O490" s="55">
        <v>0</v>
      </c>
      <c r="P490" s="55">
        <v>0</v>
      </c>
      <c r="Q490" s="55">
        <v>0</v>
      </c>
      <c r="R490" s="55">
        <v>0</v>
      </c>
      <c r="S490" s="55">
        <v>0</v>
      </c>
      <c r="T490" s="55">
        <v>0</v>
      </c>
      <c r="U490" s="55">
        <v>0</v>
      </c>
      <c r="V490" s="55">
        <v>0</v>
      </c>
      <c r="W490" s="55">
        <v>0</v>
      </c>
      <c r="X490" s="55">
        <v>0</v>
      </c>
      <c r="Y490" s="55">
        <v>0</v>
      </c>
      <c r="Z490" s="55">
        <v>0</v>
      </c>
      <c r="AA490" s="55">
        <v>0</v>
      </c>
      <c r="AB490" s="55">
        <v>0</v>
      </c>
      <c r="AC490" s="55">
        <v>0</v>
      </c>
      <c r="AD490" s="55">
        <v>0</v>
      </c>
      <c r="AE490" s="55">
        <v>0</v>
      </c>
      <c r="AF490" s="55">
        <v>0</v>
      </c>
      <c r="AG490" s="55">
        <v>0</v>
      </c>
      <c r="AH490" s="55">
        <v>0</v>
      </c>
      <c r="AI490" s="55">
        <v>0</v>
      </c>
      <c r="AJ490" s="55" t="s">
        <v>980</v>
      </c>
      <c r="AK490" s="55" t="s">
        <v>168</v>
      </c>
    </row>
    <row r="491" spans="1:37" x14ac:dyDescent="0.25">
      <c r="A491" s="54" t="str">
        <f t="shared" si="7"/>
        <v>NJ</v>
      </c>
      <c r="B491" s="54" t="str">
        <f t="shared" si="7"/>
        <v>BDEQ-BDESC-urban-residential</v>
      </c>
      <c r="C491" s="55">
        <v>9</v>
      </c>
      <c r="D491" s="55" t="s">
        <v>14</v>
      </c>
      <c r="E491" s="55">
        <v>0</v>
      </c>
      <c r="F491" s="55">
        <v>0</v>
      </c>
      <c r="G491" s="55">
        <v>0</v>
      </c>
      <c r="H491" s="55">
        <v>0</v>
      </c>
      <c r="I491" s="55">
        <v>0</v>
      </c>
      <c r="J491" s="55">
        <v>0</v>
      </c>
      <c r="K491" s="55">
        <v>0</v>
      </c>
      <c r="L491" s="55">
        <v>0</v>
      </c>
      <c r="M491" s="55">
        <v>0</v>
      </c>
      <c r="N491" s="55">
        <v>0</v>
      </c>
      <c r="O491" s="55">
        <v>0</v>
      </c>
      <c r="P491" s="55">
        <v>0</v>
      </c>
      <c r="Q491" s="55">
        <v>0</v>
      </c>
      <c r="R491" s="55">
        <v>0</v>
      </c>
      <c r="S491" s="55">
        <v>0</v>
      </c>
      <c r="T491" s="55">
        <v>0</v>
      </c>
      <c r="U491" s="55">
        <v>0</v>
      </c>
      <c r="V491" s="55">
        <v>0</v>
      </c>
      <c r="W491" s="55">
        <v>0</v>
      </c>
      <c r="X491" s="55">
        <v>0</v>
      </c>
      <c r="Y491" s="55">
        <v>0</v>
      </c>
      <c r="Z491" s="55">
        <v>0</v>
      </c>
      <c r="AA491" s="55">
        <v>0</v>
      </c>
      <c r="AB491" s="55">
        <v>0</v>
      </c>
      <c r="AC491" s="55">
        <v>0</v>
      </c>
      <c r="AD491" s="55">
        <v>0</v>
      </c>
      <c r="AE491" s="55">
        <v>0</v>
      </c>
      <c r="AF491" s="55">
        <v>0</v>
      </c>
      <c r="AG491" s="55">
        <v>0</v>
      </c>
      <c r="AH491" s="55">
        <v>0</v>
      </c>
      <c r="AI491" s="55">
        <v>0</v>
      </c>
      <c r="AJ491" s="55" t="s">
        <v>980</v>
      </c>
      <c r="AK491" s="55" t="s">
        <v>168</v>
      </c>
    </row>
    <row r="492" spans="1:37" x14ac:dyDescent="0.25">
      <c r="A492" s="54" t="str">
        <f t="shared" si="7"/>
        <v>NJ</v>
      </c>
      <c r="B492" s="54" t="str">
        <f t="shared" si="7"/>
        <v>BDEQ-BDESC-urban-residential</v>
      </c>
      <c r="C492" s="55">
        <v>10</v>
      </c>
      <c r="D492" s="55" t="s">
        <v>15</v>
      </c>
      <c r="E492" s="55">
        <v>0</v>
      </c>
      <c r="F492" s="55">
        <v>0</v>
      </c>
      <c r="G492" s="55">
        <v>0</v>
      </c>
      <c r="H492" s="55">
        <v>0</v>
      </c>
      <c r="I492" s="55">
        <v>0</v>
      </c>
      <c r="J492" s="55">
        <v>0</v>
      </c>
      <c r="K492" s="55">
        <v>0</v>
      </c>
      <c r="L492" s="55">
        <v>0</v>
      </c>
      <c r="M492" s="55">
        <v>0</v>
      </c>
      <c r="N492" s="55">
        <v>0</v>
      </c>
      <c r="O492" s="55">
        <v>0</v>
      </c>
      <c r="P492" s="55">
        <v>0</v>
      </c>
      <c r="Q492" s="55">
        <v>0</v>
      </c>
      <c r="R492" s="55">
        <v>0</v>
      </c>
      <c r="S492" s="55">
        <v>0</v>
      </c>
      <c r="T492" s="55">
        <v>0</v>
      </c>
      <c r="U492" s="55">
        <v>0</v>
      </c>
      <c r="V492" s="55">
        <v>0</v>
      </c>
      <c r="W492" s="55">
        <v>0</v>
      </c>
      <c r="X492" s="55">
        <v>0</v>
      </c>
      <c r="Y492" s="55">
        <v>0</v>
      </c>
      <c r="Z492" s="55">
        <v>0</v>
      </c>
      <c r="AA492" s="55">
        <v>0</v>
      </c>
      <c r="AB492" s="55">
        <v>0</v>
      </c>
      <c r="AC492" s="55">
        <v>0</v>
      </c>
      <c r="AD492" s="55">
        <v>0</v>
      </c>
      <c r="AE492" s="55">
        <v>0</v>
      </c>
      <c r="AF492" s="55">
        <v>0</v>
      </c>
      <c r="AG492" s="55">
        <v>0</v>
      </c>
      <c r="AH492" s="55">
        <v>0</v>
      </c>
      <c r="AI492" s="55">
        <v>0</v>
      </c>
      <c r="AJ492" s="55" t="s">
        <v>980</v>
      </c>
      <c r="AK492" s="55" t="s">
        <v>168</v>
      </c>
    </row>
    <row r="493" spans="1:37" x14ac:dyDescent="0.25">
      <c r="A493" s="54" t="str">
        <f t="shared" si="7"/>
        <v>NJ</v>
      </c>
      <c r="B493" s="54" t="str">
        <f t="shared" si="7"/>
        <v>BDEQ-BDESC-urban-residential</v>
      </c>
      <c r="C493" s="55">
        <v>11</v>
      </c>
      <c r="D493" s="55" t="s">
        <v>57</v>
      </c>
      <c r="E493" s="55">
        <v>0</v>
      </c>
      <c r="F493" s="55">
        <v>0</v>
      </c>
      <c r="G493" s="55">
        <v>0</v>
      </c>
      <c r="H493" s="55">
        <v>0</v>
      </c>
      <c r="I493" s="55">
        <v>0</v>
      </c>
      <c r="J493" s="55">
        <v>0</v>
      </c>
      <c r="K493" s="55">
        <v>0</v>
      </c>
      <c r="L493" s="55">
        <v>0</v>
      </c>
      <c r="M493" s="55">
        <v>0</v>
      </c>
      <c r="N493" s="55">
        <v>0</v>
      </c>
      <c r="O493" s="55">
        <v>0</v>
      </c>
      <c r="P493" s="55">
        <v>0</v>
      </c>
      <c r="Q493" s="55">
        <v>0</v>
      </c>
      <c r="R493" s="55">
        <v>0</v>
      </c>
      <c r="S493" s="55">
        <v>0</v>
      </c>
      <c r="T493" s="55">
        <v>0</v>
      </c>
      <c r="U493" s="55">
        <v>0</v>
      </c>
      <c r="V493" s="55">
        <v>0</v>
      </c>
      <c r="W493" s="55">
        <v>0</v>
      </c>
      <c r="X493" s="55">
        <v>0</v>
      </c>
      <c r="Y493" s="55">
        <v>0</v>
      </c>
      <c r="Z493" s="55">
        <v>0</v>
      </c>
      <c r="AA493" s="55">
        <v>0</v>
      </c>
      <c r="AB493" s="55">
        <v>0</v>
      </c>
      <c r="AC493" s="55">
        <v>0</v>
      </c>
      <c r="AD493" s="55">
        <v>0</v>
      </c>
      <c r="AE493" s="55">
        <v>0</v>
      </c>
      <c r="AF493" s="55">
        <v>0</v>
      </c>
      <c r="AG493" s="55">
        <v>0</v>
      </c>
      <c r="AH493" s="55">
        <v>0</v>
      </c>
      <c r="AI493" s="55">
        <v>0</v>
      </c>
      <c r="AJ493" s="55" t="s">
        <v>980</v>
      </c>
      <c r="AK493" s="55" t="s">
        <v>168</v>
      </c>
    </row>
    <row r="494" spans="1:37" x14ac:dyDescent="0.25">
      <c r="A494" s="54" t="str">
        <f t="shared" si="7"/>
        <v>NJ</v>
      </c>
      <c r="B494" s="54" t="str">
        <f t="shared" si="7"/>
        <v>BDEQ-BDESC-urban-residential</v>
      </c>
      <c r="C494" s="55">
        <v>12</v>
      </c>
      <c r="D494" s="55" t="s">
        <v>60</v>
      </c>
      <c r="E494" s="55">
        <v>0</v>
      </c>
      <c r="F494" s="55">
        <v>0</v>
      </c>
      <c r="G494" s="55">
        <v>0</v>
      </c>
      <c r="H494" s="55">
        <v>0</v>
      </c>
      <c r="I494" s="55">
        <v>0</v>
      </c>
      <c r="J494" s="55">
        <v>0</v>
      </c>
      <c r="K494" s="55">
        <v>0</v>
      </c>
      <c r="L494" s="55">
        <v>0</v>
      </c>
      <c r="M494" s="55">
        <v>0</v>
      </c>
      <c r="N494" s="55">
        <v>0</v>
      </c>
      <c r="O494" s="55">
        <v>0</v>
      </c>
      <c r="P494" s="55">
        <v>0</v>
      </c>
      <c r="Q494" s="55">
        <v>0</v>
      </c>
      <c r="R494" s="55">
        <v>0</v>
      </c>
      <c r="S494" s="55">
        <v>0</v>
      </c>
      <c r="T494" s="55">
        <v>0</v>
      </c>
      <c r="U494" s="55">
        <v>0</v>
      </c>
      <c r="V494" s="55">
        <v>0</v>
      </c>
      <c r="W494" s="55">
        <v>0</v>
      </c>
      <c r="X494" s="55">
        <v>0</v>
      </c>
      <c r="Y494" s="55">
        <v>0</v>
      </c>
      <c r="Z494" s="55">
        <v>0</v>
      </c>
      <c r="AA494" s="55">
        <v>0</v>
      </c>
      <c r="AB494" s="55">
        <v>0</v>
      </c>
      <c r="AC494" s="55">
        <v>0</v>
      </c>
      <c r="AD494" s="55">
        <v>0</v>
      </c>
      <c r="AE494" s="55">
        <v>0</v>
      </c>
      <c r="AF494" s="55">
        <v>0</v>
      </c>
      <c r="AG494" s="55">
        <v>0</v>
      </c>
      <c r="AH494" s="55">
        <v>0</v>
      </c>
      <c r="AI494" s="55">
        <v>0</v>
      </c>
      <c r="AJ494" s="55" t="s">
        <v>980</v>
      </c>
      <c r="AK494" s="55" t="s">
        <v>168</v>
      </c>
    </row>
    <row r="495" spans="1:37" x14ac:dyDescent="0.25">
      <c r="A495" s="54" t="str">
        <f t="shared" si="7"/>
        <v>NJ</v>
      </c>
      <c r="B495" s="54" t="str">
        <f t="shared" si="7"/>
        <v>BDEQ-BDESC-urban-residential</v>
      </c>
      <c r="C495" s="55">
        <v>13</v>
      </c>
      <c r="D495" s="55" t="s">
        <v>158</v>
      </c>
      <c r="E495" s="55">
        <v>0</v>
      </c>
      <c r="F495" s="55">
        <v>0</v>
      </c>
      <c r="G495" s="55">
        <v>0</v>
      </c>
      <c r="H495" s="55">
        <v>0</v>
      </c>
      <c r="I495" s="55">
        <v>0</v>
      </c>
      <c r="J495" s="55">
        <v>0</v>
      </c>
      <c r="K495" s="55">
        <v>0</v>
      </c>
      <c r="L495" s="55">
        <v>0</v>
      </c>
      <c r="M495" s="55">
        <v>0</v>
      </c>
      <c r="N495" s="55">
        <v>0</v>
      </c>
      <c r="O495" s="55">
        <v>0</v>
      </c>
      <c r="P495" s="55">
        <v>0</v>
      </c>
      <c r="Q495" s="55">
        <v>0</v>
      </c>
      <c r="R495" s="55">
        <v>0</v>
      </c>
      <c r="S495" s="55">
        <v>0</v>
      </c>
      <c r="T495" s="55">
        <v>0</v>
      </c>
      <c r="U495" s="55">
        <v>0</v>
      </c>
      <c r="V495" s="55">
        <v>0</v>
      </c>
      <c r="W495" s="55">
        <v>0</v>
      </c>
      <c r="X495" s="55">
        <v>0</v>
      </c>
      <c r="Y495" s="55">
        <v>0</v>
      </c>
      <c r="Z495" s="55">
        <v>0</v>
      </c>
      <c r="AA495" s="55">
        <v>0</v>
      </c>
      <c r="AB495" s="55">
        <v>0</v>
      </c>
      <c r="AC495" s="55">
        <v>0</v>
      </c>
      <c r="AD495" s="55">
        <v>0</v>
      </c>
      <c r="AE495" s="55">
        <v>0</v>
      </c>
      <c r="AF495" s="55">
        <v>0</v>
      </c>
      <c r="AG495" s="55">
        <v>0</v>
      </c>
      <c r="AH495" s="55">
        <v>0</v>
      </c>
      <c r="AI495" s="55">
        <v>0</v>
      </c>
      <c r="AJ495" s="55" t="s">
        <v>980</v>
      </c>
      <c r="AK495" s="55" t="s">
        <v>168</v>
      </c>
    </row>
    <row r="496" spans="1:37" x14ac:dyDescent="0.25">
      <c r="A496" s="54" t="str">
        <f t="shared" si="7"/>
        <v>NJ</v>
      </c>
      <c r="B496" s="54" t="str">
        <f t="shared" si="7"/>
        <v>BDEQ-BDESC-urban-residential</v>
      </c>
      <c r="C496" s="55">
        <v>14</v>
      </c>
      <c r="D496" s="55" t="s">
        <v>159</v>
      </c>
      <c r="E496" s="55">
        <v>0</v>
      </c>
      <c r="F496" s="55">
        <v>0</v>
      </c>
      <c r="G496" s="55">
        <v>0</v>
      </c>
      <c r="H496" s="55">
        <v>0</v>
      </c>
      <c r="I496" s="55">
        <v>0</v>
      </c>
      <c r="J496" s="55">
        <v>0</v>
      </c>
      <c r="K496" s="55">
        <v>0</v>
      </c>
      <c r="L496" s="55">
        <v>0</v>
      </c>
      <c r="M496" s="55">
        <v>0</v>
      </c>
      <c r="N496" s="55">
        <v>0</v>
      </c>
      <c r="O496" s="55">
        <v>0</v>
      </c>
      <c r="P496" s="55">
        <v>0</v>
      </c>
      <c r="Q496" s="55">
        <v>0</v>
      </c>
      <c r="R496" s="55">
        <v>0</v>
      </c>
      <c r="S496" s="55">
        <v>0</v>
      </c>
      <c r="T496" s="55">
        <v>0</v>
      </c>
      <c r="U496" s="55">
        <v>0</v>
      </c>
      <c r="V496" s="55">
        <v>0</v>
      </c>
      <c r="W496" s="55">
        <v>0</v>
      </c>
      <c r="X496" s="55">
        <v>0</v>
      </c>
      <c r="Y496" s="55">
        <v>0</v>
      </c>
      <c r="Z496" s="55">
        <v>0</v>
      </c>
      <c r="AA496" s="55">
        <v>0</v>
      </c>
      <c r="AB496" s="55">
        <v>0</v>
      </c>
      <c r="AC496" s="55">
        <v>0</v>
      </c>
      <c r="AD496" s="55">
        <v>0</v>
      </c>
      <c r="AE496" s="55">
        <v>0</v>
      </c>
      <c r="AF496" s="55">
        <v>0</v>
      </c>
      <c r="AG496" s="55">
        <v>0</v>
      </c>
      <c r="AH496" s="55">
        <v>0</v>
      </c>
      <c r="AI496" s="55">
        <v>0</v>
      </c>
      <c r="AJ496" s="55" t="s">
        <v>980</v>
      </c>
      <c r="AK496" s="55" t="s">
        <v>168</v>
      </c>
    </row>
    <row r="497" spans="1:37" x14ac:dyDescent="0.25">
      <c r="A497" s="54" t="str">
        <f t="shared" si="7"/>
        <v>NJ</v>
      </c>
      <c r="B497" s="54" t="str">
        <f t="shared" si="7"/>
        <v>BDEQ-BDESC-urban-residential</v>
      </c>
      <c r="C497" s="55">
        <v>15</v>
      </c>
      <c r="D497" s="55" t="s">
        <v>160</v>
      </c>
      <c r="E497" s="55">
        <v>0</v>
      </c>
      <c r="F497" s="55">
        <v>0</v>
      </c>
      <c r="G497" s="55">
        <v>0</v>
      </c>
      <c r="H497" s="55">
        <v>0</v>
      </c>
      <c r="I497" s="55">
        <v>0</v>
      </c>
      <c r="J497" s="55">
        <v>0</v>
      </c>
      <c r="K497" s="55">
        <v>0</v>
      </c>
      <c r="L497" s="55">
        <v>0</v>
      </c>
      <c r="M497" s="55">
        <v>0</v>
      </c>
      <c r="N497" s="55">
        <v>0</v>
      </c>
      <c r="O497" s="55">
        <v>0</v>
      </c>
      <c r="P497" s="55">
        <v>0</v>
      </c>
      <c r="Q497" s="55">
        <v>0</v>
      </c>
      <c r="R497" s="55">
        <v>0</v>
      </c>
      <c r="S497" s="55">
        <v>0</v>
      </c>
      <c r="T497" s="55">
        <v>0</v>
      </c>
      <c r="U497" s="55">
        <v>0</v>
      </c>
      <c r="V497" s="55">
        <v>0</v>
      </c>
      <c r="W497" s="55">
        <v>0</v>
      </c>
      <c r="X497" s="55">
        <v>0</v>
      </c>
      <c r="Y497" s="55">
        <v>0</v>
      </c>
      <c r="Z497" s="55">
        <v>0</v>
      </c>
      <c r="AA497" s="55">
        <v>0</v>
      </c>
      <c r="AB497" s="55">
        <v>0</v>
      </c>
      <c r="AC497" s="55">
        <v>0</v>
      </c>
      <c r="AD497" s="55">
        <v>0</v>
      </c>
      <c r="AE497" s="55">
        <v>0</v>
      </c>
      <c r="AF497" s="55">
        <v>0</v>
      </c>
      <c r="AG497" s="55">
        <v>0</v>
      </c>
      <c r="AH497" s="55">
        <v>0</v>
      </c>
      <c r="AI497" s="55">
        <v>0</v>
      </c>
      <c r="AJ497" s="55" t="s">
        <v>980</v>
      </c>
      <c r="AK497" s="55" t="s">
        <v>168</v>
      </c>
    </row>
    <row r="498" spans="1:37" x14ac:dyDescent="0.25">
      <c r="A498" s="54" t="str">
        <f t="shared" si="7"/>
        <v>NM</v>
      </c>
      <c r="B498" s="54" t="str">
        <f t="shared" si="7"/>
        <v>BDEQ-BDESC-urban-residential</v>
      </c>
      <c r="C498" s="55">
        <v>0</v>
      </c>
      <c r="D498" s="55" t="s">
        <v>58</v>
      </c>
      <c r="E498" s="55">
        <v>0</v>
      </c>
      <c r="F498" s="55">
        <v>0</v>
      </c>
      <c r="G498" s="55">
        <v>0</v>
      </c>
      <c r="H498" s="55">
        <v>0</v>
      </c>
      <c r="I498" s="55">
        <v>0</v>
      </c>
      <c r="J498" s="55">
        <v>0</v>
      </c>
      <c r="K498" s="55">
        <v>0</v>
      </c>
      <c r="L498" s="55">
        <v>0</v>
      </c>
      <c r="M498" s="55">
        <v>0</v>
      </c>
      <c r="N498" s="55">
        <v>0</v>
      </c>
      <c r="O498" s="55">
        <v>0</v>
      </c>
      <c r="P498" s="55">
        <v>0</v>
      </c>
      <c r="Q498" s="55">
        <v>0</v>
      </c>
      <c r="R498" s="55">
        <v>0</v>
      </c>
      <c r="S498" s="55">
        <v>0</v>
      </c>
      <c r="T498" s="55">
        <v>0</v>
      </c>
      <c r="U498" s="55">
        <v>0</v>
      </c>
      <c r="V498" s="55">
        <v>0</v>
      </c>
      <c r="W498" s="55">
        <v>0</v>
      </c>
      <c r="X498" s="55">
        <v>0</v>
      </c>
      <c r="Y498" s="55">
        <v>0</v>
      </c>
      <c r="Z498" s="55">
        <v>0</v>
      </c>
      <c r="AA498" s="55">
        <v>0</v>
      </c>
      <c r="AB498" s="55">
        <v>0</v>
      </c>
      <c r="AC498" s="55">
        <v>0</v>
      </c>
      <c r="AD498" s="55">
        <v>0</v>
      </c>
      <c r="AE498" s="55">
        <v>0</v>
      </c>
      <c r="AF498" s="55">
        <v>0</v>
      </c>
      <c r="AG498" s="55">
        <v>0</v>
      </c>
      <c r="AH498" s="55">
        <v>0</v>
      </c>
      <c r="AI498" s="55">
        <v>0</v>
      </c>
      <c r="AJ498" s="55" t="s">
        <v>981</v>
      </c>
      <c r="AK498" s="55" t="s">
        <v>168</v>
      </c>
    </row>
    <row r="499" spans="1:37" x14ac:dyDescent="0.25">
      <c r="A499" s="54" t="str">
        <f t="shared" si="7"/>
        <v>NM</v>
      </c>
      <c r="B499" s="54" t="str">
        <f t="shared" si="7"/>
        <v>BDEQ-BDESC-urban-residential</v>
      </c>
      <c r="C499" s="55">
        <v>1</v>
      </c>
      <c r="D499" s="55" t="s">
        <v>7</v>
      </c>
      <c r="E499" s="55">
        <v>0</v>
      </c>
      <c r="F499" s="55">
        <v>0</v>
      </c>
      <c r="G499" s="55">
        <v>0</v>
      </c>
      <c r="H499" s="55">
        <v>0</v>
      </c>
      <c r="I499" s="55">
        <v>0</v>
      </c>
      <c r="J499" s="55">
        <v>0</v>
      </c>
      <c r="K499" s="55">
        <v>0</v>
      </c>
      <c r="L499" s="55">
        <v>0</v>
      </c>
      <c r="M499" s="55">
        <v>0</v>
      </c>
      <c r="N499" s="55">
        <v>0</v>
      </c>
      <c r="O499" s="55">
        <v>0</v>
      </c>
      <c r="P499" s="55">
        <v>0</v>
      </c>
      <c r="Q499" s="55">
        <v>0</v>
      </c>
      <c r="R499" s="55">
        <v>0</v>
      </c>
      <c r="S499" s="55">
        <v>0</v>
      </c>
      <c r="T499" s="55">
        <v>0</v>
      </c>
      <c r="U499" s="55">
        <v>0</v>
      </c>
      <c r="V499" s="55">
        <v>0</v>
      </c>
      <c r="W499" s="55">
        <v>0</v>
      </c>
      <c r="X499" s="55">
        <v>0</v>
      </c>
      <c r="Y499" s="55">
        <v>0</v>
      </c>
      <c r="Z499" s="55">
        <v>0</v>
      </c>
      <c r="AA499" s="55">
        <v>0</v>
      </c>
      <c r="AB499" s="55">
        <v>0</v>
      </c>
      <c r="AC499" s="55">
        <v>0</v>
      </c>
      <c r="AD499" s="55">
        <v>0</v>
      </c>
      <c r="AE499" s="55">
        <v>0</v>
      </c>
      <c r="AF499" s="55">
        <v>0</v>
      </c>
      <c r="AG499" s="55">
        <v>0</v>
      </c>
      <c r="AH499" s="56">
        <v>1.0000000000000001E-5</v>
      </c>
      <c r="AI499" s="56">
        <v>1.0000000000000001E-5</v>
      </c>
      <c r="AJ499" s="55" t="s">
        <v>981</v>
      </c>
      <c r="AK499" s="55" t="s">
        <v>168</v>
      </c>
    </row>
    <row r="500" spans="1:37" x14ac:dyDescent="0.25">
      <c r="A500" s="54" t="str">
        <f t="shared" si="7"/>
        <v>NM</v>
      </c>
      <c r="B500" s="54" t="str">
        <f t="shared" si="7"/>
        <v>BDEQ-BDESC-urban-residential</v>
      </c>
      <c r="C500" s="55">
        <v>2</v>
      </c>
      <c r="D500" s="55" t="s">
        <v>8</v>
      </c>
      <c r="E500" s="55">
        <v>0</v>
      </c>
      <c r="F500" s="55">
        <v>0</v>
      </c>
      <c r="G500" s="55">
        <v>0</v>
      </c>
      <c r="H500" s="55">
        <v>0</v>
      </c>
      <c r="I500" s="55">
        <v>0</v>
      </c>
      <c r="J500" s="55">
        <v>0</v>
      </c>
      <c r="K500" s="55">
        <v>0</v>
      </c>
      <c r="L500" s="55">
        <v>0</v>
      </c>
      <c r="M500" s="55">
        <v>0</v>
      </c>
      <c r="N500" s="55">
        <v>0</v>
      </c>
      <c r="O500" s="55">
        <v>0</v>
      </c>
      <c r="P500" s="55">
        <v>0</v>
      </c>
      <c r="Q500" s="55">
        <v>0</v>
      </c>
      <c r="R500" s="55">
        <v>0</v>
      </c>
      <c r="S500" s="55">
        <v>0</v>
      </c>
      <c r="T500" s="55">
        <v>0</v>
      </c>
      <c r="U500" s="55">
        <v>0</v>
      </c>
      <c r="V500" s="55">
        <v>0</v>
      </c>
      <c r="W500" s="55">
        <v>0</v>
      </c>
      <c r="X500" s="55">
        <v>0</v>
      </c>
      <c r="Y500" s="55">
        <v>0</v>
      </c>
      <c r="Z500" s="55">
        <v>0</v>
      </c>
      <c r="AA500" s="55">
        <v>0</v>
      </c>
      <c r="AB500" s="55">
        <v>0</v>
      </c>
      <c r="AC500" s="55">
        <v>0</v>
      </c>
      <c r="AD500" s="55">
        <v>0</v>
      </c>
      <c r="AE500" s="55">
        <v>0</v>
      </c>
      <c r="AF500" s="55">
        <v>0</v>
      </c>
      <c r="AG500" s="55">
        <v>0</v>
      </c>
      <c r="AH500" s="55">
        <v>0</v>
      </c>
      <c r="AI500" s="55">
        <v>0</v>
      </c>
      <c r="AJ500" s="55" t="s">
        <v>981</v>
      </c>
      <c r="AK500" s="55" t="s">
        <v>168</v>
      </c>
    </row>
    <row r="501" spans="1:37" x14ac:dyDescent="0.25">
      <c r="A501" s="54" t="str">
        <f t="shared" si="7"/>
        <v>NM</v>
      </c>
      <c r="B501" s="54" t="str">
        <f t="shared" si="7"/>
        <v>BDEQ-BDESC-urban-residential</v>
      </c>
      <c r="C501" s="55">
        <v>3</v>
      </c>
      <c r="D501" s="55" t="s">
        <v>9</v>
      </c>
      <c r="E501" s="55">
        <v>0</v>
      </c>
      <c r="F501" s="55">
        <v>0</v>
      </c>
      <c r="G501" s="55">
        <v>0</v>
      </c>
      <c r="H501" s="55">
        <v>0</v>
      </c>
      <c r="I501" s="55">
        <v>0</v>
      </c>
      <c r="J501" s="55">
        <v>0</v>
      </c>
      <c r="K501" s="55">
        <v>0</v>
      </c>
      <c r="L501" s="55">
        <v>0</v>
      </c>
      <c r="M501" s="55">
        <v>0</v>
      </c>
      <c r="N501" s="55">
        <v>0</v>
      </c>
      <c r="O501" s="55">
        <v>0</v>
      </c>
      <c r="P501" s="55">
        <v>0</v>
      </c>
      <c r="Q501" s="55">
        <v>0</v>
      </c>
      <c r="R501" s="55">
        <v>0</v>
      </c>
      <c r="S501" s="55">
        <v>0</v>
      </c>
      <c r="T501" s="55">
        <v>0</v>
      </c>
      <c r="U501" s="55">
        <v>0</v>
      </c>
      <c r="V501" s="55">
        <v>0</v>
      </c>
      <c r="W501" s="55">
        <v>0</v>
      </c>
      <c r="X501" s="55">
        <v>0</v>
      </c>
      <c r="Y501" s="55">
        <v>0</v>
      </c>
      <c r="Z501" s="55">
        <v>0</v>
      </c>
      <c r="AA501" s="55">
        <v>0</v>
      </c>
      <c r="AB501" s="55">
        <v>0</v>
      </c>
      <c r="AC501" s="55">
        <v>0</v>
      </c>
      <c r="AD501" s="55">
        <v>0</v>
      </c>
      <c r="AE501" s="55">
        <v>0</v>
      </c>
      <c r="AF501" s="55">
        <v>0</v>
      </c>
      <c r="AG501" s="55">
        <v>0</v>
      </c>
      <c r="AH501" s="55">
        <v>0</v>
      </c>
      <c r="AI501" s="55">
        <v>0</v>
      </c>
      <c r="AJ501" s="55" t="s">
        <v>981</v>
      </c>
      <c r="AK501" s="55" t="s">
        <v>168</v>
      </c>
    </row>
    <row r="502" spans="1:37" x14ac:dyDescent="0.25">
      <c r="A502" s="54" t="str">
        <f t="shared" si="7"/>
        <v>NM</v>
      </c>
      <c r="B502" s="54" t="str">
        <f t="shared" si="7"/>
        <v>BDEQ-BDESC-urban-residential</v>
      </c>
      <c r="C502" s="55">
        <v>4</v>
      </c>
      <c r="D502" s="55" t="s">
        <v>59</v>
      </c>
      <c r="E502" s="55">
        <v>1.089E-2</v>
      </c>
      <c r="F502" s="55">
        <v>1.1509999999999999E-2</v>
      </c>
      <c r="G502" s="55">
        <v>1.162E-2</v>
      </c>
      <c r="H502" s="55">
        <v>1.162E-2</v>
      </c>
      <c r="I502" s="55">
        <v>1.162E-2</v>
      </c>
      <c r="J502" s="55">
        <v>1.163E-2</v>
      </c>
      <c r="K502" s="55">
        <v>1.1639999999999999E-2</v>
      </c>
      <c r="L502" s="55">
        <v>1.167E-2</v>
      </c>
      <c r="M502" s="55">
        <v>1.1679999999999999E-2</v>
      </c>
      <c r="N502" s="55">
        <v>1.1690000000000001E-2</v>
      </c>
      <c r="O502" s="55">
        <v>1.17E-2</v>
      </c>
      <c r="P502" s="55">
        <v>1.172E-2</v>
      </c>
      <c r="Q502" s="55">
        <v>1.172E-2</v>
      </c>
      <c r="R502" s="55">
        <v>1.175E-2</v>
      </c>
      <c r="S502" s="55">
        <v>1.179E-2</v>
      </c>
      <c r="T502" s="55">
        <v>1.179E-2</v>
      </c>
      <c r="U502" s="55">
        <v>1.179E-2</v>
      </c>
      <c r="V502" s="55">
        <v>1.179E-2</v>
      </c>
      <c r="W502" s="55">
        <v>1.179E-2</v>
      </c>
      <c r="X502" s="55">
        <v>1.1809999999999999E-2</v>
      </c>
      <c r="Y502" s="55">
        <v>1.1809999999999999E-2</v>
      </c>
      <c r="Z502" s="55">
        <v>1.1820000000000001E-2</v>
      </c>
      <c r="AA502" s="55">
        <v>1.1860000000000001E-2</v>
      </c>
      <c r="AB502" s="55">
        <v>1.187E-2</v>
      </c>
      <c r="AC502" s="55">
        <v>1.187E-2</v>
      </c>
      <c r="AD502" s="55">
        <v>1.188E-2</v>
      </c>
      <c r="AE502" s="55">
        <v>1.189E-2</v>
      </c>
      <c r="AF502" s="55">
        <v>1.189E-2</v>
      </c>
      <c r="AG502" s="55">
        <v>1.191E-2</v>
      </c>
      <c r="AH502" s="55">
        <v>1.191E-2</v>
      </c>
      <c r="AI502" s="55">
        <v>1.191E-2</v>
      </c>
      <c r="AJ502" s="55" t="s">
        <v>981</v>
      </c>
      <c r="AK502" s="55" t="s">
        <v>168</v>
      </c>
    </row>
    <row r="503" spans="1:37" x14ac:dyDescent="0.25">
      <c r="A503" s="54" t="str">
        <f t="shared" si="7"/>
        <v>NM</v>
      </c>
      <c r="B503" s="54" t="str">
        <f t="shared" si="7"/>
        <v>BDEQ-BDESC-urban-residential</v>
      </c>
      <c r="C503" s="55">
        <v>5</v>
      </c>
      <c r="D503" s="55" t="s">
        <v>10</v>
      </c>
      <c r="E503" s="55">
        <v>0.13045000000000001</v>
      </c>
      <c r="F503" s="55">
        <v>0.1666</v>
      </c>
      <c r="G503" s="55">
        <v>0.18989</v>
      </c>
      <c r="H503" s="55">
        <v>0.21365000000000001</v>
      </c>
      <c r="I503" s="55">
        <v>0.23699000000000001</v>
      </c>
      <c r="J503" s="55">
        <v>0.25314999999999999</v>
      </c>
      <c r="K503" s="55">
        <v>0.27135999999999999</v>
      </c>
      <c r="L503" s="55">
        <v>0.28677999999999998</v>
      </c>
      <c r="M503" s="55">
        <v>0.29813000000000001</v>
      </c>
      <c r="N503" s="55">
        <v>0.31290000000000001</v>
      </c>
      <c r="O503" s="55">
        <v>0.32175999999999999</v>
      </c>
      <c r="P503" s="55">
        <v>0.33567999999999998</v>
      </c>
      <c r="Q503" s="55">
        <v>0.34505000000000002</v>
      </c>
      <c r="R503" s="55">
        <v>0.35916999999999999</v>
      </c>
      <c r="S503" s="55">
        <v>0.37154999999999999</v>
      </c>
      <c r="T503" s="55">
        <v>0.37658000000000003</v>
      </c>
      <c r="U503" s="55">
        <v>0.39043</v>
      </c>
      <c r="V503" s="55">
        <v>0.4042</v>
      </c>
      <c r="W503" s="55">
        <v>0.41660000000000003</v>
      </c>
      <c r="X503" s="55">
        <v>0.436</v>
      </c>
      <c r="Y503" s="55">
        <v>0.45377000000000001</v>
      </c>
      <c r="Z503" s="55">
        <v>0.46816000000000002</v>
      </c>
      <c r="AA503" s="55">
        <v>0.48554000000000003</v>
      </c>
      <c r="AB503" s="55">
        <v>0.50487000000000004</v>
      </c>
      <c r="AC503" s="55">
        <v>0.51637999999999995</v>
      </c>
      <c r="AD503" s="55">
        <v>0.53639999999999999</v>
      </c>
      <c r="AE503" s="55">
        <v>0.56223999999999996</v>
      </c>
      <c r="AF503" s="55">
        <v>0.57677</v>
      </c>
      <c r="AG503" s="55">
        <v>0.59899999999999998</v>
      </c>
      <c r="AH503" s="55">
        <v>0.61717999999999995</v>
      </c>
      <c r="AI503" s="55">
        <v>0.62990000000000002</v>
      </c>
      <c r="AJ503" s="55" t="s">
        <v>981</v>
      </c>
      <c r="AK503" s="55" t="s">
        <v>168</v>
      </c>
    </row>
    <row r="504" spans="1:37" x14ac:dyDescent="0.25">
      <c r="A504" s="54" t="str">
        <f t="shared" si="7"/>
        <v>NM</v>
      </c>
      <c r="B504" s="54" t="str">
        <f t="shared" si="7"/>
        <v>BDEQ-BDESC-urban-residential</v>
      </c>
      <c r="C504" s="55">
        <v>6</v>
      </c>
      <c r="D504" s="55" t="s">
        <v>11</v>
      </c>
      <c r="E504" s="55">
        <v>0</v>
      </c>
      <c r="F504" s="55">
        <v>0</v>
      </c>
      <c r="G504" s="55">
        <v>0</v>
      </c>
      <c r="H504" s="55">
        <v>0</v>
      </c>
      <c r="I504" s="55">
        <v>0</v>
      </c>
      <c r="J504" s="55">
        <v>0</v>
      </c>
      <c r="K504" s="55">
        <v>0</v>
      </c>
      <c r="L504" s="55">
        <v>0</v>
      </c>
      <c r="M504" s="55">
        <v>0</v>
      </c>
      <c r="N504" s="55">
        <v>0</v>
      </c>
      <c r="O504" s="55">
        <v>0</v>
      </c>
      <c r="P504" s="55">
        <v>0</v>
      </c>
      <c r="Q504" s="55">
        <v>0</v>
      </c>
      <c r="R504" s="55">
        <v>0</v>
      </c>
      <c r="S504" s="55">
        <v>0</v>
      </c>
      <c r="T504" s="55">
        <v>0</v>
      </c>
      <c r="U504" s="55">
        <v>0</v>
      </c>
      <c r="V504" s="55">
        <v>0</v>
      </c>
      <c r="W504" s="55">
        <v>0</v>
      </c>
      <c r="X504" s="55">
        <v>0</v>
      </c>
      <c r="Y504" s="55">
        <v>0</v>
      </c>
      <c r="Z504" s="55">
        <v>0</v>
      </c>
      <c r="AA504" s="55">
        <v>0</v>
      </c>
      <c r="AB504" s="55">
        <v>0</v>
      </c>
      <c r="AC504" s="55">
        <v>0</v>
      </c>
      <c r="AD504" s="55">
        <v>0</v>
      </c>
      <c r="AE504" s="55">
        <v>0</v>
      </c>
      <c r="AF504" s="55">
        <v>0</v>
      </c>
      <c r="AG504" s="55">
        <v>0</v>
      </c>
      <c r="AH504" s="55">
        <v>0</v>
      </c>
      <c r="AI504" s="55">
        <v>0</v>
      </c>
      <c r="AJ504" s="55" t="s">
        <v>981</v>
      </c>
      <c r="AK504" s="55" t="s">
        <v>168</v>
      </c>
    </row>
    <row r="505" spans="1:37" x14ac:dyDescent="0.25">
      <c r="A505" s="54" t="str">
        <f t="shared" si="7"/>
        <v>NM</v>
      </c>
      <c r="B505" s="54" t="str">
        <f t="shared" si="7"/>
        <v>BDEQ-BDESC-urban-residential</v>
      </c>
      <c r="C505" s="55">
        <v>7</v>
      </c>
      <c r="D505" s="55" t="s">
        <v>12</v>
      </c>
      <c r="E505" s="55">
        <v>0</v>
      </c>
      <c r="F505" s="55">
        <v>0</v>
      </c>
      <c r="G505" s="55">
        <v>0</v>
      </c>
      <c r="H505" s="55">
        <v>0</v>
      </c>
      <c r="I505" s="55">
        <v>0</v>
      </c>
      <c r="J505" s="55">
        <v>0</v>
      </c>
      <c r="K505" s="55">
        <v>0</v>
      </c>
      <c r="L505" s="55">
        <v>0</v>
      </c>
      <c r="M505" s="55">
        <v>0</v>
      </c>
      <c r="N505" s="55">
        <v>0</v>
      </c>
      <c r="O505" s="55">
        <v>0</v>
      </c>
      <c r="P505" s="55">
        <v>0</v>
      </c>
      <c r="Q505" s="55">
        <v>0</v>
      </c>
      <c r="R505" s="55">
        <v>0</v>
      </c>
      <c r="S505" s="55">
        <v>0</v>
      </c>
      <c r="T505" s="55">
        <v>0</v>
      </c>
      <c r="U505" s="55">
        <v>0</v>
      </c>
      <c r="V505" s="55">
        <v>0</v>
      </c>
      <c r="W505" s="55">
        <v>0</v>
      </c>
      <c r="X505" s="55">
        <v>0</v>
      </c>
      <c r="Y505" s="55">
        <v>0</v>
      </c>
      <c r="Z505" s="55">
        <v>0</v>
      </c>
      <c r="AA505" s="55">
        <v>0</v>
      </c>
      <c r="AB505" s="55">
        <v>0</v>
      </c>
      <c r="AC505" s="55">
        <v>0</v>
      </c>
      <c r="AD505" s="55">
        <v>0</v>
      </c>
      <c r="AE505" s="55">
        <v>0</v>
      </c>
      <c r="AF505" s="55">
        <v>0</v>
      </c>
      <c r="AG505" s="55">
        <v>0</v>
      </c>
      <c r="AH505" s="55">
        <v>0</v>
      </c>
      <c r="AI505" s="55">
        <v>0</v>
      </c>
      <c r="AJ505" s="55" t="s">
        <v>981</v>
      </c>
      <c r="AK505" s="55" t="s">
        <v>168</v>
      </c>
    </row>
    <row r="506" spans="1:37" x14ac:dyDescent="0.25">
      <c r="A506" s="54" t="str">
        <f t="shared" si="7"/>
        <v>NM</v>
      </c>
      <c r="B506" s="54" t="str">
        <f t="shared" si="7"/>
        <v>BDEQ-BDESC-urban-residential</v>
      </c>
      <c r="C506" s="55">
        <v>8</v>
      </c>
      <c r="D506" s="55" t="s">
        <v>13</v>
      </c>
      <c r="E506" s="55">
        <v>0</v>
      </c>
      <c r="F506" s="55">
        <v>0</v>
      </c>
      <c r="G506" s="55">
        <v>0</v>
      </c>
      <c r="H506" s="55">
        <v>0</v>
      </c>
      <c r="I506" s="55">
        <v>0</v>
      </c>
      <c r="J506" s="55">
        <v>0</v>
      </c>
      <c r="K506" s="55">
        <v>0</v>
      </c>
      <c r="L506" s="55">
        <v>0</v>
      </c>
      <c r="M506" s="55">
        <v>0</v>
      </c>
      <c r="N506" s="55">
        <v>0</v>
      </c>
      <c r="O506" s="55">
        <v>0</v>
      </c>
      <c r="P506" s="55">
        <v>0</v>
      </c>
      <c r="Q506" s="55">
        <v>0</v>
      </c>
      <c r="R506" s="55">
        <v>0</v>
      </c>
      <c r="S506" s="55">
        <v>0</v>
      </c>
      <c r="T506" s="55">
        <v>0</v>
      </c>
      <c r="U506" s="55">
        <v>0</v>
      </c>
      <c r="V506" s="55">
        <v>0</v>
      </c>
      <c r="W506" s="55">
        <v>0</v>
      </c>
      <c r="X506" s="55">
        <v>0</v>
      </c>
      <c r="Y506" s="55">
        <v>0</v>
      </c>
      <c r="Z506" s="55">
        <v>0</v>
      </c>
      <c r="AA506" s="55">
        <v>0</v>
      </c>
      <c r="AB506" s="55">
        <v>0</v>
      </c>
      <c r="AC506" s="55">
        <v>0</v>
      </c>
      <c r="AD506" s="55">
        <v>0</v>
      </c>
      <c r="AE506" s="55">
        <v>0</v>
      </c>
      <c r="AF506" s="55">
        <v>0</v>
      </c>
      <c r="AG506" s="55">
        <v>0</v>
      </c>
      <c r="AH506" s="55">
        <v>0</v>
      </c>
      <c r="AI506" s="55">
        <v>0</v>
      </c>
      <c r="AJ506" s="55" t="s">
        <v>981</v>
      </c>
      <c r="AK506" s="55" t="s">
        <v>168</v>
      </c>
    </row>
    <row r="507" spans="1:37" x14ac:dyDescent="0.25">
      <c r="A507" s="54" t="str">
        <f t="shared" si="7"/>
        <v>NM</v>
      </c>
      <c r="B507" s="54" t="str">
        <f t="shared" si="7"/>
        <v>BDEQ-BDESC-urban-residential</v>
      </c>
      <c r="C507" s="55">
        <v>9</v>
      </c>
      <c r="D507" s="55" t="s">
        <v>14</v>
      </c>
      <c r="E507" s="55">
        <v>0</v>
      </c>
      <c r="F507" s="55">
        <v>0</v>
      </c>
      <c r="G507" s="55">
        <v>0</v>
      </c>
      <c r="H507" s="55">
        <v>0</v>
      </c>
      <c r="I507" s="55">
        <v>0</v>
      </c>
      <c r="J507" s="55">
        <v>0</v>
      </c>
      <c r="K507" s="55">
        <v>0</v>
      </c>
      <c r="L507" s="55">
        <v>0</v>
      </c>
      <c r="M507" s="55">
        <v>0</v>
      </c>
      <c r="N507" s="55">
        <v>0</v>
      </c>
      <c r="O507" s="55">
        <v>0</v>
      </c>
      <c r="P507" s="55">
        <v>0</v>
      </c>
      <c r="Q507" s="55">
        <v>0</v>
      </c>
      <c r="R507" s="55">
        <v>0</v>
      </c>
      <c r="S507" s="55">
        <v>0</v>
      </c>
      <c r="T507" s="55">
        <v>0</v>
      </c>
      <c r="U507" s="55">
        <v>0</v>
      </c>
      <c r="V507" s="55">
        <v>0</v>
      </c>
      <c r="W507" s="55">
        <v>0</v>
      </c>
      <c r="X507" s="55">
        <v>0</v>
      </c>
      <c r="Y507" s="55">
        <v>0</v>
      </c>
      <c r="Z507" s="55">
        <v>0</v>
      </c>
      <c r="AA507" s="55">
        <v>0</v>
      </c>
      <c r="AB507" s="55">
        <v>0</v>
      </c>
      <c r="AC507" s="55">
        <v>0</v>
      </c>
      <c r="AD507" s="55">
        <v>0</v>
      </c>
      <c r="AE507" s="55">
        <v>0</v>
      </c>
      <c r="AF507" s="55">
        <v>0</v>
      </c>
      <c r="AG507" s="55">
        <v>0</v>
      </c>
      <c r="AH507" s="55">
        <v>0</v>
      </c>
      <c r="AI507" s="55">
        <v>0</v>
      </c>
      <c r="AJ507" s="55" t="s">
        <v>981</v>
      </c>
      <c r="AK507" s="55" t="s">
        <v>168</v>
      </c>
    </row>
    <row r="508" spans="1:37" x14ac:dyDescent="0.25">
      <c r="A508" s="54" t="str">
        <f t="shared" si="7"/>
        <v>NM</v>
      </c>
      <c r="B508" s="54" t="str">
        <f t="shared" si="7"/>
        <v>BDEQ-BDESC-urban-residential</v>
      </c>
      <c r="C508" s="55">
        <v>10</v>
      </c>
      <c r="D508" s="55" t="s">
        <v>15</v>
      </c>
      <c r="E508" s="55">
        <v>0</v>
      </c>
      <c r="F508" s="55">
        <v>0</v>
      </c>
      <c r="G508" s="55">
        <v>0</v>
      </c>
      <c r="H508" s="55">
        <v>0</v>
      </c>
      <c r="I508" s="55">
        <v>0</v>
      </c>
      <c r="J508" s="55">
        <v>0</v>
      </c>
      <c r="K508" s="55">
        <v>0</v>
      </c>
      <c r="L508" s="55">
        <v>0</v>
      </c>
      <c r="M508" s="55">
        <v>0</v>
      </c>
      <c r="N508" s="55">
        <v>0</v>
      </c>
      <c r="O508" s="55">
        <v>0</v>
      </c>
      <c r="P508" s="55">
        <v>0</v>
      </c>
      <c r="Q508" s="55">
        <v>0</v>
      </c>
      <c r="R508" s="55">
        <v>0</v>
      </c>
      <c r="S508" s="55">
        <v>0</v>
      </c>
      <c r="T508" s="55">
        <v>0</v>
      </c>
      <c r="U508" s="55">
        <v>0</v>
      </c>
      <c r="V508" s="55">
        <v>0</v>
      </c>
      <c r="W508" s="55">
        <v>0</v>
      </c>
      <c r="X508" s="55">
        <v>0</v>
      </c>
      <c r="Y508" s="55">
        <v>0</v>
      </c>
      <c r="Z508" s="55">
        <v>0</v>
      </c>
      <c r="AA508" s="55">
        <v>0</v>
      </c>
      <c r="AB508" s="55">
        <v>0</v>
      </c>
      <c r="AC508" s="55">
        <v>0</v>
      </c>
      <c r="AD508" s="55">
        <v>0</v>
      </c>
      <c r="AE508" s="55">
        <v>0</v>
      </c>
      <c r="AF508" s="55">
        <v>0</v>
      </c>
      <c r="AG508" s="55">
        <v>0</v>
      </c>
      <c r="AH508" s="55">
        <v>0</v>
      </c>
      <c r="AI508" s="55">
        <v>0</v>
      </c>
      <c r="AJ508" s="55" t="s">
        <v>981</v>
      </c>
      <c r="AK508" s="55" t="s">
        <v>168</v>
      </c>
    </row>
    <row r="509" spans="1:37" x14ac:dyDescent="0.25">
      <c r="A509" s="54" t="str">
        <f t="shared" si="7"/>
        <v>NM</v>
      </c>
      <c r="B509" s="54" t="str">
        <f t="shared" si="7"/>
        <v>BDEQ-BDESC-urban-residential</v>
      </c>
      <c r="C509" s="55">
        <v>11</v>
      </c>
      <c r="D509" s="55" t="s">
        <v>57</v>
      </c>
      <c r="E509" s="55">
        <v>0</v>
      </c>
      <c r="F509" s="55">
        <v>0</v>
      </c>
      <c r="G509" s="55">
        <v>0</v>
      </c>
      <c r="H509" s="55">
        <v>0</v>
      </c>
      <c r="I509" s="55">
        <v>0</v>
      </c>
      <c r="J509" s="55">
        <v>0</v>
      </c>
      <c r="K509" s="55">
        <v>0</v>
      </c>
      <c r="L509" s="55">
        <v>0</v>
      </c>
      <c r="M509" s="55">
        <v>0</v>
      </c>
      <c r="N509" s="55">
        <v>0</v>
      </c>
      <c r="O509" s="55">
        <v>0</v>
      </c>
      <c r="P509" s="55">
        <v>0</v>
      </c>
      <c r="Q509" s="55">
        <v>0</v>
      </c>
      <c r="R509" s="55">
        <v>0</v>
      </c>
      <c r="S509" s="55">
        <v>0</v>
      </c>
      <c r="T509" s="55">
        <v>0</v>
      </c>
      <c r="U509" s="55">
        <v>0</v>
      </c>
      <c r="V509" s="55">
        <v>0</v>
      </c>
      <c r="W509" s="55">
        <v>0</v>
      </c>
      <c r="X509" s="55">
        <v>0</v>
      </c>
      <c r="Y509" s="55">
        <v>0</v>
      </c>
      <c r="Z509" s="55">
        <v>0</v>
      </c>
      <c r="AA509" s="55">
        <v>0</v>
      </c>
      <c r="AB509" s="55">
        <v>0</v>
      </c>
      <c r="AC509" s="55">
        <v>0</v>
      </c>
      <c r="AD509" s="55">
        <v>0</v>
      </c>
      <c r="AE509" s="55">
        <v>0</v>
      </c>
      <c r="AF509" s="55">
        <v>0</v>
      </c>
      <c r="AG509" s="55">
        <v>0</v>
      </c>
      <c r="AH509" s="55">
        <v>0</v>
      </c>
      <c r="AI509" s="55">
        <v>0</v>
      </c>
      <c r="AJ509" s="55" t="s">
        <v>981</v>
      </c>
      <c r="AK509" s="55" t="s">
        <v>168</v>
      </c>
    </row>
    <row r="510" spans="1:37" x14ac:dyDescent="0.25">
      <c r="A510" s="54" t="str">
        <f t="shared" si="7"/>
        <v>NM</v>
      </c>
      <c r="B510" s="54" t="str">
        <f t="shared" si="7"/>
        <v>BDEQ-BDESC-urban-residential</v>
      </c>
      <c r="C510" s="55">
        <v>12</v>
      </c>
      <c r="D510" s="55" t="s">
        <v>60</v>
      </c>
      <c r="E510" s="55">
        <v>0</v>
      </c>
      <c r="F510" s="55">
        <v>0</v>
      </c>
      <c r="G510" s="55">
        <v>0</v>
      </c>
      <c r="H510" s="55">
        <v>0</v>
      </c>
      <c r="I510" s="55">
        <v>0</v>
      </c>
      <c r="J510" s="55">
        <v>0</v>
      </c>
      <c r="K510" s="55">
        <v>0</v>
      </c>
      <c r="L510" s="55">
        <v>0</v>
      </c>
      <c r="M510" s="55">
        <v>0</v>
      </c>
      <c r="N510" s="55">
        <v>0</v>
      </c>
      <c r="O510" s="55">
        <v>0</v>
      </c>
      <c r="P510" s="55">
        <v>0</v>
      </c>
      <c r="Q510" s="55">
        <v>0</v>
      </c>
      <c r="R510" s="55">
        <v>0</v>
      </c>
      <c r="S510" s="55">
        <v>0</v>
      </c>
      <c r="T510" s="55">
        <v>0</v>
      </c>
      <c r="U510" s="55">
        <v>0</v>
      </c>
      <c r="V510" s="55">
        <v>0</v>
      </c>
      <c r="W510" s="55">
        <v>0</v>
      </c>
      <c r="X510" s="55">
        <v>0</v>
      </c>
      <c r="Y510" s="55">
        <v>0</v>
      </c>
      <c r="Z510" s="55">
        <v>0</v>
      </c>
      <c r="AA510" s="55">
        <v>0</v>
      </c>
      <c r="AB510" s="55">
        <v>0</v>
      </c>
      <c r="AC510" s="55">
        <v>0</v>
      </c>
      <c r="AD510" s="55">
        <v>0</v>
      </c>
      <c r="AE510" s="55">
        <v>0</v>
      </c>
      <c r="AF510" s="55">
        <v>0</v>
      </c>
      <c r="AG510" s="55">
        <v>0</v>
      </c>
      <c r="AH510" s="55">
        <v>0</v>
      </c>
      <c r="AI510" s="55">
        <v>0</v>
      </c>
      <c r="AJ510" s="55" t="s">
        <v>981</v>
      </c>
      <c r="AK510" s="55" t="s">
        <v>168</v>
      </c>
    </row>
    <row r="511" spans="1:37" x14ac:dyDescent="0.25">
      <c r="A511" s="54" t="str">
        <f t="shared" si="7"/>
        <v>NM</v>
      </c>
      <c r="B511" s="54" t="str">
        <f t="shared" si="7"/>
        <v>BDEQ-BDESC-urban-residential</v>
      </c>
      <c r="C511" s="55">
        <v>13</v>
      </c>
      <c r="D511" s="55" t="s">
        <v>158</v>
      </c>
      <c r="E511" s="55">
        <v>0</v>
      </c>
      <c r="F511" s="55">
        <v>0</v>
      </c>
      <c r="G511" s="55">
        <v>0</v>
      </c>
      <c r="H511" s="55">
        <v>0</v>
      </c>
      <c r="I511" s="55">
        <v>0</v>
      </c>
      <c r="J511" s="55">
        <v>0</v>
      </c>
      <c r="K511" s="55">
        <v>0</v>
      </c>
      <c r="L511" s="55">
        <v>0</v>
      </c>
      <c r="M511" s="55">
        <v>0</v>
      </c>
      <c r="N511" s="55">
        <v>0</v>
      </c>
      <c r="O511" s="55">
        <v>0</v>
      </c>
      <c r="P511" s="55">
        <v>0</v>
      </c>
      <c r="Q511" s="55">
        <v>0</v>
      </c>
      <c r="R511" s="55">
        <v>0</v>
      </c>
      <c r="S511" s="55">
        <v>0</v>
      </c>
      <c r="T511" s="55">
        <v>0</v>
      </c>
      <c r="U511" s="55">
        <v>0</v>
      </c>
      <c r="V511" s="55">
        <v>0</v>
      </c>
      <c r="W511" s="55">
        <v>0</v>
      </c>
      <c r="X511" s="55">
        <v>0</v>
      </c>
      <c r="Y511" s="55">
        <v>0</v>
      </c>
      <c r="Z511" s="55">
        <v>0</v>
      </c>
      <c r="AA511" s="55">
        <v>0</v>
      </c>
      <c r="AB511" s="55">
        <v>0</v>
      </c>
      <c r="AC511" s="55">
        <v>0</v>
      </c>
      <c r="AD511" s="55">
        <v>0</v>
      </c>
      <c r="AE511" s="55">
        <v>0</v>
      </c>
      <c r="AF511" s="55">
        <v>0</v>
      </c>
      <c r="AG511" s="55">
        <v>0</v>
      </c>
      <c r="AH511" s="55">
        <v>0</v>
      </c>
      <c r="AI511" s="55">
        <v>0</v>
      </c>
      <c r="AJ511" s="55" t="s">
        <v>981</v>
      </c>
      <c r="AK511" s="55" t="s">
        <v>168</v>
      </c>
    </row>
    <row r="512" spans="1:37" x14ac:dyDescent="0.25">
      <c r="A512" s="54" t="str">
        <f t="shared" si="7"/>
        <v>NM</v>
      </c>
      <c r="B512" s="54" t="str">
        <f t="shared" si="7"/>
        <v>BDEQ-BDESC-urban-residential</v>
      </c>
      <c r="C512" s="55">
        <v>14</v>
      </c>
      <c r="D512" s="55" t="s">
        <v>159</v>
      </c>
      <c r="E512" s="55">
        <v>0</v>
      </c>
      <c r="F512" s="55">
        <v>0</v>
      </c>
      <c r="G512" s="55">
        <v>0</v>
      </c>
      <c r="H512" s="55">
        <v>0</v>
      </c>
      <c r="I512" s="55">
        <v>0</v>
      </c>
      <c r="J512" s="55">
        <v>0</v>
      </c>
      <c r="K512" s="55">
        <v>0</v>
      </c>
      <c r="L512" s="55">
        <v>0</v>
      </c>
      <c r="M512" s="55">
        <v>0</v>
      </c>
      <c r="N512" s="55">
        <v>0</v>
      </c>
      <c r="O512" s="55">
        <v>0</v>
      </c>
      <c r="P512" s="55">
        <v>0</v>
      </c>
      <c r="Q512" s="55">
        <v>0</v>
      </c>
      <c r="R512" s="55">
        <v>0</v>
      </c>
      <c r="S512" s="55">
        <v>0</v>
      </c>
      <c r="T512" s="55">
        <v>0</v>
      </c>
      <c r="U512" s="55">
        <v>0</v>
      </c>
      <c r="V512" s="55">
        <v>0</v>
      </c>
      <c r="W512" s="55">
        <v>0</v>
      </c>
      <c r="X512" s="55">
        <v>0</v>
      </c>
      <c r="Y512" s="55">
        <v>0</v>
      </c>
      <c r="Z512" s="55">
        <v>0</v>
      </c>
      <c r="AA512" s="55">
        <v>0</v>
      </c>
      <c r="AB512" s="55">
        <v>0</v>
      </c>
      <c r="AC512" s="55">
        <v>0</v>
      </c>
      <c r="AD512" s="55">
        <v>0</v>
      </c>
      <c r="AE512" s="55">
        <v>0</v>
      </c>
      <c r="AF512" s="55">
        <v>0</v>
      </c>
      <c r="AG512" s="55">
        <v>0</v>
      </c>
      <c r="AH512" s="55">
        <v>0</v>
      </c>
      <c r="AI512" s="55">
        <v>0</v>
      </c>
      <c r="AJ512" s="55" t="s">
        <v>981</v>
      </c>
      <c r="AK512" s="55" t="s">
        <v>168</v>
      </c>
    </row>
    <row r="513" spans="1:37" x14ac:dyDescent="0.25">
      <c r="A513" s="54" t="str">
        <f t="shared" si="7"/>
        <v>NM</v>
      </c>
      <c r="B513" s="54" t="str">
        <f t="shared" si="7"/>
        <v>BDEQ-BDESC-urban-residential</v>
      </c>
      <c r="C513" s="55">
        <v>15</v>
      </c>
      <c r="D513" s="55" t="s">
        <v>160</v>
      </c>
      <c r="E513" s="55">
        <v>0</v>
      </c>
      <c r="F513" s="55">
        <v>0</v>
      </c>
      <c r="G513" s="55">
        <v>0</v>
      </c>
      <c r="H513" s="55">
        <v>0</v>
      </c>
      <c r="I513" s="55">
        <v>0</v>
      </c>
      <c r="J513" s="55">
        <v>0</v>
      </c>
      <c r="K513" s="55">
        <v>0</v>
      </c>
      <c r="L513" s="55">
        <v>0</v>
      </c>
      <c r="M513" s="55">
        <v>0</v>
      </c>
      <c r="N513" s="55">
        <v>0</v>
      </c>
      <c r="O513" s="55">
        <v>0</v>
      </c>
      <c r="P513" s="55">
        <v>0</v>
      </c>
      <c r="Q513" s="55">
        <v>0</v>
      </c>
      <c r="R513" s="55">
        <v>0</v>
      </c>
      <c r="S513" s="55">
        <v>0</v>
      </c>
      <c r="T513" s="55">
        <v>0</v>
      </c>
      <c r="U513" s="55">
        <v>0</v>
      </c>
      <c r="V513" s="55">
        <v>0</v>
      </c>
      <c r="W513" s="55">
        <v>0</v>
      </c>
      <c r="X513" s="55">
        <v>0</v>
      </c>
      <c r="Y513" s="55">
        <v>0</v>
      </c>
      <c r="Z513" s="55">
        <v>0</v>
      </c>
      <c r="AA513" s="55">
        <v>0</v>
      </c>
      <c r="AB513" s="55">
        <v>0</v>
      </c>
      <c r="AC513" s="55">
        <v>0</v>
      </c>
      <c r="AD513" s="55">
        <v>0</v>
      </c>
      <c r="AE513" s="55">
        <v>0</v>
      </c>
      <c r="AF513" s="55">
        <v>0</v>
      </c>
      <c r="AG513" s="55">
        <v>0</v>
      </c>
      <c r="AH513" s="55">
        <v>0</v>
      </c>
      <c r="AI513" s="55">
        <v>0</v>
      </c>
      <c r="AJ513" s="55" t="s">
        <v>981</v>
      </c>
      <c r="AK513" s="55" t="s">
        <v>168</v>
      </c>
    </row>
    <row r="514" spans="1:37" x14ac:dyDescent="0.25">
      <c r="A514" s="54" t="str">
        <f t="shared" si="7"/>
        <v>NV</v>
      </c>
      <c r="B514" s="54" t="str">
        <f t="shared" si="7"/>
        <v>BDEQ-BDESC-urban-residential</v>
      </c>
      <c r="C514" s="55">
        <v>0</v>
      </c>
      <c r="D514" s="55" t="s">
        <v>58</v>
      </c>
      <c r="E514" s="55">
        <v>0</v>
      </c>
      <c r="F514" s="55">
        <v>0</v>
      </c>
      <c r="G514" s="55">
        <v>0</v>
      </c>
      <c r="H514" s="55">
        <v>0</v>
      </c>
      <c r="I514" s="55">
        <v>0</v>
      </c>
      <c r="J514" s="55">
        <v>0</v>
      </c>
      <c r="K514" s="55">
        <v>0</v>
      </c>
      <c r="L514" s="55">
        <v>0</v>
      </c>
      <c r="M514" s="55">
        <v>0</v>
      </c>
      <c r="N514" s="55">
        <v>0</v>
      </c>
      <c r="O514" s="55">
        <v>0</v>
      </c>
      <c r="P514" s="55">
        <v>0</v>
      </c>
      <c r="Q514" s="55">
        <v>0</v>
      </c>
      <c r="R514" s="55">
        <v>0</v>
      </c>
      <c r="S514" s="55">
        <v>0</v>
      </c>
      <c r="T514" s="55">
        <v>0</v>
      </c>
      <c r="U514" s="55">
        <v>0</v>
      </c>
      <c r="V514" s="55">
        <v>0</v>
      </c>
      <c r="W514" s="55">
        <v>0</v>
      </c>
      <c r="X514" s="55">
        <v>0</v>
      </c>
      <c r="Y514" s="55">
        <v>0</v>
      </c>
      <c r="Z514" s="55">
        <v>0</v>
      </c>
      <c r="AA514" s="55">
        <v>0</v>
      </c>
      <c r="AB514" s="55">
        <v>0</v>
      </c>
      <c r="AC514" s="55">
        <v>0</v>
      </c>
      <c r="AD514" s="55">
        <v>0</v>
      </c>
      <c r="AE514" s="55">
        <v>0</v>
      </c>
      <c r="AF514" s="55">
        <v>0</v>
      </c>
      <c r="AG514" s="55">
        <v>0</v>
      </c>
      <c r="AH514" s="55">
        <v>0</v>
      </c>
      <c r="AI514" s="55">
        <v>0</v>
      </c>
      <c r="AJ514" s="55" t="s">
        <v>982</v>
      </c>
      <c r="AK514" s="55" t="s">
        <v>168</v>
      </c>
    </row>
    <row r="515" spans="1:37" x14ac:dyDescent="0.25">
      <c r="A515" s="54" t="str">
        <f t="shared" ref="A515:B578" si="8">AJ515</f>
        <v>NV</v>
      </c>
      <c r="B515" s="54" t="str">
        <f t="shared" si="8"/>
        <v>BDEQ-BDESC-urban-residential</v>
      </c>
      <c r="C515" s="55">
        <v>1</v>
      </c>
      <c r="D515" s="55" t="s">
        <v>7</v>
      </c>
      <c r="E515" s="55">
        <v>0</v>
      </c>
      <c r="F515" s="55">
        <v>0</v>
      </c>
      <c r="G515" s="55">
        <v>0</v>
      </c>
      <c r="H515" s="55">
        <v>0</v>
      </c>
      <c r="I515" s="55">
        <v>0</v>
      </c>
      <c r="J515" s="55">
        <v>0</v>
      </c>
      <c r="K515" s="55">
        <v>0</v>
      </c>
      <c r="L515" s="55">
        <v>0</v>
      </c>
      <c r="M515" s="55">
        <v>0</v>
      </c>
      <c r="N515" s="55">
        <v>0</v>
      </c>
      <c r="O515" s="55">
        <v>0</v>
      </c>
      <c r="P515" s="55">
        <v>0</v>
      </c>
      <c r="Q515" s="55">
        <v>0</v>
      </c>
      <c r="R515" s="55">
        <v>0</v>
      </c>
      <c r="S515" s="55">
        <v>0</v>
      </c>
      <c r="T515" s="55">
        <v>0</v>
      </c>
      <c r="U515" s="55">
        <v>0</v>
      </c>
      <c r="V515" s="55">
        <v>0</v>
      </c>
      <c r="W515" s="55">
        <v>0</v>
      </c>
      <c r="X515" s="55">
        <v>0</v>
      </c>
      <c r="Y515" s="55">
        <v>0</v>
      </c>
      <c r="Z515" s="55">
        <v>0</v>
      </c>
      <c r="AA515" s="55">
        <v>0</v>
      </c>
      <c r="AB515" s="55">
        <v>0</v>
      </c>
      <c r="AC515" s="55">
        <v>0</v>
      </c>
      <c r="AD515" s="55">
        <v>0</v>
      </c>
      <c r="AE515" s="55">
        <v>0</v>
      </c>
      <c r="AF515" s="55">
        <v>0</v>
      </c>
      <c r="AG515" s="55">
        <v>0</v>
      </c>
      <c r="AH515" s="55">
        <v>0</v>
      </c>
      <c r="AI515" s="55">
        <v>0</v>
      </c>
      <c r="AJ515" s="55" t="s">
        <v>982</v>
      </c>
      <c r="AK515" s="55" t="s">
        <v>168</v>
      </c>
    </row>
    <row r="516" spans="1:37" x14ac:dyDescent="0.25">
      <c r="A516" s="54" t="str">
        <f t="shared" si="8"/>
        <v>NV</v>
      </c>
      <c r="B516" s="54" t="str">
        <f t="shared" si="8"/>
        <v>BDEQ-BDESC-urban-residential</v>
      </c>
      <c r="C516" s="55">
        <v>2</v>
      </c>
      <c r="D516" s="55" t="s">
        <v>8</v>
      </c>
      <c r="E516" s="55">
        <v>0</v>
      </c>
      <c r="F516" s="55">
        <v>0</v>
      </c>
      <c r="G516" s="55">
        <v>0</v>
      </c>
      <c r="H516" s="55">
        <v>0</v>
      </c>
      <c r="I516" s="55">
        <v>0</v>
      </c>
      <c r="J516" s="55">
        <v>0</v>
      </c>
      <c r="K516" s="55">
        <v>0</v>
      </c>
      <c r="L516" s="55">
        <v>0</v>
      </c>
      <c r="M516" s="55">
        <v>0</v>
      </c>
      <c r="N516" s="55">
        <v>0</v>
      </c>
      <c r="O516" s="55">
        <v>0</v>
      </c>
      <c r="P516" s="55">
        <v>0</v>
      </c>
      <c r="Q516" s="55">
        <v>0</v>
      </c>
      <c r="R516" s="55">
        <v>0</v>
      </c>
      <c r="S516" s="55">
        <v>0</v>
      </c>
      <c r="T516" s="55">
        <v>0</v>
      </c>
      <c r="U516" s="55">
        <v>0</v>
      </c>
      <c r="V516" s="55">
        <v>0</v>
      </c>
      <c r="W516" s="55">
        <v>0</v>
      </c>
      <c r="X516" s="55">
        <v>0</v>
      </c>
      <c r="Y516" s="55">
        <v>0</v>
      </c>
      <c r="Z516" s="55">
        <v>0</v>
      </c>
      <c r="AA516" s="55">
        <v>0</v>
      </c>
      <c r="AB516" s="55">
        <v>0</v>
      </c>
      <c r="AC516" s="55">
        <v>0</v>
      </c>
      <c r="AD516" s="55">
        <v>0</v>
      </c>
      <c r="AE516" s="55">
        <v>0</v>
      </c>
      <c r="AF516" s="55">
        <v>0</v>
      </c>
      <c r="AG516" s="55">
        <v>0</v>
      </c>
      <c r="AH516" s="55">
        <v>0</v>
      </c>
      <c r="AI516" s="55">
        <v>0</v>
      </c>
      <c r="AJ516" s="55" t="s">
        <v>982</v>
      </c>
      <c r="AK516" s="55" t="s">
        <v>168</v>
      </c>
    </row>
    <row r="517" spans="1:37" x14ac:dyDescent="0.25">
      <c r="A517" s="54" t="str">
        <f t="shared" si="8"/>
        <v>NV</v>
      </c>
      <c r="B517" s="54" t="str">
        <f t="shared" si="8"/>
        <v>BDEQ-BDESC-urban-residential</v>
      </c>
      <c r="C517" s="55">
        <v>3</v>
      </c>
      <c r="D517" s="55" t="s">
        <v>9</v>
      </c>
      <c r="E517" s="55">
        <v>0</v>
      </c>
      <c r="F517" s="55">
        <v>0</v>
      </c>
      <c r="G517" s="55">
        <v>0</v>
      </c>
      <c r="H517" s="55">
        <v>0</v>
      </c>
      <c r="I517" s="55">
        <v>0</v>
      </c>
      <c r="J517" s="55">
        <v>0</v>
      </c>
      <c r="K517" s="55">
        <v>0</v>
      </c>
      <c r="L517" s="55">
        <v>0</v>
      </c>
      <c r="M517" s="55">
        <v>0</v>
      </c>
      <c r="N517" s="55">
        <v>0</v>
      </c>
      <c r="O517" s="55">
        <v>0</v>
      </c>
      <c r="P517" s="55">
        <v>0</v>
      </c>
      <c r="Q517" s="55">
        <v>0</v>
      </c>
      <c r="R517" s="55">
        <v>0</v>
      </c>
      <c r="S517" s="55">
        <v>0</v>
      </c>
      <c r="T517" s="55">
        <v>0</v>
      </c>
      <c r="U517" s="55">
        <v>0</v>
      </c>
      <c r="V517" s="55">
        <v>0</v>
      </c>
      <c r="W517" s="55">
        <v>0</v>
      </c>
      <c r="X517" s="55">
        <v>0</v>
      </c>
      <c r="Y517" s="55">
        <v>0</v>
      </c>
      <c r="Z517" s="55">
        <v>0</v>
      </c>
      <c r="AA517" s="55">
        <v>0</v>
      </c>
      <c r="AB517" s="55">
        <v>0</v>
      </c>
      <c r="AC517" s="55">
        <v>0</v>
      </c>
      <c r="AD517" s="55">
        <v>0</v>
      </c>
      <c r="AE517" s="55">
        <v>0</v>
      </c>
      <c r="AF517" s="55">
        <v>0</v>
      </c>
      <c r="AG517" s="55">
        <v>0</v>
      </c>
      <c r="AH517" s="55">
        <v>0</v>
      </c>
      <c r="AI517" s="55">
        <v>0</v>
      </c>
      <c r="AJ517" s="55" t="s">
        <v>982</v>
      </c>
      <c r="AK517" s="55" t="s">
        <v>168</v>
      </c>
    </row>
    <row r="518" spans="1:37" x14ac:dyDescent="0.25">
      <c r="A518" s="54" t="str">
        <f t="shared" si="8"/>
        <v>NV</v>
      </c>
      <c r="B518" s="54" t="str">
        <f t="shared" si="8"/>
        <v>BDEQ-BDESC-urban-residential</v>
      </c>
      <c r="C518" s="55">
        <v>4</v>
      </c>
      <c r="D518" s="55" t="s">
        <v>59</v>
      </c>
      <c r="E518" s="55">
        <v>5.9999999999999995E-4</v>
      </c>
      <c r="F518" s="55">
        <v>5.6999999999999998E-4</v>
      </c>
      <c r="G518" s="55">
        <v>5.8E-4</v>
      </c>
      <c r="H518" s="55">
        <v>5.8E-4</v>
      </c>
      <c r="I518" s="55">
        <v>5.8E-4</v>
      </c>
      <c r="J518" s="55">
        <v>5.8E-4</v>
      </c>
      <c r="K518" s="55">
        <v>5.8E-4</v>
      </c>
      <c r="L518" s="55">
        <v>5.8E-4</v>
      </c>
      <c r="M518" s="55">
        <v>5.8E-4</v>
      </c>
      <c r="N518" s="55">
        <v>5.8E-4</v>
      </c>
      <c r="O518" s="55">
        <v>5.8E-4</v>
      </c>
      <c r="P518" s="55">
        <v>5.9000000000000003E-4</v>
      </c>
      <c r="Q518" s="55">
        <v>5.9000000000000003E-4</v>
      </c>
      <c r="R518" s="55">
        <v>5.9000000000000003E-4</v>
      </c>
      <c r="S518" s="55">
        <v>5.9000000000000003E-4</v>
      </c>
      <c r="T518" s="55">
        <v>5.9000000000000003E-4</v>
      </c>
      <c r="U518" s="55">
        <v>5.9000000000000003E-4</v>
      </c>
      <c r="V518" s="55">
        <v>5.9000000000000003E-4</v>
      </c>
      <c r="W518" s="55">
        <v>5.9000000000000003E-4</v>
      </c>
      <c r="X518" s="55">
        <v>5.9000000000000003E-4</v>
      </c>
      <c r="Y518" s="55">
        <v>5.9000000000000003E-4</v>
      </c>
      <c r="Z518" s="55">
        <v>5.9000000000000003E-4</v>
      </c>
      <c r="AA518" s="55">
        <v>5.9000000000000003E-4</v>
      </c>
      <c r="AB518" s="55">
        <v>5.9000000000000003E-4</v>
      </c>
      <c r="AC518" s="55">
        <v>5.9000000000000003E-4</v>
      </c>
      <c r="AD518" s="55">
        <v>5.9000000000000003E-4</v>
      </c>
      <c r="AE518" s="55">
        <v>5.9000000000000003E-4</v>
      </c>
      <c r="AF518" s="55">
        <v>5.9000000000000003E-4</v>
      </c>
      <c r="AG518" s="55">
        <v>5.9000000000000003E-4</v>
      </c>
      <c r="AH518" s="55">
        <v>5.9999999999999995E-4</v>
      </c>
      <c r="AI518" s="55">
        <v>5.9999999999999995E-4</v>
      </c>
      <c r="AJ518" s="55" t="s">
        <v>982</v>
      </c>
      <c r="AK518" s="55" t="s">
        <v>168</v>
      </c>
    </row>
    <row r="519" spans="1:37" x14ac:dyDescent="0.25">
      <c r="A519" s="54" t="str">
        <f t="shared" si="8"/>
        <v>NV</v>
      </c>
      <c r="B519" s="54" t="str">
        <f t="shared" si="8"/>
        <v>BDEQ-BDESC-urban-residential</v>
      </c>
      <c r="C519" s="55">
        <v>5</v>
      </c>
      <c r="D519" s="55" t="s">
        <v>10</v>
      </c>
      <c r="E519" s="55">
        <v>0.42462</v>
      </c>
      <c r="F519" s="55">
        <v>0.53778000000000004</v>
      </c>
      <c r="G519" s="55">
        <v>0.61294999999999999</v>
      </c>
      <c r="H519" s="55">
        <v>0.68964000000000003</v>
      </c>
      <c r="I519" s="55">
        <v>0.76500999999999997</v>
      </c>
      <c r="J519" s="55">
        <v>0.81716999999999995</v>
      </c>
      <c r="K519" s="55">
        <v>0.87594000000000005</v>
      </c>
      <c r="L519" s="55">
        <v>0.92573000000000005</v>
      </c>
      <c r="M519" s="55">
        <v>0.96235000000000004</v>
      </c>
      <c r="N519" s="55">
        <v>1.01004</v>
      </c>
      <c r="O519" s="55">
        <v>1.0386299999999999</v>
      </c>
      <c r="P519" s="55">
        <v>1.0835699999999999</v>
      </c>
      <c r="Q519" s="55">
        <v>1.11381</v>
      </c>
      <c r="R519" s="55">
        <v>1.1594100000000001</v>
      </c>
      <c r="S519" s="55">
        <v>1.19936</v>
      </c>
      <c r="T519" s="55">
        <v>1.2156</v>
      </c>
      <c r="U519" s="55">
        <v>1.2602800000000001</v>
      </c>
      <c r="V519" s="55">
        <v>1.3047599999999999</v>
      </c>
      <c r="W519" s="55">
        <v>1.34476</v>
      </c>
      <c r="X519" s="55">
        <v>1.4074199999999999</v>
      </c>
      <c r="Y519" s="55">
        <v>1.46475</v>
      </c>
      <c r="Z519" s="55">
        <v>1.51122</v>
      </c>
      <c r="AA519" s="55">
        <v>1.56732</v>
      </c>
      <c r="AB519" s="55">
        <v>1.6297200000000001</v>
      </c>
      <c r="AC519" s="55">
        <v>1.6668499999999999</v>
      </c>
      <c r="AD519" s="55">
        <v>1.7315</v>
      </c>
      <c r="AE519" s="55">
        <v>1.8149</v>
      </c>
      <c r="AF519" s="55">
        <v>1.86181</v>
      </c>
      <c r="AG519" s="55">
        <v>1.9335500000000001</v>
      </c>
      <c r="AH519" s="55">
        <v>1.99224</v>
      </c>
      <c r="AI519" s="55">
        <v>2.03329</v>
      </c>
      <c r="AJ519" s="55" t="s">
        <v>982</v>
      </c>
      <c r="AK519" s="55" t="s">
        <v>168</v>
      </c>
    </row>
    <row r="520" spans="1:37" x14ac:dyDescent="0.25">
      <c r="A520" s="54" t="str">
        <f t="shared" si="8"/>
        <v>NV</v>
      </c>
      <c r="B520" s="54" t="str">
        <f t="shared" si="8"/>
        <v>BDEQ-BDESC-urban-residential</v>
      </c>
      <c r="C520" s="55">
        <v>6</v>
      </c>
      <c r="D520" s="55" t="s">
        <v>11</v>
      </c>
      <c r="E520" s="55">
        <v>0</v>
      </c>
      <c r="F520" s="55">
        <v>0</v>
      </c>
      <c r="G520" s="55">
        <v>0</v>
      </c>
      <c r="H520" s="55">
        <v>0</v>
      </c>
      <c r="I520" s="55">
        <v>0</v>
      </c>
      <c r="J520" s="55">
        <v>0</v>
      </c>
      <c r="K520" s="55">
        <v>0</v>
      </c>
      <c r="L520" s="55">
        <v>0</v>
      </c>
      <c r="M520" s="55">
        <v>0</v>
      </c>
      <c r="N520" s="55">
        <v>0</v>
      </c>
      <c r="O520" s="55">
        <v>0</v>
      </c>
      <c r="P520" s="55">
        <v>0</v>
      </c>
      <c r="Q520" s="55">
        <v>0</v>
      </c>
      <c r="R520" s="55">
        <v>0</v>
      </c>
      <c r="S520" s="55">
        <v>0</v>
      </c>
      <c r="T520" s="55">
        <v>0</v>
      </c>
      <c r="U520" s="55">
        <v>0</v>
      </c>
      <c r="V520" s="55">
        <v>0</v>
      </c>
      <c r="W520" s="55">
        <v>0</v>
      </c>
      <c r="X520" s="55">
        <v>0</v>
      </c>
      <c r="Y520" s="55">
        <v>0</v>
      </c>
      <c r="Z520" s="55">
        <v>0</v>
      </c>
      <c r="AA520" s="55">
        <v>0</v>
      </c>
      <c r="AB520" s="55">
        <v>0</v>
      </c>
      <c r="AC520" s="55">
        <v>0</v>
      </c>
      <c r="AD520" s="55">
        <v>0</v>
      </c>
      <c r="AE520" s="55">
        <v>0</v>
      </c>
      <c r="AF520" s="55">
        <v>0</v>
      </c>
      <c r="AG520" s="55">
        <v>0</v>
      </c>
      <c r="AH520" s="55">
        <v>0</v>
      </c>
      <c r="AI520" s="55">
        <v>0</v>
      </c>
      <c r="AJ520" s="55" t="s">
        <v>982</v>
      </c>
      <c r="AK520" s="55" t="s">
        <v>168</v>
      </c>
    </row>
    <row r="521" spans="1:37" x14ac:dyDescent="0.25">
      <c r="A521" s="54" t="str">
        <f t="shared" si="8"/>
        <v>NV</v>
      </c>
      <c r="B521" s="54" t="str">
        <f t="shared" si="8"/>
        <v>BDEQ-BDESC-urban-residential</v>
      </c>
      <c r="C521" s="55">
        <v>7</v>
      </c>
      <c r="D521" s="55" t="s">
        <v>12</v>
      </c>
      <c r="E521" s="55">
        <v>0</v>
      </c>
      <c r="F521" s="55">
        <v>0</v>
      </c>
      <c r="G521" s="55">
        <v>0</v>
      </c>
      <c r="H521" s="55">
        <v>0</v>
      </c>
      <c r="I521" s="55">
        <v>0</v>
      </c>
      <c r="J521" s="55">
        <v>0</v>
      </c>
      <c r="K521" s="55">
        <v>0</v>
      </c>
      <c r="L521" s="55">
        <v>0</v>
      </c>
      <c r="M521" s="55">
        <v>0</v>
      </c>
      <c r="N521" s="55">
        <v>0</v>
      </c>
      <c r="O521" s="55">
        <v>0</v>
      </c>
      <c r="P521" s="55">
        <v>0</v>
      </c>
      <c r="Q521" s="55">
        <v>0</v>
      </c>
      <c r="R521" s="55">
        <v>0</v>
      </c>
      <c r="S521" s="55">
        <v>0</v>
      </c>
      <c r="T521" s="55">
        <v>0</v>
      </c>
      <c r="U521" s="55">
        <v>0</v>
      </c>
      <c r="V521" s="55">
        <v>0</v>
      </c>
      <c r="W521" s="55">
        <v>0</v>
      </c>
      <c r="X521" s="55">
        <v>0</v>
      </c>
      <c r="Y521" s="55">
        <v>0</v>
      </c>
      <c r="Z521" s="55">
        <v>0</v>
      </c>
      <c r="AA521" s="55">
        <v>0</v>
      </c>
      <c r="AB521" s="55">
        <v>0</v>
      </c>
      <c r="AC521" s="55">
        <v>0</v>
      </c>
      <c r="AD521" s="55">
        <v>0</v>
      </c>
      <c r="AE521" s="55">
        <v>0</v>
      </c>
      <c r="AF521" s="55">
        <v>0</v>
      </c>
      <c r="AG521" s="55">
        <v>0</v>
      </c>
      <c r="AH521" s="55">
        <v>0</v>
      </c>
      <c r="AI521" s="55">
        <v>0</v>
      </c>
      <c r="AJ521" s="55" t="s">
        <v>982</v>
      </c>
      <c r="AK521" s="55" t="s">
        <v>168</v>
      </c>
    </row>
    <row r="522" spans="1:37" x14ac:dyDescent="0.25">
      <c r="A522" s="54" t="str">
        <f t="shared" si="8"/>
        <v>NV</v>
      </c>
      <c r="B522" s="54" t="str">
        <f t="shared" si="8"/>
        <v>BDEQ-BDESC-urban-residential</v>
      </c>
      <c r="C522" s="55">
        <v>8</v>
      </c>
      <c r="D522" s="55" t="s">
        <v>13</v>
      </c>
      <c r="E522" s="55">
        <v>0</v>
      </c>
      <c r="F522" s="55">
        <v>0</v>
      </c>
      <c r="G522" s="55">
        <v>0</v>
      </c>
      <c r="H522" s="55">
        <v>0</v>
      </c>
      <c r="I522" s="55">
        <v>0</v>
      </c>
      <c r="J522" s="55">
        <v>0</v>
      </c>
      <c r="K522" s="55">
        <v>0</v>
      </c>
      <c r="L522" s="55">
        <v>0</v>
      </c>
      <c r="M522" s="55">
        <v>0</v>
      </c>
      <c r="N522" s="55">
        <v>0</v>
      </c>
      <c r="O522" s="55">
        <v>0</v>
      </c>
      <c r="P522" s="55">
        <v>0</v>
      </c>
      <c r="Q522" s="55">
        <v>0</v>
      </c>
      <c r="R522" s="55">
        <v>0</v>
      </c>
      <c r="S522" s="55">
        <v>0</v>
      </c>
      <c r="T522" s="55">
        <v>0</v>
      </c>
      <c r="U522" s="55">
        <v>0</v>
      </c>
      <c r="V522" s="55">
        <v>0</v>
      </c>
      <c r="W522" s="55">
        <v>0</v>
      </c>
      <c r="X522" s="55">
        <v>0</v>
      </c>
      <c r="Y522" s="55">
        <v>0</v>
      </c>
      <c r="Z522" s="55">
        <v>0</v>
      </c>
      <c r="AA522" s="55">
        <v>0</v>
      </c>
      <c r="AB522" s="55">
        <v>0</v>
      </c>
      <c r="AC522" s="55">
        <v>0</v>
      </c>
      <c r="AD522" s="55">
        <v>0</v>
      </c>
      <c r="AE522" s="55">
        <v>0</v>
      </c>
      <c r="AF522" s="55">
        <v>0</v>
      </c>
      <c r="AG522" s="55">
        <v>0</v>
      </c>
      <c r="AH522" s="55">
        <v>0</v>
      </c>
      <c r="AI522" s="55">
        <v>0</v>
      </c>
      <c r="AJ522" s="55" t="s">
        <v>982</v>
      </c>
      <c r="AK522" s="55" t="s">
        <v>168</v>
      </c>
    </row>
    <row r="523" spans="1:37" x14ac:dyDescent="0.25">
      <c r="A523" s="54" t="str">
        <f t="shared" si="8"/>
        <v>NV</v>
      </c>
      <c r="B523" s="54" t="str">
        <f t="shared" si="8"/>
        <v>BDEQ-BDESC-urban-residential</v>
      </c>
      <c r="C523" s="55">
        <v>9</v>
      </c>
      <c r="D523" s="55" t="s">
        <v>14</v>
      </c>
      <c r="E523" s="55">
        <v>0</v>
      </c>
      <c r="F523" s="55">
        <v>0</v>
      </c>
      <c r="G523" s="55">
        <v>0</v>
      </c>
      <c r="H523" s="55">
        <v>0</v>
      </c>
      <c r="I523" s="55">
        <v>0</v>
      </c>
      <c r="J523" s="55">
        <v>0</v>
      </c>
      <c r="K523" s="55">
        <v>0</v>
      </c>
      <c r="L523" s="55">
        <v>0</v>
      </c>
      <c r="M523" s="55">
        <v>0</v>
      </c>
      <c r="N523" s="55">
        <v>0</v>
      </c>
      <c r="O523" s="55">
        <v>0</v>
      </c>
      <c r="P523" s="55">
        <v>0</v>
      </c>
      <c r="Q523" s="55">
        <v>0</v>
      </c>
      <c r="R523" s="55">
        <v>0</v>
      </c>
      <c r="S523" s="55">
        <v>0</v>
      </c>
      <c r="T523" s="55">
        <v>0</v>
      </c>
      <c r="U523" s="55">
        <v>0</v>
      </c>
      <c r="V523" s="55">
        <v>0</v>
      </c>
      <c r="W523" s="55">
        <v>0</v>
      </c>
      <c r="X523" s="55">
        <v>0</v>
      </c>
      <c r="Y523" s="55">
        <v>0</v>
      </c>
      <c r="Z523" s="55">
        <v>0</v>
      </c>
      <c r="AA523" s="55">
        <v>0</v>
      </c>
      <c r="AB523" s="55">
        <v>0</v>
      </c>
      <c r="AC523" s="55">
        <v>0</v>
      </c>
      <c r="AD523" s="55">
        <v>0</v>
      </c>
      <c r="AE523" s="55">
        <v>0</v>
      </c>
      <c r="AF523" s="55">
        <v>0</v>
      </c>
      <c r="AG523" s="55">
        <v>0</v>
      </c>
      <c r="AH523" s="55">
        <v>0</v>
      </c>
      <c r="AI523" s="55">
        <v>0</v>
      </c>
      <c r="AJ523" s="55" t="s">
        <v>982</v>
      </c>
      <c r="AK523" s="55" t="s">
        <v>168</v>
      </c>
    </row>
    <row r="524" spans="1:37" x14ac:dyDescent="0.25">
      <c r="A524" s="54" t="str">
        <f t="shared" si="8"/>
        <v>NV</v>
      </c>
      <c r="B524" s="54" t="str">
        <f t="shared" si="8"/>
        <v>BDEQ-BDESC-urban-residential</v>
      </c>
      <c r="C524" s="55">
        <v>10</v>
      </c>
      <c r="D524" s="55" t="s">
        <v>15</v>
      </c>
      <c r="E524" s="55">
        <v>0</v>
      </c>
      <c r="F524" s="55">
        <v>0</v>
      </c>
      <c r="G524" s="55">
        <v>0</v>
      </c>
      <c r="H524" s="55">
        <v>0</v>
      </c>
      <c r="I524" s="55">
        <v>0</v>
      </c>
      <c r="J524" s="55">
        <v>0</v>
      </c>
      <c r="K524" s="55">
        <v>0</v>
      </c>
      <c r="L524" s="55">
        <v>0</v>
      </c>
      <c r="M524" s="55">
        <v>0</v>
      </c>
      <c r="N524" s="55">
        <v>0</v>
      </c>
      <c r="O524" s="55">
        <v>0</v>
      </c>
      <c r="P524" s="55">
        <v>0</v>
      </c>
      <c r="Q524" s="55">
        <v>0</v>
      </c>
      <c r="R524" s="55">
        <v>0</v>
      </c>
      <c r="S524" s="55">
        <v>0</v>
      </c>
      <c r="T524" s="55">
        <v>0</v>
      </c>
      <c r="U524" s="55">
        <v>0</v>
      </c>
      <c r="V524" s="55">
        <v>0</v>
      </c>
      <c r="W524" s="55">
        <v>0</v>
      </c>
      <c r="X524" s="55">
        <v>0</v>
      </c>
      <c r="Y524" s="55">
        <v>0</v>
      </c>
      <c r="Z524" s="55">
        <v>0</v>
      </c>
      <c r="AA524" s="55">
        <v>0</v>
      </c>
      <c r="AB524" s="55">
        <v>0</v>
      </c>
      <c r="AC524" s="55">
        <v>0</v>
      </c>
      <c r="AD524" s="55">
        <v>0</v>
      </c>
      <c r="AE524" s="55">
        <v>0</v>
      </c>
      <c r="AF524" s="55">
        <v>0</v>
      </c>
      <c r="AG524" s="55">
        <v>0</v>
      </c>
      <c r="AH524" s="55">
        <v>0</v>
      </c>
      <c r="AI524" s="55">
        <v>0</v>
      </c>
      <c r="AJ524" s="55" t="s">
        <v>982</v>
      </c>
      <c r="AK524" s="55" t="s">
        <v>168</v>
      </c>
    </row>
    <row r="525" spans="1:37" x14ac:dyDescent="0.25">
      <c r="A525" s="54" t="str">
        <f t="shared" si="8"/>
        <v>NV</v>
      </c>
      <c r="B525" s="54" t="str">
        <f t="shared" si="8"/>
        <v>BDEQ-BDESC-urban-residential</v>
      </c>
      <c r="C525" s="55">
        <v>11</v>
      </c>
      <c r="D525" s="55" t="s">
        <v>57</v>
      </c>
      <c r="E525" s="55">
        <v>0</v>
      </c>
      <c r="F525" s="55">
        <v>0</v>
      </c>
      <c r="G525" s="55">
        <v>0</v>
      </c>
      <c r="H525" s="55">
        <v>0</v>
      </c>
      <c r="I525" s="55">
        <v>0</v>
      </c>
      <c r="J525" s="55">
        <v>0</v>
      </c>
      <c r="K525" s="55">
        <v>0</v>
      </c>
      <c r="L525" s="55">
        <v>0</v>
      </c>
      <c r="M525" s="55">
        <v>0</v>
      </c>
      <c r="N525" s="55">
        <v>0</v>
      </c>
      <c r="O525" s="55">
        <v>0</v>
      </c>
      <c r="P525" s="55">
        <v>0</v>
      </c>
      <c r="Q525" s="55">
        <v>0</v>
      </c>
      <c r="R525" s="55">
        <v>0</v>
      </c>
      <c r="S525" s="55">
        <v>0</v>
      </c>
      <c r="T525" s="55">
        <v>0</v>
      </c>
      <c r="U525" s="55">
        <v>0</v>
      </c>
      <c r="V525" s="55">
        <v>0</v>
      </c>
      <c r="W525" s="55">
        <v>0</v>
      </c>
      <c r="X525" s="55">
        <v>0</v>
      </c>
      <c r="Y525" s="55">
        <v>0</v>
      </c>
      <c r="Z525" s="55">
        <v>0</v>
      </c>
      <c r="AA525" s="55">
        <v>0</v>
      </c>
      <c r="AB525" s="55">
        <v>0</v>
      </c>
      <c r="AC525" s="55">
        <v>0</v>
      </c>
      <c r="AD525" s="55">
        <v>0</v>
      </c>
      <c r="AE525" s="55">
        <v>0</v>
      </c>
      <c r="AF525" s="55">
        <v>0</v>
      </c>
      <c r="AG525" s="55">
        <v>0</v>
      </c>
      <c r="AH525" s="55">
        <v>0</v>
      </c>
      <c r="AI525" s="55">
        <v>0</v>
      </c>
      <c r="AJ525" s="55" t="s">
        <v>982</v>
      </c>
      <c r="AK525" s="55" t="s">
        <v>168</v>
      </c>
    </row>
    <row r="526" spans="1:37" x14ac:dyDescent="0.25">
      <c r="A526" s="54" t="str">
        <f t="shared" si="8"/>
        <v>NV</v>
      </c>
      <c r="B526" s="54" t="str">
        <f t="shared" si="8"/>
        <v>BDEQ-BDESC-urban-residential</v>
      </c>
      <c r="C526" s="55">
        <v>12</v>
      </c>
      <c r="D526" s="55" t="s">
        <v>60</v>
      </c>
      <c r="E526" s="55">
        <v>0</v>
      </c>
      <c r="F526" s="55">
        <v>0</v>
      </c>
      <c r="G526" s="55">
        <v>0</v>
      </c>
      <c r="H526" s="55">
        <v>0</v>
      </c>
      <c r="I526" s="55">
        <v>0</v>
      </c>
      <c r="J526" s="55">
        <v>0</v>
      </c>
      <c r="K526" s="55">
        <v>0</v>
      </c>
      <c r="L526" s="55">
        <v>0</v>
      </c>
      <c r="M526" s="55">
        <v>0</v>
      </c>
      <c r="N526" s="55">
        <v>0</v>
      </c>
      <c r="O526" s="55">
        <v>0</v>
      </c>
      <c r="P526" s="55">
        <v>0</v>
      </c>
      <c r="Q526" s="55">
        <v>0</v>
      </c>
      <c r="R526" s="55">
        <v>0</v>
      </c>
      <c r="S526" s="55">
        <v>0</v>
      </c>
      <c r="T526" s="55">
        <v>0</v>
      </c>
      <c r="U526" s="55">
        <v>0</v>
      </c>
      <c r="V526" s="55">
        <v>0</v>
      </c>
      <c r="W526" s="55">
        <v>0</v>
      </c>
      <c r="X526" s="55">
        <v>0</v>
      </c>
      <c r="Y526" s="55">
        <v>0</v>
      </c>
      <c r="Z526" s="55">
        <v>0</v>
      </c>
      <c r="AA526" s="55">
        <v>0</v>
      </c>
      <c r="AB526" s="55">
        <v>0</v>
      </c>
      <c r="AC526" s="55">
        <v>0</v>
      </c>
      <c r="AD526" s="55">
        <v>0</v>
      </c>
      <c r="AE526" s="55">
        <v>0</v>
      </c>
      <c r="AF526" s="55">
        <v>0</v>
      </c>
      <c r="AG526" s="55">
        <v>0</v>
      </c>
      <c r="AH526" s="55">
        <v>0</v>
      </c>
      <c r="AI526" s="55">
        <v>0</v>
      </c>
      <c r="AJ526" s="55" t="s">
        <v>982</v>
      </c>
      <c r="AK526" s="55" t="s">
        <v>168</v>
      </c>
    </row>
    <row r="527" spans="1:37" x14ac:dyDescent="0.25">
      <c r="A527" s="54" t="str">
        <f t="shared" si="8"/>
        <v>NV</v>
      </c>
      <c r="B527" s="54" t="str">
        <f t="shared" si="8"/>
        <v>BDEQ-BDESC-urban-residential</v>
      </c>
      <c r="C527" s="55">
        <v>13</v>
      </c>
      <c r="D527" s="55" t="s">
        <v>158</v>
      </c>
      <c r="E527" s="55">
        <v>0</v>
      </c>
      <c r="F527" s="55">
        <v>0</v>
      </c>
      <c r="G527" s="55">
        <v>0</v>
      </c>
      <c r="H527" s="55">
        <v>0</v>
      </c>
      <c r="I527" s="55">
        <v>0</v>
      </c>
      <c r="J527" s="55">
        <v>0</v>
      </c>
      <c r="K527" s="55">
        <v>0</v>
      </c>
      <c r="L527" s="55">
        <v>0</v>
      </c>
      <c r="M527" s="55">
        <v>0</v>
      </c>
      <c r="N527" s="55">
        <v>0</v>
      </c>
      <c r="O527" s="55">
        <v>0</v>
      </c>
      <c r="P527" s="55">
        <v>0</v>
      </c>
      <c r="Q527" s="55">
        <v>0</v>
      </c>
      <c r="R527" s="55">
        <v>0</v>
      </c>
      <c r="S527" s="55">
        <v>0</v>
      </c>
      <c r="T527" s="55">
        <v>0</v>
      </c>
      <c r="U527" s="55">
        <v>0</v>
      </c>
      <c r="V527" s="55">
        <v>0</v>
      </c>
      <c r="W527" s="55">
        <v>0</v>
      </c>
      <c r="X527" s="55">
        <v>0</v>
      </c>
      <c r="Y527" s="55">
        <v>0</v>
      </c>
      <c r="Z527" s="55">
        <v>0</v>
      </c>
      <c r="AA527" s="55">
        <v>0</v>
      </c>
      <c r="AB527" s="55">
        <v>0</v>
      </c>
      <c r="AC527" s="55">
        <v>0</v>
      </c>
      <c r="AD527" s="55">
        <v>0</v>
      </c>
      <c r="AE527" s="55">
        <v>0</v>
      </c>
      <c r="AF527" s="55">
        <v>0</v>
      </c>
      <c r="AG527" s="55">
        <v>0</v>
      </c>
      <c r="AH527" s="55">
        <v>0</v>
      </c>
      <c r="AI527" s="55">
        <v>0</v>
      </c>
      <c r="AJ527" s="55" t="s">
        <v>982</v>
      </c>
      <c r="AK527" s="55" t="s">
        <v>168</v>
      </c>
    </row>
    <row r="528" spans="1:37" x14ac:dyDescent="0.25">
      <c r="A528" s="54" t="str">
        <f t="shared" si="8"/>
        <v>NV</v>
      </c>
      <c r="B528" s="54" t="str">
        <f t="shared" si="8"/>
        <v>BDEQ-BDESC-urban-residential</v>
      </c>
      <c r="C528" s="55">
        <v>14</v>
      </c>
      <c r="D528" s="55" t="s">
        <v>159</v>
      </c>
      <c r="E528" s="55">
        <v>0</v>
      </c>
      <c r="F528" s="55">
        <v>0</v>
      </c>
      <c r="G528" s="55">
        <v>0</v>
      </c>
      <c r="H528" s="55">
        <v>0</v>
      </c>
      <c r="I528" s="55">
        <v>0</v>
      </c>
      <c r="J528" s="55">
        <v>0</v>
      </c>
      <c r="K528" s="55">
        <v>0</v>
      </c>
      <c r="L528" s="55">
        <v>0</v>
      </c>
      <c r="M528" s="55">
        <v>0</v>
      </c>
      <c r="N528" s="55">
        <v>0</v>
      </c>
      <c r="O528" s="55">
        <v>0</v>
      </c>
      <c r="P528" s="55">
        <v>0</v>
      </c>
      <c r="Q528" s="55">
        <v>0</v>
      </c>
      <c r="R528" s="55">
        <v>0</v>
      </c>
      <c r="S528" s="55">
        <v>0</v>
      </c>
      <c r="T528" s="55">
        <v>0</v>
      </c>
      <c r="U528" s="55">
        <v>0</v>
      </c>
      <c r="V528" s="55">
        <v>0</v>
      </c>
      <c r="W528" s="55">
        <v>0</v>
      </c>
      <c r="X528" s="55">
        <v>0</v>
      </c>
      <c r="Y528" s="55">
        <v>0</v>
      </c>
      <c r="Z528" s="55">
        <v>0</v>
      </c>
      <c r="AA528" s="55">
        <v>0</v>
      </c>
      <c r="AB528" s="55">
        <v>0</v>
      </c>
      <c r="AC528" s="55">
        <v>0</v>
      </c>
      <c r="AD528" s="55">
        <v>0</v>
      </c>
      <c r="AE528" s="55">
        <v>0</v>
      </c>
      <c r="AF528" s="55">
        <v>0</v>
      </c>
      <c r="AG528" s="55">
        <v>0</v>
      </c>
      <c r="AH528" s="55">
        <v>0</v>
      </c>
      <c r="AI528" s="55">
        <v>0</v>
      </c>
      <c r="AJ528" s="55" t="s">
        <v>982</v>
      </c>
      <c r="AK528" s="55" t="s">
        <v>168</v>
      </c>
    </row>
    <row r="529" spans="1:37" x14ac:dyDescent="0.25">
      <c r="A529" s="54" t="str">
        <f t="shared" si="8"/>
        <v>NV</v>
      </c>
      <c r="B529" s="54" t="str">
        <f t="shared" si="8"/>
        <v>BDEQ-BDESC-urban-residential</v>
      </c>
      <c r="C529" s="55">
        <v>15</v>
      </c>
      <c r="D529" s="55" t="s">
        <v>160</v>
      </c>
      <c r="E529" s="55">
        <v>0</v>
      </c>
      <c r="F529" s="55">
        <v>0</v>
      </c>
      <c r="G529" s="55">
        <v>0</v>
      </c>
      <c r="H529" s="55">
        <v>0</v>
      </c>
      <c r="I529" s="55">
        <v>0</v>
      </c>
      <c r="J529" s="55">
        <v>0</v>
      </c>
      <c r="K529" s="55">
        <v>0</v>
      </c>
      <c r="L529" s="55">
        <v>0</v>
      </c>
      <c r="M529" s="55">
        <v>0</v>
      </c>
      <c r="N529" s="55">
        <v>0</v>
      </c>
      <c r="O529" s="55">
        <v>0</v>
      </c>
      <c r="P529" s="55">
        <v>0</v>
      </c>
      <c r="Q529" s="55">
        <v>0</v>
      </c>
      <c r="R529" s="55">
        <v>0</v>
      </c>
      <c r="S529" s="55">
        <v>0</v>
      </c>
      <c r="T529" s="55">
        <v>0</v>
      </c>
      <c r="U529" s="55">
        <v>0</v>
      </c>
      <c r="V529" s="55">
        <v>0</v>
      </c>
      <c r="W529" s="55">
        <v>0</v>
      </c>
      <c r="X529" s="55">
        <v>0</v>
      </c>
      <c r="Y529" s="55">
        <v>0</v>
      </c>
      <c r="Z529" s="55">
        <v>0</v>
      </c>
      <c r="AA529" s="55">
        <v>0</v>
      </c>
      <c r="AB529" s="55">
        <v>0</v>
      </c>
      <c r="AC529" s="55">
        <v>0</v>
      </c>
      <c r="AD529" s="55">
        <v>0</v>
      </c>
      <c r="AE529" s="55">
        <v>0</v>
      </c>
      <c r="AF529" s="55">
        <v>0</v>
      </c>
      <c r="AG529" s="55">
        <v>0</v>
      </c>
      <c r="AH529" s="55">
        <v>0</v>
      </c>
      <c r="AI529" s="55">
        <v>0</v>
      </c>
      <c r="AJ529" s="55" t="s">
        <v>982</v>
      </c>
      <c r="AK529" s="55" t="s">
        <v>168</v>
      </c>
    </row>
    <row r="530" spans="1:37" x14ac:dyDescent="0.25">
      <c r="A530" s="54" t="str">
        <f t="shared" si="8"/>
        <v>NY</v>
      </c>
      <c r="B530" s="54" t="str">
        <f t="shared" si="8"/>
        <v>BDEQ-BDESC-urban-residential</v>
      </c>
      <c r="C530" s="55">
        <v>0</v>
      </c>
      <c r="D530" s="55" t="s">
        <v>58</v>
      </c>
      <c r="E530" s="55">
        <v>0</v>
      </c>
      <c r="F530" s="55">
        <v>0</v>
      </c>
      <c r="G530" s="55">
        <v>0</v>
      </c>
      <c r="H530" s="55">
        <v>0</v>
      </c>
      <c r="I530" s="55">
        <v>0</v>
      </c>
      <c r="J530" s="55">
        <v>0</v>
      </c>
      <c r="K530" s="55">
        <v>0</v>
      </c>
      <c r="L530" s="55">
        <v>0</v>
      </c>
      <c r="M530" s="55">
        <v>0</v>
      </c>
      <c r="N530" s="55">
        <v>0</v>
      </c>
      <c r="O530" s="55">
        <v>0</v>
      </c>
      <c r="P530" s="55">
        <v>0</v>
      </c>
      <c r="Q530" s="55">
        <v>0</v>
      </c>
      <c r="R530" s="55">
        <v>0</v>
      </c>
      <c r="S530" s="55">
        <v>0</v>
      </c>
      <c r="T530" s="55">
        <v>0</v>
      </c>
      <c r="U530" s="55">
        <v>0</v>
      </c>
      <c r="V530" s="55">
        <v>0</v>
      </c>
      <c r="W530" s="55">
        <v>0</v>
      </c>
      <c r="X530" s="55">
        <v>0</v>
      </c>
      <c r="Y530" s="55">
        <v>0</v>
      </c>
      <c r="Z530" s="55">
        <v>0</v>
      </c>
      <c r="AA530" s="55">
        <v>0</v>
      </c>
      <c r="AB530" s="55">
        <v>0</v>
      </c>
      <c r="AC530" s="55">
        <v>0</v>
      </c>
      <c r="AD530" s="55">
        <v>0</v>
      </c>
      <c r="AE530" s="55">
        <v>0</v>
      </c>
      <c r="AF530" s="55">
        <v>0</v>
      </c>
      <c r="AG530" s="55">
        <v>0</v>
      </c>
      <c r="AH530" s="55">
        <v>0</v>
      </c>
      <c r="AI530" s="55">
        <v>0</v>
      </c>
      <c r="AJ530" s="55" t="s">
        <v>983</v>
      </c>
      <c r="AK530" s="55" t="s">
        <v>168</v>
      </c>
    </row>
    <row r="531" spans="1:37" x14ac:dyDescent="0.25">
      <c r="A531" s="54" t="str">
        <f t="shared" si="8"/>
        <v>NY</v>
      </c>
      <c r="B531" s="54" t="str">
        <f t="shared" si="8"/>
        <v>BDEQ-BDESC-urban-residential</v>
      </c>
      <c r="C531" s="55">
        <v>1</v>
      </c>
      <c r="D531" s="55" t="s">
        <v>7</v>
      </c>
      <c r="E531" s="55">
        <v>0</v>
      </c>
      <c r="F531" s="55">
        <v>0</v>
      </c>
      <c r="G531" s="55">
        <v>0</v>
      </c>
      <c r="H531" s="55">
        <v>0</v>
      </c>
      <c r="I531" s="55">
        <v>0</v>
      </c>
      <c r="J531" s="55">
        <v>0</v>
      </c>
      <c r="K531" s="55">
        <v>0</v>
      </c>
      <c r="L531" s="55">
        <v>0</v>
      </c>
      <c r="M531" s="55">
        <v>0</v>
      </c>
      <c r="N531" s="55">
        <v>0</v>
      </c>
      <c r="O531" s="55">
        <v>0</v>
      </c>
      <c r="P531" s="55">
        <v>0</v>
      </c>
      <c r="Q531" s="55">
        <v>0</v>
      </c>
      <c r="R531" s="55">
        <v>0</v>
      </c>
      <c r="S531" s="55">
        <v>0</v>
      </c>
      <c r="T531" s="55">
        <v>0</v>
      </c>
      <c r="U531" s="55">
        <v>0</v>
      </c>
      <c r="V531" s="55">
        <v>0</v>
      </c>
      <c r="W531" s="55">
        <v>0</v>
      </c>
      <c r="X531" s="55">
        <v>0</v>
      </c>
      <c r="Y531" s="56">
        <v>1.0000000000000001E-5</v>
      </c>
      <c r="Z531" s="56">
        <v>1.0000000000000001E-5</v>
      </c>
      <c r="AA531" s="56">
        <v>2.0000000000000002E-5</v>
      </c>
      <c r="AB531" s="56">
        <v>3.0000000000000001E-5</v>
      </c>
      <c r="AC531" s="56">
        <v>4.0000000000000003E-5</v>
      </c>
      <c r="AD531" s="56">
        <v>4.0000000000000003E-5</v>
      </c>
      <c r="AE531" s="56">
        <v>5.0000000000000002E-5</v>
      </c>
      <c r="AF531" s="56">
        <v>6.0000000000000002E-5</v>
      </c>
      <c r="AG531" s="56">
        <v>6.0000000000000002E-5</v>
      </c>
      <c r="AH531" s="56">
        <v>6.9999999999999994E-5</v>
      </c>
      <c r="AI531" s="56">
        <v>8.0000000000000007E-5</v>
      </c>
      <c r="AJ531" s="55" t="s">
        <v>983</v>
      </c>
      <c r="AK531" s="55" t="s">
        <v>168</v>
      </c>
    </row>
    <row r="532" spans="1:37" x14ac:dyDescent="0.25">
      <c r="A532" s="54" t="str">
        <f t="shared" si="8"/>
        <v>NY</v>
      </c>
      <c r="B532" s="54" t="str">
        <f t="shared" si="8"/>
        <v>BDEQ-BDESC-urban-residential</v>
      </c>
      <c r="C532" s="55">
        <v>2</v>
      </c>
      <c r="D532" s="55" t="s">
        <v>8</v>
      </c>
      <c r="E532" s="55">
        <v>0</v>
      </c>
      <c r="F532" s="55">
        <v>0</v>
      </c>
      <c r="G532" s="55">
        <v>0</v>
      </c>
      <c r="H532" s="55">
        <v>0</v>
      </c>
      <c r="I532" s="55">
        <v>0</v>
      </c>
      <c r="J532" s="55">
        <v>0</v>
      </c>
      <c r="K532" s="55">
        <v>0</v>
      </c>
      <c r="L532" s="55">
        <v>0</v>
      </c>
      <c r="M532" s="55">
        <v>0</v>
      </c>
      <c r="N532" s="55">
        <v>0</v>
      </c>
      <c r="O532" s="55">
        <v>0</v>
      </c>
      <c r="P532" s="55">
        <v>0</v>
      </c>
      <c r="Q532" s="55">
        <v>0</v>
      </c>
      <c r="R532" s="55">
        <v>0</v>
      </c>
      <c r="S532" s="55">
        <v>0</v>
      </c>
      <c r="T532" s="55">
        <v>0</v>
      </c>
      <c r="U532" s="55">
        <v>0</v>
      </c>
      <c r="V532" s="55">
        <v>0</v>
      </c>
      <c r="W532" s="55">
        <v>0</v>
      </c>
      <c r="X532" s="55">
        <v>0</v>
      </c>
      <c r="Y532" s="55">
        <v>0</v>
      </c>
      <c r="Z532" s="55">
        <v>0</v>
      </c>
      <c r="AA532" s="55">
        <v>0</v>
      </c>
      <c r="AB532" s="55">
        <v>0</v>
      </c>
      <c r="AC532" s="55">
        <v>0</v>
      </c>
      <c r="AD532" s="55">
        <v>0</v>
      </c>
      <c r="AE532" s="55">
        <v>0</v>
      </c>
      <c r="AF532" s="55">
        <v>0</v>
      </c>
      <c r="AG532" s="55">
        <v>0</v>
      </c>
      <c r="AH532" s="55">
        <v>0</v>
      </c>
      <c r="AI532" s="55">
        <v>0</v>
      </c>
      <c r="AJ532" s="55" t="s">
        <v>983</v>
      </c>
      <c r="AK532" s="55" t="s">
        <v>168</v>
      </c>
    </row>
    <row r="533" spans="1:37" x14ac:dyDescent="0.25">
      <c r="A533" s="54" t="str">
        <f t="shared" si="8"/>
        <v>NY</v>
      </c>
      <c r="B533" s="54" t="str">
        <f t="shared" si="8"/>
        <v>BDEQ-BDESC-urban-residential</v>
      </c>
      <c r="C533" s="55">
        <v>3</v>
      </c>
      <c r="D533" s="55" t="s">
        <v>9</v>
      </c>
      <c r="E533" s="55">
        <v>0</v>
      </c>
      <c r="F533" s="55">
        <v>0</v>
      </c>
      <c r="G533" s="55">
        <v>0</v>
      </c>
      <c r="H533" s="55">
        <v>0</v>
      </c>
      <c r="I533" s="55">
        <v>0</v>
      </c>
      <c r="J533" s="55">
        <v>0</v>
      </c>
      <c r="K533" s="55">
        <v>0</v>
      </c>
      <c r="L533" s="55">
        <v>0</v>
      </c>
      <c r="M533" s="55">
        <v>0</v>
      </c>
      <c r="N533" s="55">
        <v>0</v>
      </c>
      <c r="O533" s="55">
        <v>0</v>
      </c>
      <c r="P533" s="55">
        <v>0</v>
      </c>
      <c r="Q533" s="55">
        <v>0</v>
      </c>
      <c r="R533" s="55">
        <v>0</v>
      </c>
      <c r="S533" s="55">
        <v>0</v>
      </c>
      <c r="T533" s="55">
        <v>0</v>
      </c>
      <c r="U533" s="55">
        <v>0</v>
      </c>
      <c r="V533" s="55">
        <v>0</v>
      </c>
      <c r="W533" s="55">
        <v>0</v>
      </c>
      <c r="X533" s="55">
        <v>0</v>
      </c>
      <c r="Y533" s="55">
        <v>0</v>
      </c>
      <c r="Z533" s="55">
        <v>0</v>
      </c>
      <c r="AA533" s="55">
        <v>0</v>
      </c>
      <c r="AB533" s="55">
        <v>0</v>
      </c>
      <c r="AC533" s="55">
        <v>0</v>
      </c>
      <c r="AD533" s="55">
        <v>0</v>
      </c>
      <c r="AE533" s="55">
        <v>0</v>
      </c>
      <c r="AF533" s="55">
        <v>0</v>
      </c>
      <c r="AG533" s="55">
        <v>0</v>
      </c>
      <c r="AH533" s="55">
        <v>0</v>
      </c>
      <c r="AI533" s="55">
        <v>0</v>
      </c>
      <c r="AJ533" s="55" t="s">
        <v>983</v>
      </c>
      <c r="AK533" s="55" t="s">
        <v>168</v>
      </c>
    </row>
    <row r="534" spans="1:37" x14ac:dyDescent="0.25">
      <c r="A534" s="54" t="str">
        <f t="shared" si="8"/>
        <v>NY</v>
      </c>
      <c r="B534" s="54" t="str">
        <f t="shared" si="8"/>
        <v>BDEQ-BDESC-urban-residential</v>
      </c>
      <c r="C534" s="55">
        <v>4</v>
      </c>
      <c r="D534" s="55" t="s">
        <v>59</v>
      </c>
      <c r="E534" s="55">
        <v>8.5100000000000002E-3</v>
      </c>
      <c r="F534" s="55">
        <v>6.8900000000000003E-3</v>
      </c>
      <c r="G534" s="55">
        <v>6.96E-3</v>
      </c>
      <c r="H534" s="55">
        <v>6.96E-3</v>
      </c>
      <c r="I534" s="55">
        <v>6.96E-3</v>
      </c>
      <c r="J534" s="55">
        <v>6.96E-3</v>
      </c>
      <c r="K534" s="55">
        <v>6.9699999999999996E-3</v>
      </c>
      <c r="L534" s="55">
        <v>6.9899999999999997E-3</v>
      </c>
      <c r="M534" s="55">
        <v>6.9899999999999997E-3</v>
      </c>
      <c r="N534" s="55">
        <v>7.0000000000000001E-3</v>
      </c>
      <c r="O534" s="55">
        <v>7.0000000000000001E-3</v>
      </c>
      <c r="P534" s="55">
        <v>7.0099999999999997E-3</v>
      </c>
      <c r="Q534" s="55">
        <v>7.0200000000000002E-3</v>
      </c>
      <c r="R534" s="55">
        <v>7.0299999999999998E-3</v>
      </c>
      <c r="S534" s="55">
        <v>7.0600000000000003E-3</v>
      </c>
      <c r="T534" s="55">
        <v>7.0600000000000003E-3</v>
      </c>
      <c r="U534" s="55">
        <v>7.0600000000000003E-3</v>
      </c>
      <c r="V534" s="55">
        <v>7.0600000000000003E-3</v>
      </c>
      <c r="W534" s="55">
        <v>7.0600000000000003E-3</v>
      </c>
      <c r="X534" s="55">
        <v>7.0699999999999999E-3</v>
      </c>
      <c r="Y534" s="55">
        <v>7.0699999999999999E-3</v>
      </c>
      <c r="Z534" s="55">
        <v>7.0800000000000004E-3</v>
      </c>
      <c r="AA534" s="55">
        <v>7.1000000000000004E-3</v>
      </c>
      <c r="AB534" s="55">
        <v>7.11E-3</v>
      </c>
      <c r="AC534" s="55">
        <v>7.11E-3</v>
      </c>
      <c r="AD534" s="55">
        <v>7.11E-3</v>
      </c>
      <c r="AE534" s="55">
        <v>7.1199999999999996E-3</v>
      </c>
      <c r="AF534" s="55">
        <v>7.1199999999999996E-3</v>
      </c>
      <c r="AG534" s="55">
        <v>7.1300000000000001E-3</v>
      </c>
      <c r="AH534" s="55">
        <v>7.1300000000000001E-3</v>
      </c>
      <c r="AI534" s="55">
        <v>7.1300000000000001E-3</v>
      </c>
      <c r="AJ534" s="55" t="s">
        <v>983</v>
      </c>
      <c r="AK534" s="55" t="s">
        <v>168</v>
      </c>
    </row>
    <row r="535" spans="1:37" x14ac:dyDescent="0.25">
      <c r="A535" s="54" t="str">
        <f t="shared" si="8"/>
        <v>NY</v>
      </c>
      <c r="B535" s="54" t="str">
        <f t="shared" si="8"/>
        <v>BDEQ-BDESC-urban-residential</v>
      </c>
      <c r="C535" s="55">
        <v>5</v>
      </c>
      <c r="D535" s="55" t="s">
        <v>10</v>
      </c>
      <c r="E535" s="55">
        <v>0.62924999999999998</v>
      </c>
      <c r="F535" s="55">
        <v>0.67918999999999996</v>
      </c>
      <c r="G535" s="55">
        <v>0.77412000000000003</v>
      </c>
      <c r="H535" s="55">
        <v>0.87097999999999998</v>
      </c>
      <c r="I535" s="55">
        <v>0.96616999999999997</v>
      </c>
      <c r="J535" s="55">
        <v>1.0320499999999999</v>
      </c>
      <c r="K535" s="55">
        <v>1.1062700000000001</v>
      </c>
      <c r="L535" s="55">
        <v>1.16916</v>
      </c>
      <c r="M535" s="55">
        <v>1.2154</v>
      </c>
      <c r="N535" s="55">
        <v>1.2756400000000001</v>
      </c>
      <c r="O535" s="55">
        <v>1.3117399999999999</v>
      </c>
      <c r="P535" s="55">
        <v>1.36849</v>
      </c>
      <c r="Q535" s="55">
        <v>1.40669</v>
      </c>
      <c r="R535" s="55">
        <v>1.46428</v>
      </c>
      <c r="S535" s="55">
        <v>1.5147299999999999</v>
      </c>
      <c r="T535" s="55">
        <v>1.53525</v>
      </c>
      <c r="U535" s="55">
        <v>1.59168</v>
      </c>
      <c r="V535" s="55">
        <v>1.64785</v>
      </c>
      <c r="W535" s="55">
        <v>1.6983699999999999</v>
      </c>
      <c r="X535" s="55">
        <v>1.77749</v>
      </c>
      <c r="Y535" s="55">
        <v>1.8499099999999999</v>
      </c>
      <c r="Z535" s="55">
        <v>1.90859</v>
      </c>
      <c r="AA535" s="55">
        <v>1.9794499999999999</v>
      </c>
      <c r="AB535" s="55">
        <v>2.0582600000000002</v>
      </c>
      <c r="AC535" s="55">
        <v>2.1051500000000001</v>
      </c>
      <c r="AD535" s="55">
        <v>2.1867899999999998</v>
      </c>
      <c r="AE535" s="55">
        <v>2.2921299999999998</v>
      </c>
      <c r="AF535" s="55">
        <v>2.3513700000000002</v>
      </c>
      <c r="AG535" s="55">
        <v>2.44198</v>
      </c>
      <c r="AH535" s="55">
        <v>2.5160999999999998</v>
      </c>
      <c r="AI535" s="55">
        <v>2.5679400000000001</v>
      </c>
      <c r="AJ535" s="55" t="s">
        <v>983</v>
      </c>
      <c r="AK535" s="55" t="s">
        <v>168</v>
      </c>
    </row>
    <row r="536" spans="1:37" x14ac:dyDescent="0.25">
      <c r="A536" s="54" t="str">
        <f t="shared" si="8"/>
        <v>NY</v>
      </c>
      <c r="B536" s="54" t="str">
        <f t="shared" si="8"/>
        <v>BDEQ-BDESC-urban-residential</v>
      </c>
      <c r="C536" s="55">
        <v>6</v>
      </c>
      <c r="D536" s="55" t="s">
        <v>11</v>
      </c>
      <c r="E536" s="55">
        <v>0</v>
      </c>
      <c r="F536" s="55">
        <v>0</v>
      </c>
      <c r="G536" s="55">
        <v>0</v>
      </c>
      <c r="H536" s="55">
        <v>0</v>
      </c>
      <c r="I536" s="55">
        <v>0</v>
      </c>
      <c r="J536" s="55">
        <v>0</v>
      </c>
      <c r="K536" s="55">
        <v>0</v>
      </c>
      <c r="L536" s="55">
        <v>0</v>
      </c>
      <c r="M536" s="55">
        <v>0</v>
      </c>
      <c r="N536" s="55">
        <v>0</v>
      </c>
      <c r="O536" s="55">
        <v>0</v>
      </c>
      <c r="P536" s="55">
        <v>0</v>
      </c>
      <c r="Q536" s="55">
        <v>0</v>
      </c>
      <c r="R536" s="55">
        <v>0</v>
      </c>
      <c r="S536" s="55">
        <v>0</v>
      </c>
      <c r="T536" s="55">
        <v>0</v>
      </c>
      <c r="U536" s="55">
        <v>0</v>
      </c>
      <c r="V536" s="55">
        <v>0</v>
      </c>
      <c r="W536" s="55">
        <v>0</v>
      </c>
      <c r="X536" s="55">
        <v>0</v>
      </c>
      <c r="Y536" s="55">
        <v>0</v>
      </c>
      <c r="Z536" s="55">
        <v>0</v>
      </c>
      <c r="AA536" s="55">
        <v>0</v>
      </c>
      <c r="AB536" s="55">
        <v>0</v>
      </c>
      <c r="AC536" s="55">
        <v>0</v>
      </c>
      <c r="AD536" s="55">
        <v>0</v>
      </c>
      <c r="AE536" s="55">
        <v>0</v>
      </c>
      <c r="AF536" s="55">
        <v>0</v>
      </c>
      <c r="AG536" s="55">
        <v>0</v>
      </c>
      <c r="AH536" s="55">
        <v>0</v>
      </c>
      <c r="AI536" s="55">
        <v>0</v>
      </c>
      <c r="AJ536" s="55" t="s">
        <v>983</v>
      </c>
      <c r="AK536" s="55" t="s">
        <v>168</v>
      </c>
    </row>
    <row r="537" spans="1:37" x14ac:dyDescent="0.25">
      <c r="A537" s="54" t="str">
        <f t="shared" si="8"/>
        <v>NY</v>
      </c>
      <c r="B537" s="54" t="str">
        <f t="shared" si="8"/>
        <v>BDEQ-BDESC-urban-residential</v>
      </c>
      <c r="C537" s="55">
        <v>7</v>
      </c>
      <c r="D537" s="55" t="s">
        <v>12</v>
      </c>
      <c r="E537" s="55">
        <v>0</v>
      </c>
      <c r="F537" s="55">
        <v>0</v>
      </c>
      <c r="G537" s="55">
        <v>0</v>
      </c>
      <c r="H537" s="55">
        <v>0</v>
      </c>
      <c r="I537" s="55">
        <v>0</v>
      </c>
      <c r="J537" s="55">
        <v>0</v>
      </c>
      <c r="K537" s="55">
        <v>0</v>
      </c>
      <c r="L537" s="55">
        <v>0</v>
      </c>
      <c r="M537" s="55">
        <v>0</v>
      </c>
      <c r="N537" s="55">
        <v>0</v>
      </c>
      <c r="O537" s="55">
        <v>0</v>
      </c>
      <c r="P537" s="55">
        <v>0</v>
      </c>
      <c r="Q537" s="55">
        <v>0</v>
      </c>
      <c r="R537" s="55">
        <v>0</v>
      </c>
      <c r="S537" s="55">
        <v>0</v>
      </c>
      <c r="T537" s="55">
        <v>0</v>
      </c>
      <c r="U537" s="55">
        <v>0</v>
      </c>
      <c r="V537" s="55">
        <v>0</v>
      </c>
      <c r="W537" s="55">
        <v>0</v>
      </c>
      <c r="X537" s="55">
        <v>0</v>
      </c>
      <c r="Y537" s="55">
        <v>0</v>
      </c>
      <c r="Z537" s="55">
        <v>0</v>
      </c>
      <c r="AA537" s="55">
        <v>0</v>
      </c>
      <c r="AB537" s="55">
        <v>0</v>
      </c>
      <c r="AC537" s="55">
        <v>0</v>
      </c>
      <c r="AD537" s="55">
        <v>0</v>
      </c>
      <c r="AE537" s="55">
        <v>0</v>
      </c>
      <c r="AF537" s="55">
        <v>0</v>
      </c>
      <c r="AG537" s="55">
        <v>0</v>
      </c>
      <c r="AH537" s="55">
        <v>0</v>
      </c>
      <c r="AI537" s="55">
        <v>0</v>
      </c>
      <c r="AJ537" s="55" t="s">
        <v>983</v>
      </c>
      <c r="AK537" s="55" t="s">
        <v>168</v>
      </c>
    </row>
    <row r="538" spans="1:37" x14ac:dyDescent="0.25">
      <c r="A538" s="54" t="str">
        <f t="shared" si="8"/>
        <v>NY</v>
      </c>
      <c r="B538" s="54" t="str">
        <f t="shared" si="8"/>
        <v>BDEQ-BDESC-urban-residential</v>
      </c>
      <c r="C538" s="55">
        <v>8</v>
      </c>
      <c r="D538" s="55" t="s">
        <v>13</v>
      </c>
      <c r="E538" s="55">
        <v>0</v>
      </c>
      <c r="F538" s="55">
        <v>0</v>
      </c>
      <c r="G538" s="55">
        <v>0</v>
      </c>
      <c r="H538" s="55">
        <v>0</v>
      </c>
      <c r="I538" s="55">
        <v>0</v>
      </c>
      <c r="J538" s="55">
        <v>0</v>
      </c>
      <c r="K538" s="55">
        <v>0</v>
      </c>
      <c r="L538" s="55">
        <v>0</v>
      </c>
      <c r="M538" s="55">
        <v>0</v>
      </c>
      <c r="N538" s="55">
        <v>0</v>
      </c>
      <c r="O538" s="55">
        <v>0</v>
      </c>
      <c r="P538" s="55">
        <v>0</v>
      </c>
      <c r="Q538" s="55">
        <v>0</v>
      </c>
      <c r="R538" s="55">
        <v>0</v>
      </c>
      <c r="S538" s="55">
        <v>0</v>
      </c>
      <c r="T538" s="55">
        <v>0</v>
      </c>
      <c r="U538" s="55">
        <v>0</v>
      </c>
      <c r="V538" s="55">
        <v>0</v>
      </c>
      <c r="W538" s="55">
        <v>0</v>
      </c>
      <c r="X538" s="55">
        <v>0</v>
      </c>
      <c r="Y538" s="55">
        <v>0</v>
      </c>
      <c r="Z538" s="55">
        <v>0</v>
      </c>
      <c r="AA538" s="55">
        <v>0</v>
      </c>
      <c r="AB538" s="55">
        <v>0</v>
      </c>
      <c r="AC538" s="55">
        <v>0</v>
      </c>
      <c r="AD538" s="55">
        <v>0</v>
      </c>
      <c r="AE538" s="55">
        <v>0</v>
      </c>
      <c r="AF538" s="55">
        <v>0</v>
      </c>
      <c r="AG538" s="55">
        <v>0</v>
      </c>
      <c r="AH538" s="55">
        <v>0</v>
      </c>
      <c r="AI538" s="55">
        <v>0</v>
      </c>
      <c r="AJ538" s="55" t="s">
        <v>983</v>
      </c>
      <c r="AK538" s="55" t="s">
        <v>168</v>
      </c>
    </row>
    <row r="539" spans="1:37" x14ac:dyDescent="0.25">
      <c r="A539" s="54" t="str">
        <f t="shared" si="8"/>
        <v>NY</v>
      </c>
      <c r="B539" s="54" t="str">
        <f t="shared" si="8"/>
        <v>BDEQ-BDESC-urban-residential</v>
      </c>
      <c r="C539" s="55">
        <v>9</v>
      </c>
      <c r="D539" s="55" t="s">
        <v>14</v>
      </c>
      <c r="E539" s="55">
        <v>0</v>
      </c>
      <c r="F539" s="55">
        <v>0</v>
      </c>
      <c r="G539" s="55">
        <v>0</v>
      </c>
      <c r="H539" s="55">
        <v>0</v>
      </c>
      <c r="I539" s="55">
        <v>0</v>
      </c>
      <c r="J539" s="55">
        <v>0</v>
      </c>
      <c r="K539" s="55">
        <v>0</v>
      </c>
      <c r="L539" s="55">
        <v>0</v>
      </c>
      <c r="M539" s="55">
        <v>0</v>
      </c>
      <c r="N539" s="55">
        <v>0</v>
      </c>
      <c r="O539" s="55">
        <v>0</v>
      </c>
      <c r="P539" s="55">
        <v>0</v>
      </c>
      <c r="Q539" s="55">
        <v>0</v>
      </c>
      <c r="R539" s="55">
        <v>0</v>
      </c>
      <c r="S539" s="55">
        <v>0</v>
      </c>
      <c r="T539" s="55">
        <v>0</v>
      </c>
      <c r="U539" s="55">
        <v>0</v>
      </c>
      <c r="V539" s="55">
        <v>0</v>
      </c>
      <c r="W539" s="55">
        <v>0</v>
      </c>
      <c r="X539" s="55">
        <v>0</v>
      </c>
      <c r="Y539" s="55">
        <v>0</v>
      </c>
      <c r="Z539" s="55">
        <v>0</v>
      </c>
      <c r="AA539" s="55">
        <v>0</v>
      </c>
      <c r="AB539" s="55">
        <v>0</v>
      </c>
      <c r="AC539" s="55">
        <v>0</v>
      </c>
      <c r="AD539" s="55">
        <v>0</v>
      </c>
      <c r="AE539" s="55">
        <v>0</v>
      </c>
      <c r="AF539" s="55">
        <v>0</v>
      </c>
      <c r="AG539" s="55">
        <v>0</v>
      </c>
      <c r="AH539" s="55">
        <v>0</v>
      </c>
      <c r="AI539" s="55">
        <v>0</v>
      </c>
      <c r="AJ539" s="55" t="s">
        <v>983</v>
      </c>
      <c r="AK539" s="55" t="s">
        <v>168</v>
      </c>
    </row>
    <row r="540" spans="1:37" x14ac:dyDescent="0.25">
      <c r="A540" s="54" t="str">
        <f t="shared" si="8"/>
        <v>NY</v>
      </c>
      <c r="B540" s="54" t="str">
        <f t="shared" si="8"/>
        <v>BDEQ-BDESC-urban-residential</v>
      </c>
      <c r="C540" s="55">
        <v>10</v>
      </c>
      <c r="D540" s="55" t="s">
        <v>15</v>
      </c>
      <c r="E540" s="55">
        <v>0</v>
      </c>
      <c r="F540" s="55">
        <v>0</v>
      </c>
      <c r="G540" s="55">
        <v>0</v>
      </c>
      <c r="H540" s="55">
        <v>0</v>
      </c>
      <c r="I540" s="55">
        <v>0</v>
      </c>
      <c r="J540" s="55">
        <v>0</v>
      </c>
      <c r="K540" s="55">
        <v>0</v>
      </c>
      <c r="L540" s="55">
        <v>0</v>
      </c>
      <c r="M540" s="55">
        <v>0</v>
      </c>
      <c r="N540" s="55">
        <v>0</v>
      </c>
      <c r="O540" s="55">
        <v>0</v>
      </c>
      <c r="P540" s="55">
        <v>0</v>
      </c>
      <c r="Q540" s="55">
        <v>0</v>
      </c>
      <c r="R540" s="55">
        <v>0</v>
      </c>
      <c r="S540" s="55">
        <v>0</v>
      </c>
      <c r="T540" s="55">
        <v>0</v>
      </c>
      <c r="U540" s="55">
        <v>0</v>
      </c>
      <c r="V540" s="55">
        <v>0</v>
      </c>
      <c r="W540" s="55">
        <v>0</v>
      </c>
      <c r="X540" s="55">
        <v>0</v>
      </c>
      <c r="Y540" s="55">
        <v>0</v>
      </c>
      <c r="Z540" s="55">
        <v>0</v>
      </c>
      <c r="AA540" s="55">
        <v>0</v>
      </c>
      <c r="AB540" s="55">
        <v>0</v>
      </c>
      <c r="AC540" s="55">
        <v>0</v>
      </c>
      <c r="AD540" s="55">
        <v>0</v>
      </c>
      <c r="AE540" s="55">
        <v>0</v>
      </c>
      <c r="AF540" s="55">
        <v>0</v>
      </c>
      <c r="AG540" s="55">
        <v>0</v>
      </c>
      <c r="AH540" s="55">
        <v>0</v>
      </c>
      <c r="AI540" s="55">
        <v>0</v>
      </c>
      <c r="AJ540" s="55" t="s">
        <v>983</v>
      </c>
      <c r="AK540" s="55" t="s">
        <v>168</v>
      </c>
    </row>
    <row r="541" spans="1:37" x14ac:dyDescent="0.25">
      <c r="A541" s="54" t="str">
        <f t="shared" si="8"/>
        <v>NY</v>
      </c>
      <c r="B541" s="54" t="str">
        <f t="shared" si="8"/>
        <v>BDEQ-BDESC-urban-residential</v>
      </c>
      <c r="C541" s="55">
        <v>11</v>
      </c>
      <c r="D541" s="55" t="s">
        <v>57</v>
      </c>
      <c r="E541" s="55">
        <v>0</v>
      </c>
      <c r="F541" s="55">
        <v>0</v>
      </c>
      <c r="G541" s="55">
        <v>0</v>
      </c>
      <c r="H541" s="55">
        <v>0</v>
      </c>
      <c r="I541" s="55">
        <v>0</v>
      </c>
      <c r="J541" s="55">
        <v>0</v>
      </c>
      <c r="K541" s="55">
        <v>0</v>
      </c>
      <c r="L541" s="55">
        <v>0</v>
      </c>
      <c r="M541" s="55">
        <v>0</v>
      </c>
      <c r="N541" s="55">
        <v>0</v>
      </c>
      <c r="O541" s="55">
        <v>0</v>
      </c>
      <c r="P541" s="55">
        <v>0</v>
      </c>
      <c r="Q541" s="55">
        <v>0</v>
      </c>
      <c r="R541" s="55">
        <v>0</v>
      </c>
      <c r="S541" s="55">
        <v>0</v>
      </c>
      <c r="T541" s="55">
        <v>0</v>
      </c>
      <c r="U541" s="55">
        <v>0</v>
      </c>
      <c r="V541" s="55">
        <v>0</v>
      </c>
      <c r="W541" s="55">
        <v>0</v>
      </c>
      <c r="X541" s="55">
        <v>0</v>
      </c>
      <c r="Y541" s="55">
        <v>0</v>
      </c>
      <c r="Z541" s="55">
        <v>0</v>
      </c>
      <c r="AA541" s="55">
        <v>0</v>
      </c>
      <c r="AB541" s="55">
        <v>0</v>
      </c>
      <c r="AC541" s="55">
        <v>0</v>
      </c>
      <c r="AD541" s="55">
        <v>0</v>
      </c>
      <c r="AE541" s="55">
        <v>0</v>
      </c>
      <c r="AF541" s="55">
        <v>0</v>
      </c>
      <c r="AG541" s="55">
        <v>0</v>
      </c>
      <c r="AH541" s="55">
        <v>0</v>
      </c>
      <c r="AI541" s="55">
        <v>0</v>
      </c>
      <c r="AJ541" s="55" t="s">
        <v>983</v>
      </c>
      <c r="AK541" s="55" t="s">
        <v>168</v>
      </c>
    </row>
    <row r="542" spans="1:37" x14ac:dyDescent="0.25">
      <c r="A542" s="54" t="str">
        <f t="shared" si="8"/>
        <v>NY</v>
      </c>
      <c r="B542" s="54" t="str">
        <f t="shared" si="8"/>
        <v>BDEQ-BDESC-urban-residential</v>
      </c>
      <c r="C542" s="55">
        <v>12</v>
      </c>
      <c r="D542" s="55" t="s">
        <v>60</v>
      </c>
      <c r="E542" s="55">
        <v>0</v>
      </c>
      <c r="F542" s="55">
        <v>0</v>
      </c>
      <c r="G542" s="55">
        <v>0</v>
      </c>
      <c r="H542" s="55">
        <v>0</v>
      </c>
      <c r="I542" s="55">
        <v>0</v>
      </c>
      <c r="J542" s="55">
        <v>0</v>
      </c>
      <c r="K542" s="55">
        <v>0</v>
      </c>
      <c r="L542" s="55">
        <v>0</v>
      </c>
      <c r="M542" s="55">
        <v>0</v>
      </c>
      <c r="N542" s="55">
        <v>0</v>
      </c>
      <c r="O542" s="55">
        <v>0</v>
      </c>
      <c r="P542" s="55">
        <v>0</v>
      </c>
      <c r="Q542" s="55">
        <v>0</v>
      </c>
      <c r="R542" s="55">
        <v>0</v>
      </c>
      <c r="S542" s="55">
        <v>0</v>
      </c>
      <c r="T542" s="55">
        <v>0</v>
      </c>
      <c r="U542" s="55">
        <v>0</v>
      </c>
      <c r="V542" s="55">
        <v>0</v>
      </c>
      <c r="W542" s="55">
        <v>0</v>
      </c>
      <c r="X542" s="55">
        <v>0</v>
      </c>
      <c r="Y542" s="55">
        <v>0</v>
      </c>
      <c r="Z542" s="55">
        <v>0</v>
      </c>
      <c r="AA542" s="55">
        <v>0</v>
      </c>
      <c r="AB542" s="55">
        <v>0</v>
      </c>
      <c r="AC542" s="55">
        <v>0</v>
      </c>
      <c r="AD542" s="55">
        <v>0</v>
      </c>
      <c r="AE542" s="55">
        <v>0</v>
      </c>
      <c r="AF542" s="55">
        <v>0</v>
      </c>
      <c r="AG542" s="55">
        <v>0</v>
      </c>
      <c r="AH542" s="55">
        <v>0</v>
      </c>
      <c r="AI542" s="55">
        <v>0</v>
      </c>
      <c r="AJ542" s="55" t="s">
        <v>983</v>
      </c>
      <c r="AK542" s="55" t="s">
        <v>168</v>
      </c>
    </row>
    <row r="543" spans="1:37" x14ac:dyDescent="0.25">
      <c r="A543" s="54" t="str">
        <f t="shared" si="8"/>
        <v>NY</v>
      </c>
      <c r="B543" s="54" t="str">
        <f t="shared" si="8"/>
        <v>BDEQ-BDESC-urban-residential</v>
      </c>
      <c r="C543" s="55">
        <v>13</v>
      </c>
      <c r="D543" s="55" t="s">
        <v>158</v>
      </c>
      <c r="E543" s="55">
        <v>0</v>
      </c>
      <c r="F543" s="55">
        <v>0</v>
      </c>
      <c r="G543" s="55">
        <v>0</v>
      </c>
      <c r="H543" s="55">
        <v>0</v>
      </c>
      <c r="I543" s="55">
        <v>0</v>
      </c>
      <c r="J543" s="55">
        <v>0</v>
      </c>
      <c r="K543" s="55">
        <v>0</v>
      </c>
      <c r="L543" s="55">
        <v>0</v>
      </c>
      <c r="M543" s="55">
        <v>0</v>
      </c>
      <c r="N543" s="55">
        <v>0</v>
      </c>
      <c r="O543" s="55">
        <v>0</v>
      </c>
      <c r="P543" s="55">
        <v>0</v>
      </c>
      <c r="Q543" s="55">
        <v>0</v>
      </c>
      <c r="R543" s="55">
        <v>0</v>
      </c>
      <c r="S543" s="55">
        <v>0</v>
      </c>
      <c r="T543" s="55">
        <v>0</v>
      </c>
      <c r="U543" s="55">
        <v>0</v>
      </c>
      <c r="V543" s="55">
        <v>0</v>
      </c>
      <c r="W543" s="55">
        <v>0</v>
      </c>
      <c r="X543" s="55">
        <v>0</v>
      </c>
      <c r="Y543" s="55">
        <v>0</v>
      </c>
      <c r="Z543" s="55">
        <v>0</v>
      </c>
      <c r="AA543" s="55">
        <v>0</v>
      </c>
      <c r="AB543" s="55">
        <v>0</v>
      </c>
      <c r="AC543" s="55">
        <v>0</v>
      </c>
      <c r="AD543" s="55">
        <v>0</v>
      </c>
      <c r="AE543" s="55">
        <v>0</v>
      </c>
      <c r="AF543" s="55">
        <v>0</v>
      </c>
      <c r="AG543" s="55">
        <v>0</v>
      </c>
      <c r="AH543" s="55">
        <v>0</v>
      </c>
      <c r="AI543" s="55">
        <v>0</v>
      </c>
      <c r="AJ543" s="55" t="s">
        <v>983</v>
      </c>
      <c r="AK543" s="55" t="s">
        <v>168</v>
      </c>
    </row>
    <row r="544" spans="1:37" x14ac:dyDescent="0.25">
      <c r="A544" s="54" t="str">
        <f t="shared" si="8"/>
        <v>NY</v>
      </c>
      <c r="B544" s="54" t="str">
        <f t="shared" si="8"/>
        <v>BDEQ-BDESC-urban-residential</v>
      </c>
      <c r="C544" s="55">
        <v>14</v>
      </c>
      <c r="D544" s="55" t="s">
        <v>159</v>
      </c>
      <c r="E544" s="55">
        <v>0</v>
      </c>
      <c r="F544" s="55">
        <v>0</v>
      </c>
      <c r="G544" s="55">
        <v>0</v>
      </c>
      <c r="H544" s="55">
        <v>0</v>
      </c>
      <c r="I544" s="55">
        <v>0</v>
      </c>
      <c r="J544" s="55">
        <v>0</v>
      </c>
      <c r="K544" s="55">
        <v>0</v>
      </c>
      <c r="L544" s="55">
        <v>0</v>
      </c>
      <c r="M544" s="55">
        <v>0</v>
      </c>
      <c r="N544" s="55">
        <v>0</v>
      </c>
      <c r="O544" s="55">
        <v>0</v>
      </c>
      <c r="P544" s="55">
        <v>0</v>
      </c>
      <c r="Q544" s="55">
        <v>0</v>
      </c>
      <c r="R544" s="55">
        <v>0</v>
      </c>
      <c r="S544" s="55">
        <v>0</v>
      </c>
      <c r="T544" s="55">
        <v>0</v>
      </c>
      <c r="U544" s="55">
        <v>0</v>
      </c>
      <c r="V544" s="55">
        <v>0</v>
      </c>
      <c r="W544" s="55">
        <v>0</v>
      </c>
      <c r="X544" s="55">
        <v>0</v>
      </c>
      <c r="Y544" s="55">
        <v>0</v>
      </c>
      <c r="Z544" s="55">
        <v>0</v>
      </c>
      <c r="AA544" s="55">
        <v>0</v>
      </c>
      <c r="AB544" s="55">
        <v>0</v>
      </c>
      <c r="AC544" s="55">
        <v>0</v>
      </c>
      <c r="AD544" s="55">
        <v>0</v>
      </c>
      <c r="AE544" s="55">
        <v>0</v>
      </c>
      <c r="AF544" s="55">
        <v>0</v>
      </c>
      <c r="AG544" s="55">
        <v>0</v>
      </c>
      <c r="AH544" s="55">
        <v>0</v>
      </c>
      <c r="AI544" s="55">
        <v>0</v>
      </c>
      <c r="AJ544" s="55" t="s">
        <v>983</v>
      </c>
      <c r="AK544" s="55" t="s">
        <v>168</v>
      </c>
    </row>
    <row r="545" spans="1:37" x14ac:dyDescent="0.25">
      <c r="A545" s="54" t="str">
        <f t="shared" si="8"/>
        <v>NY</v>
      </c>
      <c r="B545" s="54" t="str">
        <f t="shared" si="8"/>
        <v>BDEQ-BDESC-urban-residential</v>
      </c>
      <c r="C545" s="55">
        <v>15</v>
      </c>
      <c r="D545" s="55" t="s">
        <v>160</v>
      </c>
      <c r="E545" s="55">
        <v>0</v>
      </c>
      <c r="F545" s="55">
        <v>0</v>
      </c>
      <c r="G545" s="55">
        <v>0</v>
      </c>
      <c r="H545" s="55">
        <v>0</v>
      </c>
      <c r="I545" s="55">
        <v>0</v>
      </c>
      <c r="J545" s="55">
        <v>0</v>
      </c>
      <c r="K545" s="55">
        <v>0</v>
      </c>
      <c r="L545" s="55">
        <v>0</v>
      </c>
      <c r="M545" s="55">
        <v>0</v>
      </c>
      <c r="N545" s="55">
        <v>0</v>
      </c>
      <c r="O545" s="55">
        <v>0</v>
      </c>
      <c r="P545" s="55">
        <v>0</v>
      </c>
      <c r="Q545" s="55">
        <v>0</v>
      </c>
      <c r="R545" s="55">
        <v>0</v>
      </c>
      <c r="S545" s="55">
        <v>0</v>
      </c>
      <c r="T545" s="55">
        <v>0</v>
      </c>
      <c r="U545" s="55">
        <v>0</v>
      </c>
      <c r="V545" s="55">
        <v>0</v>
      </c>
      <c r="W545" s="55">
        <v>0</v>
      </c>
      <c r="X545" s="55">
        <v>0</v>
      </c>
      <c r="Y545" s="55">
        <v>0</v>
      </c>
      <c r="Z545" s="55">
        <v>0</v>
      </c>
      <c r="AA545" s="55">
        <v>0</v>
      </c>
      <c r="AB545" s="55">
        <v>0</v>
      </c>
      <c r="AC545" s="55">
        <v>0</v>
      </c>
      <c r="AD545" s="55">
        <v>0</v>
      </c>
      <c r="AE545" s="55">
        <v>0</v>
      </c>
      <c r="AF545" s="55">
        <v>0</v>
      </c>
      <c r="AG545" s="55">
        <v>0</v>
      </c>
      <c r="AH545" s="55">
        <v>0</v>
      </c>
      <c r="AI545" s="55">
        <v>0</v>
      </c>
      <c r="AJ545" s="55" t="s">
        <v>983</v>
      </c>
      <c r="AK545" s="55" t="s">
        <v>168</v>
      </c>
    </row>
    <row r="546" spans="1:37" x14ac:dyDescent="0.25">
      <c r="A546" s="54" t="str">
        <f t="shared" si="8"/>
        <v>OH</v>
      </c>
      <c r="B546" s="54" t="str">
        <f t="shared" si="8"/>
        <v>BDEQ-BDESC-urban-residential</v>
      </c>
      <c r="C546" s="55">
        <v>0</v>
      </c>
      <c r="D546" s="55" t="s">
        <v>58</v>
      </c>
      <c r="E546" s="55">
        <v>0</v>
      </c>
      <c r="F546" s="55">
        <v>0</v>
      </c>
      <c r="G546" s="55">
        <v>0</v>
      </c>
      <c r="H546" s="55">
        <v>0</v>
      </c>
      <c r="I546" s="55">
        <v>0</v>
      </c>
      <c r="J546" s="55">
        <v>0</v>
      </c>
      <c r="K546" s="55">
        <v>0</v>
      </c>
      <c r="L546" s="55">
        <v>0</v>
      </c>
      <c r="M546" s="55">
        <v>0</v>
      </c>
      <c r="N546" s="55">
        <v>0</v>
      </c>
      <c r="O546" s="55">
        <v>0</v>
      </c>
      <c r="P546" s="55">
        <v>0</v>
      </c>
      <c r="Q546" s="55">
        <v>0</v>
      </c>
      <c r="R546" s="55">
        <v>0</v>
      </c>
      <c r="S546" s="55">
        <v>0</v>
      </c>
      <c r="T546" s="55">
        <v>0</v>
      </c>
      <c r="U546" s="55">
        <v>0</v>
      </c>
      <c r="V546" s="55">
        <v>0</v>
      </c>
      <c r="W546" s="55">
        <v>0</v>
      </c>
      <c r="X546" s="55">
        <v>0</v>
      </c>
      <c r="Y546" s="55">
        <v>0</v>
      </c>
      <c r="Z546" s="55">
        <v>0</v>
      </c>
      <c r="AA546" s="55">
        <v>0</v>
      </c>
      <c r="AB546" s="55">
        <v>0</v>
      </c>
      <c r="AC546" s="55">
        <v>0</v>
      </c>
      <c r="AD546" s="55">
        <v>0</v>
      </c>
      <c r="AE546" s="55">
        <v>0</v>
      </c>
      <c r="AF546" s="55">
        <v>0</v>
      </c>
      <c r="AG546" s="55">
        <v>0</v>
      </c>
      <c r="AH546" s="55">
        <v>0</v>
      </c>
      <c r="AI546" s="55">
        <v>0</v>
      </c>
      <c r="AJ546" s="55" t="s">
        <v>984</v>
      </c>
      <c r="AK546" s="55" t="s">
        <v>168</v>
      </c>
    </row>
    <row r="547" spans="1:37" x14ac:dyDescent="0.25">
      <c r="A547" s="54" t="str">
        <f t="shared" si="8"/>
        <v>OH</v>
      </c>
      <c r="B547" s="54" t="str">
        <f t="shared" si="8"/>
        <v>BDEQ-BDESC-urban-residential</v>
      </c>
      <c r="C547" s="55">
        <v>1</v>
      </c>
      <c r="D547" s="55" t="s">
        <v>7</v>
      </c>
      <c r="E547" s="55">
        <v>0</v>
      </c>
      <c r="F547" s="55">
        <v>0</v>
      </c>
      <c r="G547" s="55">
        <v>0</v>
      </c>
      <c r="H547" s="55">
        <v>0</v>
      </c>
      <c r="I547" s="55">
        <v>0</v>
      </c>
      <c r="J547" s="55">
        <v>0</v>
      </c>
      <c r="K547" s="55">
        <v>0</v>
      </c>
      <c r="L547" s="55">
        <v>0</v>
      </c>
      <c r="M547" s="55">
        <v>0</v>
      </c>
      <c r="N547" s="55">
        <v>0</v>
      </c>
      <c r="O547" s="55">
        <v>0</v>
      </c>
      <c r="P547" s="55">
        <v>0</v>
      </c>
      <c r="Q547" s="55">
        <v>0</v>
      </c>
      <c r="R547" s="55">
        <v>0</v>
      </c>
      <c r="S547" s="55">
        <v>0</v>
      </c>
      <c r="T547" s="55">
        <v>0</v>
      </c>
      <c r="U547" s="55">
        <v>0</v>
      </c>
      <c r="V547" s="55">
        <v>0</v>
      </c>
      <c r="W547" s="55">
        <v>0</v>
      </c>
      <c r="X547" s="55">
        <v>0</v>
      </c>
      <c r="Y547" s="56">
        <v>1.0000000000000001E-5</v>
      </c>
      <c r="Z547" s="56">
        <v>1.0000000000000001E-5</v>
      </c>
      <c r="AA547" s="56">
        <v>2.0000000000000002E-5</v>
      </c>
      <c r="AB547" s="56">
        <v>3.0000000000000001E-5</v>
      </c>
      <c r="AC547" s="56">
        <v>3.0000000000000001E-5</v>
      </c>
      <c r="AD547" s="56">
        <v>4.0000000000000003E-5</v>
      </c>
      <c r="AE547" s="56">
        <v>5.0000000000000002E-5</v>
      </c>
      <c r="AF547" s="56">
        <v>5.0000000000000002E-5</v>
      </c>
      <c r="AG547" s="56">
        <v>6.0000000000000002E-5</v>
      </c>
      <c r="AH547" s="56">
        <v>6.9999999999999994E-5</v>
      </c>
      <c r="AI547" s="56">
        <v>6.9999999999999994E-5</v>
      </c>
      <c r="AJ547" s="55" t="s">
        <v>984</v>
      </c>
      <c r="AK547" s="55" t="s">
        <v>168</v>
      </c>
    </row>
    <row r="548" spans="1:37" x14ac:dyDescent="0.25">
      <c r="A548" s="54" t="str">
        <f t="shared" si="8"/>
        <v>OH</v>
      </c>
      <c r="B548" s="54" t="str">
        <f t="shared" si="8"/>
        <v>BDEQ-BDESC-urban-residential</v>
      </c>
      <c r="C548" s="55">
        <v>2</v>
      </c>
      <c r="D548" s="55" t="s">
        <v>8</v>
      </c>
      <c r="E548" s="55">
        <v>0</v>
      </c>
      <c r="F548" s="55">
        <v>0</v>
      </c>
      <c r="G548" s="55">
        <v>0</v>
      </c>
      <c r="H548" s="55">
        <v>0</v>
      </c>
      <c r="I548" s="55">
        <v>0</v>
      </c>
      <c r="J548" s="55">
        <v>0</v>
      </c>
      <c r="K548" s="55">
        <v>0</v>
      </c>
      <c r="L548" s="55">
        <v>0</v>
      </c>
      <c r="M548" s="55">
        <v>0</v>
      </c>
      <c r="N548" s="55">
        <v>0</v>
      </c>
      <c r="O548" s="55">
        <v>0</v>
      </c>
      <c r="P548" s="55">
        <v>0</v>
      </c>
      <c r="Q548" s="55">
        <v>0</v>
      </c>
      <c r="R548" s="55">
        <v>0</v>
      </c>
      <c r="S548" s="55">
        <v>0</v>
      </c>
      <c r="T548" s="55">
        <v>0</v>
      </c>
      <c r="U548" s="55">
        <v>0</v>
      </c>
      <c r="V548" s="55">
        <v>0</v>
      </c>
      <c r="W548" s="55">
        <v>0</v>
      </c>
      <c r="X548" s="55">
        <v>0</v>
      </c>
      <c r="Y548" s="55">
        <v>0</v>
      </c>
      <c r="Z548" s="55">
        <v>0</v>
      </c>
      <c r="AA548" s="55">
        <v>0</v>
      </c>
      <c r="AB548" s="55">
        <v>0</v>
      </c>
      <c r="AC548" s="55">
        <v>0</v>
      </c>
      <c r="AD548" s="55">
        <v>0</v>
      </c>
      <c r="AE548" s="55">
        <v>0</v>
      </c>
      <c r="AF548" s="55">
        <v>0</v>
      </c>
      <c r="AG548" s="55">
        <v>0</v>
      </c>
      <c r="AH548" s="55">
        <v>0</v>
      </c>
      <c r="AI548" s="55">
        <v>0</v>
      </c>
      <c r="AJ548" s="55" t="s">
        <v>984</v>
      </c>
      <c r="AK548" s="55" t="s">
        <v>168</v>
      </c>
    </row>
    <row r="549" spans="1:37" x14ac:dyDescent="0.25">
      <c r="A549" s="54" t="str">
        <f t="shared" si="8"/>
        <v>OH</v>
      </c>
      <c r="B549" s="54" t="str">
        <f t="shared" si="8"/>
        <v>BDEQ-BDESC-urban-residential</v>
      </c>
      <c r="C549" s="55">
        <v>3</v>
      </c>
      <c r="D549" s="55" t="s">
        <v>9</v>
      </c>
      <c r="E549" s="55">
        <v>0</v>
      </c>
      <c r="F549" s="55">
        <v>0</v>
      </c>
      <c r="G549" s="55">
        <v>0</v>
      </c>
      <c r="H549" s="55">
        <v>0</v>
      </c>
      <c r="I549" s="55">
        <v>0</v>
      </c>
      <c r="J549" s="55">
        <v>0</v>
      </c>
      <c r="K549" s="55">
        <v>0</v>
      </c>
      <c r="L549" s="55">
        <v>0</v>
      </c>
      <c r="M549" s="55">
        <v>0</v>
      </c>
      <c r="N549" s="55">
        <v>0</v>
      </c>
      <c r="O549" s="55">
        <v>0</v>
      </c>
      <c r="P549" s="55">
        <v>0</v>
      </c>
      <c r="Q549" s="55">
        <v>0</v>
      </c>
      <c r="R549" s="55">
        <v>0</v>
      </c>
      <c r="S549" s="55">
        <v>0</v>
      </c>
      <c r="T549" s="55">
        <v>0</v>
      </c>
      <c r="U549" s="55">
        <v>0</v>
      </c>
      <c r="V549" s="55">
        <v>0</v>
      </c>
      <c r="W549" s="55">
        <v>0</v>
      </c>
      <c r="X549" s="55">
        <v>0</v>
      </c>
      <c r="Y549" s="55">
        <v>0</v>
      </c>
      <c r="Z549" s="55">
        <v>0</v>
      </c>
      <c r="AA549" s="55">
        <v>0</v>
      </c>
      <c r="AB549" s="55">
        <v>0</v>
      </c>
      <c r="AC549" s="55">
        <v>0</v>
      </c>
      <c r="AD549" s="55">
        <v>0</v>
      </c>
      <c r="AE549" s="55">
        <v>0</v>
      </c>
      <c r="AF549" s="55">
        <v>0</v>
      </c>
      <c r="AG549" s="55">
        <v>0</v>
      </c>
      <c r="AH549" s="55">
        <v>0</v>
      </c>
      <c r="AI549" s="55">
        <v>0</v>
      </c>
      <c r="AJ549" s="55" t="s">
        <v>984</v>
      </c>
      <c r="AK549" s="55" t="s">
        <v>168</v>
      </c>
    </row>
    <row r="550" spans="1:37" x14ac:dyDescent="0.25">
      <c r="A550" s="54" t="str">
        <f t="shared" si="8"/>
        <v>OH</v>
      </c>
      <c r="B550" s="54" t="str">
        <f t="shared" si="8"/>
        <v>BDEQ-BDESC-urban-residential</v>
      </c>
      <c r="C550" s="55">
        <v>4</v>
      </c>
      <c r="D550" s="55" t="s">
        <v>59</v>
      </c>
      <c r="E550" s="55">
        <v>3.3400000000000001E-3</v>
      </c>
      <c r="F550" s="55">
        <v>3.47E-3</v>
      </c>
      <c r="G550" s="55">
        <v>3.5000000000000001E-3</v>
      </c>
      <c r="H550" s="55">
        <v>3.5000000000000001E-3</v>
      </c>
      <c r="I550" s="55">
        <v>3.5000000000000001E-3</v>
      </c>
      <c r="J550" s="55">
        <v>3.5100000000000001E-3</v>
      </c>
      <c r="K550" s="55">
        <v>3.5100000000000001E-3</v>
      </c>
      <c r="L550" s="55">
        <v>3.5200000000000001E-3</v>
      </c>
      <c r="M550" s="55">
        <v>3.5200000000000001E-3</v>
      </c>
      <c r="N550" s="55">
        <v>3.5300000000000002E-3</v>
      </c>
      <c r="O550" s="55">
        <v>3.5300000000000002E-3</v>
      </c>
      <c r="P550" s="55">
        <v>3.5300000000000002E-3</v>
      </c>
      <c r="Q550" s="55">
        <v>3.5300000000000002E-3</v>
      </c>
      <c r="R550" s="55">
        <v>3.5400000000000002E-3</v>
      </c>
      <c r="S550" s="55">
        <v>3.5500000000000002E-3</v>
      </c>
      <c r="T550" s="55">
        <v>3.5500000000000002E-3</v>
      </c>
      <c r="U550" s="55">
        <v>3.5500000000000002E-3</v>
      </c>
      <c r="V550" s="55">
        <v>3.5500000000000002E-3</v>
      </c>
      <c r="W550" s="55">
        <v>3.5599999999999998E-3</v>
      </c>
      <c r="X550" s="55">
        <v>3.5599999999999998E-3</v>
      </c>
      <c r="Y550" s="55">
        <v>3.5599999999999998E-3</v>
      </c>
      <c r="Z550" s="55">
        <v>3.5599999999999998E-3</v>
      </c>
      <c r="AA550" s="55">
        <v>3.5799999999999998E-3</v>
      </c>
      <c r="AB550" s="55">
        <v>3.5799999999999998E-3</v>
      </c>
      <c r="AC550" s="55">
        <v>3.5799999999999998E-3</v>
      </c>
      <c r="AD550" s="55">
        <v>3.5799999999999998E-3</v>
      </c>
      <c r="AE550" s="55">
        <v>3.5799999999999998E-3</v>
      </c>
      <c r="AF550" s="55">
        <v>3.5799999999999998E-3</v>
      </c>
      <c r="AG550" s="55">
        <v>3.5899999999999999E-3</v>
      </c>
      <c r="AH550" s="55">
        <v>3.5899999999999999E-3</v>
      </c>
      <c r="AI550" s="55">
        <v>3.5899999999999999E-3</v>
      </c>
      <c r="AJ550" s="55" t="s">
        <v>984</v>
      </c>
      <c r="AK550" s="55" t="s">
        <v>168</v>
      </c>
    </row>
    <row r="551" spans="1:37" x14ac:dyDescent="0.25">
      <c r="A551" s="54" t="str">
        <f t="shared" si="8"/>
        <v>OH</v>
      </c>
      <c r="B551" s="54" t="str">
        <f t="shared" si="8"/>
        <v>BDEQ-BDESC-urban-residential</v>
      </c>
      <c r="C551" s="55">
        <v>5</v>
      </c>
      <c r="D551" s="55" t="s">
        <v>10</v>
      </c>
      <c r="E551" s="55">
        <v>4.027E-2</v>
      </c>
      <c r="F551" s="55">
        <v>5.7270000000000001E-2</v>
      </c>
      <c r="G551" s="55">
        <v>6.5269999999999995E-2</v>
      </c>
      <c r="H551" s="55">
        <v>7.3440000000000005E-2</v>
      </c>
      <c r="I551" s="55">
        <v>8.1470000000000001E-2</v>
      </c>
      <c r="J551" s="55">
        <v>8.702E-2</v>
      </c>
      <c r="K551" s="55">
        <v>9.3280000000000002E-2</v>
      </c>
      <c r="L551" s="55">
        <v>9.8580000000000001E-2</v>
      </c>
      <c r="M551" s="55">
        <v>0.10248</v>
      </c>
      <c r="N551" s="55">
        <v>0.10756</v>
      </c>
      <c r="O551" s="55">
        <v>0.11061</v>
      </c>
      <c r="P551" s="55">
        <v>0.11539000000000001</v>
      </c>
      <c r="Q551" s="55">
        <v>0.11860999999999999</v>
      </c>
      <c r="R551" s="55">
        <v>0.12347</v>
      </c>
      <c r="S551" s="55">
        <v>0.12772</v>
      </c>
      <c r="T551" s="55">
        <v>0.12945000000000001</v>
      </c>
      <c r="U551" s="55">
        <v>0.13421</v>
      </c>
      <c r="V551" s="55">
        <v>0.13894999999999999</v>
      </c>
      <c r="W551" s="55">
        <v>0.14321</v>
      </c>
      <c r="X551" s="55">
        <v>0.14988000000000001</v>
      </c>
      <c r="Y551" s="55">
        <v>0.15598999999999999</v>
      </c>
      <c r="Z551" s="55">
        <v>0.16092999999999999</v>
      </c>
      <c r="AA551" s="55">
        <v>0.16691</v>
      </c>
      <c r="AB551" s="55">
        <v>0.17355000000000001</v>
      </c>
      <c r="AC551" s="55">
        <v>0.17751</v>
      </c>
      <c r="AD551" s="55">
        <v>0.18439</v>
      </c>
      <c r="AE551" s="55">
        <v>0.19327</v>
      </c>
      <c r="AF551" s="55">
        <v>0.19827</v>
      </c>
      <c r="AG551" s="55">
        <v>0.20591000000000001</v>
      </c>
      <c r="AH551" s="55">
        <v>0.21215999999999999</v>
      </c>
      <c r="AI551" s="55">
        <v>0.21653</v>
      </c>
      <c r="AJ551" s="55" t="s">
        <v>984</v>
      </c>
      <c r="AK551" s="55" t="s">
        <v>168</v>
      </c>
    </row>
    <row r="552" spans="1:37" x14ac:dyDescent="0.25">
      <c r="A552" s="54" t="str">
        <f t="shared" si="8"/>
        <v>OH</v>
      </c>
      <c r="B552" s="54" t="str">
        <f t="shared" si="8"/>
        <v>BDEQ-BDESC-urban-residential</v>
      </c>
      <c r="C552" s="55">
        <v>6</v>
      </c>
      <c r="D552" s="55" t="s">
        <v>11</v>
      </c>
      <c r="E552" s="55">
        <v>0</v>
      </c>
      <c r="F552" s="55">
        <v>0</v>
      </c>
      <c r="G552" s="55">
        <v>0</v>
      </c>
      <c r="H552" s="55">
        <v>0</v>
      </c>
      <c r="I552" s="55">
        <v>0</v>
      </c>
      <c r="J552" s="55">
        <v>0</v>
      </c>
      <c r="K552" s="55">
        <v>0</v>
      </c>
      <c r="L552" s="55">
        <v>0</v>
      </c>
      <c r="M552" s="55">
        <v>0</v>
      </c>
      <c r="N552" s="55">
        <v>0</v>
      </c>
      <c r="O552" s="55">
        <v>0</v>
      </c>
      <c r="P552" s="55">
        <v>0</v>
      </c>
      <c r="Q552" s="55">
        <v>0</v>
      </c>
      <c r="R552" s="55">
        <v>0</v>
      </c>
      <c r="S552" s="55">
        <v>0</v>
      </c>
      <c r="T552" s="55">
        <v>0</v>
      </c>
      <c r="U552" s="55">
        <v>0</v>
      </c>
      <c r="V552" s="55">
        <v>0</v>
      </c>
      <c r="W552" s="55">
        <v>0</v>
      </c>
      <c r="X552" s="55">
        <v>0</v>
      </c>
      <c r="Y552" s="55">
        <v>0</v>
      </c>
      <c r="Z552" s="55">
        <v>0</v>
      </c>
      <c r="AA552" s="55">
        <v>0</v>
      </c>
      <c r="AB552" s="55">
        <v>0</v>
      </c>
      <c r="AC552" s="55">
        <v>0</v>
      </c>
      <c r="AD552" s="55">
        <v>0</v>
      </c>
      <c r="AE552" s="55">
        <v>0</v>
      </c>
      <c r="AF552" s="55">
        <v>0</v>
      </c>
      <c r="AG552" s="55">
        <v>0</v>
      </c>
      <c r="AH552" s="55">
        <v>0</v>
      </c>
      <c r="AI552" s="55">
        <v>0</v>
      </c>
      <c r="AJ552" s="55" t="s">
        <v>984</v>
      </c>
      <c r="AK552" s="55" t="s">
        <v>168</v>
      </c>
    </row>
    <row r="553" spans="1:37" x14ac:dyDescent="0.25">
      <c r="A553" s="54" t="str">
        <f t="shared" si="8"/>
        <v>OH</v>
      </c>
      <c r="B553" s="54" t="str">
        <f t="shared" si="8"/>
        <v>BDEQ-BDESC-urban-residential</v>
      </c>
      <c r="C553" s="55">
        <v>7</v>
      </c>
      <c r="D553" s="55" t="s">
        <v>12</v>
      </c>
      <c r="E553" s="55">
        <v>0</v>
      </c>
      <c r="F553" s="55">
        <v>0</v>
      </c>
      <c r="G553" s="55">
        <v>0</v>
      </c>
      <c r="H553" s="55">
        <v>0</v>
      </c>
      <c r="I553" s="55">
        <v>0</v>
      </c>
      <c r="J553" s="55">
        <v>0</v>
      </c>
      <c r="K553" s="55">
        <v>0</v>
      </c>
      <c r="L553" s="55">
        <v>0</v>
      </c>
      <c r="M553" s="55">
        <v>0</v>
      </c>
      <c r="N553" s="55">
        <v>0</v>
      </c>
      <c r="O553" s="55">
        <v>0</v>
      </c>
      <c r="P553" s="55">
        <v>0</v>
      </c>
      <c r="Q553" s="55">
        <v>0</v>
      </c>
      <c r="R553" s="55">
        <v>0</v>
      </c>
      <c r="S553" s="55">
        <v>0</v>
      </c>
      <c r="T553" s="55">
        <v>0</v>
      </c>
      <c r="U553" s="55">
        <v>0</v>
      </c>
      <c r="V553" s="55">
        <v>0</v>
      </c>
      <c r="W553" s="55">
        <v>0</v>
      </c>
      <c r="X553" s="55">
        <v>0</v>
      </c>
      <c r="Y553" s="55">
        <v>0</v>
      </c>
      <c r="Z553" s="55">
        <v>0</v>
      </c>
      <c r="AA553" s="55">
        <v>0</v>
      </c>
      <c r="AB553" s="55">
        <v>0</v>
      </c>
      <c r="AC553" s="55">
        <v>0</v>
      </c>
      <c r="AD553" s="55">
        <v>0</v>
      </c>
      <c r="AE553" s="55">
        <v>0</v>
      </c>
      <c r="AF553" s="55">
        <v>0</v>
      </c>
      <c r="AG553" s="55">
        <v>0</v>
      </c>
      <c r="AH553" s="55">
        <v>0</v>
      </c>
      <c r="AI553" s="55">
        <v>0</v>
      </c>
      <c r="AJ553" s="55" t="s">
        <v>984</v>
      </c>
      <c r="AK553" s="55" t="s">
        <v>168</v>
      </c>
    </row>
    <row r="554" spans="1:37" x14ac:dyDescent="0.25">
      <c r="A554" s="54" t="str">
        <f t="shared" si="8"/>
        <v>OH</v>
      </c>
      <c r="B554" s="54" t="str">
        <f t="shared" si="8"/>
        <v>BDEQ-BDESC-urban-residential</v>
      </c>
      <c r="C554" s="55">
        <v>8</v>
      </c>
      <c r="D554" s="55" t="s">
        <v>13</v>
      </c>
      <c r="E554" s="55">
        <v>0</v>
      </c>
      <c r="F554" s="55">
        <v>0</v>
      </c>
      <c r="G554" s="55">
        <v>0</v>
      </c>
      <c r="H554" s="55">
        <v>0</v>
      </c>
      <c r="I554" s="55">
        <v>0</v>
      </c>
      <c r="J554" s="55">
        <v>0</v>
      </c>
      <c r="K554" s="55">
        <v>0</v>
      </c>
      <c r="L554" s="55">
        <v>0</v>
      </c>
      <c r="M554" s="55">
        <v>0</v>
      </c>
      <c r="N554" s="55">
        <v>0</v>
      </c>
      <c r="O554" s="55">
        <v>0</v>
      </c>
      <c r="P554" s="55">
        <v>0</v>
      </c>
      <c r="Q554" s="55">
        <v>0</v>
      </c>
      <c r="R554" s="55">
        <v>0</v>
      </c>
      <c r="S554" s="55">
        <v>0</v>
      </c>
      <c r="T554" s="55">
        <v>0</v>
      </c>
      <c r="U554" s="55">
        <v>0</v>
      </c>
      <c r="V554" s="55">
        <v>0</v>
      </c>
      <c r="W554" s="55">
        <v>0</v>
      </c>
      <c r="X554" s="55">
        <v>0</v>
      </c>
      <c r="Y554" s="55">
        <v>0</v>
      </c>
      <c r="Z554" s="55">
        <v>0</v>
      </c>
      <c r="AA554" s="55">
        <v>0</v>
      </c>
      <c r="AB554" s="55">
        <v>0</v>
      </c>
      <c r="AC554" s="55">
        <v>0</v>
      </c>
      <c r="AD554" s="55">
        <v>0</v>
      </c>
      <c r="AE554" s="55">
        <v>0</v>
      </c>
      <c r="AF554" s="55">
        <v>0</v>
      </c>
      <c r="AG554" s="55">
        <v>0</v>
      </c>
      <c r="AH554" s="55">
        <v>0</v>
      </c>
      <c r="AI554" s="55">
        <v>0</v>
      </c>
      <c r="AJ554" s="55" t="s">
        <v>984</v>
      </c>
      <c r="AK554" s="55" t="s">
        <v>168</v>
      </c>
    </row>
    <row r="555" spans="1:37" x14ac:dyDescent="0.25">
      <c r="A555" s="54" t="str">
        <f t="shared" si="8"/>
        <v>OH</v>
      </c>
      <c r="B555" s="54" t="str">
        <f t="shared" si="8"/>
        <v>BDEQ-BDESC-urban-residential</v>
      </c>
      <c r="C555" s="55">
        <v>9</v>
      </c>
      <c r="D555" s="55" t="s">
        <v>14</v>
      </c>
      <c r="E555" s="55">
        <v>0</v>
      </c>
      <c r="F555" s="55">
        <v>0</v>
      </c>
      <c r="G555" s="55">
        <v>0</v>
      </c>
      <c r="H555" s="55">
        <v>0</v>
      </c>
      <c r="I555" s="55">
        <v>0</v>
      </c>
      <c r="J555" s="55">
        <v>0</v>
      </c>
      <c r="K555" s="55">
        <v>0</v>
      </c>
      <c r="L555" s="55">
        <v>0</v>
      </c>
      <c r="M555" s="55">
        <v>0</v>
      </c>
      <c r="N555" s="55">
        <v>0</v>
      </c>
      <c r="O555" s="55">
        <v>0</v>
      </c>
      <c r="P555" s="55">
        <v>0</v>
      </c>
      <c r="Q555" s="55">
        <v>0</v>
      </c>
      <c r="R555" s="55">
        <v>0</v>
      </c>
      <c r="S555" s="55">
        <v>0</v>
      </c>
      <c r="T555" s="55">
        <v>0</v>
      </c>
      <c r="U555" s="55">
        <v>0</v>
      </c>
      <c r="V555" s="55">
        <v>0</v>
      </c>
      <c r="W555" s="55">
        <v>0</v>
      </c>
      <c r="X555" s="55">
        <v>0</v>
      </c>
      <c r="Y555" s="55">
        <v>0</v>
      </c>
      <c r="Z555" s="55">
        <v>0</v>
      </c>
      <c r="AA555" s="55">
        <v>0</v>
      </c>
      <c r="AB555" s="55">
        <v>0</v>
      </c>
      <c r="AC555" s="55">
        <v>0</v>
      </c>
      <c r="AD555" s="55">
        <v>0</v>
      </c>
      <c r="AE555" s="55">
        <v>0</v>
      </c>
      <c r="AF555" s="55">
        <v>0</v>
      </c>
      <c r="AG555" s="55">
        <v>0</v>
      </c>
      <c r="AH555" s="55">
        <v>0</v>
      </c>
      <c r="AI555" s="55">
        <v>0</v>
      </c>
      <c r="AJ555" s="55" t="s">
        <v>984</v>
      </c>
      <c r="AK555" s="55" t="s">
        <v>168</v>
      </c>
    </row>
    <row r="556" spans="1:37" x14ac:dyDescent="0.25">
      <c r="A556" s="54" t="str">
        <f t="shared" si="8"/>
        <v>OH</v>
      </c>
      <c r="B556" s="54" t="str">
        <f t="shared" si="8"/>
        <v>BDEQ-BDESC-urban-residential</v>
      </c>
      <c r="C556" s="55">
        <v>10</v>
      </c>
      <c r="D556" s="55" t="s">
        <v>15</v>
      </c>
      <c r="E556" s="55">
        <v>0</v>
      </c>
      <c r="F556" s="55">
        <v>0</v>
      </c>
      <c r="G556" s="55">
        <v>0</v>
      </c>
      <c r="H556" s="55">
        <v>0</v>
      </c>
      <c r="I556" s="55">
        <v>0</v>
      </c>
      <c r="J556" s="55">
        <v>0</v>
      </c>
      <c r="K556" s="55">
        <v>0</v>
      </c>
      <c r="L556" s="55">
        <v>0</v>
      </c>
      <c r="M556" s="55">
        <v>0</v>
      </c>
      <c r="N556" s="55">
        <v>0</v>
      </c>
      <c r="O556" s="55">
        <v>0</v>
      </c>
      <c r="P556" s="55">
        <v>0</v>
      </c>
      <c r="Q556" s="55">
        <v>0</v>
      </c>
      <c r="R556" s="55">
        <v>0</v>
      </c>
      <c r="S556" s="55">
        <v>0</v>
      </c>
      <c r="T556" s="55">
        <v>0</v>
      </c>
      <c r="U556" s="55">
        <v>0</v>
      </c>
      <c r="V556" s="55">
        <v>0</v>
      </c>
      <c r="W556" s="55">
        <v>0</v>
      </c>
      <c r="X556" s="55">
        <v>0</v>
      </c>
      <c r="Y556" s="55">
        <v>0</v>
      </c>
      <c r="Z556" s="55">
        <v>0</v>
      </c>
      <c r="AA556" s="55">
        <v>0</v>
      </c>
      <c r="AB556" s="55">
        <v>0</v>
      </c>
      <c r="AC556" s="55">
        <v>0</v>
      </c>
      <c r="AD556" s="55">
        <v>0</v>
      </c>
      <c r="AE556" s="55">
        <v>0</v>
      </c>
      <c r="AF556" s="55">
        <v>0</v>
      </c>
      <c r="AG556" s="55">
        <v>0</v>
      </c>
      <c r="AH556" s="55">
        <v>0</v>
      </c>
      <c r="AI556" s="55">
        <v>0</v>
      </c>
      <c r="AJ556" s="55" t="s">
        <v>984</v>
      </c>
      <c r="AK556" s="55" t="s">
        <v>168</v>
      </c>
    </row>
    <row r="557" spans="1:37" x14ac:dyDescent="0.25">
      <c r="A557" s="54" t="str">
        <f t="shared" si="8"/>
        <v>OH</v>
      </c>
      <c r="B557" s="54" t="str">
        <f t="shared" si="8"/>
        <v>BDEQ-BDESC-urban-residential</v>
      </c>
      <c r="C557" s="55">
        <v>11</v>
      </c>
      <c r="D557" s="55" t="s">
        <v>57</v>
      </c>
      <c r="E557" s="55">
        <v>0</v>
      </c>
      <c r="F557" s="55">
        <v>0</v>
      </c>
      <c r="G557" s="55">
        <v>0</v>
      </c>
      <c r="H557" s="55">
        <v>0</v>
      </c>
      <c r="I557" s="55">
        <v>0</v>
      </c>
      <c r="J557" s="55">
        <v>0</v>
      </c>
      <c r="K557" s="55">
        <v>0</v>
      </c>
      <c r="L557" s="55">
        <v>0</v>
      </c>
      <c r="M557" s="55">
        <v>0</v>
      </c>
      <c r="N557" s="55">
        <v>0</v>
      </c>
      <c r="O557" s="55">
        <v>0</v>
      </c>
      <c r="P557" s="55">
        <v>0</v>
      </c>
      <c r="Q557" s="55">
        <v>0</v>
      </c>
      <c r="R557" s="55">
        <v>0</v>
      </c>
      <c r="S557" s="55">
        <v>0</v>
      </c>
      <c r="T557" s="55">
        <v>0</v>
      </c>
      <c r="U557" s="55">
        <v>0</v>
      </c>
      <c r="V557" s="55">
        <v>0</v>
      </c>
      <c r="W557" s="55">
        <v>0</v>
      </c>
      <c r="X557" s="55">
        <v>0</v>
      </c>
      <c r="Y557" s="55">
        <v>0</v>
      </c>
      <c r="Z557" s="55">
        <v>0</v>
      </c>
      <c r="AA557" s="55">
        <v>0</v>
      </c>
      <c r="AB557" s="55">
        <v>0</v>
      </c>
      <c r="AC557" s="55">
        <v>0</v>
      </c>
      <c r="AD557" s="55">
        <v>0</v>
      </c>
      <c r="AE557" s="55">
        <v>0</v>
      </c>
      <c r="AF557" s="55">
        <v>0</v>
      </c>
      <c r="AG557" s="55">
        <v>0</v>
      </c>
      <c r="AH557" s="55">
        <v>0</v>
      </c>
      <c r="AI557" s="55">
        <v>0</v>
      </c>
      <c r="AJ557" s="55" t="s">
        <v>984</v>
      </c>
      <c r="AK557" s="55" t="s">
        <v>168</v>
      </c>
    </row>
    <row r="558" spans="1:37" x14ac:dyDescent="0.25">
      <c r="A558" s="54" t="str">
        <f t="shared" si="8"/>
        <v>OH</v>
      </c>
      <c r="B558" s="54" t="str">
        <f t="shared" si="8"/>
        <v>BDEQ-BDESC-urban-residential</v>
      </c>
      <c r="C558" s="55">
        <v>12</v>
      </c>
      <c r="D558" s="55" t="s">
        <v>60</v>
      </c>
      <c r="E558" s="55">
        <v>0</v>
      </c>
      <c r="F558" s="55">
        <v>0</v>
      </c>
      <c r="G558" s="55">
        <v>0</v>
      </c>
      <c r="H558" s="55">
        <v>0</v>
      </c>
      <c r="I558" s="55">
        <v>0</v>
      </c>
      <c r="J558" s="55">
        <v>0</v>
      </c>
      <c r="K558" s="55">
        <v>0</v>
      </c>
      <c r="L558" s="55">
        <v>0</v>
      </c>
      <c r="M558" s="55">
        <v>0</v>
      </c>
      <c r="N558" s="55">
        <v>0</v>
      </c>
      <c r="O558" s="55">
        <v>0</v>
      </c>
      <c r="P558" s="55">
        <v>0</v>
      </c>
      <c r="Q558" s="55">
        <v>0</v>
      </c>
      <c r="R558" s="55">
        <v>0</v>
      </c>
      <c r="S558" s="55">
        <v>0</v>
      </c>
      <c r="T558" s="55">
        <v>0</v>
      </c>
      <c r="U558" s="55">
        <v>0</v>
      </c>
      <c r="V558" s="55">
        <v>0</v>
      </c>
      <c r="W558" s="55">
        <v>0</v>
      </c>
      <c r="X558" s="55">
        <v>0</v>
      </c>
      <c r="Y558" s="55">
        <v>0</v>
      </c>
      <c r="Z558" s="55">
        <v>0</v>
      </c>
      <c r="AA558" s="55">
        <v>0</v>
      </c>
      <c r="AB558" s="55">
        <v>0</v>
      </c>
      <c r="AC558" s="55">
        <v>0</v>
      </c>
      <c r="AD558" s="55">
        <v>0</v>
      </c>
      <c r="AE558" s="55">
        <v>0</v>
      </c>
      <c r="AF558" s="55">
        <v>0</v>
      </c>
      <c r="AG558" s="55">
        <v>0</v>
      </c>
      <c r="AH558" s="55">
        <v>0</v>
      </c>
      <c r="AI558" s="55">
        <v>0</v>
      </c>
      <c r="AJ558" s="55" t="s">
        <v>984</v>
      </c>
      <c r="AK558" s="55" t="s">
        <v>168</v>
      </c>
    </row>
    <row r="559" spans="1:37" x14ac:dyDescent="0.25">
      <c r="A559" s="54" t="str">
        <f t="shared" si="8"/>
        <v>OH</v>
      </c>
      <c r="B559" s="54" t="str">
        <f t="shared" si="8"/>
        <v>BDEQ-BDESC-urban-residential</v>
      </c>
      <c r="C559" s="55">
        <v>13</v>
      </c>
      <c r="D559" s="55" t="s">
        <v>158</v>
      </c>
      <c r="E559" s="55">
        <v>0</v>
      </c>
      <c r="F559" s="55">
        <v>0</v>
      </c>
      <c r="G559" s="55">
        <v>0</v>
      </c>
      <c r="H559" s="55">
        <v>0</v>
      </c>
      <c r="I559" s="55">
        <v>0</v>
      </c>
      <c r="J559" s="55">
        <v>0</v>
      </c>
      <c r="K559" s="55">
        <v>0</v>
      </c>
      <c r="L559" s="55">
        <v>0</v>
      </c>
      <c r="M559" s="55">
        <v>0</v>
      </c>
      <c r="N559" s="55">
        <v>0</v>
      </c>
      <c r="O559" s="55">
        <v>0</v>
      </c>
      <c r="P559" s="55">
        <v>0</v>
      </c>
      <c r="Q559" s="55">
        <v>0</v>
      </c>
      <c r="R559" s="55">
        <v>0</v>
      </c>
      <c r="S559" s="55">
        <v>0</v>
      </c>
      <c r="T559" s="55">
        <v>0</v>
      </c>
      <c r="U559" s="55">
        <v>0</v>
      </c>
      <c r="V559" s="55">
        <v>0</v>
      </c>
      <c r="W559" s="55">
        <v>0</v>
      </c>
      <c r="X559" s="55">
        <v>0</v>
      </c>
      <c r="Y559" s="55">
        <v>0</v>
      </c>
      <c r="Z559" s="55">
        <v>0</v>
      </c>
      <c r="AA559" s="55">
        <v>0</v>
      </c>
      <c r="AB559" s="55">
        <v>0</v>
      </c>
      <c r="AC559" s="55">
        <v>0</v>
      </c>
      <c r="AD559" s="55">
        <v>0</v>
      </c>
      <c r="AE559" s="55">
        <v>0</v>
      </c>
      <c r="AF559" s="55">
        <v>0</v>
      </c>
      <c r="AG559" s="55">
        <v>0</v>
      </c>
      <c r="AH559" s="55">
        <v>0</v>
      </c>
      <c r="AI559" s="55">
        <v>0</v>
      </c>
      <c r="AJ559" s="55" t="s">
        <v>984</v>
      </c>
      <c r="AK559" s="55" t="s">
        <v>168</v>
      </c>
    </row>
    <row r="560" spans="1:37" x14ac:dyDescent="0.25">
      <c r="A560" s="54" t="str">
        <f t="shared" si="8"/>
        <v>OH</v>
      </c>
      <c r="B560" s="54" t="str">
        <f t="shared" si="8"/>
        <v>BDEQ-BDESC-urban-residential</v>
      </c>
      <c r="C560" s="55">
        <v>14</v>
      </c>
      <c r="D560" s="55" t="s">
        <v>159</v>
      </c>
      <c r="E560" s="55">
        <v>0</v>
      </c>
      <c r="F560" s="55">
        <v>0</v>
      </c>
      <c r="G560" s="55">
        <v>0</v>
      </c>
      <c r="H560" s="55">
        <v>0</v>
      </c>
      <c r="I560" s="55">
        <v>0</v>
      </c>
      <c r="J560" s="55">
        <v>0</v>
      </c>
      <c r="K560" s="55">
        <v>0</v>
      </c>
      <c r="L560" s="55">
        <v>0</v>
      </c>
      <c r="M560" s="55">
        <v>0</v>
      </c>
      <c r="N560" s="55">
        <v>0</v>
      </c>
      <c r="O560" s="55">
        <v>0</v>
      </c>
      <c r="P560" s="55">
        <v>0</v>
      </c>
      <c r="Q560" s="55">
        <v>0</v>
      </c>
      <c r="R560" s="55">
        <v>0</v>
      </c>
      <c r="S560" s="55">
        <v>0</v>
      </c>
      <c r="T560" s="55">
        <v>0</v>
      </c>
      <c r="U560" s="55">
        <v>0</v>
      </c>
      <c r="V560" s="55">
        <v>0</v>
      </c>
      <c r="W560" s="55">
        <v>0</v>
      </c>
      <c r="X560" s="55">
        <v>0</v>
      </c>
      <c r="Y560" s="55">
        <v>0</v>
      </c>
      <c r="Z560" s="55">
        <v>0</v>
      </c>
      <c r="AA560" s="55">
        <v>0</v>
      </c>
      <c r="AB560" s="55">
        <v>0</v>
      </c>
      <c r="AC560" s="55">
        <v>0</v>
      </c>
      <c r="AD560" s="55">
        <v>0</v>
      </c>
      <c r="AE560" s="55">
        <v>0</v>
      </c>
      <c r="AF560" s="55">
        <v>0</v>
      </c>
      <c r="AG560" s="55">
        <v>0</v>
      </c>
      <c r="AH560" s="55">
        <v>0</v>
      </c>
      <c r="AI560" s="55">
        <v>0</v>
      </c>
      <c r="AJ560" s="55" t="s">
        <v>984</v>
      </c>
      <c r="AK560" s="55" t="s">
        <v>168</v>
      </c>
    </row>
    <row r="561" spans="1:37" x14ac:dyDescent="0.25">
      <c r="A561" s="54" t="str">
        <f t="shared" si="8"/>
        <v>OH</v>
      </c>
      <c r="B561" s="54" t="str">
        <f t="shared" si="8"/>
        <v>BDEQ-BDESC-urban-residential</v>
      </c>
      <c r="C561" s="55">
        <v>15</v>
      </c>
      <c r="D561" s="55" t="s">
        <v>160</v>
      </c>
      <c r="E561" s="55">
        <v>0</v>
      </c>
      <c r="F561" s="55">
        <v>0</v>
      </c>
      <c r="G561" s="55">
        <v>0</v>
      </c>
      <c r="H561" s="55">
        <v>0</v>
      </c>
      <c r="I561" s="55">
        <v>0</v>
      </c>
      <c r="J561" s="55">
        <v>0</v>
      </c>
      <c r="K561" s="55">
        <v>0</v>
      </c>
      <c r="L561" s="55">
        <v>0</v>
      </c>
      <c r="M561" s="55">
        <v>0</v>
      </c>
      <c r="N561" s="55">
        <v>0</v>
      </c>
      <c r="O561" s="55">
        <v>0</v>
      </c>
      <c r="P561" s="55">
        <v>0</v>
      </c>
      <c r="Q561" s="55">
        <v>0</v>
      </c>
      <c r="R561" s="55">
        <v>0</v>
      </c>
      <c r="S561" s="55">
        <v>0</v>
      </c>
      <c r="T561" s="55">
        <v>0</v>
      </c>
      <c r="U561" s="55">
        <v>0</v>
      </c>
      <c r="V561" s="55">
        <v>0</v>
      </c>
      <c r="W561" s="55">
        <v>0</v>
      </c>
      <c r="X561" s="55">
        <v>0</v>
      </c>
      <c r="Y561" s="55">
        <v>0</v>
      </c>
      <c r="Z561" s="55">
        <v>0</v>
      </c>
      <c r="AA561" s="55">
        <v>0</v>
      </c>
      <c r="AB561" s="55">
        <v>0</v>
      </c>
      <c r="AC561" s="55">
        <v>0</v>
      </c>
      <c r="AD561" s="55">
        <v>0</v>
      </c>
      <c r="AE561" s="55">
        <v>0</v>
      </c>
      <c r="AF561" s="55">
        <v>0</v>
      </c>
      <c r="AG561" s="55">
        <v>0</v>
      </c>
      <c r="AH561" s="55">
        <v>0</v>
      </c>
      <c r="AI561" s="55">
        <v>0</v>
      </c>
      <c r="AJ561" s="55" t="s">
        <v>984</v>
      </c>
      <c r="AK561" s="55" t="s">
        <v>168</v>
      </c>
    </row>
    <row r="562" spans="1:37" x14ac:dyDescent="0.25">
      <c r="A562" s="54" t="str">
        <f t="shared" si="8"/>
        <v>OK</v>
      </c>
      <c r="B562" s="54" t="str">
        <f t="shared" si="8"/>
        <v>BDEQ-BDESC-urban-residential</v>
      </c>
      <c r="C562" s="55">
        <v>0</v>
      </c>
      <c r="D562" s="55" t="s">
        <v>58</v>
      </c>
      <c r="E562" s="55">
        <v>0</v>
      </c>
      <c r="F562" s="55">
        <v>0</v>
      </c>
      <c r="G562" s="55">
        <v>0</v>
      </c>
      <c r="H562" s="55">
        <v>0</v>
      </c>
      <c r="I562" s="55">
        <v>0</v>
      </c>
      <c r="J562" s="55">
        <v>0</v>
      </c>
      <c r="K562" s="55">
        <v>0</v>
      </c>
      <c r="L562" s="55">
        <v>0</v>
      </c>
      <c r="M562" s="55">
        <v>0</v>
      </c>
      <c r="N562" s="55">
        <v>0</v>
      </c>
      <c r="O562" s="55">
        <v>0</v>
      </c>
      <c r="P562" s="55">
        <v>0</v>
      </c>
      <c r="Q562" s="55">
        <v>0</v>
      </c>
      <c r="R562" s="55">
        <v>0</v>
      </c>
      <c r="S562" s="55">
        <v>0</v>
      </c>
      <c r="T562" s="55">
        <v>0</v>
      </c>
      <c r="U562" s="55">
        <v>0</v>
      </c>
      <c r="V562" s="55">
        <v>0</v>
      </c>
      <c r="W562" s="55">
        <v>0</v>
      </c>
      <c r="X562" s="55">
        <v>0</v>
      </c>
      <c r="Y562" s="55">
        <v>0</v>
      </c>
      <c r="Z562" s="55">
        <v>0</v>
      </c>
      <c r="AA562" s="55">
        <v>0</v>
      </c>
      <c r="AB562" s="55">
        <v>0</v>
      </c>
      <c r="AC562" s="55">
        <v>0</v>
      </c>
      <c r="AD562" s="55">
        <v>0</v>
      </c>
      <c r="AE562" s="55">
        <v>0</v>
      </c>
      <c r="AF562" s="55">
        <v>0</v>
      </c>
      <c r="AG562" s="55">
        <v>0</v>
      </c>
      <c r="AH562" s="55">
        <v>0</v>
      </c>
      <c r="AI562" s="55">
        <v>0</v>
      </c>
      <c r="AJ562" s="55" t="s">
        <v>985</v>
      </c>
      <c r="AK562" s="55" t="s">
        <v>168</v>
      </c>
    </row>
    <row r="563" spans="1:37" x14ac:dyDescent="0.25">
      <c r="A563" s="54" t="str">
        <f t="shared" si="8"/>
        <v>OK</v>
      </c>
      <c r="B563" s="54" t="str">
        <f t="shared" si="8"/>
        <v>BDEQ-BDESC-urban-residential</v>
      </c>
      <c r="C563" s="55">
        <v>1</v>
      </c>
      <c r="D563" s="55" t="s">
        <v>7</v>
      </c>
      <c r="E563" s="55">
        <v>0</v>
      </c>
      <c r="F563" s="55">
        <v>0</v>
      </c>
      <c r="G563" s="55">
        <v>0</v>
      </c>
      <c r="H563" s="55">
        <v>0</v>
      </c>
      <c r="I563" s="55">
        <v>0</v>
      </c>
      <c r="J563" s="55">
        <v>0</v>
      </c>
      <c r="K563" s="55">
        <v>0</v>
      </c>
      <c r="L563" s="55">
        <v>0</v>
      </c>
      <c r="M563" s="55">
        <v>0</v>
      </c>
      <c r="N563" s="55">
        <v>0</v>
      </c>
      <c r="O563" s="55">
        <v>0</v>
      </c>
      <c r="P563" s="55">
        <v>0</v>
      </c>
      <c r="Q563" s="55">
        <v>0</v>
      </c>
      <c r="R563" s="55">
        <v>0</v>
      </c>
      <c r="S563" s="55">
        <v>0</v>
      </c>
      <c r="T563" s="55">
        <v>0</v>
      </c>
      <c r="U563" s="55">
        <v>0</v>
      </c>
      <c r="V563" s="55">
        <v>0</v>
      </c>
      <c r="W563" s="55">
        <v>0</v>
      </c>
      <c r="X563" s="55">
        <v>0</v>
      </c>
      <c r="Y563" s="55">
        <v>0</v>
      </c>
      <c r="Z563" s="55">
        <v>0</v>
      </c>
      <c r="AA563" s="55">
        <v>0</v>
      </c>
      <c r="AB563" s="56">
        <v>1.0000000000000001E-5</v>
      </c>
      <c r="AC563" s="56">
        <v>1.0000000000000001E-5</v>
      </c>
      <c r="AD563" s="56">
        <v>1.0000000000000001E-5</v>
      </c>
      <c r="AE563" s="56">
        <v>1.0000000000000001E-5</v>
      </c>
      <c r="AF563" s="56">
        <v>1.0000000000000001E-5</v>
      </c>
      <c r="AG563" s="56">
        <v>1.0000000000000001E-5</v>
      </c>
      <c r="AH563" s="56">
        <v>1.0000000000000001E-5</v>
      </c>
      <c r="AI563" s="56">
        <v>2.0000000000000002E-5</v>
      </c>
      <c r="AJ563" s="55" t="s">
        <v>985</v>
      </c>
      <c r="AK563" s="55" t="s">
        <v>168</v>
      </c>
    </row>
    <row r="564" spans="1:37" x14ac:dyDescent="0.25">
      <c r="A564" s="54" t="str">
        <f t="shared" si="8"/>
        <v>OK</v>
      </c>
      <c r="B564" s="54" t="str">
        <f t="shared" si="8"/>
        <v>BDEQ-BDESC-urban-residential</v>
      </c>
      <c r="C564" s="55">
        <v>2</v>
      </c>
      <c r="D564" s="55" t="s">
        <v>8</v>
      </c>
      <c r="E564" s="55">
        <v>0</v>
      </c>
      <c r="F564" s="55">
        <v>0</v>
      </c>
      <c r="G564" s="55">
        <v>0</v>
      </c>
      <c r="H564" s="55">
        <v>0</v>
      </c>
      <c r="I564" s="55">
        <v>0</v>
      </c>
      <c r="J564" s="55">
        <v>0</v>
      </c>
      <c r="K564" s="55">
        <v>0</v>
      </c>
      <c r="L564" s="55">
        <v>0</v>
      </c>
      <c r="M564" s="55">
        <v>0</v>
      </c>
      <c r="N564" s="55">
        <v>0</v>
      </c>
      <c r="O564" s="55">
        <v>0</v>
      </c>
      <c r="P564" s="55">
        <v>0</v>
      </c>
      <c r="Q564" s="55">
        <v>0</v>
      </c>
      <c r="R564" s="55">
        <v>0</v>
      </c>
      <c r="S564" s="55">
        <v>0</v>
      </c>
      <c r="T564" s="55">
        <v>0</v>
      </c>
      <c r="U564" s="55">
        <v>0</v>
      </c>
      <c r="V564" s="55">
        <v>0</v>
      </c>
      <c r="W564" s="55">
        <v>0</v>
      </c>
      <c r="X564" s="55">
        <v>0</v>
      </c>
      <c r="Y564" s="55">
        <v>0</v>
      </c>
      <c r="Z564" s="55">
        <v>0</v>
      </c>
      <c r="AA564" s="55">
        <v>0</v>
      </c>
      <c r="AB564" s="55">
        <v>0</v>
      </c>
      <c r="AC564" s="55">
        <v>0</v>
      </c>
      <c r="AD564" s="55">
        <v>0</v>
      </c>
      <c r="AE564" s="55">
        <v>0</v>
      </c>
      <c r="AF564" s="55">
        <v>0</v>
      </c>
      <c r="AG564" s="55">
        <v>0</v>
      </c>
      <c r="AH564" s="55">
        <v>0</v>
      </c>
      <c r="AI564" s="55">
        <v>0</v>
      </c>
      <c r="AJ564" s="55" t="s">
        <v>985</v>
      </c>
      <c r="AK564" s="55" t="s">
        <v>168</v>
      </c>
    </row>
    <row r="565" spans="1:37" x14ac:dyDescent="0.25">
      <c r="A565" s="54" t="str">
        <f t="shared" si="8"/>
        <v>OK</v>
      </c>
      <c r="B565" s="54" t="str">
        <f t="shared" si="8"/>
        <v>BDEQ-BDESC-urban-residential</v>
      </c>
      <c r="C565" s="55">
        <v>3</v>
      </c>
      <c r="D565" s="55" t="s">
        <v>9</v>
      </c>
      <c r="E565" s="55">
        <v>0</v>
      </c>
      <c r="F565" s="55">
        <v>0</v>
      </c>
      <c r="G565" s="55">
        <v>0</v>
      </c>
      <c r="H565" s="55">
        <v>0</v>
      </c>
      <c r="I565" s="55">
        <v>0</v>
      </c>
      <c r="J565" s="55">
        <v>0</v>
      </c>
      <c r="K565" s="55">
        <v>0</v>
      </c>
      <c r="L565" s="55">
        <v>0</v>
      </c>
      <c r="M565" s="55">
        <v>0</v>
      </c>
      <c r="N565" s="55">
        <v>0</v>
      </c>
      <c r="O565" s="55">
        <v>0</v>
      </c>
      <c r="P565" s="55">
        <v>0</v>
      </c>
      <c r="Q565" s="55">
        <v>0</v>
      </c>
      <c r="R565" s="55">
        <v>0</v>
      </c>
      <c r="S565" s="55">
        <v>0</v>
      </c>
      <c r="T565" s="55">
        <v>0</v>
      </c>
      <c r="U565" s="55">
        <v>0</v>
      </c>
      <c r="V565" s="55">
        <v>0</v>
      </c>
      <c r="W565" s="55">
        <v>0</v>
      </c>
      <c r="X565" s="55">
        <v>0</v>
      </c>
      <c r="Y565" s="55">
        <v>0</v>
      </c>
      <c r="Z565" s="55">
        <v>0</v>
      </c>
      <c r="AA565" s="55">
        <v>0</v>
      </c>
      <c r="AB565" s="55">
        <v>0</v>
      </c>
      <c r="AC565" s="55">
        <v>0</v>
      </c>
      <c r="AD565" s="55">
        <v>0</v>
      </c>
      <c r="AE565" s="55">
        <v>0</v>
      </c>
      <c r="AF565" s="55">
        <v>0</v>
      </c>
      <c r="AG565" s="55">
        <v>0</v>
      </c>
      <c r="AH565" s="55">
        <v>0</v>
      </c>
      <c r="AI565" s="55">
        <v>0</v>
      </c>
      <c r="AJ565" s="55" t="s">
        <v>985</v>
      </c>
      <c r="AK565" s="55" t="s">
        <v>168</v>
      </c>
    </row>
    <row r="566" spans="1:37" x14ac:dyDescent="0.25">
      <c r="A566" s="54" t="str">
        <f t="shared" si="8"/>
        <v>OK</v>
      </c>
      <c r="B566" s="54" t="str">
        <f t="shared" si="8"/>
        <v>BDEQ-BDESC-urban-residential</v>
      </c>
      <c r="C566" s="55">
        <v>4</v>
      </c>
      <c r="D566" s="55" t="s">
        <v>59</v>
      </c>
      <c r="E566" s="55">
        <v>3.6549999999999999E-2</v>
      </c>
      <c r="F566" s="55">
        <v>3.7929999999999998E-2</v>
      </c>
      <c r="G566" s="55">
        <v>3.8280000000000002E-2</v>
      </c>
      <c r="H566" s="55">
        <v>3.8280000000000002E-2</v>
      </c>
      <c r="I566" s="55">
        <v>3.8280000000000002E-2</v>
      </c>
      <c r="J566" s="55">
        <v>3.8309999999999997E-2</v>
      </c>
      <c r="K566" s="55">
        <v>3.8359999999999998E-2</v>
      </c>
      <c r="L566" s="55">
        <v>3.8469999999999997E-2</v>
      </c>
      <c r="M566" s="55">
        <v>3.8490000000000003E-2</v>
      </c>
      <c r="N566" s="55">
        <v>3.8539999999999998E-2</v>
      </c>
      <c r="O566" s="55">
        <v>3.8539999999999998E-2</v>
      </c>
      <c r="P566" s="55">
        <v>3.8600000000000002E-2</v>
      </c>
      <c r="Q566" s="55">
        <v>3.8609999999999998E-2</v>
      </c>
      <c r="R566" s="55">
        <v>3.8710000000000001E-2</v>
      </c>
      <c r="S566" s="55">
        <v>3.8830000000000003E-2</v>
      </c>
      <c r="T566" s="55">
        <v>3.8830000000000003E-2</v>
      </c>
      <c r="U566" s="55">
        <v>3.8830000000000003E-2</v>
      </c>
      <c r="V566" s="55">
        <v>3.884E-2</v>
      </c>
      <c r="W566" s="55">
        <v>3.8850000000000003E-2</v>
      </c>
      <c r="X566" s="55">
        <v>3.8920000000000003E-2</v>
      </c>
      <c r="Y566" s="55">
        <v>3.8929999999999999E-2</v>
      </c>
      <c r="Z566" s="55">
        <v>3.8940000000000002E-2</v>
      </c>
      <c r="AA566" s="55">
        <v>3.9070000000000001E-2</v>
      </c>
      <c r="AB566" s="55">
        <v>3.9120000000000002E-2</v>
      </c>
      <c r="AC566" s="55">
        <v>3.9120000000000002E-2</v>
      </c>
      <c r="AD566" s="55">
        <v>3.9149999999999997E-2</v>
      </c>
      <c r="AE566" s="55">
        <v>3.916E-2</v>
      </c>
      <c r="AF566" s="55">
        <v>3.9170000000000003E-2</v>
      </c>
      <c r="AG566" s="55">
        <v>3.9239999999999997E-2</v>
      </c>
      <c r="AH566" s="55">
        <v>3.925E-2</v>
      </c>
      <c r="AI566" s="55">
        <v>3.9260000000000003E-2</v>
      </c>
      <c r="AJ566" s="55" t="s">
        <v>985</v>
      </c>
      <c r="AK566" s="55" t="s">
        <v>168</v>
      </c>
    </row>
    <row r="567" spans="1:37" x14ac:dyDescent="0.25">
      <c r="A567" s="54" t="str">
        <f t="shared" si="8"/>
        <v>OK</v>
      </c>
      <c r="B567" s="54" t="str">
        <f t="shared" si="8"/>
        <v>BDEQ-BDESC-urban-residential</v>
      </c>
      <c r="C567" s="55">
        <v>5</v>
      </c>
      <c r="D567" s="55" t="s">
        <v>10</v>
      </c>
      <c r="E567" s="55">
        <v>9.4500000000000001E-3</v>
      </c>
      <c r="F567" s="55">
        <v>1.6559999999999998E-2</v>
      </c>
      <c r="G567" s="55">
        <v>1.8870000000000001E-2</v>
      </c>
      <c r="H567" s="55">
        <v>2.1229999999999999E-2</v>
      </c>
      <c r="I567" s="55">
        <v>2.3550000000000001E-2</v>
      </c>
      <c r="J567" s="55">
        <v>2.5159999999999998E-2</v>
      </c>
      <c r="K567" s="55">
        <v>2.6970000000000001E-2</v>
      </c>
      <c r="L567" s="55">
        <v>2.8500000000000001E-2</v>
      </c>
      <c r="M567" s="55">
        <v>2.963E-2</v>
      </c>
      <c r="N567" s="55">
        <v>3.1099999999999999E-2</v>
      </c>
      <c r="O567" s="55">
        <v>3.1980000000000001E-2</v>
      </c>
      <c r="P567" s="55">
        <v>3.3360000000000001E-2</v>
      </c>
      <c r="Q567" s="55">
        <v>3.4290000000000001E-2</v>
      </c>
      <c r="R567" s="55">
        <v>3.5700000000000003E-2</v>
      </c>
      <c r="S567" s="55">
        <v>3.6929999999999998E-2</v>
      </c>
      <c r="T567" s="55">
        <v>3.7429999999999998E-2</v>
      </c>
      <c r="U567" s="55">
        <v>3.8800000000000001E-2</v>
      </c>
      <c r="V567" s="55">
        <v>4.0169999999999997E-2</v>
      </c>
      <c r="W567" s="55">
        <v>4.1399999999999999E-2</v>
      </c>
      <c r="X567" s="55">
        <v>4.333E-2</v>
      </c>
      <c r="Y567" s="55">
        <v>4.5100000000000001E-2</v>
      </c>
      <c r="Z567" s="55">
        <v>4.6530000000000002E-2</v>
      </c>
      <c r="AA567" s="55">
        <v>4.8250000000000001E-2</v>
      </c>
      <c r="AB567" s="55">
        <v>5.0180000000000002E-2</v>
      </c>
      <c r="AC567" s="55">
        <v>5.1319999999999998E-2</v>
      </c>
      <c r="AD567" s="55">
        <v>5.3310000000000003E-2</v>
      </c>
      <c r="AE567" s="55">
        <v>5.5879999999999999E-2</v>
      </c>
      <c r="AF567" s="55">
        <v>5.7320000000000003E-2</v>
      </c>
      <c r="AG567" s="55">
        <v>5.953E-2</v>
      </c>
      <c r="AH567" s="55">
        <v>6.1339999999999999E-2</v>
      </c>
      <c r="AI567" s="55">
        <v>6.2600000000000003E-2</v>
      </c>
      <c r="AJ567" s="55" t="s">
        <v>985</v>
      </c>
      <c r="AK567" s="55" t="s">
        <v>168</v>
      </c>
    </row>
    <row r="568" spans="1:37" x14ac:dyDescent="0.25">
      <c r="A568" s="54" t="str">
        <f t="shared" si="8"/>
        <v>OK</v>
      </c>
      <c r="B568" s="54" t="str">
        <f t="shared" si="8"/>
        <v>BDEQ-BDESC-urban-residential</v>
      </c>
      <c r="C568" s="55">
        <v>6</v>
      </c>
      <c r="D568" s="55" t="s">
        <v>11</v>
      </c>
      <c r="E568" s="55">
        <v>0</v>
      </c>
      <c r="F568" s="55">
        <v>0</v>
      </c>
      <c r="G568" s="55">
        <v>0</v>
      </c>
      <c r="H568" s="55">
        <v>0</v>
      </c>
      <c r="I568" s="55">
        <v>0</v>
      </c>
      <c r="J568" s="55">
        <v>0</v>
      </c>
      <c r="K568" s="55">
        <v>0</v>
      </c>
      <c r="L568" s="55">
        <v>0</v>
      </c>
      <c r="M568" s="55">
        <v>0</v>
      </c>
      <c r="N568" s="55">
        <v>0</v>
      </c>
      <c r="O568" s="55">
        <v>0</v>
      </c>
      <c r="P568" s="55">
        <v>0</v>
      </c>
      <c r="Q568" s="55">
        <v>0</v>
      </c>
      <c r="R568" s="55">
        <v>0</v>
      </c>
      <c r="S568" s="55">
        <v>0</v>
      </c>
      <c r="T568" s="55">
        <v>0</v>
      </c>
      <c r="U568" s="55">
        <v>0</v>
      </c>
      <c r="V568" s="55">
        <v>0</v>
      </c>
      <c r="W568" s="55">
        <v>0</v>
      </c>
      <c r="X568" s="55">
        <v>0</v>
      </c>
      <c r="Y568" s="55">
        <v>0</v>
      </c>
      <c r="Z568" s="55">
        <v>0</v>
      </c>
      <c r="AA568" s="55">
        <v>0</v>
      </c>
      <c r="AB568" s="55">
        <v>0</v>
      </c>
      <c r="AC568" s="55">
        <v>0</v>
      </c>
      <c r="AD568" s="55">
        <v>0</v>
      </c>
      <c r="AE568" s="55">
        <v>0</v>
      </c>
      <c r="AF568" s="55">
        <v>0</v>
      </c>
      <c r="AG568" s="55">
        <v>0</v>
      </c>
      <c r="AH568" s="55">
        <v>0</v>
      </c>
      <c r="AI568" s="55">
        <v>0</v>
      </c>
      <c r="AJ568" s="55" t="s">
        <v>985</v>
      </c>
      <c r="AK568" s="55" t="s">
        <v>168</v>
      </c>
    </row>
    <row r="569" spans="1:37" x14ac:dyDescent="0.25">
      <c r="A569" s="54" t="str">
        <f t="shared" si="8"/>
        <v>OK</v>
      </c>
      <c r="B569" s="54" t="str">
        <f t="shared" si="8"/>
        <v>BDEQ-BDESC-urban-residential</v>
      </c>
      <c r="C569" s="55">
        <v>7</v>
      </c>
      <c r="D569" s="55" t="s">
        <v>12</v>
      </c>
      <c r="E569" s="55">
        <v>0</v>
      </c>
      <c r="F569" s="55">
        <v>0</v>
      </c>
      <c r="G569" s="55">
        <v>0</v>
      </c>
      <c r="H569" s="55">
        <v>0</v>
      </c>
      <c r="I569" s="55">
        <v>0</v>
      </c>
      <c r="J569" s="55">
        <v>0</v>
      </c>
      <c r="K569" s="55">
        <v>0</v>
      </c>
      <c r="L569" s="55">
        <v>0</v>
      </c>
      <c r="M569" s="55">
        <v>0</v>
      </c>
      <c r="N569" s="55">
        <v>0</v>
      </c>
      <c r="O569" s="55">
        <v>0</v>
      </c>
      <c r="P569" s="55">
        <v>0</v>
      </c>
      <c r="Q569" s="55">
        <v>0</v>
      </c>
      <c r="R569" s="55">
        <v>0</v>
      </c>
      <c r="S569" s="55">
        <v>0</v>
      </c>
      <c r="T569" s="55">
        <v>0</v>
      </c>
      <c r="U569" s="55">
        <v>0</v>
      </c>
      <c r="V569" s="55">
        <v>0</v>
      </c>
      <c r="W569" s="55">
        <v>0</v>
      </c>
      <c r="X569" s="55">
        <v>0</v>
      </c>
      <c r="Y569" s="55">
        <v>0</v>
      </c>
      <c r="Z569" s="55">
        <v>0</v>
      </c>
      <c r="AA569" s="55">
        <v>0</v>
      </c>
      <c r="AB569" s="55">
        <v>0</v>
      </c>
      <c r="AC569" s="55">
        <v>0</v>
      </c>
      <c r="AD569" s="55">
        <v>0</v>
      </c>
      <c r="AE569" s="55">
        <v>0</v>
      </c>
      <c r="AF569" s="55">
        <v>0</v>
      </c>
      <c r="AG569" s="55">
        <v>0</v>
      </c>
      <c r="AH569" s="55">
        <v>0</v>
      </c>
      <c r="AI569" s="55">
        <v>0</v>
      </c>
      <c r="AJ569" s="55" t="s">
        <v>985</v>
      </c>
      <c r="AK569" s="55" t="s">
        <v>168</v>
      </c>
    </row>
    <row r="570" spans="1:37" x14ac:dyDescent="0.25">
      <c r="A570" s="54" t="str">
        <f t="shared" si="8"/>
        <v>OK</v>
      </c>
      <c r="B570" s="54" t="str">
        <f t="shared" si="8"/>
        <v>BDEQ-BDESC-urban-residential</v>
      </c>
      <c r="C570" s="55">
        <v>8</v>
      </c>
      <c r="D570" s="55" t="s">
        <v>13</v>
      </c>
      <c r="E570" s="55">
        <v>0</v>
      </c>
      <c r="F570" s="55">
        <v>0</v>
      </c>
      <c r="G570" s="55">
        <v>0</v>
      </c>
      <c r="H570" s="55">
        <v>0</v>
      </c>
      <c r="I570" s="55">
        <v>0</v>
      </c>
      <c r="J570" s="55">
        <v>0</v>
      </c>
      <c r="K570" s="55">
        <v>0</v>
      </c>
      <c r="L570" s="55">
        <v>0</v>
      </c>
      <c r="M570" s="55">
        <v>0</v>
      </c>
      <c r="N570" s="55">
        <v>0</v>
      </c>
      <c r="O570" s="55">
        <v>0</v>
      </c>
      <c r="P570" s="55">
        <v>0</v>
      </c>
      <c r="Q570" s="55">
        <v>0</v>
      </c>
      <c r="R570" s="55">
        <v>0</v>
      </c>
      <c r="S570" s="55">
        <v>0</v>
      </c>
      <c r="T570" s="55">
        <v>0</v>
      </c>
      <c r="U570" s="55">
        <v>0</v>
      </c>
      <c r="V570" s="55">
        <v>0</v>
      </c>
      <c r="W570" s="55">
        <v>0</v>
      </c>
      <c r="X570" s="55">
        <v>0</v>
      </c>
      <c r="Y570" s="55">
        <v>0</v>
      </c>
      <c r="Z570" s="55">
        <v>0</v>
      </c>
      <c r="AA570" s="55">
        <v>0</v>
      </c>
      <c r="AB570" s="55">
        <v>0</v>
      </c>
      <c r="AC570" s="55">
        <v>0</v>
      </c>
      <c r="AD570" s="55">
        <v>0</v>
      </c>
      <c r="AE570" s="55">
        <v>0</v>
      </c>
      <c r="AF570" s="55">
        <v>0</v>
      </c>
      <c r="AG570" s="55">
        <v>0</v>
      </c>
      <c r="AH570" s="55">
        <v>0</v>
      </c>
      <c r="AI570" s="55">
        <v>0</v>
      </c>
      <c r="AJ570" s="55" t="s">
        <v>985</v>
      </c>
      <c r="AK570" s="55" t="s">
        <v>168</v>
      </c>
    </row>
    <row r="571" spans="1:37" x14ac:dyDescent="0.25">
      <c r="A571" s="54" t="str">
        <f t="shared" si="8"/>
        <v>OK</v>
      </c>
      <c r="B571" s="54" t="str">
        <f t="shared" si="8"/>
        <v>BDEQ-BDESC-urban-residential</v>
      </c>
      <c r="C571" s="55">
        <v>9</v>
      </c>
      <c r="D571" s="55" t="s">
        <v>14</v>
      </c>
      <c r="E571" s="55">
        <v>0</v>
      </c>
      <c r="F571" s="55">
        <v>0</v>
      </c>
      <c r="G571" s="55">
        <v>0</v>
      </c>
      <c r="H571" s="55">
        <v>0</v>
      </c>
      <c r="I571" s="55">
        <v>0</v>
      </c>
      <c r="J571" s="55">
        <v>0</v>
      </c>
      <c r="K571" s="55">
        <v>0</v>
      </c>
      <c r="L571" s="55">
        <v>0</v>
      </c>
      <c r="M571" s="55">
        <v>0</v>
      </c>
      <c r="N571" s="55">
        <v>0</v>
      </c>
      <c r="O571" s="55">
        <v>0</v>
      </c>
      <c r="P571" s="55">
        <v>0</v>
      </c>
      <c r="Q571" s="55">
        <v>0</v>
      </c>
      <c r="R571" s="55">
        <v>0</v>
      </c>
      <c r="S571" s="55">
        <v>0</v>
      </c>
      <c r="T571" s="55">
        <v>0</v>
      </c>
      <c r="U571" s="55">
        <v>0</v>
      </c>
      <c r="V571" s="55">
        <v>0</v>
      </c>
      <c r="W571" s="55">
        <v>0</v>
      </c>
      <c r="X571" s="55">
        <v>0</v>
      </c>
      <c r="Y571" s="55">
        <v>0</v>
      </c>
      <c r="Z571" s="55">
        <v>0</v>
      </c>
      <c r="AA571" s="55">
        <v>0</v>
      </c>
      <c r="AB571" s="55">
        <v>0</v>
      </c>
      <c r="AC571" s="55">
        <v>0</v>
      </c>
      <c r="AD571" s="55">
        <v>0</v>
      </c>
      <c r="AE571" s="55">
        <v>0</v>
      </c>
      <c r="AF571" s="55">
        <v>0</v>
      </c>
      <c r="AG571" s="55">
        <v>0</v>
      </c>
      <c r="AH571" s="55">
        <v>0</v>
      </c>
      <c r="AI571" s="55">
        <v>0</v>
      </c>
      <c r="AJ571" s="55" t="s">
        <v>985</v>
      </c>
      <c r="AK571" s="55" t="s">
        <v>168</v>
      </c>
    </row>
    <row r="572" spans="1:37" x14ac:dyDescent="0.25">
      <c r="A572" s="54" t="str">
        <f t="shared" si="8"/>
        <v>OK</v>
      </c>
      <c r="B572" s="54" t="str">
        <f t="shared" si="8"/>
        <v>BDEQ-BDESC-urban-residential</v>
      </c>
      <c r="C572" s="55">
        <v>10</v>
      </c>
      <c r="D572" s="55" t="s">
        <v>15</v>
      </c>
      <c r="E572" s="55">
        <v>0</v>
      </c>
      <c r="F572" s="55">
        <v>0</v>
      </c>
      <c r="G572" s="55">
        <v>0</v>
      </c>
      <c r="H572" s="55">
        <v>0</v>
      </c>
      <c r="I572" s="55">
        <v>0</v>
      </c>
      <c r="J572" s="55">
        <v>0</v>
      </c>
      <c r="K572" s="55">
        <v>0</v>
      </c>
      <c r="L572" s="55">
        <v>0</v>
      </c>
      <c r="M572" s="55">
        <v>0</v>
      </c>
      <c r="N572" s="55">
        <v>0</v>
      </c>
      <c r="O572" s="55">
        <v>0</v>
      </c>
      <c r="P572" s="55">
        <v>0</v>
      </c>
      <c r="Q572" s="55">
        <v>0</v>
      </c>
      <c r="R572" s="55">
        <v>0</v>
      </c>
      <c r="S572" s="55">
        <v>0</v>
      </c>
      <c r="T572" s="55">
        <v>0</v>
      </c>
      <c r="U572" s="55">
        <v>0</v>
      </c>
      <c r="V572" s="55">
        <v>0</v>
      </c>
      <c r="W572" s="55">
        <v>0</v>
      </c>
      <c r="X572" s="55">
        <v>0</v>
      </c>
      <c r="Y572" s="55">
        <v>0</v>
      </c>
      <c r="Z572" s="55">
        <v>0</v>
      </c>
      <c r="AA572" s="55">
        <v>0</v>
      </c>
      <c r="AB572" s="55">
        <v>0</v>
      </c>
      <c r="AC572" s="55">
        <v>0</v>
      </c>
      <c r="AD572" s="55">
        <v>0</v>
      </c>
      <c r="AE572" s="55">
        <v>0</v>
      </c>
      <c r="AF572" s="55">
        <v>0</v>
      </c>
      <c r="AG572" s="55">
        <v>0</v>
      </c>
      <c r="AH572" s="55">
        <v>0</v>
      </c>
      <c r="AI572" s="55">
        <v>0</v>
      </c>
      <c r="AJ572" s="55" t="s">
        <v>985</v>
      </c>
      <c r="AK572" s="55" t="s">
        <v>168</v>
      </c>
    </row>
    <row r="573" spans="1:37" x14ac:dyDescent="0.25">
      <c r="A573" s="54" t="str">
        <f t="shared" si="8"/>
        <v>OK</v>
      </c>
      <c r="B573" s="54" t="str">
        <f t="shared" si="8"/>
        <v>BDEQ-BDESC-urban-residential</v>
      </c>
      <c r="C573" s="55">
        <v>11</v>
      </c>
      <c r="D573" s="55" t="s">
        <v>57</v>
      </c>
      <c r="E573" s="55">
        <v>0</v>
      </c>
      <c r="F573" s="55">
        <v>0</v>
      </c>
      <c r="G573" s="55">
        <v>0</v>
      </c>
      <c r="H573" s="55">
        <v>0</v>
      </c>
      <c r="I573" s="55">
        <v>0</v>
      </c>
      <c r="J573" s="55">
        <v>0</v>
      </c>
      <c r="K573" s="55">
        <v>0</v>
      </c>
      <c r="L573" s="55">
        <v>0</v>
      </c>
      <c r="M573" s="55">
        <v>0</v>
      </c>
      <c r="N573" s="55">
        <v>0</v>
      </c>
      <c r="O573" s="55">
        <v>0</v>
      </c>
      <c r="P573" s="55">
        <v>0</v>
      </c>
      <c r="Q573" s="55">
        <v>0</v>
      </c>
      <c r="R573" s="55">
        <v>0</v>
      </c>
      <c r="S573" s="55">
        <v>0</v>
      </c>
      <c r="T573" s="55">
        <v>0</v>
      </c>
      <c r="U573" s="55">
        <v>0</v>
      </c>
      <c r="V573" s="55">
        <v>0</v>
      </c>
      <c r="W573" s="55">
        <v>0</v>
      </c>
      <c r="X573" s="55">
        <v>0</v>
      </c>
      <c r="Y573" s="55">
        <v>0</v>
      </c>
      <c r="Z573" s="55">
        <v>0</v>
      </c>
      <c r="AA573" s="55">
        <v>0</v>
      </c>
      <c r="AB573" s="55">
        <v>0</v>
      </c>
      <c r="AC573" s="55">
        <v>0</v>
      </c>
      <c r="AD573" s="55">
        <v>0</v>
      </c>
      <c r="AE573" s="55">
        <v>0</v>
      </c>
      <c r="AF573" s="55">
        <v>0</v>
      </c>
      <c r="AG573" s="55">
        <v>0</v>
      </c>
      <c r="AH573" s="55">
        <v>0</v>
      </c>
      <c r="AI573" s="55">
        <v>0</v>
      </c>
      <c r="AJ573" s="55" t="s">
        <v>985</v>
      </c>
      <c r="AK573" s="55" t="s">
        <v>168</v>
      </c>
    </row>
    <row r="574" spans="1:37" x14ac:dyDescent="0.25">
      <c r="A574" s="54" t="str">
        <f t="shared" si="8"/>
        <v>OK</v>
      </c>
      <c r="B574" s="54" t="str">
        <f t="shared" si="8"/>
        <v>BDEQ-BDESC-urban-residential</v>
      </c>
      <c r="C574" s="55">
        <v>12</v>
      </c>
      <c r="D574" s="55" t="s">
        <v>60</v>
      </c>
      <c r="E574" s="55">
        <v>0</v>
      </c>
      <c r="F574" s="55">
        <v>0</v>
      </c>
      <c r="G574" s="55">
        <v>0</v>
      </c>
      <c r="H574" s="55">
        <v>0</v>
      </c>
      <c r="I574" s="55">
        <v>0</v>
      </c>
      <c r="J574" s="55">
        <v>0</v>
      </c>
      <c r="K574" s="55">
        <v>0</v>
      </c>
      <c r="L574" s="55">
        <v>0</v>
      </c>
      <c r="M574" s="55">
        <v>0</v>
      </c>
      <c r="N574" s="55">
        <v>0</v>
      </c>
      <c r="O574" s="55">
        <v>0</v>
      </c>
      <c r="P574" s="55">
        <v>0</v>
      </c>
      <c r="Q574" s="55">
        <v>0</v>
      </c>
      <c r="R574" s="55">
        <v>0</v>
      </c>
      <c r="S574" s="55">
        <v>0</v>
      </c>
      <c r="T574" s="55">
        <v>0</v>
      </c>
      <c r="U574" s="55">
        <v>0</v>
      </c>
      <c r="V574" s="55">
        <v>0</v>
      </c>
      <c r="W574" s="55">
        <v>0</v>
      </c>
      <c r="X574" s="55">
        <v>0</v>
      </c>
      <c r="Y574" s="55">
        <v>0</v>
      </c>
      <c r="Z574" s="55">
        <v>0</v>
      </c>
      <c r="AA574" s="55">
        <v>0</v>
      </c>
      <c r="AB574" s="55">
        <v>0</v>
      </c>
      <c r="AC574" s="55">
        <v>0</v>
      </c>
      <c r="AD574" s="55">
        <v>0</v>
      </c>
      <c r="AE574" s="55">
        <v>0</v>
      </c>
      <c r="AF574" s="55">
        <v>0</v>
      </c>
      <c r="AG574" s="55">
        <v>0</v>
      </c>
      <c r="AH574" s="55">
        <v>0</v>
      </c>
      <c r="AI574" s="55">
        <v>0</v>
      </c>
      <c r="AJ574" s="55" t="s">
        <v>985</v>
      </c>
      <c r="AK574" s="55" t="s">
        <v>168</v>
      </c>
    </row>
    <row r="575" spans="1:37" x14ac:dyDescent="0.25">
      <c r="A575" s="54" t="str">
        <f t="shared" si="8"/>
        <v>OK</v>
      </c>
      <c r="B575" s="54" t="str">
        <f t="shared" si="8"/>
        <v>BDEQ-BDESC-urban-residential</v>
      </c>
      <c r="C575" s="55">
        <v>13</v>
      </c>
      <c r="D575" s="55" t="s">
        <v>158</v>
      </c>
      <c r="E575" s="55">
        <v>0</v>
      </c>
      <c r="F575" s="55">
        <v>0</v>
      </c>
      <c r="G575" s="55">
        <v>0</v>
      </c>
      <c r="H575" s="55">
        <v>0</v>
      </c>
      <c r="I575" s="55">
        <v>0</v>
      </c>
      <c r="J575" s="55">
        <v>0</v>
      </c>
      <c r="K575" s="55">
        <v>0</v>
      </c>
      <c r="L575" s="55">
        <v>0</v>
      </c>
      <c r="M575" s="55">
        <v>0</v>
      </c>
      <c r="N575" s="55">
        <v>0</v>
      </c>
      <c r="O575" s="55">
        <v>0</v>
      </c>
      <c r="P575" s="55">
        <v>0</v>
      </c>
      <c r="Q575" s="55">
        <v>0</v>
      </c>
      <c r="R575" s="55">
        <v>0</v>
      </c>
      <c r="S575" s="55">
        <v>0</v>
      </c>
      <c r="T575" s="55">
        <v>0</v>
      </c>
      <c r="U575" s="55">
        <v>0</v>
      </c>
      <c r="V575" s="55">
        <v>0</v>
      </c>
      <c r="W575" s="55">
        <v>0</v>
      </c>
      <c r="X575" s="55">
        <v>0</v>
      </c>
      <c r="Y575" s="55">
        <v>0</v>
      </c>
      <c r="Z575" s="55">
        <v>0</v>
      </c>
      <c r="AA575" s="55">
        <v>0</v>
      </c>
      <c r="AB575" s="55">
        <v>0</v>
      </c>
      <c r="AC575" s="55">
        <v>0</v>
      </c>
      <c r="AD575" s="55">
        <v>0</v>
      </c>
      <c r="AE575" s="55">
        <v>0</v>
      </c>
      <c r="AF575" s="55">
        <v>0</v>
      </c>
      <c r="AG575" s="55">
        <v>0</v>
      </c>
      <c r="AH575" s="55">
        <v>0</v>
      </c>
      <c r="AI575" s="55">
        <v>0</v>
      </c>
      <c r="AJ575" s="55" t="s">
        <v>985</v>
      </c>
      <c r="AK575" s="55" t="s">
        <v>168</v>
      </c>
    </row>
    <row r="576" spans="1:37" x14ac:dyDescent="0.25">
      <c r="A576" s="54" t="str">
        <f t="shared" si="8"/>
        <v>OK</v>
      </c>
      <c r="B576" s="54" t="str">
        <f t="shared" si="8"/>
        <v>BDEQ-BDESC-urban-residential</v>
      </c>
      <c r="C576" s="55">
        <v>14</v>
      </c>
      <c r="D576" s="55" t="s">
        <v>159</v>
      </c>
      <c r="E576" s="55">
        <v>0</v>
      </c>
      <c r="F576" s="55">
        <v>0</v>
      </c>
      <c r="G576" s="55">
        <v>0</v>
      </c>
      <c r="H576" s="55">
        <v>0</v>
      </c>
      <c r="I576" s="55">
        <v>0</v>
      </c>
      <c r="J576" s="55">
        <v>0</v>
      </c>
      <c r="K576" s="55">
        <v>0</v>
      </c>
      <c r="L576" s="55">
        <v>0</v>
      </c>
      <c r="M576" s="55">
        <v>0</v>
      </c>
      <c r="N576" s="55">
        <v>0</v>
      </c>
      <c r="O576" s="55">
        <v>0</v>
      </c>
      <c r="P576" s="55">
        <v>0</v>
      </c>
      <c r="Q576" s="55">
        <v>0</v>
      </c>
      <c r="R576" s="55">
        <v>0</v>
      </c>
      <c r="S576" s="55">
        <v>0</v>
      </c>
      <c r="T576" s="55">
        <v>0</v>
      </c>
      <c r="U576" s="55">
        <v>0</v>
      </c>
      <c r="V576" s="55">
        <v>0</v>
      </c>
      <c r="W576" s="55">
        <v>0</v>
      </c>
      <c r="X576" s="55">
        <v>0</v>
      </c>
      <c r="Y576" s="55">
        <v>0</v>
      </c>
      <c r="Z576" s="55">
        <v>0</v>
      </c>
      <c r="AA576" s="55">
        <v>0</v>
      </c>
      <c r="AB576" s="55">
        <v>0</v>
      </c>
      <c r="AC576" s="55">
        <v>0</v>
      </c>
      <c r="AD576" s="55">
        <v>0</v>
      </c>
      <c r="AE576" s="55">
        <v>0</v>
      </c>
      <c r="AF576" s="55">
        <v>0</v>
      </c>
      <c r="AG576" s="55">
        <v>0</v>
      </c>
      <c r="AH576" s="55">
        <v>0</v>
      </c>
      <c r="AI576" s="55">
        <v>0</v>
      </c>
      <c r="AJ576" s="55" t="s">
        <v>985</v>
      </c>
      <c r="AK576" s="55" t="s">
        <v>168</v>
      </c>
    </row>
    <row r="577" spans="1:37" x14ac:dyDescent="0.25">
      <c r="A577" s="54" t="str">
        <f t="shared" si="8"/>
        <v>OK</v>
      </c>
      <c r="B577" s="54" t="str">
        <f t="shared" si="8"/>
        <v>BDEQ-BDESC-urban-residential</v>
      </c>
      <c r="C577" s="55">
        <v>15</v>
      </c>
      <c r="D577" s="55" t="s">
        <v>160</v>
      </c>
      <c r="E577" s="55">
        <v>0</v>
      </c>
      <c r="F577" s="55">
        <v>0</v>
      </c>
      <c r="G577" s="55">
        <v>0</v>
      </c>
      <c r="H577" s="55">
        <v>0</v>
      </c>
      <c r="I577" s="55">
        <v>0</v>
      </c>
      <c r="J577" s="55">
        <v>0</v>
      </c>
      <c r="K577" s="55">
        <v>0</v>
      </c>
      <c r="L577" s="55">
        <v>0</v>
      </c>
      <c r="M577" s="55">
        <v>0</v>
      </c>
      <c r="N577" s="55">
        <v>0</v>
      </c>
      <c r="O577" s="55">
        <v>0</v>
      </c>
      <c r="P577" s="55">
        <v>0</v>
      </c>
      <c r="Q577" s="55">
        <v>0</v>
      </c>
      <c r="R577" s="55">
        <v>0</v>
      </c>
      <c r="S577" s="55">
        <v>0</v>
      </c>
      <c r="T577" s="55">
        <v>0</v>
      </c>
      <c r="U577" s="55">
        <v>0</v>
      </c>
      <c r="V577" s="55">
        <v>0</v>
      </c>
      <c r="W577" s="55">
        <v>0</v>
      </c>
      <c r="X577" s="55">
        <v>0</v>
      </c>
      <c r="Y577" s="55">
        <v>0</v>
      </c>
      <c r="Z577" s="55">
        <v>0</v>
      </c>
      <c r="AA577" s="55">
        <v>0</v>
      </c>
      <c r="AB577" s="55">
        <v>0</v>
      </c>
      <c r="AC577" s="55">
        <v>0</v>
      </c>
      <c r="AD577" s="55">
        <v>0</v>
      </c>
      <c r="AE577" s="55">
        <v>0</v>
      </c>
      <c r="AF577" s="55">
        <v>0</v>
      </c>
      <c r="AG577" s="55">
        <v>0</v>
      </c>
      <c r="AH577" s="55">
        <v>0</v>
      </c>
      <c r="AI577" s="55">
        <v>0</v>
      </c>
      <c r="AJ577" s="55" t="s">
        <v>985</v>
      </c>
      <c r="AK577" s="55" t="s">
        <v>168</v>
      </c>
    </row>
    <row r="578" spans="1:37" x14ac:dyDescent="0.25">
      <c r="A578" s="54" t="str">
        <f t="shared" si="8"/>
        <v>OR</v>
      </c>
      <c r="B578" s="54" t="str">
        <f t="shared" si="8"/>
        <v>BDEQ-BDESC-urban-residential</v>
      </c>
      <c r="C578" s="55">
        <v>0</v>
      </c>
      <c r="D578" s="55" t="s">
        <v>58</v>
      </c>
      <c r="E578" s="55">
        <v>0</v>
      </c>
      <c r="F578" s="55">
        <v>0</v>
      </c>
      <c r="G578" s="55">
        <v>0</v>
      </c>
      <c r="H578" s="55">
        <v>0</v>
      </c>
      <c r="I578" s="55">
        <v>0</v>
      </c>
      <c r="J578" s="55">
        <v>0</v>
      </c>
      <c r="K578" s="55">
        <v>0</v>
      </c>
      <c r="L578" s="55">
        <v>0</v>
      </c>
      <c r="M578" s="55">
        <v>0</v>
      </c>
      <c r="N578" s="55">
        <v>0</v>
      </c>
      <c r="O578" s="55">
        <v>0</v>
      </c>
      <c r="P578" s="55">
        <v>0</v>
      </c>
      <c r="Q578" s="55">
        <v>0</v>
      </c>
      <c r="R578" s="55">
        <v>0</v>
      </c>
      <c r="S578" s="55">
        <v>0</v>
      </c>
      <c r="T578" s="55">
        <v>0</v>
      </c>
      <c r="U578" s="55">
        <v>0</v>
      </c>
      <c r="V578" s="55">
        <v>0</v>
      </c>
      <c r="W578" s="55">
        <v>0</v>
      </c>
      <c r="X578" s="55">
        <v>0</v>
      </c>
      <c r="Y578" s="55">
        <v>0</v>
      </c>
      <c r="Z578" s="55">
        <v>0</v>
      </c>
      <c r="AA578" s="55">
        <v>0</v>
      </c>
      <c r="AB578" s="55">
        <v>0</v>
      </c>
      <c r="AC578" s="55">
        <v>0</v>
      </c>
      <c r="AD578" s="55">
        <v>0</v>
      </c>
      <c r="AE578" s="55">
        <v>0</v>
      </c>
      <c r="AF578" s="55">
        <v>0</v>
      </c>
      <c r="AG578" s="55">
        <v>0</v>
      </c>
      <c r="AH578" s="55">
        <v>0</v>
      </c>
      <c r="AI578" s="55">
        <v>0</v>
      </c>
      <c r="AJ578" s="55" t="s">
        <v>986</v>
      </c>
      <c r="AK578" s="55" t="s">
        <v>168</v>
      </c>
    </row>
    <row r="579" spans="1:37" x14ac:dyDescent="0.25">
      <c r="A579" s="54" t="str">
        <f t="shared" ref="A579:B642" si="9">AJ579</f>
        <v>OR</v>
      </c>
      <c r="B579" s="54" t="str">
        <f t="shared" si="9"/>
        <v>BDEQ-BDESC-urban-residential</v>
      </c>
      <c r="C579" s="55">
        <v>1</v>
      </c>
      <c r="D579" s="55" t="s">
        <v>7</v>
      </c>
      <c r="E579" s="55">
        <v>0</v>
      </c>
      <c r="F579" s="55">
        <v>0</v>
      </c>
      <c r="G579" s="55">
        <v>0</v>
      </c>
      <c r="H579" s="55">
        <v>0</v>
      </c>
      <c r="I579" s="55">
        <v>0</v>
      </c>
      <c r="J579" s="55">
        <v>0</v>
      </c>
      <c r="K579" s="55">
        <v>0</v>
      </c>
      <c r="L579" s="55">
        <v>0</v>
      </c>
      <c r="M579" s="55">
        <v>0</v>
      </c>
      <c r="N579" s="55">
        <v>0</v>
      </c>
      <c r="O579" s="55">
        <v>0</v>
      </c>
      <c r="P579" s="55">
        <v>0</v>
      </c>
      <c r="Q579" s="55">
        <v>0</v>
      </c>
      <c r="R579" s="55">
        <v>0</v>
      </c>
      <c r="S579" s="55">
        <v>0</v>
      </c>
      <c r="T579" s="55">
        <v>0</v>
      </c>
      <c r="U579" s="55">
        <v>0</v>
      </c>
      <c r="V579" s="55">
        <v>0</v>
      </c>
      <c r="W579" s="55">
        <v>0</v>
      </c>
      <c r="X579" s="55">
        <v>0</v>
      </c>
      <c r="Y579" s="55">
        <v>0</v>
      </c>
      <c r="Z579" s="55">
        <v>0</v>
      </c>
      <c r="AA579" s="55">
        <v>0</v>
      </c>
      <c r="AB579" s="56">
        <v>1.0000000000000001E-5</v>
      </c>
      <c r="AC579" s="56">
        <v>1.0000000000000001E-5</v>
      </c>
      <c r="AD579" s="56">
        <v>1.0000000000000001E-5</v>
      </c>
      <c r="AE579" s="56">
        <v>1.0000000000000001E-5</v>
      </c>
      <c r="AF579" s="56">
        <v>1.0000000000000001E-5</v>
      </c>
      <c r="AG579" s="56">
        <v>1.0000000000000001E-5</v>
      </c>
      <c r="AH579" s="56">
        <v>2.0000000000000002E-5</v>
      </c>
      <c r="AI579" s="56">
        <v>2.0000000000000002E-5</v>
      </c>
      <c r="AJ579" s="55" t="s">
        <v>986</v>
      </c>
      <c r="AK579" s="55" t="s">
        <v>168</v>
      </c>
    </row>
    <row r="580" spans="1:37" x14ac:dyDescent="0.25">
      <c r="A580" s="54" t="str">
        <f t="shared" si="9"/>
        <v>OR</v>
      </c>
      <c r="B580" s="54" t="str">
        <f t="shared" si="9"/>
        <v>BDEQ-BDESC-urban-residential</v>
      </c>
      <c r="C580" s="55">
        <v>2</v>
      </c>
      <c r="D580" s="55" t="s">
        <v>8</v>
      </c>
      <c r="E580" s="55">
        <v>0</v>
      </c>
      <c r="F580" s="55">
        <v>0</v>
      </c>
      <c r="G580" s="55">
        <v>0</v>
      </c>
      <c r="H580" s="55">
        <v>0</v>
      </c>
      <c r="I580" s="55">
        <v>0</v>
      </c>
      <c r="J580" s="55">
        <v>0</v>
      </c>
      <c r="K580" s="55">
        <v>0</v>
      </c>
      <c r="L580" s="55">
        <v>0</v>
      </c>
      <c r="M580" s="55">
        <v>0</v>
      </c>
      <c r="N580" s="55">
        <v>0</v>
      </c>
      <c r="O580" s="55">
        <v>0</v>
      </c>
      <c r="P580" s="55">
        <v>0</v>
      </c>
      <c r="Q580" s="55">
        <v>0</v>
      </c>
      <c r="R580" s="55">
        <v>0</v>
      </c>
      <c r="S580" s="55">
        <v>0</v>
      </c>
      <c r="T580" s="55">
        <v>0</v>
      </c>
      <c r="U580" s="55">
        <v>0</v>
      </c>
      <c r="V580" s="55">
        <v>0</v>
      </c>
      <c r="W580" s="55">
        <v>0</v>
      </c>
      <c r="X580" s="55">
        <v>0</v>
      </c>
      <c r="Y580" s="55">
        <v>0</v>
      </c>
      <c r="Z580" s="55">
        <v>0</v>
      </c>
      <c r="AA580" s="55">
        <v>0</v>
      </c>
      <c r="AB580" s="55">
        <v>0</v>
      </c>
      <c r="AC580" s="55">
        <v>0</v>
      </c>
      <c r="AD580" s="55">
        <v>0</v>
      </c>
      <c r="AE580" s="55">
        <v>0</v>
      </c>
      <c r="AF580" s="55">
        <v>0</v>
      </c>
      <c r="AG580" s="55">
        <v>0</v>
      </c>
      <c r="AH580" s="55">
        <v>0</v>
      </c>
      <c r="AI580" s="55">
        <v>0</v>
      </c>
      <c r="AJ580" s="55" t="s">
        <v>986</v>
      </c>
      <c r="AK580" s="55" t="s">
        <v>168</v>
      </c>
    </row>
    <row r="581" spans="1:37" x14ac:dyDescent="0.25">
      <c r="A581" s="54" t="str">
        <f t="shared" si="9"/>
        <v>OR</v>
      </c>
      <c r="B581" s="54" t="str">
        <f t="shared" si="9"/>
        <v>BDEQ-BDESC-urban-residential</v>
      </c>
      <c r="C581" s="55">
        <v>3</v>
      </c>
      <c r="D581" s="55" t="s">
        <v>9</v>
      </c>
      <c r="E581" s="55">
        <v>0</v>
      </c>
      <c r="F581" s="55">
        <v>0</v>
      </c>
      <c r="G581" s="55">
        <v>0</v>
      </c>
      <c r="H581" s="55">
        <v>0</v>
      </c>
      <c r="I581" s="55">
        <v>0</v>
      </c>
      <c r="J581" s="55">
        <v>0</v>
      </c>
      <c r="K581" s="55">
        <v>0</v>
      </c>
      <c r="L581" s="55">
        <v>0</v>
      </c>
      <c r="M581" s="55">
        <v>0</v>
      </c>
      <c r="N581" s="55">
        <v>0</v>
      </c>
      <c r="O581" s="55">
        <v>0</v>
      </c>
      <c r="P581" s="55">
        <v>0</v>
      </c>
      <c r="Q581" s="55">
        <v>0</v>
      </c>
      <c r="R581" s="55">
        <v>0</v>
      </c>
      <c r="S581" s="55">
        <v>0</v>
      </c>
      <c r="T581" s="55">
        <v>0</v>
      </c>
      <c r="U581" s="55">
        <v>0</v>
      </c>
      <c r="V581" s="55">
        <v>0</v>
      </c>
      <c r="W581" s="55">
        <v>0</v>
      </c>
      <c r="X581" s="55">
        <v>0</v>
      </c>
      <c r="Y581" s="55">
        <v>0</v>
      </c>
      <c r="Z581" s="55">
        <v>0</v>
      </c>
      <c r="AA581" s="55">
        <v>0</v>
      </c>
      <c r="AB581" s="55">
        <v>0</v>
      </c>
      <c r="AC581" s="55">
        <v>0</v>
      </c>
      <c r="AD581" s="55">
        <v>0</v>
      </c>
      <c r="AE581" s="55">
        <v>0</v>
      </c>
      <c r="AF581" s="55">
        <v>0</v>
      </c>
      <c r="AG581" s="55">
        <v>0</v>
      </c>
      <c r="AH581" s="55">
        <v>0</v>
      </c>
      <c r="AI581" s="55">
        <v>0</v>
      </c>
      <c r="AJ581" s="55" t="s">
        <v>986</v>
      </c>
      <c r="AK581" s="55" t="s">
        <v>168</v>
      </c>
    </row>
    <row r="582" spans="1:37" x14ac:dyDescent="0.25">
      <c r="A582" s="54" t="str">
        <f t="shared" si="9"/>
        <v>OR</v>
      </c>
      <c r="B582" s="54" t="str">
        <f t="shared" si="9"/>
        <v>BDEQ-BDESC-urban-residential</v>
      </c>
      <c r="C582" s="55">
        <v>4</v>
      </c>
      <c r="D582" s="55" t="s">
        <v>59</v>
      </c>
      <c r="E582" s="55">
        <v>1.1440000000000001E-2</v>
      </c>
      <c r="F582" s="55">
        <v>1.136E-2</v>
      </c>
      <c r="G582" s="55">
        <v>1.1469999999999999E-2</v>
      </c>
      <c r="H582" s="55">
        <v>1.1469999999999999E-2</v>
      </c>
      <c r="I582" s="55">
        <v>1.1469999999999999E-2</v>
      </c>
      <c r="J582" s="55">
        <v>1.1480000000000001E-2</v>
      </c>
      <c r="K582" s="55">
        <v>1.149E-2</v>
      </c>
      <c r="L582" s="55">
        <v>1.1520000000000001E-2</v>
      </c>
      <c r="M582" s="55">
        <v>1.153E-2</v>
      </c>
      <c r="N582" s="55">
        <v>1.154E-2</v>
      </c>
      <c r="O582" s="55">
        <v>1.155E-2</v>
      </c>
      <c r="P582" s="55">
        <v>1.157E-2</v>
      </c>
      <c r="Q582" s="55">
        <v>1.157E-2</v>
      </c>
      <c r="R582" s="55">
        <v>1.1599999999999999E-2</v>
      </c>
      <c r="S582" s="55">
        <v>1.163E-2</v>
      </c>
      <c r="T582" s="55">
        <v>1.163E-2</v>
      </c>
      <c r="U582" s="55">
        <v>1.163E-2</v>
      </c>
      <c r="V582" s="55">
        <v>1.1639999999999999E-2</v>
      </c>
      <c r="W582" s="55">
        <v>1.1639999999999999E-2</v>
      </c>
      <c r="X582" s="55">
        <v>1.166E-2</v>
      </c>
      <c r="Y582" s="55">
        <v>1.166E-2</v>
      </c>
      <c r="Z582" s="55">
        <v>1.167E-2</v>
      </c>
      <c r="AA582" s="55">
        <v>1.17E-2</v>
      </c>
      <c r="AB582" s="55">
        <v>1.172E-2</v>
      </c>
      <c r="AC582" s="55">
        <v>1.172E-2</v>
      </c>
      <c r="AD582" s="55">
        <v>1.1730000000000001E-2</v>
      </c>
      <c r="AE582" s="55">
        <v>1.1730000000000001E-2</v>
      </c>
      <c r="AF582" s="55">
        <v>1.1730000000000001E-2</v>
      </c>
      <c r="AG582" s="55">
        <v>1.176E-2</v>
      </c>
      <c r="AH582" s="55">
        <v>1.176E-2</v>
      </c>
      <c r="AI582" s="55">
        <v>1.176E-2</v>
      </c>
      <c r="AJ582" s="55" t="s">
        <v>986</v>
      </c>
      <c r="AK582" s="55" t="s">
        <v>168</v>
      </c>
    </row>
    <row r="583" spans="1:37" x14ac:dyDescent="0.25">
      <c r="A583" s="54" t="str">
        <f t="shared" si="9"/>
        <v>OR</v>
      </c>
      <c r="B583" s="54" t="str">
        <f t="shared" si="9"/>
        <v>BDEQ-BDESC-urban-residential</v>
      </c>
      <c r="C583" s="55">
        <v>5</v>
      </c>
      <c r="D583" s="55" t="s">
        <v>10</v>
      </c>
      <c r="E583" s="55">
        <v>7.2309999999999999E-2</v>
      </c>
      <c r="F583" s="55">
        <v>9.178E-2</v>
      </c>
      <c r="G583" s="55">
        <v>0.10460999999999999</v>
      </c>
      <c r="H583" s="55">
        <v>0.1177</v>
      </c>
      <c r="I583" s="55">
        <v>0.13056000000000001</v>
      </c>
      <c r="J583" s="55">
        <v>0.13946</v>
      </c>
      <c r="K583" s="55">
        <v>0.14949000000000001</v>
      </c>
      <c r="L583" s="55">
        <v>0.15798999999999999</v>
      </c>
      <c r="M583" s="55">
        <v>0.16424</v>
      </c>
      <c r="N583" s="55">
        <v>0.17238000000000001</v>
      </c>
      <c r="O583" s="55">
        <v>0.17724999999999999</v>
      </c>
      <c r="P583" s="55">
        <v>0.18492</v>
      </c>
      <c r="Q583" s="55">
        <v>0.19008</v>
      </c>
      <c r="R583" s="55">
        <v>0.19786999999999999</v>
      </c>
      <c r="S583" s="55">
        <v>0.20468</v>
      </c>
      <c r="T583" s="55">
        <v>0.20746000000000001</v>
      </c>
      <c r="U583" s="55">
        <v>0.21507999999999999</v>
      </c>
      <c r="V583" s="55">
        <v>0.22267000000000001</v>
      </c>
      <c r="W583" s="55">
        <v>0.22950000000000001</v>
      </c>
      <c r="X583" s="55">
        <v>0.24018999999999999</v>
      </c>
      <c r="Y583" s="55">
        <v>0.24998000000000001</v>
      </c>
      <c r="Z583" s="55">
        <v>0.25790999999999997</v>
      </c>
      <c r="AA583" s="55">
        <v>0.26748</v>
      </c>
      <c r="AB583" s="55">
        <v>0.27812999999999999</v>
      </c>
      <c r="AC583" s="55">
        <v>0.28447</v>
      </c>
      <c r="AD583" s="55">
        <v>0.29549999999999998</v>
      </c>
      <c r="AE583" s="55">
        <v>0.30973000000000001</v>
      </c>
      <c r="AF583" s="55">
        <v>0.31774000000000002</v>
      </c>
      <c r="AG583" s="55">
        <v>0.32998</v>
      </c>
      <c r="AH583" s="55">
        <v>0.34</v>
      </c>
      <c r="AI583" s="55">
        <v>0.34700999999999999</v>
      </c>
      <c r="AJ583" s="55" t="s">
        <v>986</v>
      </c>
      <c r="AK583" s="55" t="s">
        <v>168</v>
      </c>
    </row>
    <row r="584" spans="1:37" x14ac:dyDescent="0.25">
      <c r="A584" s="54" t="str">
        <f t="shared" si="9"/>
        <v>OR</v>
      </c>
      <c r="B584" s="54" t="str">
        <f t="shared" si="9"/>
        <v>BDEQ-BDESC-urban-residential</v>
      </c>
      <c r="C584" s="55">
        <v>6</v>
      </c>
      <c r="D584" s="55" t="s">
        <v>11</v>
      </c>
      <c r="E584" s="55">
        <v>0</v>
      </c>
      <c r="F584" s="55">
        <v>0</v>
      </c>
      <c r="G584" s="55">
        <v>0</v>
      </c>
      <c r="H584" s="55">
        <v>0</v>
      </c>
      <c r="I584" s="55">
        <v>0</v>
      </c>
      <c r="J584" s="55">
        <v>0</v>
      </c>
      <c r="K584" s="55">
        <v>0</v>
      </c>
      <c r="L584" s="55">
        <v>0</v>
      </c>
      <c r="M584" s="55">
        <v>0</v>
      </c>
      <c r="N584" s="55">
        <v>0</v>
      </c>
      <c r="O584" s="55">
        <v>0</v>
      </c>
      <c r="P584" s="55">
        <v>0</v>
      </c>
      <c r="Q584" s="55">
        <v>0</v>
      </c>
      <c r="R584" s="55">
        <v>0</v>
      </c>
      <c r="S584" s="55">
        <v>0</v>
      </c>
      <c r="T584" s="55">
        <v>0</v>
      </c>
      <c r="U584" s="55">
        <v>0</v>
      </c>
      <c r="V584" s="55">
        <v>0</v>
      </c>
      <c r="W584" s="55">
        <v>0</v>
      </c>
      <c r="X584" s="55">
        <v>0</v>
      </c>
      <c r="Y584" s="55">
        <v>0</v>
      </c>
      <c r="Z584" s="55">
        <v>0</v>
      </c>
      <c r="AA584" s="55">
        <v>0</v>
      </c>
      <c r="AB584" s="55">
        <v>0</v>
      </c>
      <c r="AC584" s="55">
        <v>0</v>
      </c>
      <c r="AD584" s="55">
        <v>0</v>
      </c>
      <c r="AE584" s="55">
        <v>0</v>
      </c>
      <c r="AF584" s="55">
        <v>0</v>
      </c>
      <c r="AG584" s="55">
        <v>0</v>
      </c>
      <c r="AH584" s="55">
        <v>0</v>
      </c>
      <c r="AI584" s="55">
        <v>0</v>
      </c>
      <c r="AJ584" s="55" t="s">
        <v>986</v>
      </c>
      <c r="AK584" s="55" t="s">
        <v>168</v>
      </c>
    </row>
    <row r="585" spans="1:37" x14ac:dyDescent="0.25">
      <c r="A585" s="54" t="str">
        <f t="shared" si="9"/>
        <v>OR</v>
      </c>
      <c r="B585" s="54" t="str">
        <f t="shared" si="9"/>
        <v>BDEQ-BDESC-urban-residential</v>
      </c>
      <c r="C585" s="55">
        <v>7</v>
      </c>
      <c r="D585" s="55" t="s">
        <v>12</v>
      </c>
      <c r="E585" s="55">
        <v>0</v>
      </c>
      <c r="F585" s="55">
        <v>0</v>
      </c>
      <c r="G585" s="55">
        <v>0</v>
      </c>
      <c r="H585" s="55">
        <v>0</v>
      </c>
      <c r="I585" s="55">
        <v>0</v>
      </c>
      <c r="J585" s="55">
        <v>0</v>
      </c>
      <c r="K585" s="55">
        <v>0</v>
      </c>
      <c r="L585" s="55">
        <v>0</v>
      </c>
      <c r="M585" s="55">
        <v>0</v>
      </c>
      <c r="N585" s="55">
        <v>0</v>
      </c>
      <c r="O585" s="55">
        <v>0</v>
      </c>
      <c r="P585" s="55">
        <v>0</v>
      </c>
      <c r="Q585" s="55">
        <v>0</v>
      </c>
      <c r="R585" s="55">
        <v>0</v>
      </c>
      <c r="S585" s="55">
        <v>0</v>
      </c>
      <c r="T585" s="55">
        <v>0</v>
      </c>
      <c r="U585" s="55">
        <v>0</v>
      </c>
      <c r="V585" s="55">
        <v>0</v>
      </c>
      <c r="W585" s="55">
        <v>0</v>
      </c>
      <c r="X585" s="55">
        <v>0</v>
      </c>
      <c r="Y585" s="55">
        <v>0</v>
      </c>
      <c r="Z585" s="55">
        <v>0</v>
      </c>
      <c r="AA585" s="55">
        <v>0</v>
      </c>
      <c r="AB585" s="55">
        <v>0</v>
      </c>
      <c r="AC585" s="55">
        <v>0</v>
      </c>
      <c r="AD585" s="55">
        <v>0</v>
      </c>
      <c r="AE585" s="55">
        <v>0</v>
      </c>
      <c r="AF585" s="55">
        <v>0</v>
      </c>
      <c r="AG585" s="55">
        <v>0</v>
      </c>
      <c r="AH585" s="55">
        <v>0</v>
      </c>
      <c r="AI585" s="55">
        <v>0</v>
      </c>
      <c r="AJ585" s="55" t="s">
        <v>986</v>
      </c>
      <c r="AK585" s="55" t="s">
        <v>168</v>
      </c>
    </row>
    <row r="586" spans="1:37" x14ac:dyDescent="0.25">
      <c r="A586" s="54" t="str">
        <f t="shared" si="9"/>
        <v>OR</v>
      </c>
      <c r="B586" s="54" t="str">
        <f t="shared" si="9"/>
        <v>BDEQ-BDESC-urban-residential</v>
      </c>
      <c r="C586" s="55">
        <v>8</v>
      </c>
      <c r="D586" s="55" t="s">
        <v>13</v>
      </c>
      <c r="E586" s="55">
        <v>0</v>
      </c>
      <c r="F586" s="55">
        <v>0</v>
      </c>
      <c r="G586" s="55">
        <v>0</v>
      </c>
      <c r="H586" s="55">
        <v>0</v>
      </c>
      <c r="I586" s="55">
        <v>0</v>
      </c>
      <c r="J586" s="55">
        <v>0</v>
      </c>
      <c r="K586" s="55">
        <v>0</v>
      </c>
      <c r="L586" s="55">
        <v>0</v>
      </c>
      <c r="M586" s="55">
        <v>0</v>
      </c>
      <c r="N586" s="55">
        <v>0</v>
      </c>
      <c r="O586" s="55">
        <v>0</v>
      </c>
      <c r="P586" s="55">
        <v>0</v>
      </c>
      <c r="Q586" s="55">
        <v>0</v>
      </c>
      <c r="R586" s="55">
        <v>0</v>
      </c>
      <c r="S586" s="55">
        <v>0</v>
      </c>
      <c r="T586" s="55">
        <v>0</v>
      </c>
      <c r="U586" s="55">
        <v>0</v>
      </c>
      <c r="V586" s="55">
        <v>0</v>
      </c>
      <c r="W586" s="55">
        <v>0</v>
      </c>
      <c r="X586" s="55">
        <v>0</v>
      </c>
      <c r="Y586" s="55">
        <v>0</v>
      </c>
      <c r="Z586" s="55">
        <v>0</v>
      </c>
      <c r="AA586" s="55">
        <v>0</v>
      </c>
      <c r="AB586" s="55">
        <v>0</v>
      </c>
      <c r="AC586" s="55">
        <v>0</v>
      </c>
      <c r="AD586" s="55">
        <v>0</v>
      </c>
      <c r="AE586" s="55">
        <v>0</v>
      </c>
      <c r="AF586" s="55">
        <v>0</v>
      </c>
      <c r="AG586" s="55">
        <v>0</v>
      </c>
      <c r="AH586" s="55">
        <v>0</v>
      </c>
      <c r="AI586" s="55">
        <v>0</v>
      </c>
      <c r="AJ586" s="55" t="s">
        <v>986</v>
      </c>
      <c r="AK586" s="55" t="s">
        <v>168</v>
      </c>
    </row>
    <row r="587" spans="1:37" x14ac:dyDescent="0.25">
      <c r="A587" s="54" t="str">
        <f t="shared" si="9"/>
        <v>OR</v>
      </c>
      <c r="B587" s="54" t="str">
        <f t="shared" si="9"/>
        <v>BDEQ-BDESC-urban-residential</v>
      </c>
      <c r="C587" s="55">
        <v>9</v>
      </c>
      <c r="D587" s="55" t="s">
        <v>14</v>
      </c>
      <c r="E587" s="55">
        <v>0</v>
      </c>
      <c r="F587" s="55">
        <v>0</v>
      </c>
      <c r="G587" s="55">
        <v>0</v>
      </c>
      <c r="H587" s="55">
        <v>0</v>
      </c>
      <c r="I587" s="55">
        <v>0</v>
      </c>
      <c r="J587" s="55">
        <v>0</v>
      </c>
      <c r="K587" s="55">
        <v>0</v>
      </c>
      <c r="L587" s="55">
        <v>0</v>
      </c>
      <c r="M587" s="55">
        <v>0</v>
      </c>
      <c r="N587" s="55">
        <v>0</v>
      </c>
      <c r="O587" s="55">
        <v>0</v>
      </c>
      <c r="P587" s="55">
        <v>0</v>
      </c>
      <c r="Q587" s="55">
        <v>0</v>
      </c>
      <c r="R587" s="55">
        <v>0</v>
      </c>
      <c r="S587" s="55">
        <v>0</v>
      </c>
      <c r="T587" s="55">
        <v>0</v>
      </c>
      <c r="U587" s="55">
        <v>0</v>
      </c>
      <c r="V587" s="55">
        <v>0</v>
      </c>
      <c r="W587" s="55">
        <v>0</v>
      </c>
      <c r="X587" s="55">
        <v>0</v>
      </c>
      <c r="Y587" s="55">
        <v>0</v>
      </c>
      <c r="Z587" s="55">
        <v>0</v>
      </c>
      <c r="AA587" s="55">
        <v>0</v>
      </c>
      <c r="AB587" s="55">
        <v>0</v>
      </c>
      <c r="AC587" s="55">
        <v>0</v>
      </c>
      <c r="AD587" s="55">
        <v>0</v>
      </c>
      <c r="AE587" s="55">
        <v>0</v>
      </c>
      <c r="AF587" s="55">
        <v>0</v>
      </c>
      <c r="AG587" s="55">
        <v>0</v>
      </c>
      <c r="AH587" s="55">
        <v>0</v>
      </c>
      <c r="AI587" s="55">
        <v>0</v>
      </c>
      <c r="AJ587" s="55" t="s">
        <v>986</v>
      </c>
      <c r="AK587" s="55" t="s">
        <v>168</v>
      </c>
    </row>
    <row r="588" spans="1:37" x14ac:dyDescent="0.25">
      <c r="A588" s="54" t="str">
        <f t="shared" si="9"/>
        <v>OR</v>
      </c>
      <c r="B588" s="54" t="str">
        <f t="shared" si="9"/>
        <v>BDEQ-BDESC-urban-residential</v>
      </c>
      <c r="C588" s="55">
        <v>10</v>
      </c>
      <c r="D588" s="55" t="s">
        <v>15</v>
      </c>
      <c r="E588" s="55">
        <v>0</v>
      </c>
      <c r="F588" s="55">
        <v>0</v>
      </c>
      <c r="G588" s="55">
        <v>0</v>
      </c>
      <c r="H588" s="55">
        <v>0</v>
      </c>
      <c r="I588" s="55">
        <v>0</v>
      </c>
      <c r="J588" s="55">
        <v>0</v>
      </c>
      <c r="K588" s="55">
        <v>0</v>
      </c>
      <c r="L588" s="55">
        <v>0</v>
      </c>
      <c r="M588" s="55">
        <v>0</v>
      </c>
      <c r="N588" s="55">
        <v>0</v>
      </c>
      <c r="O588" s="55">
        <v>0</v>
      </c>
      <c r="P588" s="55">
        <v>0</v>
      </c>
      <c r="Q588" s="55">
        <v>0</v>
      </c>
      <c r="R588" s="55">
        <v>0</v>
      </c>
      <c r="S588" s="55">
        <v>0</v>
      </c>
      <c r="T588" s="55">
        <v>0</v>
      </c>
      <c r="U588" s="55">
        <v>0</v>
      </c>
      <c r="V588" s="55">
        <v>0</v>
      </c>
      <c r="W588" s="55">
        <v>0</v>
      </c>
      <c r="X588" s="55">
        <v>0</v>
      </c>
      <c r="Y588" s="55">
        <v>0</v>
      </c>
      <c r="Z588" s="55">
        <v>0</v>
      </c>
      <c r="AA588" s="55">
        <v>0</v>
      </c>
      <c r="AB588" s="55">
        <v>0</v>
      </c>
      <c r="AC588" s="55">
        <v>0</v>
      </c>
      <c r="AD588" s="55">
        <v>0</v>
      </c>
      <c r="AE588" s="55">
        <v>0</v>
      </c>
      <c r="AF588" s="55">
        <v>0</v>
      </c>
      <c r="AG588" s="55">
        <v>0</v>
      </c>
      <c r="AH588" s="55">
        <v>0</v>
      </c>
      <c r="AI588" s="55">
        <v>0</v>
      </c>
      <c r="AJ588" s="55" t="s">
        <v>986</v>
      </c>
      <c r="AK588" s="55" t="s">
        <v>168</v>
      </c>
    </row>
    <row r="589" spans="1:37" x14ac:dyDescent="0.25">
      <c r="A589" s="54" t="str">
        <f t="shared" si="9"/>
        <v>OR</v>
      </c>
      <c r="B589" s="54" t="str">
        <f t="shared" si="9"/>
        <v>BDEQ-BDESC-urban-residential</v>
      </c>
      <c r="C589" s="55">
        <v>11</v>
      </c>
      <c r="D589" s="55" t="s">
        <v>57</v>
      </c>
      <c r="E589" s="55">
        <v>0</v>
      </c>
      <c r="F589" s="55">
        <v>0</v>
      </c>
      <c r="G589" s="55">
        <v>0</v>
      </c>
      <c r="H589" s="55">
        <v>0</v>
      </c>
      <c r="I589" s="55">
        <v>0</v>
      </c>
      <c r="J589" s="55">
        <v>0</v>
      </c>
      <c r="K589" s="55">
        <v>0</v>
      </c>
      <c r="L589" s="55">
        <v>0</v>
      </c>
      <c r="M589" s="55">
        <v>0</v>
      </c>
      <c r="N589" s="55">
        <v>0</v>
      </c>
      <c r="O589" s="55">
        <v>0</v>
      </c>
      <c r="P589" s="55">
        <v>0</v>
      </c>
      <c r="Q589" s="55">
        <v>0</v>
      </c>
      <c r="R589" s="55">
        <v>0</v>
      </c>
      <c r="S589" s="55">
        <v>0</v>
      </c>
      <c r="T589" s="55">
        <v>0</v>
      </c>
      <c r="U589" s="55">
        <v>0</v>
      </c>
      <c r="V589" s="55">
        <v>0</v>
      </c>
      <c r="W589" s="55">
        <v>0</v>
      </c>
      <c r="X589" s="55">
        <v>0</v>
      </c>
      <c r="Y589" s="55">
        <v>0</v>
      </c>
      <c r="Z589" s="55">
        <v>0</v>
      </c>
      <c r="AA589" s="55">
        <v>0</v>
      </c>
      <c r="AB589" s="55">
        <v>0</v>
      </c>
      <c r="AC589" s="55">
        <v>0</v>
      </c>
      <c r="AD589" s="55">
        <v>0</v>
      </c>
      <c r="AE589" s="55">
        <v>0</v>
      </c>
      <c r="AF589" s="55">
        <v>0</v>
      </c>
      <c r="AG589" s="55">
        <v>0</v>
      </c>
      <c r="AH589" s="55">
        <v>0</v>
      </c>
      <c r="AI589" s="55">
        <v>0</v>
      </c>
      <c r="AJ589" s="55" t="s">
        <v>986</v>
      </c>
      <c r="AK589" s="55" t="s">
        <v>168</v>
      </c>
    </row>
    <row r="590" spans="1:37" x14ac:dyDescent="0.25">
      <c r="A590" s="54" t="str">
        <f t="shared" si="9"/>
        <v>OR</v>
      </c>
      <c r="B590" s="54" t="str">
        <f t="shared" si="9"/>
        <v>BDEQ-BDESC-urban-residential</v>
      </c>
      <c r="C590" s="55">
        <v>12</v>
      </c>
      <c r="D590" s="55" t="s">
        <v>60</v>
      </c>
      <c r="E590" s="55">
        <v>0</v>
      </c>
      <c r="F590" s="55">
        <v>0</v>
      </c>
      <c r="G590" s="55">
        <v>0</v>
      </c>
      <c r="H590" s="55">
        <v>0</v>
      </c>
      <c r="I590" s="55">
        <v>0</v>
      </c>
      <c r="J590" s="55">
        <v>0</v>
      </c>
      <c r="K590" s="55">
        <v>0</v>
      </c>
      <c r="L590" s="55">
        <v>0</v>
      </c>
      <c r="M590" s="55">
        <v>0</v>
      </c>
      <c r="N590" s="55">
        <v>0</v>
      </c>
      <c r="O590" s="55">
        <v>0</v>
      </c>
      <c r="P590" s="55">
        <v>0</v>
      </c>
      <c r="Q590" s="55">
        <v>0</v>
      </c>
      <c r="R590" s="55">
        <v>0</v>
      </c>
      <c r="S590" s="55">
        <v>0</v>
      </c>
      <c r="T590" s="55">
        <v>0</v>
      </c>
      <c r="U590" s="55">
        <v>0</v>
      </c>
      <c r="V590" s="55">
        <v>0</v>
      </c>
      <c r="W590" s="55">
        <v>0</v>
      </c>
      <c r="X590" s="55">
        <v>0</v>
      </c>
      <c r="Y590" s="55">
        <v>0</v>
      </c>
      <c r="Z590" s="55">
        <v>0</v>
      </c>
      <c r="AA590" s="55">
        <v>0</v>
      </c>
      <c r="AB590" s="55">
        <v>0</v>
      </c>
      <c r="AC590" s="55">
        <v>0</v>
      </c>
      <c r="AD590" s="55">
        <v>0</v>
      </c>
      <c r="AE590" s="55">
        <v>0</v>
      </c>
      <c r="AF590" s="55">
        <v>0</v>
      </c>
      <c r="AG590" s="55">
        <v>0</v>
      </c>
      <c r="AH590" s="55">
        <v>0</v>
      </c>
      <c r="AI590" s="55">
        <v>0</v>
      </c>
      <c r="AJ590" s="55" t="s">
        <v>986</v>
      </c>
      <c r="AK590" s="55" t="s">
        <v>168</v>
      </c>
    </row>
    <row r="591" spans="1:37" x14ac:dyDescent="0.25">
      <c r="A591" s="54" t="str">
        <f t="shared" si="9"/>
        <v>OR</v>
      </c>
      <c r="B591" s="54" t="str">
        <f t="shared" si="9"/>
        <v>BDEQ-BDESC-urban-residential</v>
      </c>
      <c r="C591" s="55">
        <v>13</v>
      </c>
      <c r="D591" s="55" t="s">
        <v>158</v>
      </c>
      <c r="E591" s="55">
        <v>0</v>
      </c>
      <c r="F591" s="55">
        <v>0</v>
      </c>
      <c r="G591" s="55">
        <v>0</v>
      </c>
      <c r="H591" s="55">
        <v>0</v>
      </c>
      <c r="I591" s="55">
        <v>0</v>
      </c>
      <c r="J591" s="55">
        <v>0</v>
      </c>
      <c r="K591" s="55">
        <v>0</v>
      </c>
      <c r="L591" s="55">
        <v>0</v>
      </c>
      <c r="M591" s="55">
        <v>0</v>
      </c>
      <c r="N591" s="55">
        <v>0</v>
      </c>
      <c r="O591" s="55">
        <v>0</v>
      </c>
      <c r="P591" s="55">
        <v>0</v>
      </c>
      <c r="Q591" s="55">
        <v>0</v>
      </c>
      <c r="R591" s="55">
        <v>0</v>
      </c>
      <c r="S591" s="55">
        <v>0</v>
      </c>
      <c r="T591" s="55">
        <v>0</v>
      </c>
      <c r="U591" s="55">
        <v>0</v>
      </c>
      <c r="V591" s="55">
        <v>0</v>
      </c>
      <c r="W591" s="55">
        <v>0</v>
      </c>
      <c r="X591" s="55">
        <v>0</v>
      </c>
      <c r="Y591" s="55">
        <v>0</v>
      </c>
      <c r="Z591" s="55">
        <v>0</v>
      </c>
      <c r="AA591" s="55">
        <v>0</v>
      </c>
      <c r="AB591" s="55">
        <v>0</v>
      </c>
      <c r="AC591" s="55">
        <v>0</v>
      </c>
      <c r="AD591" s="55">
        <v>0</v>
      </c>
      <c r="AE591" s="55">
        <v>0</v>
      </c>
      <c r="AF591" s="55">
        <v>0</v>
      </c>
      <c r="AG591" s="55">
        <v>0</v>
      </c>
      <c r="AH591" s="55">
        <v>0</v>
      </c>
      <c r="AI591" s="55">
        <v>0</v>
      </c>
      <c r="AJ591" s="55" t="s">
        <v>986</v>
      </c>
      <c r="AK591" s="55" t="s">
        <v>168</v>
      </c>
    </row>
    <row r="592" spans="1:37" x14ac:dyDescent="0.25">
      <c r="A592" s="54" t="str">
        <f t="shared" si="9"/>
        <v>OR</v>
      </c>
      <c r="B592" s="54" t="str">
        <f t="shared" si="9"/>
        <v>BDEQ-BDESC-urban-residential</v>
      </c>
      <c r="C592" s="55">
        <v>14</v>
      </c>
      <c r="D592" s="55" t="s">
        <v>159</v>
      </c>
      <c r="E592" s="55">
        <v>0</v>
      </c>
      <c r="F592" s="55">
        <v>0</v>
      </c>
      <c r="G592" s="55">
        <v>0</v>
      </c>
      <c r="H592" s="55">
        <v>0</v>
      </c>
      <c r="I592" s="55">
        <v>0</v>
      </c>
      <c r="J592" s="55">
        <v>0</v>
      </c>
      <c r="K592" s="55">
        <v>0</v>
      </c>
      <c r="L592" s="55">
        <v>0</v>
      </c>
      <c r="M592" s="55">
        <v>0</v>
      </c>
      <c r="N592" s="55">
        <v>0</v>
      </c>
      <c r="O592" s="55">
        <v>0</v>
      </c>
      <c r="P592" s="55">
        <v>0</v>
      </c>
      <c r="Q592" s="55">
        <v>0</v>
      </c>
      <c r="R592" s="55">
        <v>0</v>
      </c>
      <c r="S592" s="55">
        <v>0</v>
      </c>
      <c r="T592" s="55">
        <v>0</v>
      </c>
      <c r="U592" s="55">
        <v>0</v>
      </c>
      <c r="V592" s="55">
        <v>0</v>
      </c>
      <c r="W592" s="55">
        <v>0</v>
      </c>
      <c r="X592" s="55">
        <v>0</v>
      </c>
      <c r="Y592" s="55">
        <v>0</v>
      </c>
      <c r="Z592" s="55">
        <v>0</v>
      </c>
      <c r="AA592" s="55">
        <v>0</v>
      </c>
      <c r="AB592" s="55">
        <v>0</v>
      </c>
      <c r="AC592" s="55">
        <v>0</v>
      </c>
      <c r="AD592" s="55">
        <v>0</v>
      </c>
      <c r="AE592" s="55">
        <v>0</v>
      </c>
      <c r="AF592" s="55">
        <v>0</v>
      </c>
      <c r="AG592" s="55">
        <v>0</v>
      </c>
      <c r="AH592" s="55">
        <v>0</v>
      </c>
      <c r="AI592" s="55">
        <v>0</v>
      </c>
      <c r="AJ592" s="55" t="s">
        <v>986</v>
      </c>
      <c r="AK592" s="55" t="s">
        <v>168</v>
      </c>
    </row>
    <row r="593" spans="1:37" x14ac:dyDescent="0.25">
      <c r="A593" s="54" t="str">
        <f t="shared" si="9"/>
        <v>OR</v>
      </c>
      <c r="B593" s="54" t="str">
        <f t="shared" si="9"/>
        <v>BDEQ-BDESC-urban-residential</v>
      </c>
      <c r="C593" s="55">
        <v>15</v>
      </c>
      <c r="D593" s="55" t="s">
        <v>160</v>
      </c>
      <c r="E593" s="55">
        <v>0</v>
      </c>
      <c r="F593" s="55">
        <v>0</v>
      </c>
      <c r="G593" s="55">
        <v>0</v>
      </c>
      <c r="H593" s="55">
        <v>0</v>
      </c>
      <c r="I593" s="55">
        <v>0</v>
      </c>
      <c r="J593" s="55">
        <v>0</v>
      </c>
      <c r="K593" s="55">
        <v>0</v>
      </c>
      <c r="L593" s="55">
        <v>0</v>
      </c>
      <c r="M593" s="55">
        <v>0</v>
      </c>
      <c r="N593" s="55">
        <v>0</v>
      </c>
      <c r="O593" s="55">
        <v>0</v>
      </c>
      <c r="P593" s="55">
        <v>0</v>
      </c>
      <c r="Q593" s="55">
        <v>0</v>
      </c>
      <c r="R593" s="55">
        <v>0</v>
      </c>
      <c r="S593" s="55">
        <v>0</v>
      </c>
      <c r="T593" s="55">
        <v>0</v>
      </c>
      <c r="U593" s="55">
        <v>0</v>
      </c>
      <c r="V593" s="55">
        <v>0</v>
      </c>
      <c r="W593" s="55">
        <v>0</v>
      </c>
      <c r="X593" s="55">
        <v>0</v>
      </c>
      <c r="Y593" s="55">
        <v>0</v>
      </c>
      <c r="Z593" s="55">
        <v>0</v>
      </c>
      <c r="AA593" s="55">
        <v>0</v>
      </c>
      <c r="AB593" s="55">
        <v>0</v>
      </c>
      <c r="AC593" s="55">
        <v>0</v>
      </c>
      <c r="AD593" s="55">
        <v>0</v>
      </c>
      <c r="AE593" s="55">
        <v>0</v>
      </c>
      <c r="AF593" s="55">
        <v>0</v>
      </c>
      <c r="AG593" s="55">
        <v>0</v>
      </c>
      <c r="AH593" s="55">
        <v>0</v>
      </c>
      <c r="AI593" s="55">
        <v>0</v>
      </c>
      <c r="AJ593" s="55" t="s">
        <v>986</v>
      </c>
      <c r="AK593" s="55" t="s">
        <v>168</v>
      </c>
    </row>
    <row r="594" spans="1:37" x14ac:dyDescent="0.25">
      <c r="A594" s="54" t="str">
        <f t="shared" si="9"/>
        <v>PA</v>
      </c>
      <c r="B594" s="54" t="str">
        <f t="shared" si="9"/>
        <v>BDEQ-BDESC-urban-residential</v>
      </c>
      <c r="C594" s="55">
        <v>0</v>
      </c>
      <c r="D594" s="55" t="s">
        <v>58</v>
      </c>
      <c r="E594" s="55">
        <v>0</v>
      </c>
      <c r="F594" s="55">
        <v>0</v>
      </c>
      <c r="G594" s="55">
        <v>0</v>
      </c>
      <c r="H594" s="55">
        <v>0</v>
      </c>
      <c r="I594" s="55">
        <v>0</v>
      </c>
      <c r="J594" s="55">
        <v>0</v>
      </c>
      <c r="K594" s="55">
        <v>0</v>
      </c>
      <c r="L594" s="55">
        <v>0</v>
      </c>
      <c r="M594" s="55">
        <v>0</v>
      </c>
      <c r="N594" s="55">
        <v>0</v>
      </c>
      <c r="O594" s="55">
        <v>0</v>
      </c>
      <c r="P594" s="55">
        <v>0</v>
      </c>
      <c r="Q594" s="55">
        <v>0</v>
      </c>
      <c r="R594" s="55">
        <v>0</v>
      </c>
      <c r="S594" s="55">
        <v>0</v>
      </c>
      <c r="T594" s="55">
        <v>0</v>
      </c>
      <c r="U594" s="55">
        <v>0</v>
      </c>
      <c r="V594" s="55">
        <v>0</v>
      </c>
      <c r="W594" s="55">
        <v>0</v>
      </c>
      <c r="X594" s="55">
        <v>0</v>
      </c>
      <c r="Y594" s="55">
        <v>0</v>
      </c>
      <c r="Z594" s="55">
        <v>0</v>
      </c>
      <c r="AA594" s="55">
        <v>0</v>
      </c>
      <c r="AB594" s="55">
        <v>0</v>
      </c>
      <c r="AC594" s="55">
        <v>0</v>
      </c>
      <c r="AD594" s="55">
        <v>0</v>
      </c>
      <c r="AE594" s="55">
        <v>0</v>
      </c>
      <c r="AF594" s="55">
        <v>0</v>
      </c>
      <c r="AG594" s="55">
        <v>0</v>
      </c>
      <c r="AH594" s="55">
        <v>0</v>
      </c>
      <c r="AI594" s="55">
        <v>0</v>
      </c>
      <c r="AJ594" s="55" t="s">
        <v>987</v>
      </c>
      <c r="AK594" s="55" t="s">
        <v>168</v>
      </c>
    </row>
    <row r="595" spans="1:37" x14ac:dyDescent="0.25">
      <c r="A595" s="54" t="str">
        <f t="shared" si="9"/>
        <v>PA</v>
      </c>
      <c r="B595" s="54" t="str">
        <f t="shared" si="9"/>
        <v>BDEQ-BDESC-urban-residential</v>
      </c>
      <c r="C595" s="55">
        <v>1</v>
      </c>
      <c r="D595" s="55" t="s">
        <v>7</v>
      </c>
      <c r="E595" s="55">
        <v>0</v>
      </c>
      <c r="F595" s="55">
        <v>0</v>
      </c>
      <c r="G595" s="55">
        <v>0</v>
      </c>
      <c r="H595" s="55">
        <v>0</v>
      </c>
      <c r="I595" s="55">
        <v>0</v>
      </c>
      <c r="J595" s="55">
        <v>0</v>
      </c>
      <c r="K595" s="55">
        <v>0</v>
      </c>
      <c r="L595" s="55">
        <v>0</v>
      </c>
      <c r="M595" s="55">
        <v>0</v>
      </c>
      <c r="N595" s="55">
        <v>0</v>
      </c>
      <c r="O595" s="55">
        <v>0</v>
      </c>
      <c r="P595" s="55">
        <v>0</v>
      </c>
      <c r="Q595" s="55">
        <v>0</v>
      </c>
      <c r="R595" s="55">
        <v>0</v>
      </c>
      <c r="S595" s="55">
        <v>0</v>
      </c>
      <c r="T595" s="55">
        <v>0</v>
      </c>
      <c r="U595" s="55">
        <v>0</v>
      </c>
      <c r="V595" s="55">
        <v>0</v>
      </c>
      <c r="W595" s="56">
        <v>1.0000000000000001E-5</v>
      </c>
      <c r="X595" s="56">
        <v>1.0000000000000001E-5</v>
      </c>
      <c r="Y595" s="56">
        <v>2.0000000000000002E-5</v>
      </c>
      <c r="Z595" s="56">
        <v>4.0000000000000003E-5</v>
      </c>
      <c r="AA595" s="56">
        <v>6.0000000000000002E-5</v>
      </c>
      <c r="AB595" s="56">
        <v>8.0000000000000007E-5</v>
      </c>
      <c r="AC595" s="56">
        <v>9.0000000000000006E-5</v>
      </c>
      <c r="AD595" s="55">
        <v>1.1E-4</v>
      </c>
      <c r="AE595" s="55">
        <v>1.2999999999999999E-4</v>
      </c>
      <c r="AF595" s="55">
        <v>1.4999999999999999E-4</v>
      </c>
      <c r="AG595" s="55">
        <v>1.7000000000000001E-4</v>
      </c>
      <c r="AH595" s="55">
        <v>1.9000000000000001E-4</v>
      </c>
      <c r="AI595" s="55">
        <v>2.0000000000000001E-4</v>
      </c>
      <c r="AJ595" s="55" t="s">
        <v>987</v>
      </c>
      <c r="AK595" s="55" t="s">
        <v>168</v>
      </c>
    </row>
    <row r="596" spans="1:37" x14ac:dyDescent="0.25">
      <c r="A596" s="54" t="str">
        <f t="shared" si="9"/>
        <v>PA</v>
      </c>
      <c r="B596" s="54" t="str">
        <f t="shared" si="9"/>
        <v>BDEQ-BDESC-urban-residential</v>
      </c>
      <c r="C596" s="55">
        <v>2</v>
      </c>
      <c r="D596" s="55" t="s">
        <v>8</v>
      </c>
      <c r="E596" s="55">
        <v>0</v>
      </c>
      <c r="F596" s="55">
        <v>0</v>
      </c>
      <c r="G596" s="55">
        <v>0</v>
      </c>
      <c r="H596" s="55">
        <v>0</v>
      </c>
      <c r="I596" s="55">
        <v>0</v>
      </c>
      <c r="J596" s="55">
        <v>0</v>
      </c>
      <c r="K596" s="55">
        <v>0</v>
      </c>
      <c r="L596" s="55">
        <v>0</v>
      </c>
      <c r="M596" s="55">
        <v>0</v>
      </c>
      <c r="N596" s="55">
        <v>0</v>
      </c>
      <c r="O596" s="55">
        <v>0</v>
      </c>
      <c r="P596" s="55">
        <v>0</v>
      </c>
      <c r="Q596" s="55">
        <v>0</v>
      </c>
      <c r="R596" s="55">
        <v>0</v>
      </c>
      <c r="S596" s="55">
        <v>0</v>
      </c>
      <c r="T596" s="55">
        <v>0</v>
      </c>
      <c r="U596" s="55">
        <v>0</v>
      </c>
      <c r="V596" s="55">
        <v>0</v>
      </c>
      <c r="W596" s="55">
        <v>0</v>
      </c>
      <c r="X596" s="55">
        <v>0</v>
      </c>
      <c r="Y596" s="55">
        <v>0</v>
      </c>
      <c r="Z596" s="55">
        <v>0</v>
      </c>
      <c r="AA596" s="55">
        <v>0</v>
      </c>
      <c r="AB596" s="55">
        <v>0</v>
      </c>
      <c r="AC596" s="55">
        <v>0</v>
      </c>
      <c r="AD596" s="55">
        <v>0</v>
      </c>
      <c r="AE596" s="55">
        <v>0</v>
      </c>
      <c r="AF596" s="55">
        <v>0</v>
      </c>
      <c r="AG596" s="55">
        <v>0</v>
      </c>
      <c r="AH596" s="55">
        <v>0</v>
      </c>
      <c r="AI596" s="55">
        <v>0</v>
      </c>
      <c r="AJ596" s="55" t="s">
        <v>987</v>
      </c>
      <c r="AK596" s="55" t="s">
        <v>168</v>
      </c>
    </row>
    <row r="597" spans="1:37" x14ac:dyDescent="0.25">
      <c r="A597" s="54" t="str">
        <f t="shared" si="9"/>
        <v>PA</v>
      </c>
      <c r="B597" s="54" t="str">
        <f t="shared" si="9"/>
        <v>BDEQ-BDESC-urban-residential</v>
      </c>
      <c r="C597" s="55">
        <v>3</v>
      </c>
      <c r="D597" s="55" t="s">
        <v>9</v>
      </c>
      <c r="E597" s="55">
        <v>0</v>
      </c>
      <c r="F597" s="55">
        <v>0</v>
      </c>
      <c r="G597" s="55">
        <v>0</v>
      </c>
      <c r="H597" s="55">
        <v>0</v>
      </c>
      <c r="I597" s="55">
        <v>0</v>
      </c>
      <c r="J597" s="55">
        <v>0</v>
      </c>
      <c r="K597" s="55">
        <v>0</v>
      </c>
      <c r="L597" s="55">
        <v>0</v>
      </c>
      <c r="M597" s="55">
        <v>0</v>
      </c>
      <c r="N597" s="55">
        <v>0</v>
      </c>
      <c r="O597" s="55">
        <v>0</v>
      </c>
      <c r="P597" s="55">
        <v>0</v>
      </c>
      <c r="Q597" s="55">
        <v>0</v>
      </c>
      <c r="R597" s="55">
        <v>0</v>
      </c>
      <c r="S597" s="55">
        <v>0</v>
      </c>
      <c r="T597" s="55">
        <v>0</v>
      </c>
      <c r="U597" s="55">
        <v>0</v>
      </c>
      <c r="V597" s="55">
        <v>0</v>
      </c>
      <c r="W597" s="55">
        <v>0</v>
      </c>
      <c r="X597" s="55">
        <v>0</v>
      </c>
      <c r="Y597" s="55">
        <v>0</v>
      </c>
      <c r="Z597" s="55">
        <v>0</v>
      </c>
      <c r="AA597" s="55">
        <v>0</v>
      </c>
      <c r="AB597" s="55">
        <v>0</v>
      </c>
      <c r="AC597" s="55">
        <v>0</v>
      </c>
      <c r="AD597" s="55">
        <v>0</v>
      </c>
      <c r="AE597" s="55">
        <v>0</v>
      </c>
      <c r="AF597" s="55">
        <v>0</v>
      </c>
      <c r="AG597" s="55">
        <v>0</v>
      </c>
      <c r="AH597" s="55">
        <v>0</v>
      </c>
      <c r="AI597" s="55">
        <v>0</v>
      </c>
      <c r="AJ597" s="55" t="s">
        <v>987</v>
      </c>
      <c r="AK597" s="55" t="s">
        <v>168</v>
      </c>
    </row>
    <row r="598" spans="1:37" x14ac:dyDescent="0.25">
      <c r="A598" s="54" t="str">
        <f t="shared" si="9"/>
        <v>PA</v>
      </c>
      <c r="B598" s="54" t="str">
        <f t="shared" si="9"/>
        <v>BDEQ-BDESC-urban-residential</v>
      </c>
      <c r="C598" s="55">
        <v>4</v>
      </c>
      <c r="D598" s="55" t="s">
        <v>59</v>
      </c>
      <c r="E598" s="55">
        <v>5.9699999999999996E-3</v>
      </c>
      <c r="F598" s="55">
        <v>4.9800000000000001E-3</v>
      </c>
      <c r="G598" s="55">
        <v>5.0200000000000002E-3</v>
      </c>
      <c r="H598" s="55">
        <v>5.0200000000000002E-3</v>
      </c>
      <c r="I598" s="55">
        <v>5.0200000000000002E-3</v>
      </c>
      <c r="J598" s="55">
        <v>5.0299999999999997E-3</v>
      </c>
      <c r="K598" s="55">
        <v>5.0400000000000002E-3</v>
      </c>
      <c r="L598" s="55">
        <v>5.0499999999999998E-3</v>
      </c>
      <c r="M598" s="55">
        <v>5.0499999999999998E-3</v>
      </c>
      <c r="N598" s="55">
        <v>5.0600000000000003E-3</v>
      </c>
      <c r="O598" s="55">
        <v>5.0600000000000003E-3</v>
      </c>
      <c r="P598" s="55">
        <v>5.0699999999999999E-3</v>
      </c>
      <c r="Q598" s="55">
        <v>5.0699999999999999E-3</v>
      </c>
      <c r="R598" s="55">
        <v>5.0800000000000003E-3</v>
      </c>
      <c r="S598" s="55">
        <v>5.1000000000000004E-3</v>
      </c>
      <c r="T598" s="55">
        <v>5.1000000000000004E-3</v>
      </c>
      <c r="U598" s="55">
        <v>5.1000000000000004E-3</v>
      </c>
      <c r="V598" s="55">
        <v>5.1000000000000004E-3</v>
      </c>
      <c r="W598" s="55">
        <v>5.1000000000000004E-3</v>
      </c>
      <c r="X598" s="55">
        <v>5.11E-3</v>
      </c>
      <c r="Y598" s="55">
        <v>5.11E-3</v>
      </c>
      <c r="Z598" s="55">
        <v>5.11E-3</v>
      </c>
      <c r="AA598" s="55">
        <v>5.13E-3</v>
      </c>
      <c r="AB598" s="55">
        <v>5.13E-3</v>
      </c>
      <c r="AC598" s="55">
        <v>5.13E-3</v>
      </c>
      <c r="AD598" s="55">
        <v>5.1399999999999996E-3</v>
      </c>
      <c r="AE598" s="55">
        <v>5.1399999999999996E-3</v>
      </c>
      <c r="AF598" s="55">
        <v>5.1399999999999996E-3</v>
      </c>
      <c r="AG598" s="55">
        <v>5.1500000000000001E-3</v>
      </c>
      <c r="AH598" s="55">
        <v>5.1500000000000001E-3</v>
      </c>
      <c r="AI598" s="55">
        <v>5.1500000000000001E-3</v>
      </c>
      <c r="AJ598" s="55" t="s">
        <v>987</v>
      </c>
      <c r="AK598" s="55" t="s">
        <v>168</v>
      </c>
    </row>
    <row r="599" spans="1:37" x14ac:dyDescent="0.25">
      <c r="A599" s="54" t="str">
        <f t="shared" si="9"/>
        <v>PA</v>
      </c>
      <c r="B599" s="54" t="str">
        <f t="shared" si="9"/>
        <v>BDEQ-BDESC-urban-residential</v>
      </c>
      <c r="C599" s="55">
        <v>5</v>
      </c>
      <c r="D599" s="55" t="s">
        <v>10</v>
      </c>
      <c r="E599" s="55">
        <v>0.16370999999999999</v>
      </c>
      <c r="F599" s="55">
        <v>0.20011999999999999</v>
      </c>
      <c r="G599" s="55">
        <v>0.22808999999999999</v>
      </c>
      <c r="H599" s="55">
        <v>0.25663000000000002</v>
      </c>
      <c r="I599" s="55">
        <v>0.28466999999999998</v>
      </c>
      <c r="J599" s="55">
        <v>0.30408000000000002</v>
      </c>
      <c r="K599" s="55">
        <v>0.32595000000000002</v>
      </c>
      <c r="L599" s="55">
        <v>0.34448000000000001</v>
      </c>
      <c r="M599" s="55">
        <v>0.35809999999999997</v>
      </c>
      <c r="N599" s="55">
        <v>0.37585000000000002</v>
      </c>
      <c r="O599" s="55">
        <v>0.38649</v>
      </c>
      <c r="P599" s="55">
        <v>0.40321000000000001</v>
      </c>
      <c r="Q599" s="55">
        <v>0.41447000000000001</v>
      </c>
      <c r="R599" s="55">
        <v>0.43142999999999998</v>
      </c>
      <c r="S599" s="55">
        <v>0.44629999999999997</v>
      </c>
      <c r="T599" s="55">
        <v>0.45234000000000002</v>
      </c>
      <c r="U599" s="55">
        <v>0.46897</v>
      </c>
      <c r="V599" s="55">
        <v>0.48552000000000001</v>
      </c>
      <c r="W599" s="55">
        <v>0.50041000000000002</v>
      </c>
      <c r="X599" s="55">
        <v>0.52371999999999996</v>
      </c>
      <c r="Y599" s="55">
        <v>0.54505999999999999</v>
      </c>
      <c r="Z599" s="55">
        <v>0.56235000000000002</v>
      </c>
      <c r="AA599" s="55">
        <v>0.58321999999999996</v>
      </c>
      <c r="AB599" s="55">
        <v>0.60643999999999998</v>
      </c>
      <c r="AC599" s="55">
        <v>0.62026000000000003</v>
      </c>
      <c r="AD599" s="55">
        <v>0.64432</v>
      </c>
      <c r="AE599" s="55">
        <v>0.67535000000000001</v>
      </c>
      <c r="AF599" s="55">
        <v>0.69281000000000004</v>
      </c>
      <c r="AG599" s="55">
        <v>0.71950000000000003</v>
      </c>
      <c r="AH599" s="55">
        <v>0.74134</v>
      </c>
      <c r="AI599" s="55">
        <v>0.75661999999999996</v>
      </c>
      <c r="AJ599" s="55" t="s">
        <v>987</v>
      </c>
      <c r="AK599" s="55" t="s">
        <v>168</v>
      </c>
    </row>
    <row r="600" spans="1:37" x14ac:dyDescent="0.25">
      <c r="A600" s="54" t="str">
        <f t="shared" si="9"/>
        <v>PA</v>
      </c>
      <c r="B600" s="54" t="str">
        <f t="shared" si="9"/>
        <v>BDEQ-BDESC-urban-residential</v>
      </c>
      <c r="C600" s="55">
        <v>6</v>
      </c>
      <c r="D600" s="55" t="s">
        <v>11</v>
      </c>
      <c r="E600" s="55">
        <v>0</v>
      </c>
      <c r="F600" s="55">
        <v>0</v>
      </c>
      <c r="G600" s="55">
        <v>0</v>
      </c>
      <c r="H600" s="55">
        <v>0</v>
      </c>
      <c r="I600" s="55">
        <v>0</v>
      </c>
      <c r="J600" s="55">
        <v>0</v>
      </c>
      <c r="K600" s="55">
        <v>0</v>
      </c>
      <c r="L600" s="55">
        <v>0</v>
      </c>
      <c r="M600" s="55">
        <v>0</v>
      </c>
      <c r="N600" s="55">
        <v>0</v>
      </c>
      <c r="O600" s="55">
        <v>0</v>
      </c>
      <c r="P600" s="55">
        <v>0</v>
      </c>
      <c r="Q600" s="55">
        <v>0</v>
      </c>
      <c r="R600" s="55">
        <v>0</v>
      </c>
      <c r="S600" s="55">
        <v>0</v>
      </c>
      <c r="T600" s="55">
        <v>0</v>
      </c>
      <c r="U600" s="55">
        <v>0</v>
      </c>
      <c r="V600" s="55">
        <v>0</v>
      </c>
      <c r="W600" s="55">
        <v>0</v>
      </c>
      <c r="X600" s="55">
        <v>0</v>
      </c>
      <c r="Y600" s="55">
        <v>0</v>
      </c>
      <c r="Z600" s="55">
        <v>0</v>
      </c>
      <c r="AA600" s="55">
        <v>0</v>
      </c>
      <c r="AB600" s="55">
        <v>0</v>
      </c>
      <c r="AC600" s="55">
        <v>0</v>
      </c>
      <c r="AD600" s="55">
        <v>0</v>
      </c>
      <c r="AE600" s="55">
        <v>0</v>
      </c>
      <c r="AF600" s="55">
        <v>0</v>
      </c>
      <c r="AG600" s="55">
        <v>0</v>
      </c>
      <c r="AH600" s="55">
        <v>0</v>
      </c>
      <c r="AI600" s="55">
        <v>0</v>
      </c>
      <c r="AJ600" s="55" t="s">
        <v>987</v>
      </c>
      <c r="AK600" s="55" t="s">
        <v>168</v>
      </c>
    </row>
    <row r="601" spans="1:37" x14ac:dyDescent="0.25">
      <c r="A601" s="54" t="str">
        <f t="shared" si="9"/>
        <v>PA</v>
      </c>
      <c r="B601" s="54" t="str">
        <f t="shared" si="9"/>
        <v>BDEQ-BDESC-urban-residential</v>
      </c>
      <c r="C601" s="55">
        <v>7</v>
      </c>
      <c r="D601" s="55" t="s">
        <v>12</v>
      </c>
      <c r="E601" s="55">
        <v>0</v>
      </c>
      <c r="F601" s="55">
        <v>0</v>
      </c>
      <c r="G601" s="55">
        <v>0</v>
      </c>
      <c r="H601" s="55">
        <v>0</v>
      </c>
      <c r="I601" s="55">
        <v>0</v>
      </c>
      <c r="J601" s="55">
        <v>0</v>
      </c>
      <c r="K601" s="55">
        <v>0</v>
      </c>
      <c r="L601" s="55">
        <v>0</v>
      </c>
      <c r="M601" s="55">
        <v>0</v>
      </c>
      <c r="N601" s="55">
        <v>0</v>
      </c>
      <c r="O601" s="55">
        <v>0</v>
      </c>
      <c r="P601" s="55">
        <v>0</v>
      </c>
      <c r="Q601" s="55">
        <v>0</v>
      </c>
      <c r="R601" s="55">
        <v>0</v>
      </c>
      <c r="S601" s="55">
        <v>0</v>
      </c>
      <c r="T601" s="55">
        <v>0</v>
      </c>
      <c r="U601" s="55">
        <v>0</v>
      </c>
      <c r="V601" s="55">
        <v>0</v>
      </c>
      <c r="W601" s="55">
        <v>0</v>
      </c>
      <c r="X601" s="55">
        <v>0</v>
      </c>
      <c r="Y601" s="55">
        <v>0</v>
      </c>
      <c r="Z601" s="55">
        <v>0</v>
      </c>
      <c r="AA601" s="55">
        <v>0</v>
      </c>
      <c r="AB601" s="55">
        <v>0</v>
      </c>
      <c r="AC601" s="55">
        <v>0</v>
      </c>
      <c r="AD601" s="55">
        <v>0</v>
      </c>
      <c r="AE601" s="55">
        <v>0</v>
      </c>
      <c r="AF601" s="55">
        <v>0</v>
      </c>
      <c r="AG601" s="55">
        <v>0</v>
      </c>
      <c r="AH601" s="55">
        <v>0</v>
      </c>
      <c r="AI601" s="55">
        <v>0</v>
      </c>
      <c r="AJ601" s="55" t="s">
        <v>987</v>
      </c>
      <c r="AK601" s="55" t="s">
        <v>168</v>
      </c>
    </row>
    <row r="602" spans="1:37" x14ac:dyDescent="0.25">
      <c r="A602" s="54" t="str">
        <f t="shared" si="9"/>
        <v>PA</v>
      </c>
      <c r="B602" s="54" t="str">
        <f t="shared" si="9"/>
        <v>BDEQ-BDESC-urban-residential</v>
      </c>
      <c r="C602" s="55">
        <v>8</v>
      </c>
      <c r="D602" s="55" t="s">
        <v>13</v>
      </c>
      <c r="E602" s="55">
        <v>0</v>
      </c>
      <c r="F602" s="55">
        <v>0</v>
      </c>
      <c r="G602" s="55">
        <v>0</v>
      </c>
      <c r="H602" s="55">
        <v>0</v>
      </c>
      <c r="I602" s="55">
        <v>0</v>
      </c>
      <c r="J602" s="55">
        <v>0</v>
      </c>
      <c r="K602" s="55">
        <v>0</v>
      </c>
      <c r="L602" s="55">
        <v>0</v>
      </c>
      <c r="M602" s="55">
        <v>0</v>
      </c>
      <c r="N602" s="55">
        <v>0</v>
      </c>
      <c r="O602" s="55">
        <v>0</v>
      </c>
      <c r="P602" s="55">
        <v>0</v>
      </c>
      <c r="Q602" s="55">
        <v>0</v>
      </c>
      <c r="R602" s="55">
        <v>0</v>
      </c>
      <c r="S602" s="55">
        <v>0</v>
      </c>
      <c r="T602" s="55">
        <v>0</v>
      </c>
      <c r="U602" s="55">
        <v>0</v>
      </c>
      <c r="V602" s="55">
        <v>0</v>
      </c>
      <c r="W602" s="55">
        <v>0</v>
      </c>
      <c r="X602" s="55">
        <v>0</v>
      </c>
      <c r="Y602" s="55">
        <v>0</v>
      </c>
      <c r="Z602" s="55">
        <v>0</v>
      </c>
      <c r="AA602" s="55">
        <v>0</v>
      </c>
      <c r="AB602" s="55">
        <v>0</v>
      </c>
      <c r="AC602" s="55">
        <v>0</v>
      </c>
      <c r="AD602" s="55">
        <v>0</v>
      </c>
      <c r="AE602" s="55">
        <v>0</v>
      </c>
      <c r="AF602" s="55">
        <v>0</v>
      </c>
      <c r="AG602" s="55">
        <v>0</v>
      </c>
      <c r="AH602" s="55">
        <v>0</v>
      </c>
      <c r="AI602" s="55">
        <v>0</v>
      </c>
      <c r="AJ602" s="55" t="s">
        <v>987</v>
      </c>
      <c r="AK602" s="55" t="s">
        <v>168</v>
      </c>
    </row>
    <row r="603" spans="1:37" x14ac:dyDescent="0.25">
      <c r="A603" s="54" t="str">
        <f t="shared" si="9"/>
        <v>PA</v>
      </c>
      <c r="B603" s="54" t="str">
        <f t="shared" si="9"/>
        <v>BDEQ-BDESC-urban-residential</v>
      </c>
      <c r="C603" s="55">
        <v>9</v>
      </c>
      <c r="D603" s="55" t="s">
        <v>14</v>
      </c>
      <c r="E603" s="55">
        <v>0</v>
      </c>
      <c r="F603" s="55">
        <v>0</v>
      </c>
      <c r="G603" s="55">
        <v>0</v>
      </c>
      <c r="H603" s="55">
        <v>0</v>
      </c>
      <c r="I603" s="55">
        <v>0</v>
      </c>
      <c r="J603" s="55">
        <v>0</v>
      </c>
      <c r="K603" s="55">
        <v>0</v>
      </c>
      <c r="L603" s="55">
        <v>0</v>
      </c>
      <c r="M603" s="55">
        <v>0</v>
      </c>
      <c r="N603" s="55">
        <v>0</v>
      </c>
      <c r="O603" s="55">
        <v>0</v>
      </c>
      <c r="P603" s="55">
        <v>0</v>
      </c>
      <c r="Q603" s="55">
        <v>0</v>
      </c>
      <c r="R603" s="55">
        <v>0</v>
      </c>
      <c r="S603" s="55">
        <v>0</v>
      </c>
      <c r="T603" s="55">
        <v>0</v>
      </c>
      <c r="U603" s="55">
        <v>0</v>
      </c>
      <c r="V603" s="55">
        <v>0</v>
      </c>
      <c r="W603" s="55">
        <v>0</v>
      </c>
      <c r="X603" s="55">
        <v>0</v>
      </c>
      <c r="Y603" s="55">
        <v>0</v>
      </c>
      <c r="Z603" s="55">
        <v>0</v>
      </c>
      <c r="AA603" s="55">
        <v>0</v>
      </c>
      <c r="AB603" s="55">
        <v>0</v>
      </c>
      <c r="AC603" s="55">
        <v>0</v>
      </c>
      <c r="AD603" s="55">
        <v>0</v>
      </c>
      <c r="AE603" s="55">
        <v>0</v>
      </c>
      <c r="AF603" s="55">
        <v>0</v>
      </c>
      <c r="AG603" s="55">
        <v>0</v>
      </c>
      <c r="AH603" s="55">
        <v>0</v>
      </c>
      <c r="AI603" s="55">
        <v>0</v>
      </c>
      <c r="AJ603" s="55" t="s">
        <v>987</v>
      </c>
      <c r="AK603" s="55" t="s">
        <v>168</v>
      </c>
    </row>
    <row r="604" spans="1:37" x14ac:dyDescent="0.25">
      <c r="A604" s="54" t="str">
        <f t="shared" si="9"/>
        <v>PA</v>
      </c>
      <c r="B604" s="54" t="str">
        <f t="shared" si="9"/>
        <v>BDEQ-BDESC-urban-residential</v>
      </c>
      <c r="C604" s="55">
        <v>10</v>
      </c>
      <c r="D604" s="55" t="s">
        <v>15</v>
      </c>
      <c r="E604" s="55">
        <v>0</v>
      </c>
      <c r="F604" s="55">
        <v>0</v>
      </c>
      <c r="G604" s="55">
        <v>0</v>
      </c>
      <c r="H604" s="55">
        <v>0</v>
      </c>
      <c r="I604" s="55">
        <v>0</v>
      </c>
      <c r="J604" s="55">
        <v>0</v>
      </c>
      <c r="K604" s="55">
        <v>0</v>
      </c>
      <c r="L604" s="55">
        <v>0</v>
      </c>
      <c r="M604" s="55">
        <v>0</v>
      </c>
      <c r="N604" s="55">
        <v>0</v>
      </c>
      <c r="O604" s="55">
        <v>0</v>
      </c>
      <c r="P604" s="55">
        <v>0</v>
      </c>
      <c r="Q604" s="55">
        <v>0</v>
      </c>
      <c r="R604" s="55">
        <v>0</v>
      </c>
      <c r="S604" s="55">
        <v>0</v>
      </c>
      <c r="T604" s="55">
        <v>0</v>
      </c>
      <c r="U604" s="55">
        <v>0</v>
      </c>
      <c r="V604" s="55">
        <v>0</v>
      </c>
      <c r="W604" s="55">
        <v>0</v>
      </c>
      <c r="X604" s="55">
        <v>0</v>
      </c>
      <c r="Y604" s="55">
        <v>0</v>
      </c>
      <c r="Z604" s="55">
        <v>0</v>
      </c>
      <c r="AA604" s="55">
        <v>0</v>
      </c>
      <c r="AB604" s="55">
        <v>0</v>
      </c>
      <c r="AC604" s="55">
        <v>0</v>
      </c>
      <c r="AD604" s="55">
        <v>0</v>
      </c>
      <c r="AE604" s="55">
        <v>0</v>
      </c>
      <c r="AF604" s="55">
        <v>0</v>
      </c>
      <c r="AG604" s="55">
        <v>0</v>
      </c>
      <c r="AH604" s="55">
        <v>0</v>
      </c>
      <c r="AI604" s="55">
        <v>0</v>
      </c>
      <c r="AJ604" s="55" t="s">
        <v>987</v>
      </c>
      <c r="AK604" s="55" t="s">
        <v>168</v>
      </c>
    </row>
    <row r="605" spans="1:37" x14ac:dyDescent="0.25">
      <c r="A605" s="54" t="str">
        <f t="shared" si="9"/>
        <v>PA</v>
      </c>
      <c r="B605" s="54" t="str">
        <f t="shared" si="9"/>
        <v>BDEQ-BDESC-urban-residential</v>
      </c>
      <c r="C605" s="55">
        <v>11</v>
      </c>
      <c r="D605" s="55" t="s">
        <v>57</v>
      </c>
      <c r="E605" s="55">
        <v>0</v>
      </c>
      <c r="F605" s="55">
        <v>0</v>
      </c>
      <c r="G605" s="55">
        <v>0</v>
      </c>
      <c r="H605" s="55">
        <v>0</v>
      </c>
      <c r="I605" s="55">
        <v>0</v>
      </c>
      <c r="J605" s="55">
        <v>0</v>
      </c>
      <c r="K605" s="55">
        <v>0</v>
      </c>
      <c r="L605" s="55">
        <v>0</v>
      </c>
      <c r="M605" s="55">
        <v>0</v>
      </c>
      <c r="N605" s="55">
        <v>0</v>
      </c>
      <c r="O605" s="55">
        <v>0</v>
      </c>
      <c r="P605" s="55">
        <v>0</v>
      </c>
      <c r="Q605" s="55">
        <v>0</v>
      </c>
      <c r="R605" s="55">
        <v>0</v>
      </c>
      <c r="S605" s="55">
        <v>0</v>
      </c>
      <c r="T605" s="55">
        <v>0</v>
      </c>
      <c r="U605" s="55">
        <v>0</v>
      </c>
      <c r="V605" s="55">
        <v>0</v>
      </c>
      <c r="W605" s="55">
        <v>0</v>
      </c>
      <c r="X605" s="55">
        <v>0</v>
      </c>
      <c r="Y605" s="55">
        <v>0</v>
      </c>
      <c r="Z605" s="55">
        <v>0</v>
      </c>
      <c r="AA605" s="55">
        <v>0</v>
      </c>
      <c r="AB605" s="55">
        <v>0</v>
      </c>
      <c r="AC605" s="55">
        <v>0</v>
      </c>
      <c r="AD605" s="55">
        <v>0</v>
      </c>
      <c r="AE605" s="55">
        <v>0</v>
      </c>
      <c r="AF605" s="55">
        <v>0</v>
      </c>
      <c r="AG605" s="55">
        <v>0</v>
      </c>
      <c r="AH605" s="55">
        <v>0</v>
      </c>
      <c r="AI605" s="55">
        <v>0</v>
      </c>
      <c r="AJ605" s="55" t="s">
        <v>987</v>
      </c>
      <c r="AK605" s="55" t="s">
        <v>168</v>
      </c>
    </row>
    <row r="606" spans="1:37" x14ac:dyDescent="0.25">
      <c r="A606" s="54" t="str">
        <f t="shared" si="9"/>
        <v>PA</v>
      </c>
      <c r="B606" s="54" t="str">
        <f t="shared" si="9"/>
        <v>BDEQ-BDESC-urban-residential</v>
      </c>
      <c r="C606" s="55">
        <v>12</v>
      </c>
      <c r="D606" s="55" t="s">
        <v>60</v>
      </c>
      <c r="E606" s="55">
        <v>0</v>
      </c>
      <c r="F606" s="55">
        <v>0</v>
      </c>
      <c r="G606" s="55">
        <v>0</v>
      </c>
      <c r="H606" s="55">
        <v>0</v>
      </c>
      <c r="I606" s="55">
        <v>0</v>
      </c>
      <c r="J606" s="55">
        <v>0</v>
      </c>
      <c r="K606" s="55">
        <v>0</v>
      </c>
      <c r="L606" s="55">
        <v>0</v>
      </c>
      <c r="M606" s="55">
        <v>0</v>
      </c>
      <c r="N606" s="55">
        <v>0</v>
      </c>
      <c r="O606" s="55">
        <v>0</v>
      </c>
      <c r="P606" s="55">
        <v>0</v>
      </c>
      <c r="Q606" s="55">
        <v>0</v>
      </c>
      <c r="R606" s="55">
        <v>0</v>
      </c>
      <c r="S606" s="55">
        <v>0</v>
      </c>
      <c r="T606" s="55">
        <v>0</v>
      </c>
      <c r="U606" s="55">
        <v>0</v>
      </c>
      <c r="V606" s="55">
        <v>0</v>
      </c>
      <c r="W606" s="55">
        <v>0</v>
      </c>
      <c r="X606" s="55">
        <v>0</v>
      </c>
      <c r="Y606" s="55">
        <v>0</v>
      </c>
      <c r="Z606" s="55">
        <v>0</v>
      </c>
      <c r="AA606" s="55">
        <v>0</v>
      </c>
      <c r="AB606" s="55">
        <v>0</v>
      </c>
      <c r="AC606" s="55">
        <v>0</v>
      </c>
      <c r="AD606" s="55">
        <v>0</v>
      </c>
      <c r="AE606" s="55">
        <v>0</v>
      </c>
      <c r="AF606" s="55">
        <v>0</v>
      </c>
      <c r="AG606" s="55">
        <v>0</v>
      </c>
      <c r="AH606" s="55">
        <v>0</v>
      </c>
      <c r="AI606" s="55">
        <v>0</v>
      </c>
      <c r="AJ606" s="55" t="s">
        <v>987</v>
      </c>
      <c r="AK606" s="55" t="s">
        <v>168</v>
      </c>
    </row>
    <row r="607" spans="1:37" x14ac:dyDescent="0.25">
      <c r="A607" s="54" t="str">
        <f t="shared" si="9"/>
        <v>PA</v>
      </c>
      <c r="B607" s="54" t="str">
        <f t="shared" si="9"/>
        <v>BDEQ-BDESC-urban-residential</v>
      </c>
      <c r="C607" s="55">
        <v>13</v>
      </c>
      <c r="D607" s="55" t="s">
        <v>158</v>
      </c>
      <c r="E607" s="55">
        <v>0</v>
      </c>
      <c r="F607" s="55">
        <v>0</v>
      </c>
      <c r="G607" s="55">
        <v>0</v>
      </c>
      <c r="H607" s="55">
        <v>0</v>
      </c>
      <c r="I607" s="55">
        <v>0</v>
      </c>
      <c r="J607" s="55">
        <v>0</v>
      </c>
      <c r="K607" s="55">
        <v>0</v>
      </c>
      <c r="L607" s="55">
        <v>0</v>
      </c>
      <c r="M607" s="55">
        <v>0</v>
      </c>
      <c r="N607" s="55">
        <v>0</v>
      </c>
      <c r="O607" s="55">
        <v>0</v>
      </c>
      <c r="P607" s="55">
        <v>0</v>
      </c>
      <c r="Q607" s="55">
        <v>0</v>
      </c>
      <c r="R607" s="55">
        <v>0</v>
      </c>
      <c r="S607" s="55">
        <v>0</v>
      </c>
      <c r="T607" s="55">
        <v>0</v>
      </c>
      <c r="U607" s="55">
        <v>0</v>
      </c>
      <c r="V607" s="55">
        <v>0</v>
      </c>
      <c r="W607" s="55">
        <v>0</v>
      </c>
      <c r="X607" s="55">
        <v>0</v>
      </c>
      <c r="Y607" s="55">
        <v>0</v>
      </c>
      <c r="Z607" s="55">
        <v>0</v>
      </c>
      <c r="AA607" s="55">
        <v>0</v>
      </c>
      <c r="AB607" s="55">
        <v>0</v>
      </c>
      <c r="AC607" s="55">
        <v>0</v>
      </c>
      <c r="AD607" s="55">
        <v>0</v>
      </c>
      <c r="AE607" s="55">
        <v>0</v>
      </c>
      <c r="AF607" s="55">
        <v>0</v>
      </c>
      <c r="AG607" s="55">
        <v>0</v>
      </c>
      <c r="AH607" s="55">
        <v>0</v>
      </c>
      <c r="AI607" s="55">
        <v>0</v>
      </c>
      <c r="AJ607" s="55" t="s">
        <v>987</v>
      </c>
      <c r="AK607" s="55" t="s">
        <v>168</v>
      </c>
    </row>
    <row r="608" spans="1:37" x14ac:dyDescent="0.25">
      <c r="A608" s="54" t="str">
        <f t="shared" si="9"/>
        <v>PA</v>
      </c>
      <c r="B608" s="54" t="str">
        <f t="shared" si="9"/>
        <v>BDEQ-BDESC-urban-residential</v>
      </c>
      <c r="C608" s="55">
        <v>14</v>
      </c>
      <c r="D608" s="55" t="s">
        <v>159</v>
      </c>
      <c r="E608" s="55">
        <v>0</v>
      </c>
      <c r="F608" s="55">
        <v>0</v>
      </c>
      <c r="G608" s="55">
        <v>0</v>
      </c>
      <c r="H608" s="55">
        <v>0</v>
      </c>
      <c r="I608" s="55">
        <v>0</v>
      </c>
      <c r="J608" s="55">
        <v>0</v>
      </c>
      <c r="K608" s="55">
        <v>0</v>
      </c>
      <c r="L608" s="55">
        <v>0</v>
      </c>
      <c r="M608" s="55">
        <v>0</v>
      </c>
      <c r="N608" s="55">
        <v>0</v>
      </c>
      <c r="O608" s="55">
        <v>0</v>
      </c>
      <c r="P608" s="55">
        <v>0</v>
      </c>
      <c r="Q608" s="55">
        <v>0</v>
      </c>
      <c r="R608" s="55">
        <v>0</v>
      </c>
      <c r="S608" s="55">
        <v>0</v>
      </c>
      <c r="T608" s="55">
        <v>0</v>
      </c>
      <c r="U608" s="55">
        <v>0</v>
      </c>
      <c r="V608" s="55">
        <v>0</v>
      </c>
      <c r="W608" s="55">
        <v>0</v>
      </c>
      <c r="X608" s="55">
        <v>0</v>
      </c>
      <c r="Y608" s="55">
        <v>0</v>
      </c>
      <c r="Z608" s="55">
        <v>0</v>
      </c>
      <c r="AA608" s="55">
        <v>0</v>
      </c>
      <c r="AB608" s="55">
        <v>0</v>
      </c>
      <c r="AC608" s="55">
        <v>0</v>
      </c>
      <c r="AD608" s="55">
        <v>0</v>
      </c>
      <c r="AE608" s="55">
        <v>0</v>
      </c>
      <c r="AF608" s="55">
        <v>0</v>
      </c>
      <c r="AG608" s="55">
        <v>0</v>
      </c>
      <c r="AH608" s="55">
        <v>0</v>
      </c>
      <c r="AI608" s="55">
        <v>0</v>
      </c>
      <c r="AJ608" s="55" t="s">
        <v>987</v>
      </c>
      <c r="AK608" s="55" t="s">
        <v>168</v>
      </c>
    </row>
    <row r="609" spans="1:37" x14ac:dyDescent="0.25">
      <c r="A609" s="54" t="str">
        <f t="shared" si="9"/>
        <v>PA</v>
      </c>
      <c r="B609" s="54" t="str">
        <f t="shared" si="9"/>
        <v>BDEQ-BDESC-urban-residential</v>
      </c>
      <c r="C609" s="55">
        <v>15</v>
      </c>
      <c r="D609" s="55" t="s">
        <v>160</v>
      </c>
      <c r="E609" s="55">
        <v>0</v>
      </c>
      <c r="F609" s="55">
        <v>0</v>
      </c>
      <c r="G609" s="55">
        <v>0</v>
      </c>
      <c r="H609" s="55">
        <v>0</v>
      </c>
      <c r="I609" s="55">
        <v>0</v>
      </c>
      <c r="J609" s="55">
        <v>0</v>
      </c>
      <c r="K609" s="55">
        <v>0</v>
      </c>
      <c r="L609" s="55">
        <v>0</v>
      </c>
      <c r="M609" s="55">
        <v>0</v>
      </c>
      <c r="N609" s="55">
        <v>0</v>
      </c>
      <c r="O609" s="55">
        <v>0</v>
      </c>
      <c r="P609" s="55">
        <v>0</v>
      </c>
      <c r="Q609" s="55">
        <v>0</v>
      </c>
      <c r="R609" s="55">
        <v>0</v>
      </c>
      <c r="S609" s="55">
        <v>0</v>
      </c>
      <c r="T609" s="55">
        <v>0</v>
      </c>
      <c r="U609" s="55">
        <v>0</v>
      </c>
      <c r="V609" s="55">
        <v>0</v>
      </c>
      <c r="W609" s="55">
        <v>0</v>
      </c>
      <c r="X609" s="55">
        <v>0</v>
      </c>
      <c r="Y609" s="55">
        <v>0</v>
      </c>
      <c r="Z609" s="55">
        <v>0</v>
      </c>
      <c r="AA609" s="55">
        <v>0</v>
      </c>
      <c r="AB609" s="55">
        <v>0</v>
      </c>
      <c r="AC609" s="55">
        <v>0</v>
      </c>
      <c r="AD609" s="55">
        <v>0</v>
      </c>
      <c r="AE609" s="55">
        <v>0</v>
      </c>
      <c r="AF609" s="55">
        <v>0</v>
      </c>
      <c r="AG609" s="55">
        <v>0</v>
      </c>
      <c r="AH609" s="55">
        <v>0</v>
      </c>
      <c r="AI609" s="55">
        <v>0</v>
      </c>
      <c r="AJ609" s="55" t="s">
        <v>987</v>
      </c>
      <c r="AK609" s="55" t="s">
        <v>168</v>
      </c>
    </row>
    <row r="610" spans="1:37" x14ac:dyDescent="0.25">
      <c r="A610" s="54" t="str">
        <f t="shared" si="9"/>
        <v>RI</v>
      </c>
      <c r="B610" s="54" t="str">
        <f t="shared" si="9"/>
        <v>BDEQ-BDESC-urban-residential</v>
      </c>
      <c r="C610" s="55">
        <v>0</v>
      </c>
      <c r="D610" s="55" t="s">
        <v>58</v>
      </c>
      <c r="E610" s="55">
        <v>0</v>
      </c>
      <c r="F610" s="55">
        <v>0</v>
      </c>
      <c r="G610" s="55">
        <v>0</v>
      </c>
      <c r="H610" s="55">
        <v>0</v>
      </c>
      <c r="I610" s="55">
        <v>0</v>
      </c>
      <c r="J610" s="55">
        <v>0</v>
      </c>
      <c r="K610" s="55">
        <v>0</v>
      </c>
      <c r="L610" s="55">
        <v>0</v>
      </c>
      <c r="M610" s="55">
        <v>0</v>
      </c>
      <c r="N610" s="55">
        <v>0</v>
      </c>
      <c r="O610" s="55">
        <v>0</v>
      </c>
      <c r="P610" s="55">
        <v>0</v>
      </c>
      <c r="Q610" s="55">
        <v>0</v>
      </c>
      <c r="R610" s="55">
        <v>0</v>
      </c>
      <c r="S610" s="55">
        <v>0</v>
      </c>
      <c r="T610" s="55">
        <v>0</v>
      </c>
      <c r="U610" s="55">
        <v>0</v>
      </c>
      <c r="V610" s="55">
        <v>0</v>
      </c>
      <c r="W610" s="55">
        <v>0</v>
      </c>
      <c r="X610" s="55">
        <v>0</v>
      </c>
      <c r="Y610" s="55">
        <v>0</v>
      </c>
      <c r="Z610" s="55">
        <v>0</v>
      </c>
      <c r="AA610" s="55">
        <v>0</v>
      </c>
      <c r="AB610" s="55">
        <v>0</v>
      </c>
      <c r="AC610" s="55">
        <v>0</v>
      </c>
      <c r="AD610" s="55">
        <v>0</v>
      </c>
      <c r="AE610" s="55">
        <v>0</v>
      </c>
      <c r="AF610" s="55">
        <v>0</v>
      </c>
      <c r="AG610" s="55">
        <v>0</v>
      </c>
      <c r="AH610" s="55">
        <v>0</v>
      </c>
      <c r="AI610" s="55">
        <v>0</v>
      </c>
      <c r="AJ610" s="55" t="s">
        <v>988</v>
      </c>
      <c r="AK610" s="55" t="s">
        <v>168</v>
      </c>
    </row>
    <row r="611" spans="1:37" x14ac:dyDescent="0.25">
      <c r="A611" s="54" t="str">
        <f t="shared" si="9"/>
        <v>RI</v>
      </c>
      <c r="B611" s="54" t="str">
        <f t="shared" si="9"/>
        <v>BDEQ-BDESC-urban-residential</v>
      </c>
      <c r="C611" s="55">
        <v>1</v>
      </c>
      <c r="D611" s="55" t="s">
        <v>7</v>
      </c>
      <c r="E611" s="55">
        <v>0</v>
      </c>
      <c r="F611" s="55">
        <v>0</v>
      </c>
      <c r="G611" s="55">
        <v>0</v>
      </c>
      <c r="H611" s="55">
        <v>0</v>
      </c>
      <c r="I611" s="55">
        <v>0</v>
      </c>
      <c r="J611" s="55">
        <v>0</v>
      </c>
      <c r="K611" s="55">
        <v>0</v>
      </c>
      <c r="L611" s="55">
        <v>0</v>
      </c>
      <c r="M611" s="55">
        <v>0</v>
      </c>
      <c r="N611" s="55">
        <v>0</v>
      </c>
      <c r="O611" s="55">
        <v>0</v>
      </c>
      <c r="P611" s="55">
        <v>0</v>
      </c>
      <c r="Q611" s="55">
        <v>0</v>
      </c>
      <c r="R611" s="55">
        <v>0</v>
      </c>
      <c r="S611" s="55">
        <v>0</v>
      </c>
      <c r="T611" s="55">
        <v>0</v>
      </c>
      <c r="U611" s="55">
        <v>0</v>
      </c>
      <c r="V611" s="55">
        <v>0</v>
      </c>
      <c r="W611" s="55">
        <v>0</v>
      </c>
      <c r="X611" s="55">
        <v>0</v>
      </c>
      <c r="Y611" s="55">
        <v>0</v>
      </c>
      <c r="Z611" s="55">
        <v>0</v>
      </c>
      <c r="AA611" s="55">
        <v>0</v>
      </c>
      <c r="AB611" s="55">
        <v>0</v>
      </c>
      <c r="AC611" s="56">
        <v>1.0000000000000001E-5</v>
      </c>
      <c r="AD611" s="56">
        <v>1.0000000000000001E-5</v>
      </c>
      <c r="AE611" s="56">
        <v>1.0000000000000001E-5</v>
      </c>
      <c r="AF611" s="56">
        <v>1.0000000000000001E-5</v>
      </c>
      <c r="AG611" s="56">
        <v>1.0000000000000001E-5</v>
      </c>
      <c r="AH611" s="56">
        <v>1.0000000000000001E-5</v>
      </c>
      <c r="AI611" s="56">
        <v>1.0000000000000001E-5</v>
      </c>
      <c r="AJ611" s="55" t="s">
        <v>988</v>
      </c>
      <c r="AK611" s="55" t="s">
        <v>168</v>
      </c>
    </row>
    <row r="612" spans="1:37" x14ac:dyDescent="0.25">
      <c r="A612" s="54" t="str">
        <f t="shared" si="9"/>
        <v>RI</v>
      </c>
      <c r="B612" s="54" t="str">
        <f t="shared" si="9"/>
        <v>BDEQ-BDESC-urban-residential</v>
      </c>
      <c r="C612" s="55">
        <v>2</v>
      </c>
      <c r="D612" s="55" t="s">
        <v>8</v>
      </c>
      <c r="E612" s="55">
        <v>0</v>
      </c>
      <c r="F612" s="55">
        <v>0</v>
      </c>
      <c r="G612" s="55">
        <v>0</v>
      </c>
      <c r="H612" s="55">
        <v>0</v>
      </c>
      <c r="I612" s="55">
        <v>0</v>
      </c>
      <c r="J612" s="55">
        <v>0</v>
      </c>
      <c r="K612" s="55">
        <v>0</v>
      </c>
      <c r="L612" s="55">
        <v>0</v>
      </c>
      <c r="M612" s="55">
        <v>0</v>
      </c>
      <c r="N612" s="55">
        <v>0</v>
      </c>
      <c r="O612" s="55">
        <v>0</v>
      </c>
      <c r="P612" s="55">
        <v>0</v>
      </c>
      <c r="Q612" s="55">
        <v>0</v>
      </c>
      <c r="R612" s="55">
        <v>0</v>
      </c>
      <c r="S612" s="55">
        <v>0</v>
      </c>
      <c r="T612" s="55">
        <v>0</v>
      </c>
      <c r="U612" s="55">
        <v>0</v>
      </c>
      <c r="V612" s="55">
        <v>0</v>
      </c>
      <c r="W612" s="55">
        <v>0</v>
      </c>
      <c r="X612" s="55">
        <v>0</v>
      </c>
      <c r="Y612" s="55">
        <v>0</v>
      </c>
      <c r="Z612" s="55">
        <v>0</v>
      </c>
      <c r="AA612" s="55">
        <v>0</v>
      </c>
      <c r="AB612" s="55">
        <v>0</v>
      </c>
      <c r="AC612" s="55">
        <v>0</v>
      </c>
      <c r="AD612" s="55">
        <v>0</v>
      </c>
      <c r="AE612" s="55">
        <v>0</v>
      </c>
      <c r="AF612" s="55">
        <v>0</v>
      </c>
      <c r="AG612" s="55">
        <v>0</v>
      </c>
      <c r="AH612" s="55">
        <v>0</v>
      </c>
      <c r="AI612" s="55">
        <v>0</v>
      </c>
      <c r="AJ612" s="55" t="s">
        <v>988</v>
      </c>
      <c r="AK612" s="55" t="s">
        <v>168</v>
      </c>
    </row>
    <row r="613" spans="1:37" x14ac:dyDescent="0.25">
      <c r="A613" s="54" t="str">
        <f t="shared" si="9"/>
        <v>RI</v>
      </c>
      <c r="B613" s="54" t="str">
        <f t="shared" si="9"/>
        <v>BDEQ-BDESC-urban-residential</v>
      </c>
      <c r="C613" s="55">
        <v>3</v>
      </c>
      <c r="D613" s="55" t="s">
        <v>9</v>
      </c>
      <c r="E613" s="55">
        <v>0</v>
      </c>
      <c r="F613" s="55">
        <v>0</v>
      </c>
      <c r="G613" s="55">
        <v>0</v>
      </c>
      <c r="H613" s="55">
        <v>0</v>
      </c>
      <c r="I613" s="55">
        <v>0</v>
      </c>
      <c r="J613" s="55">
        <v>0</v>
      </c>
      <c r="K613" s="55">
        <v>0</v>
      </c>
      <c r="L613" s="55">
        <v>0</v>
      </c>
      <c r="M613" s="55">
        <v>0</v>
      </c>
      <c r="N613" s="55">
        <v>0</v>
      </c>
      <c r="O613" s="55">
        <v>0</v>
      </c>
      <c r="P613" s="55">
        <v>0</v>
      </c>
      <c r="Q613" s="55">
        <v>0</v>
      </c>
      <c r="R613" s="55">
        <v>0</v>
      </c>
      <c r="S613" s="55">
        <v>0</v>
      </c>
      <c r="T613" s="55">
        <v>0</v>
      </c>
      <c r="U613" s="55">
        <v>0</v>
      </c>
      <c r="V613" s="55">
        <v>0</v>
      </c>
      <c r="W613" s="55">
        <v>0</v>
      </c>
      <c r="X613" s="55">
        <v>0</v>
      </c>
      <c r="Y613" s="55">
        <v>0</v>
      </c>
      <c r="Z613" s="55">
        <v>0</v>
      </c>
      <c r="AA613" s="55">
        <v>0</v>
      </c>
      <c r="AB613" s="55">
        <v>0</v>
      </c>
      <c r="AC613" s="55">
        <v>0</v>
      </c>
      <c r="AD613" s="55">
        <v>0</v>
      </c>
      <c r="AE613" s="55">
        <v>0</v>
      </c>
      <c r="AF613" s="55">
        <v>0</v>
      </c>
      <c r="AG613" s="55">
        <v>0</v>
      </c>
      <c r="AH613" s="55">
        <v>0</v>
      </c>
      <c r="AI613" s="55">
        <v>0</v>
      </c>
      <c r="AJ613" s="55" t="s">
        <v>988</v>
      </c>
      <c r="AK613" s="55" t="s">
        <v>168</v>
      </c>
    </row>
    <row r="614" spans="1:37" x14ac:dyDescent="0.25">
      <c r="A614" s="54" t="str">
        <f t="shared" si="9"/>
        <v>RI</v>
      </c>
      <c r="B614" s="54" t="str">
        <f t="shared" si="9"/>
        <v>BDEQ-BDESC-urban-residential</v>
      </c>
      <c r="C614" s="55">
        <v>4</v>
      </c>
      <c r="D614" s="55" t="s">
        <v>59</v>
      </c>
      <c r="E614" s="55">
        <v>4.0000000000000002E-4</v>
      </c>
      <c r="F614" s="55">
        <v>2.7E-4</v>
      </c>
      <c r="G614" s="55">
        <v>2.7E-4</v>
      </c>
      <c r="H614" s="55">
        <v>2.7E-4</v>
      </c>
      <c r="I614" s="55">
        <v>2.7E-4</v>
      </c>
      <c r="J614" s="55">
        <v>2.7E-4</v>
      </c>
      <c r="K614" s="55">
        <v>2.7E-4</v>
      </c>
      <c r="L614" s="55">
        <v>2.7999999999999998E-4</v>
      </c>
      <c r="M614" s="55">
        <v>2.7999999999999998E-4</v>
      </c>
      <c r="N614" s="55">
        <v>2.7999999999999998E-4</v>
      </c>
      <c r="O614" s="55">
        <v>2.7999999999999998E-4</v>
      </c>
      <c r="P614" s="55">
        <v>2.7999999999999998E-4</v>
      </c>
      <c r="Q614" s="55">
        <v>2.7999999999999998E-4</v>
      </c>
      <c r="R614" s="55">
        <v>2.7999999999999998E-4</v>
      </c>
      <c r="S614" s="55">
        <v>2.7999999999999998E-4</v>
      </c>
      <c r="T614" s="55">
        <v>2.7999999999999998E-4</v>
      </c>
      <c r="U614" s="55">
        <v>2.7999999999999998E-4</v>
      </c>
      <c r="V614" s="55">
        <v>2.7999999999999998E-4</v>
      </c>
      <c r="W614" s="55">
        <v>2.7999999999999998E-4</v>
      </c>
      <c r="X614" s="55">
        <v>2.7999999999999998E-4</v>
      </c>
      <c r="Y614" s="55">
        <v>2.7999999999999998E-4</v>
      </c>
      <c r="Z614" s="55">
        <v>2.7999999999999998E-4</v>
      </c>
      <c r="AA614" s="55">
        <v>2.7999999999999998E-4</v>
      </c>
      <c r="AB614" s="55">
        <v>2.7999999999999998E-4</v>
      </c>
      <c r="AC614" s="55">
        <v>2.7999999999999998E-4</v>
      </c>
      <c r="AD614" s="55">
        <v>2.7999999999999998E-4</v>
      </c>
      <c r="AE614" s="55">
        <v>2.7999999999999998E-4</v>
      </c>
      <c r="AF614" s="55">
        <v>2.7999999999999998E-4</v>
      </c>
      <c r="AG614" s="55">
        <v>2.7999999999999998E-4</v>
      </c>
      <c r="AH614" s="55">
        <v>2.7999999999999998E-4</v>
      </c>
      <c r="AI614" s="55">
        <v>2.7999999999999998E-4</v>
      </c>
      <c r="AJ614" s="55" t="s">
        <v>988</v>
      </c>
      <c r="AK614" s="55" t="s">
        <v>168</v>
      </c>
    </row>
    <row r="615" spans="1:37" x14ac:dyDescent="0.25">
      <c r="A615" s="54" t="str">
        <f t="shared" si="9"/>
        <v>RI</v>
      </c>
      <c r="B615" s="54" t="str">
        <f t="shared" si="9"/>
        <v>BDEQ-BDESC-urban-residential</v>
      </c>
      <c r="C615" s="55">
        <v>5</v>
      </c>
      <c r="D615" s="55" t="s">
        <v>10</v>
      </c>
      <c r="E615" s="55">
        <v>4.4580000000000002E-2</v>
      </c>
      <c r="F615" s="55">
        <v>5.6370000000000003E-2</v>
      </c>
      <c r="G615" s="55">
        <v>6.4250000000000002E-2</v>
      </c>
      <c r="H615" s="55">
        <v>7.2289999999999993E-2</v>
      </c>
      <c r="I615" s="55">
        <v>8.0189999999999997E-2</v>
      </c>
      <c r="J615" s="55">
        <v>8.5650000000000004E-2</v>
      </c>
      <c r="K615" s="55">
        <v>9.1810000000000003E-2</v>
      </c>
      <c r="L615" s="55">
        <v>9.7030000000000005E-2</v>
      </c>
      <c r="M615" s="55">
        <v>0.10087</v>
      </c>
      <c r="N615" s="55">
        <v>0.10587000000000001</v>
      </c>
      <c r="O615" s="55">
        <v>0.10886999999999999</v>
      </c>
      <c r="P615" s="55">
        <v>0.11358</v>
      </c>
      <c r="Q615" s="55">
        <v>0.11675000000000001</v>
      </c>
      <c r="R615" s="55">
        <v>0.12153</v>
      </c>
      <c r="S615" s="55">
        <v>0.12570999999999999</v>
      </c>
      <c r="T615" s="55">
        <v>0.12742000000000001</v>
      </c>
      <c r="U615" s="55">
        <v>0.1321</v>
      </c>
      <c r="V615" s="55">
        <v>0.13675999999999999</v>
      </c>
      <c r="W615" s="55">
        <v>0.14094999999999999</v>
      </c>
      <c r="X615" s="55">
        <v>0.14752000000000001</v>
      </c>
      <c r="Y615" s="55">
        <v>0.15353</v>
      </c>
      <c r="Z615" s="55">
        <v>0.15840000000000001</v>
      </c>
      <c r="AA615" s="55">
        <v>0.16428000000000001</v>
      </c>
      <c r="AB615" s="55">
        <v>0.17082</v>
      </c>
      <c r="AC615" s="55">
        <v>0.17471</v>
      </c>
      <c r="AD615" s="55">
        <v>0.18149000000000001</v>
      </c>
      <c r="AE615" s="55">
        <v>0.19023000000000001</v>
      </c>
      <c r="AF615" s="55">
        <v>0.19514999999999999</v>
      </c>
      <c r="AG615" s="55">
        <v>0.20266999999999999</v>
      </c>
      <c r="AH615" s="55">
        <v>0.20882000000000001</v>
      </c>
      <c r="AI615" s="55">
        <v>0.21312</v>
      </c>
      <c r="AJ615" s="55" t="s">
        <v>988</v>
      </c>
      <c r="AK615" s="55" t="s">
        <v>168</v>
      </c>
    </row>
    <row r="616" spans="1:37" x14ac:dyDescent="0.25">
      <c r="A616" s="54" t="str">
        <f t="shared" si="9"/>
        <v>RI</v>
      </c>
      <c r="B616" s="54" t="str">
        <f t="shared" si="9"/>
        <v>BDEQ-BDESC-urban-residential</v>
      </c>
      <c r="C616" s="55">
        <v>6</v>
      </c>
      <c r="D616" s="55" t="s">
        <v>11</v>
      </c>
      <c r="E616" s="55">
        <v>0</v>
      </c>
      <c r="F616" s="55">
        <v>0</v>
      </c>
      <c r="G616" s="55">
        <v>0</v>
      </c>
      <c r="H616" s="55">
        <v>0</v>
      </c>
      <c r="I616" s="55">
        <v>0</v>
      </c>
      <c r="J616" s="55">
        <v>0</v>
      </c>
      <c r="K616" s="55">
        <v>0</v>
      </c>
      <c r="L616" s="55">
        <v>0</v>
      </c>
      <c r="M616" s="55">
        <v>0</v>
      </c>
      <c r="N616" s="55">
        <v>0</v>
      </c>
      <c r="O616" s="55">
        <v>0</v>
      </c>
      <c r="P616" s="55">
        <v>0</v>
      </c>
      <c r="Q616" s="55">
        <v>0</v>
      </c>
      <c r="R616" s="55">
        <v>0</v>
      </c>
      <c r="S616" s="55">
        <v>0</v>
      </c>
      <c r="T616" s="55">
        <v>0</v>
      </c>
      <c r="U616" s="55">
        <v>0</v>
      </c>
      <c r="V616" s="55">
        <v>0</v>
      </c>
      <c r="W616" s="55">
        <v>0</v>
      </c>
      <c r="X616" s="55">
        <v>0</v>
      </c>
      <c r="Y616" s="55">
        <v>0</v>
      </c>
      <c r="Z616" s="55">
        <v>0</v>
      </c>
      <c r="AA616" s="55">
        <v>0</v>
      </c>
      <c r="AB616" s="55">
        <v>0</v>
      </c>
      <c r="AC616" s="55">
        <v>0</v>
      </c>
      <c r="AD616" s="55">
        <v>0</v>
      </c>
      <c r="AE616" s="55">
        <v>0</v>
      </c>
      <c r="AF616" s="55">
        <v>0</v>
      </c>
      <c r="AG616" s="55">
        <v>0</v>
      </c>
      <c r="AH616" s="55">
        <v>0</v>
      </c>
      <c r="AI616" s="55">
        <v>0</v>
      </c>
      <c r="AJ616" s="55" t="s">
        <v>988</v>
      </c>
      <c r="AK616" s="55" t="s">
        <v>168</v>
      </c>
    </row>
    <row r="617" spans="1:37" x14ac:dyDescent="0.25">
      <c r="A617" s="54" t="str">
        <f t="shared" si="9"/>
        <v>RI</v>
      </c>
      <c r="B617" s="54" t="str">
        <f t="shared" si="9"/>
        <v>BDEQ-BDESC-urban-residential</v>
      </c>
      <c r="C617" s="55">
        <v>7</v>
      </c>
      <c r="D617" s="55" t="s">
        <v>12</v>
      </c>
      <c r="E617" s="55">
        <v>0</v>
      </c>
      <c r="F617" s="55">
        <v>0</v>
      </c>
      <c r="G617" s="55">
        <v>0</v>
      </c>
      <c r="H617" s="55">
        <v>0</v>
      </c>
      <c r="I617" s="55">
        <v>0</v>
      </c>
      <c r="J617" s="55">
        <v>0</v>
      </c>
      <c r="K617" s="55">
        <v>0</v>
      </c>
      <c r="L617" s="55">
        <v>0</v>
      </c>
      <c r="M617" s="55">
        <v>0</v>
      </c>
      <c r="N617" s="55">
        <v>0</v>
      </c>
      <c r="O617" s="55">
        <v>0</v>
      </c>
      <c r="P617" s="55">
        <v>0</v>
      </c>
      <c r="Q617" s="55">
        <v>0</v>
      </c>
      <c r="R617" s="55">
        <v>0</v>
      </c>
      <c r="S617" s="55">
        <v>0</v>
      </c>
      <c r="T617" s="55">
        <v>0</v>
      </c>
      <c r="U617" s="55">
        <v>0</v>
      </c>
      <c r="V617" s="55">
        <v>0</v>
      </c>
      <c r="W617" s="55">
        <v>0</v>
      </c>
      <c r="X617" s="55">
        <v>0</v>
      </c>
      <c r="Y617" s="55">
        <v>0</v>
      </c>
      <c r="Z617" s="55">
        <v>0</v>
      </c>
      <c r="AA617" s="55">
        <v>0</v>
      </c>
      <c r="AB617" s="55">
        <v>0</v>
      </c>
      <c r="AC617" s="55">
        <v>0</v>
      </c>
      <c r="AD617" s="55">
        <v>0</v>
      </c>
      <c r="AE617" s="55">
        <v>0</v>
      </c>
      <c r="AF617" s="55">
        <v>0</v>
      </c>
      <c r="AG617" s="55">
        <v>0</v>
      </c>
      <c r="AH617" s="55">
        <v>0</v>
      </c>
      <c r="AI617" s="55">
        <v>0</v>
      </c>
      <c r="AJ617" s="55" t="s">
        <v>988</v>
      </c>
      <c r="AK617" s="55" t="s">
        <v>168</v>
      </c>
    </row>
    <row r="618" spans="1:37" x14ac:dyDescent="0.25">
      <c r="A618" s="54" t="str">
        <f t="shared" si="9"/>
        <v>RI</v>
      </c>
      <c r="B618" s="54" t="str">
        <f t="shared" si="9"/>
        <v>BDEQ-BDESC-urban-residential</v>
      </c>
      <c r="C618" s="55">
        <v>8</v>
      </c>
      <c r="D618" s="55" t="s">
        <v>13</v>
      </c>
      <c r="E618" s="55">
        <v>0</v>
      </c>
      <c r="F618" s="55">
        <v>0</v>
      </c>
      <c r="G618" s="55">
        <v>0</v>
      </c>
      <c r="H618" s="55">
        <v>0</v>
      </c>
      <c r="I618" s="55">
        <v>0</v>
      </c>
      <c r="J618" s="55">
        <v>0</v>
      </c>
      <c r="K618" s="55">
        <v>0</v>
      </c>
      <c r="L618" s="55">
        <v>0</v>
      </c>
      <c r="M618" s="55">
        <v>0</v>
      </c>
      <c r="N618" s="55">
        <v>0</v>
      </c>
      <c r="O618" s="55">
        <v>0</v>
      </c>
      <c r="P618" s="55">
        <v>0</v>
      </c>
      <c r="Q618" s="55">
        <v>0</v>
      </c>
      <c r="R618" s="55">
        <v>0</v>
      </c>
      <c r="S618" s="55">
        <v>0</v>
      </c>
      <c r="T618" s="55">
        <v>0</v>
      </c>
      <c r="U618" s="55">
        <v>0</v>
      </c>
      <c r="V618" s="55">
        <v>0</v>
      </c>
      <c r="W618" s="55">
        <v>0</v>
      </c>
      <c r="X618" s="55">
        <v>0</v>
      </c>
      <c r="Y618" s="55">
        <v>0</v>
      </c>
      <c r="Z618" s="55">
        <v>0</v>
      </c>
      <c r="AA618" s="55">
        <v>0</v>
      </c>
      <c r="AB618" s="55">
        <v>0</v>
      </c>
      <c r="AC618" s="55">
        <v>0</v>
      </c>
      <c r="AD618" s="55">
        <v>0</v>
      </c>
      <c r="AE618" s="55">
        <v>0</v>
      </c>
      <c r="AF618" s="55">
        <v>0</v>
      </c>
      <c r="AG618" s="55">
        <v>0</v>
      </c>
      <c r="AH618" s="55">
        <v>0</v>
      </c>
      <c r="AI618" s="55">
        <v>0</v>
      </c>
      <c r="AJ618" s="55" t="s">
        <v>988</v>
      </c>
      <c r="AK618" s="55" t="s">
        <v>168</v>
      </c>
    </row>
    <row r="619" spans="1:37" x14ac:dyDescent="0.25">
      <c r="A619" s="54" t="str">
        <f t="shared" si="9"/>
        <v>RI</v>
      </c>
      <c r="B619" s="54" t="str">
        <f t="shared" si="9"/>
        <v>BDEQ-BDESC-urban-residential</v>
      </c>
      <c r="C619" s="55">
        <v>9</v>
      </c>
      <c r="D619" s="55" t="s">
        <v>14</v>
      </c>
      <c r="E619" s="55">
        <v>0</v>
      </c>
      <c r="F619" s="55">
        <v>0</v>
      </c>
      <c r="G619" s="55">
        <v>0</v>
      </c>
      <c r="H619" s="55">
        <v>0</v>
      </c>
      <c r="I619" s="55">
        <v>0</v>
      </c>
      <c r="J619" s="55">
        <v>0</v>
      </c>
      <c r="K619" s="55">
        <v>0</v>
      </c>
      <c r="L619" s="55">
        <v>0</v>
      </c>
      <c r="M619" s="55">
        <v>0</v>
      </c>
      <c r="N619" s="55">
        <v>0</v>
      </c>
      <c r="O619" s="55">
        <v>0</v>
      </c>
      <c r="P619" s="55">
        <v>0</v>
      </c>
      <c r="Q619" s="55">
        <v>0</v>
      </c>
      <c r="R619" s="55">
        <v>0</v>
      </c>
      <c r="S619" s="55">
        <v>0</v>
      </c>
      <c r="T619" s="55">
        <v>0</v>
      </c>
      <c r="U619" s="55">
        <v>0</v>
      </c>
      <c r="V619" s="55">
        <v>0</v>
      </c>
      <c r="W619" s="55">
        <v>0</v>
      </c>
      <c r="X619" s="55">
        <v>0</v>
      </c>
      <c r="Y619" s="55">
        <v>0</v>
      </c>
      <c r="Z619" s="55">
        <v>0</v>
      </c>
      <c r="AA619" s="55">
        <v>0</v>
      </c>
      <c r="AB619" s="55">
        <v>0</v>
      </c>
      <c r="AC619" s="55">
        <v>0</v>
      </c>
      <c r="AD619" s="55">
        <v>0</v>
      </c>
      <c r="AE619" s="55">
        <v>0</v>
      </c>
      <c r="AF619" s="55">
        <v>0</v>
      </c>
      <c r="AG619" s="55">
        <v>0</v>
      </c>
      <c r="AH619" s="55">
        <v>0</v>
      </c>
      <c r="AI619" s="55">
        <v>0</v>
      </c>
      <c r="AJ619" s="55" t="s">
        <v>988</v>
      </c>
      <c r="AK619" s="55" t="s">
        <v>168</v>
      </c>
    </row>
    <row r="620" spans="1:37" x14ac:dyDescent="0.25">
      <c r="A620" s="54" t="str">
        <f t="shared" si="9"/>
        <v>RI</v>
      </c>
      <c r="B620" s="54" t="str">
        <f t="shared" si="9"/>
        <v>BDEQ-BDESC-urban-residential</v>
      </c>
      <c r="C620" s="55">
        <v>10</v>
      </c>
      <c r="D620" s="55" t="s">
        <v>15</v>
      </c>
      <c r="E620" s="55">
        <v>0</v>
      </c>
      <c r="F620" s="55">
        <v>0</v>
      </c>
      <c r="G620" s="55">
        <v>0</v>
      </c>
      <c r="H620" s="55">
        <v>0</v>
      </c>
      <c r="I620" s="55">
        <v>0</v>
      </c>
      <c r="J620" s="55">
        <v>0</v>
      </c>
      <c r="K620" s="55">
        <v>0</v>
      </c>
      <c r="L620" s="55">
        <v>0</v>
      </c>
      <c r="M620" s="55">
        <v>0</v>
      </c>
      <c r="N620" s="55">
        <v>0</v>
      </c>
      <c r="O620" s="55">
        <v>0</v>
      </c>
      <c r="P620" s="55">
        <v>0</v>
      </c>
      <c r="Q620" s="55">
        <v>0</v>
      </c>
      <c r="R620" s="55">
        <v>0</v>
      </c>
      <c r="S620" s="55">
        <v>0</v>
      </c>
      <c r="T620" s="55">
        <v>0</v>
      </c>
      <c r="U620" s="55">
        <v>0</v>
      </c>
      <c r="V620" s="55">
        <v>0</v>
      </c>
      <c r="W620" s="55">
        <v>0</v>
      </c>
      <c r="X620" s="55">
        <v>0</v>
      </c>
      <c r="Y620" s="55">
        <v>0</v>
      </c>
      <c r="Z620" s="55">
        <v>0</v>
      </c>
      <c r="AA620" s="55">
        <v>0</v>
      </c>
      <c r="AB620" s="55">
        <v>0</v>
      </c>
      <c r="AC620" s="55">
        <v>0</v>
      </c>
      <c r="AD620" s="55">
        <v>0</v>
      </c>
      <c r="AE620" s="55">
        <v>0</v>
      </c>
      <c r="AF620" s="55">
        <v>0</v>
      </c>
      <c r="AG620" s="55">
        <v>0</v>
      </c>
      <c r="AH620" s="55">
        <v>0</v>
      </c>
      <c r="AI620" s="55">
        <v>0</v>
      </c>
      <c r="AJ620" s="55" t="s">
        <v>988</v>
      </c>
      <c r="AK620" s="55" t="s">
        <v>168</v>
      </c>
    </row>
    <row r="621" spans="1:37" x14ac:dyDescent="0.25">
      <c r="A621" s="54" t="str">
        <f t="shared" si="9"/>
        <v>RI</v>
      </c>
      <c r="B621" s="54" t="str">
        <f t="shared" si="9"/>
        <v>BDEQ-BDESC-urban-residential</v>
      </c>
      <c r="C621" s="55">
        <v>11</v>
      </c>
      <c r="D621" s="55" t="s">
        <v>57</v>
      </c>
      <c r="E621" s="55">
        <v>0</v>
      </c>
      <c r="F621" s="55">
        <v>0</v>
      </c>
      <c r="G621" s="55">
        <v>0</v>
      </c>
      <c r="H621" s="55">
        <v>0</v>
      </c>
      <c r="I621" s="55">
        <v>0</v>
      </c>
      <c r="J621" s="55">
        <v>0</v>
      </c>
      <c r="K621" s="55">
        <v>0</v>
      </c>
      <c r="L621" s="55">
        <v>0</v>
      </c>
      <c r="M621" s="55">
        <v>0</v>
      </c>
      <c r="N621" s="55">
        <v>0</v>
      </c>
      <c r="O621" s="55">
        <v>0</v>
      </c>
      <c r="P621" s="55">
        <v>0</v>
      </c>
      <c r="Q621" s="55">
        <v>0</v>
      </c>
      <c r="R621" s="55">
        <v>0</v>
      </c>
      <c r="S621" s="55">
        <v>0</v>
      </c>
      <c r="T621" s="55">
        <v>0</v>
      </c>
      <c r="U621" s="55">
        <v>0</v>
      </c>
      <c r="V621" s="55">
        <v>0</v>
      </c>
      <c r="W621" s="55">
        <v>0</v>
      </c>
      <c r="X621" s="55">
        <v>0</v>
      </c>
      <c r="Y621" s="55">
        <v>0</v>
      </c>
      <c r="Z621" s="55">
        <v>0</v>
      </c>
      <c r="AA621" s="55">
        <v>0</v>
      </c>
      <c r="AB621" s="55">
        <v>0</v>
      </c>
      <c r="AC621" s="55">
        <v>0</v>
      </c>
      <c r="AD621" s="55">
        <v>0</v>
      </c>
      <c r="AE621" s="55">
        <v>0</v>
      </c>
      <c r="AF621" s="55">
        <v>0</v>
      </c>
      <c r="AG621" s="55">
        <v>0</v>
      </c>
      <c r="AH621" s="55">
        <v>0</v>
      </c>
      <c r="AI621" s="55">
        <v>0</v>
      </c>
      <c r="AJ621" s="55" t="s">
        <v>988</v>
      </c>
      <c r="AK621" s="55" t="s">
        <v>168</v>
      </c>
    </row>
    <row r="622" spans="1:37" x14ac:dyDescent="0.25">
      <c r="A622" s="54" t="str">
        <f t="shared" si="9"/>
        <v>RI</v>
      </c>
      <c r="B622" s="54" t="str">
        <f t="shared" si="9"/>
        <v>BDEQ-BDESC-urban-residential</v>
      </c>
      <c r="C622" s="55">
        <v>12</v>
      </c>
      <c r="D622" s="55" t="s">
        <v>60</v>
      </c>
      <c r="E622" s="55">
        <v>0</v>
      </c>
      <c r="F622" s="55">
        <v>0</v>
      </c>
      <c r="G622" s="55">
        <v>0</v>
      </c>
      <c r="H622" s="55">
        <v>0</v>
      </c>
      <c r="I622" s="55">
        <v>0</v>
      </c>
      <c r="J622" s="55">
        <v>0</v>
      </c>
      <c r="K622" s="55">
        <v>0</v>
      </c>
      <c r="L622" s="55">
        <v>0</v>
      </c>
      <c r="M622" s="55">
        <v>0</v>
      </c>
      <c r="N622" s="55">
        <v>0</v>
      </c>
      <c r="O622" s="55">
        <v>0</v>
      </c>
      <c r="P622" s="55">
        <v>0</v>
      </c>
      <c r="Q622" s="55">
        <v>0</v>
      </c>
      <c r="R622" s="55">
        <v>0</v>
      </c>
      <c r="S622" s="55">
        <v>0</v>
      </c>
      <c r="T622" s="55">
        <v>0</v>
      </c>
      <c r="U622" s="55">
        <v>0</v>
      </c>
      <c r="V622" s="55">
        <v>0</v>
      </c>
      <c r="W622" s="55">
        <v>0</v>
      </c>
      <c r="X622" s="55">
        <v>0</v>
      </c>
      <c r="Y622" s="55">
        <v>0</v>
      </c>
      <c r="Z622" s="55">
        <v>0</v>
      </c>
      <c r="AA622" s="55">
        <v>0</v>
      </c>
      <c r="AB622" s="55">
        <v>0</v>
      </c>
      <c r="AC622" s="55">
        <v>0</v>
      </c>
      <c r="AD622" s="55">
        <v>0</v>
      </c>
      <c r="AE622" s="55">
        <v>0</v>
      </c>
      <c r="AF622" s="55">
        <v>0</v>
      </c>
      <c r="AG622" s="55">
        <v>0</v>
      </c>
      <c r="AH622" s="55">
        <v>0</v>
      </c>
      <c r="AI622" s="55">
        <v>0</v>
      </c>
      <c r="AJ622" s="55" t="s">
        <v>988</v>
      </c>
      <c r="AK622" s="55" t="s">
        <v>168</v>
      </c>
    </row>
    <row r="623" spans="1:37" x14ac:dyDescent="0.25">
      <c r="A623" s="54" t="str">
        <f t="shared" si="9"/>
        <v>RI</v>
      </c>
      <c r="B623" s="54" t="str">
        <f t="shared" si="9"/>
        <v>BDEQ-BDESC-urban-residential</v>
      </c>
      <c r="C623" s="55">
        <v>13</v>
      </c>
      <c r="D623" s="55" t="s">
        <v>158</v>
      </c>
      <c r="E623" s="55">
        <v>0</v>
      </c>
      <c r="F623" s="55">
        <v>0</v>
      </c>
      <c r="G623" s="55">
        <v>0</v>
      </c>
      <c r="H623" s="55">
        <v>0</v>
      </c>
      <c r="I623" s="55">
        <v>0</v>
      </c>
      <c r="J623" s="55">
        <v>0</v>
      </c>
      <c r="K623" s="55">
        <v>0</v>
      </c>
      <c r="L623" s="55">
        <v>0</v>
      </c>
      <c r="M623" s="55">
        <v>0</v>
      </c>
      <c r="N623" s="55">
        <v>0</v>
      </c>
      <c r="O623" s="55">
        <v>0</v>
      </c>
      <c r="P623" s="55">
        <v>0</v>
      </c>
      <c r="Q623" s="55">
        <v>0</v>
      </c>
      <c r="R623" s="55">
        <v>0</v>
      </c>
      <c r="S623" s="55">
        <v>0</v>
      </c>
      <c r="T623" s="55">
        <v>0</v>
      </c>
      <c r="U623" s="55">
        <v>0</v>
      </c>
      <c r="V623" s="55">
        <v>0</v>
      </c>
      <c r="W623" s="55">
        <v>0</v>
      </c>
      <c r="X623" s="55">
        <v>0</v>
      </c>
      <c r="Y623" s="55">
        <v>0</v>
      </c>
      <c r="Z623" s="55">
        <v>0</v>
      </c>
      <c r="AA623" s="55">
        <v>0</v>
      </c>
      <c r="AB623" s="55">
        <v>0</v>
      </c>
      <c r="AC623" s="55">
        <v>0</v>
      </c>
      <c r="AD623" s="55">
        <v>0</v>
      </c>
      <c r="AE623" s="55">
        <v>0</v>
      </c>
      <c r="AF623" s="55">
        <v>0</v>
      </c>
      <c r="AG623" s="55">
        <v>0</v>
      </c>
      <c r="AH623" s="55">
        <v>0</v>
      </c>
      <c r="AI623" s="55">
        <v>0</v>
      </c>
      <c r="AJ623" s="55" t="s">
        <v>988</v>
      </c>
      <c r="AK623" s="55" t="s">
        <v>168</v>
      </c>
    </row>
    <row r="624" spans="1:37" x14ac:dyDescent="0.25">
      <c r="A624" s="54" t="str">
        <f t="shared" si="9"/>
        <v>RI</v>
      </c>
      <c r="B624" s="54" t="str">
        <f t="shared" si="9"/>
        <v>BDEQ-BDESC-urban-residential</v>
      </c>
      <c r="C624" s="55">
        <v>14</v>
      </c>
      <c r="D624" s="55" t="s">
        <v>159</v>
      </c>
      <c r="E624" s="55">
        <v>0</v>
      </c>
      <c r="F624" s="55">
        <v>0</v>
      </c>
      <c r="G624" s="55">
        <v>0</v>
      </c>
      <c r="H624" s="55">
        <v>0</v>
      </c>
      <c r="I624" s="55">
        <v>0</v>
      </c>
      <c r="J624" s="55">
        <v>0</v>
      </c>
      <c r="K624" s="55">
        <v>0</v>
      </c>
      <c r="L624" s="55">
        <v>0</v>
      </c>
      <c r="M624" s="55">
        <v>0</v>
      </c>
      <c r="N624" s="55">
        <v>0</v>
      </c>
      <c r="O624" s="55">
        <v>0</v>
      </c>
      <c r="P624" s="55">
        <v>0</v>
      </c>
      <c r="Q624" s="55">
        <v>0</v>
      </c>
      <c r="R624" s="55">
        <v>0</v>
      </c>
      <c r="S624" s="55">
        <v>0</v>
      </c>
      <c r="T624" s="55">
        <v>0</v>
      </c>
      <c r="U624" s="55">
        <v>0</v>
      </c>
      <c r="V624" s="55">
        <v>0</v>
      </c>
      <c r="W624" s="55">
        <v>0</v>
      </c>
      <c r="X624" s="55">
        <v>0</v>
      </c>
      <c r="Y624" s="55">
        <v>0</v>
      </c>
      <c r="Z624" s="55">
        <v>0</v>
      </c>
      <c r="AA624" s="55">
        <v>0</v>
      </c>
      <c r="AB624" s="55">
        <v>0</v>
      </c>
      <c r="AC624" s="55">
        <v>0</v>
      </c>
      <c r="AD624" s="55">
        <v>0</v>
      </c>
      <c r="AE624" s="55">
        <v>0</v>
      </c>
      <c r="AF624" s="55">
        <v>0</v>
      </c>
      <c r="AG624" s="55">
        <v>0</v>
      </c>
      <c r="AH624" s="55">
        <v>0</v>
      </c>
      <c r="AI624" s="55">
        <v>0</v>
      </c>
      <c r="AJ624" s="55" t="s">
        <v>988</v>
      </c>
      <c r="AK624" s="55" t="s">
        <v>168</v>
      </c>
    </row>
    <row r="625" spans="1:37" x14ac:dyDescent="0.25">
      <c r="A625" s="54" t="str">
        <f t="shared" si="9"/>
        <v>RI</v>
      </c>
      <c r="B625" s="54" t="str">
        <f t="shared" si="9"/>
        <v>BDEQ-BDESC-urban-residential</v>
      </c>
      <c r="C625" s="55">
        <v>15</v>
      </c>
      <c r="D625" s="55" t="s">
        <v>160</v>
      </c>
      <c r="E625" s="55">
        <v>0</v>
      </c>
      <c r="F625" s="55">
        <v>0</v>
      </c>
      <c r="G625" s="55">
        <v>0</v>
      </c>
      <c r="H625" s="55">
        <v>0</v>
      </c>
      <c r="I625" s="55">
        <v>0</v>
      </c>
      <c r="J625" s="55">
        <v>0</v>
      </c>
      <c r="K625" s="55">
        <v>0</v>
      </c>
      <c r="L625" s="55">
        <v>0</v>
      </c>
      <c r="M625" s="55">
        <v>0</v>
      </c>
      <c r="N625" s="55">
        <v>0</v>
      </c>
      <c r="O625" s="55">
        <v>0</v>
      </c>
      <c r="P625" s="55">
        <v>0</v>
      </c>
      <c r="Q625" s="55">
        <v>0</v>
      </c>
      <c r="R625" s="55">
        <v>0</v>
      </c>
      <c r="S625" s="55">
        <v>0</v>
      </c>
      <c r="T625" s="55">
        <v>0</v>
      </c>
      <c r="U625" s="55">
        <v>0</v>
      </c>
      <c r="V625" s="55">
        <v>0</v>
      </c>
      <c r="W625" s="55">
        <v>0</v>
      </c>
      <c r="X625" s="55">
        <v>0</v>
      </c>
      <c r="Y625" s="55">
        <v>0</v>
      </c>
      <c r="Z625" s="55">
        <v>0</v>
      </c>
      <c r="AA625" s="55">
        <v>0</v>
      </c>
      <c r="AB625" s="55">
        <v>0</v>
      </c>
      <c r="AC625" s="55">
        <v>0</v>
      </c>
      <c r="AD625" s="55">
        <v>0</v>
      </c>
      <c r="AE625" s="55">
        <v>0</v>
      </c>
      <c r="AF625" s="55">
        <v>0</v>
      </c>
      <c r="AG625" s="55">
        <v>0</v>
      </c>
      <c r="AH625" s="55">
        <v>0</v>
      </c>
      <c r="AI625" s="55">
        <v>0</v>
      </c>
      <c r="AJ625" s="55" t="s">
        <v>988</v>
      </c>
      <c r="AK625" s="55" t="s">
        <v>168</v>
      </c>
    </row>
    <row r="626" spans="1:37" x14ac:dyDescent="0.25">
      <c r="A626" s="54" t="str">
        <f t="shared" si="9"/>
        <v>SC</v>
      </c>
      <c r="B626" s="54" t="str">
        <f t="shared" si="9"/>
        <v>BDEQ-BDESC-urban-residential</v>
      </c>
      <c r="C626" s="55">
        <v>0</v>
      </c>
      <c r="D626" s="55" t="s">
        <v>58</v>
      </c>
      <c r="E626" s="55">
        <v>0</v>
      </c>
      <c r="F626" s="55">
        <v>0</v>
      </c>
      <c r="G626" s="55">
        <v>0</v>
      </c>
      <c r="H626" s="55">
        <v>0</v>
      </c>
      <c r="I626" s="55">
        <v>0</v>
      </c>
      <c r="J626" s="55">
        <v>0</v>
      </c>
      <c r="K626" s="55">
        <v>0</v>
      </c>
      <c r="L626" s="55">
        <v>0</v>
      </c>
      <c r="M626" s="55">
        <v>0</v>
      </c>
      <c r="N626" s="55">
        <v>0</v>
      </c>
      <c r="O626" s="55">
        <v>0</v>
      </c>
      <c r="P626" s="55">
        <v>0</v>
      </c>
      <c r="Q626" s="55">
        <v>0</v>
      </c>
      <c r="R626" s="55">
        <v>0</v>
      </c>
      <c r="S626" s="55">
        <v>0</v>
      </c>
      <c r="T626" s="55">
        <v>0</v>
      </c>
      <c r="U626" s="55">
        <v>0</v>
      </c>
      <c r="V626" s="55">
        <v>0</v>
      </c>
      <c r="W626" s="55">
        <v>0</v>
      </c>
      <c r="X626" s="55">
        <v>0</v>
      </c>
      <c r="Y626" s="55">
        <v>0</v>
      </c>
      <c r="Z626" s="55">
        <v>0</v>
      </c>
      <c r="AA626" s="55">
        <v>0</v>
      </c>
      <c r="AB626" s="55">
        <v>0</v>
      </c>
      <c r="AC626" s="55">
        <v>0</v>
      </c>
      <c r="AD626" s="55">
        <v>0</v>
      </c>
      <c r="AE626" s="55">
        <v>0</v>
      </c>
      <c r="AF626" s="55">
        <v>0</v>
      </c>
      <c r="AG626" s="55">
        <v>0</v>
      </c>
      <c r="AH626" s="55">
        <v>0</v>
      </c>
      <c r="AI626" s="55">
        <v>0</v>
      </c>
      <c r="AJ626" s="55" t="s">
        <v>989</v>
      </c>
      <c r="AK626" s="55" t="s">
        <v>168</v>
      </c>
    </row>
    <row r="627" spans="1:37" x14ac:dyDescent="0.25">
      <c r="A627" s="54" t="str">
        <f t="shared" si="9"/>
        <v>SC</v>
      </c>
      <c r="B627" s="54" t="str">
        <f t="shared" si="9"/>
        <v>BDEQ-BDESC-urban-residential</v>
      </c>
      <c r="C627" s="55">
        <v>1</v>
      </c>
      <c r="D627" s="55" t="s">
        <v>7</v>
      </c>
      <c r="E627" s="55">
        <v>0</v>
      </c>
      <c r="F627" s="55">
        <v>0</v>
      </c>
      <c r="G627" s="55">
        <v>0</v>
      </c>
      <c r="H627" s="55">
        <v>0</v>
      </c>
      <c r="I627" s="55">
        <v>0</v>
      </c>
      <c r="J627" s="55">
        <v>0</v>
      </c>
      <c r="K627" s="55">
        <v>0</v>
      </c>
      <c r="L627" s="55">
        <v>0</v>
      </c>
      <c r="M627" s="55">
        <v>0</v>
      </c>
      <c r="N627" s="55">
        <v>0</v>
      </c>
      <c r="O627" s="55">
        <v>0</v>
      </c>
      <c r="P627" s="55">
        <v>0</v>
      </c>
      <c r="Q627" s="55">
        <v>0</v>
      </c>
      <c r="R627" s="55">
        <v>0</v>
      </c>
      <c r="S627" s="55">
        <v>0</v>
      </c>
      <c r="T627" s="55">
        <v>0</v>
      </c>
      <c r="U627" s="55">
        <v>0</v>
      </c>
      <c r="V627" s="55">
        <v>0</v>
      </c>
      <c r="W627" s="55">
        <v>0</v>
      </c>
      <c r="X627" s="55">
        <v>0</v>
      </c>
      <c r="Y627" s="55">
        <v>0</v>
      </c>
      <c r="Z627" s="55">
        <v>0</v>
      </c>
      <c r="AA627" s="55">
        <v>0</v>
      </c>
      <c r="AB627" s="55">
        <v>0</v>
      </c>
      <c r="AC627" s="55">
        <v>0</v>
      </c>
      <c r="AD627" s="55">
        <v>0</v>
      </c>
      <c r="AE627" s="55">
        <v>0</v>
      </c>
      <c r="AF627" s="55">
        <v>0</v>
      </c>
      <c r="AG627" s="55">
        <v>0</v>
      </c>
      <c r="AH627" s="55">
        <v>0</v>
      </c>
      <c r="AI627" s="55">
        <v>0</v>
      </c>
      <c r="AJ627" s="55" t="s">
        <v>989</v>
      </c>
      <c r="AK627" s="55" t="s">
        <v>168</v>
      </c>
    </row>
    <row r="628" spans="1:37" x14ac:dyDescent="0.25">
      <c r="A628" s="54" t="str">
        <f t="shared" si="9"/>
        <v>SC</v>
      </c>
      <c r="B628" s="54" t="str">
        <f t="shared" si="9"/>
        <v>BDEQ-BDESC-urban-residential</v>
      </c>
      <c r="C628" s="55">
        <v>2</v>
      </c>
      <c r="D628" s="55" t="s">
        <v>8</v>
      </c>
      <c r="E628" s="55">
        <v>0</v>
      </c>
      <c r="F628" s="55">
        <v>0</v>
      </c>
      <c r="G628" s="55">
        <v>0</v>
      </c>
      <c r="H628" s="55">
        <v>0</v>
      </c>
      <c r="I628" s="55">
        <v>0</v>
      </c>
      <c r="J628" s="55">
        <v>0</v>
      </c>
      <c r="K628" s="55">
        <v>0</v>
      </c>
      <c r="L628" s="55">
        <v>0</v>
      </c>
      <c r="M628" s="55">
        <v>0</v>
      </c>
      <c r="N628" s="55">
        <v>0</v>
      </c>
      <c r="O628" s="55">
        <v>0</v>
      </c>
      <c r="P628" s="55">
        <v>0</v>
      </c>
      <c r="Q628" s="55">
        <v>0</v>
      </c>
      <c r="R628" s="55">
        <v>0</v>
      </c>
      <c r="S628" s="55">
        <v>0</v>
      </c>
      <c r="T628" s="55">
        <v>0</v>
      </c>
      <c r="U628" s="55">
        <v>0</v>
      </c>
      <c r="V628" s="55">
        <v>0</v>
      </c>
      <c r="W628" s="55">
        <v>0</v>
      </c>
      <c r="X628" s="55">
        <v>0</v>
      </c>
      <c r="Y628" s="55">
        <v>0</v>
      </c>
      <c r="Z628" s="55">
        <v>0</v>
      </c>
      <c r="AA628" s="55">
        <v>0</v>
      </c>
      <c r="AB628" s="55">
        <v>0</v>
      </c>
      <c r="AC628" s="55">
        <v>0</v>
      </c>
      <c r="AD628" s="55">
        <v>0</v>
      </c>
      <c r="AE628" s="55">
        <v>0</v>
      </c>
      <c r="AF628" s="55">
        <v>0</v>
      </c>
      <c r="AG628" s="55">
        <v>0</v>
      </c>
      <c r="AH628" s="55">
        <v>0</v>
      </c>
      <c r="AI628" s="55">
        <v>0</v>
      </c>
      <c r="AJ628" s="55" t="s">
        <v>989</v>
      </c>
      <c r="AK628" s="55" t="s">
        <v>168</v>
      </c>
    </row>
    <row r="629" spans="1:37" x14ac:dyDescent="0.25">
      <c r="A629" s="54" t="str">
        <f t="shared" si="9"/>
        <v>SC</v>
      </c>
      <c r="B629" s="54" t="str">
        <f t="shared" si="9"/>
        <v>BDEQ-BDESC-urban-residential</v>
      </c>
      <c r="C629" s="55">
        <v>3</v>
      </c>
      <c r="D629" s="55" t="s">
        <v>9</v>
      </c>
      <c r="E629" s="55">
        <v>0</v>
      </c>
      <c r="F629" s="55">
        <v>0</v>
      </c>
      <c r="G629" s="55">
        <v>0</v>
      </c>
      <c r="H629" s="55">
        <v>0</v>
      </c>
      <c r="I629" s="55">
        <v>0</v>
      </c>
      <c r="J629" s="55">
        <v>0</v>
      </c>
      <c r="K629" s="55">
        <v>0</v>
      </c>
      <c r="L629" s="55">
        <v>0</v>
      </c>
      <c r="M629" s="55">
        <v>0</v>
      </c>
      <c r="N629" s="55">
        <v>0</v>
      </c>
      <c r="O629" s="55">
        <v>0</v>
      </c>
      <c r="P629" s="55">
        <v>0</v>
      </c>
      <c r="Q629" s="55">
        <v>0</v>
      </c>
      <c r="R629" s="55">
        <v>0</v>
      </c>
      <c r="S629" s="55">
        <v>0</v>
      </c>
      <c r="T629" s="55">
        <v>0</v>
      </c>
      <c r="U629" s="55">
        <v>0</v>
      </c>
      <c r="V629" s="55">
        <v>0</v>
      </c>
      <c r="W629" s="55">
        <v>0</v>
      </c>
      <c r="X629" s="55">
        <v>0</v>
      </c>
      <c r="Y629" s="55">
        <v>0</v>
      </c>
      <c r="Z629" s="55">
        <v>0</v>
      </c>
      <c r="AA629" s="55">
        <v>0</v>
      </c>
      <c r="AB629" s="55">
        <v>0</v>
      </c>
      <c r="AC629" s="55">
        <v>0</v>
      </c>
      <c r="AD629" s="55">
        <v>0</v>
      </c>
      <c r="AE629" s="55">
        <v>0</v>
      </c>
      <c r="AF629" s="55">
        <v>0</v>
      </c>
      <c r="AG629" s="55">
        <v>0</v>
      </c>
      <c r="AH629" s="55">
        <v>0</v>
      </c>
      <c r="AI629" s="55">
        <v>0</v>
      </c>
      <c r="AJ629" s="55" t="s">
        <v>989</v>
      </c>
      <c r="AK629" s="55" t="s">
        <v>168</v>
      </c>
    </row>
    <row r="630" spans="1:37" x14ac:dyDescent="0.25">
      <c r="A630" s="54" t="str">
        <f t="shared" si="9"/>
        <v>SC</v>
      </c>
      <c r="B630" s="54" t="str">
        <f t="shared" si="9"/>
        <v>BDEQ-BDESC-urban-residential</v>
      </c>
      <c r="C630" s="55">
        <v>4</v>
      </c>
      <c r="D630" s="55" t="s">
        <v>59</v>
      </c>
      <c r="E630" s="55">
        <v>0</v>
      </c>
      <c r="F630" s="55">
        <v>0</v>
      </c>
      <c r="G630" s="55">
        <v>0</v>
      </c>
      <c r="H630" s="55">
        <v>0</v>
      </c>
      <c r="I630" s="55">
        <v>0</v>
      </c>
      <c r="J630" s="55">
        <v>0</v>
      </c>
      <c r="K630" s="55">
        <v>0</v>
      </c>
      <c r="L630" s="55">
        <v>0</v>
      </c>
      <c r="M630" s="55">
        <v>0</v>
      </c>
      <c r="N630" s="55">
        <v>0</v>
      </c>
      <c r="O630" s="55">
        <v>0</v>
      </c>
      <c r="P630" s="55">
        <v>0</v>
      </c>
      <c r="Q630" s="55">
        <v>0</v>
      </c>
      <c r="R630" s="55">
        <v>0</v>
      </c>
      <c r="S630" s="55">
        <v>0</v>
      </c>
      <c r="T630" s="55">
        <v>0</v>
      </c>
      <c r="U630" s="55">
        <v>0</v>
      </c>
      <c r="V630" s="55">
        <v>0</v>
      </c>
      <c r="W630" s="55">
        <v>0</v>
      </c>
      <c r="X630" s="55">
        <v>0</v>
      </c>
      <c r="Y630" s="55">
        <v>0</v>
      </c>
      <c r="Z630" s="55">
        <v>0</v>
      </c>
      <c r="AA630" s="55">
        <v>0</v>
      </c>
      <c r="AB630" s="55">
        <v>0</v>
      </c>
      <c r="AC630" s="55">
        <v>0</v>
      </c>
      <c r="AD630" s="55">
        <v>0</v>
      </c>
      <c r="AE630" s="55">
        <v>0</v>
      </c>
      <c r="AF630" s="55">
        <v>0</v>
      </c>
      <c r="AG630" s="55">
        <v>0</v>
      </c>
      <c r="AH630" s="55">
        <v>0</v>
      </c>
      <c r="AI630" s="55">
        <v>0</v>
      </c>
      <c r="AJ630" s="55" t="s">
        <v>989</v>
      </c>
      <c r="AK630" s="55" t="s">
        <v>168</v>
      </c>
    </row>
    <row r="631" spans="1:37" x14ac:dyDescent="0.25">
      <c r="A631" s="54" t="str">
        <f t="shared" si="9"/>
        <v>SC</v>
      </c>
      <c r="B631" s="54" t="str">
        <f t="shared" si="9"/>
        <v>BDEQ-BDESC-urban-residential</v>
      </c>
      <c r="C631" s="55">
        <v>5</v>
      </c>
      <c r="D631" s="55" t="s">
        <v>10</v>
      </c>
      <c r="E631" s="55">
        <v>0.10607</v>
      </c>
      <c r="F631" s="55">
        <v>0.12562000000000001</v>
      </c>
      <c r="G631" s="55">
        <v>0.14318</v>
      </c>
      <c r="H631" s="55">
        <v>0.16109999999999999</v>
      </c>
      <c r="I631" s="55">
        <v>0.1787</v>
      </c>
      <c r="J631" s="55">
        <v>0.19089</v>
      </c>
      <c r="K631" s="55">
        <v>0.20460999999999999</v>
      </c>
      <c r="L631" s="55">
        <v>0.21625</v>
      </c>
      <c r="M631" s="55">
        <v>0.2248</v>
      </c>
      <c r="N631" s="55">
        <v>0.23594000000000001</v>
      </c>
      <c r="O631" s="55">
        <v>0.24262</v>
      </c>
      <c r="P631" s="55">
        <v>0.25312000000000001</v>
      </c>
      <c r="Q631" s="55">
        <v>0.26018000000000002</v>
      </c>
      <c r="R631" s="55">
        <v>0.27083000000000002</v>
      </c>
      <c r="S631" s="55">
        <v>0.28016000000000002</v>
      </c>
      <c r="T631" s="55">
        <v>0.28395999999999999</v>
      </c>
      <c r="U631" s="55">
        <v>0.2944</v>
      </c>
      <c r="V631" s="55">
        <v>0.30479000000000001</v>
      </c>
      <c r="W631" s="55">
        <v>0.31413000000000002</v>
      </c>
      <c r="X631" s="55">
        <v>0.32877000000000001</v>
      </c>
      <c r="Y631" s="55">
        <v>0.34216000000000002</v>
      </c>
      <c r="Z631" s="55">
        <v>0.35300999999999999</v>
      </c>
      <c r="AA631" s="55">
        <v>0.36612</v>
      </c>
      <c r="AB631" s="55">
        <v>0.38069999999999998</v>
      </c>
      <c r="AC631" s="55">
        <v>0.38936999999999999</v>
      </c>
      <c r="AD631" s="55">
        <v>0.40447</v>
      </c>
      <c r="AE631" s="55">
        <v>0.42394999999999999</v>
      </c>
      <c r="AF631" s="55">
        <v>0.43491000000000002</v>
      </c>
      <c r="AG631" s="55">
        <v>0.45167000000000002</v>
      </c>
      <c r="AH631" s="55">
        <v>0.46538000000000002</v>
      </c>
      <c r="AI631" s="55">
        <v>0.47497</v>
      </c>
      <c r="AJ631" s="55" t="s">
        <v>989</v>
      </c>
      <c r="AK631" s="55" t="s">
        <v>168</v>
      </c>
    </row>
    <row r="632" spans="1:37" x14ac:dyDescent="0.25">
      <c r="A632" s="54" t="str">
        <f t="shared" si="9"/>
        <v>SC</v>
      </c>
      <c r="B632" s="54" t="str">
        <f t="shared" si="9"/>
        <v>BDEQ-BDESC-urban-residential</v>
      </c>
      <c r="C632" s="55">
        <v>6</v>
      </c>
      <c r="D632" s="55" t="s">
        <v>11</v>
      </c>
      <c r="E632" s="55">
        <v>0</v>
      </c>
      <c r="F632" s="55">
        <v>0</v>
      </c>
      <c r="G632" s="55">
        <v>0</v>
      </c>
      <c r="H632" s="55">
        <v>0</v>
      </c>
      <c r="I632" s="55">
        <v>0</v>
      </c>
      <c r="J632" s="55">
        <v>0</v>
      </c>
      <c r="K632" s="55">
        <v>0</v>
      </c>
      <c r="L632" s="55">
        <v>0</v>
      </c>
      <c r="M632" s="55">
        <v>0</v>
      </c>
      <c r="N632" s="55">
        <v>0</v>
      </c>
      <c r="O632" s="55">
        <v>0</v>
      </c>
      <c r="P632" s="55">
        <v>0</v>
      </c>
      <c r="Q632" s="55">
        <v>0</v>
      </c>
      <c r="R632" s="55">
        <v>0</v>
      </c>
      <c r="S632" s="55">
        <v>0</v>
      </c>
      <c r="T632" s="55">
        <v>0</v>
      </c>
      <c r="U632" s="55">
        <v>0</v>
      </c>
      <c r="V632" s="55">
        <v>0</v>
      </c>
      <c r="W632" s="55">
        <v>0</v>
      </c>
      <c r="X632" s="55">
        <v>0</v>
      </c>
      <c r="Y632" s="55">
        <v>0</v>
      </c>
      <c r="Z632" s="55">
        <v>0</v>
      </c>
      <c r="AA632" s="55">
        <v>0</v>
      </c>
      <c r="AB632" s="55">
        <v>0</v>
      </c>
      <c r="AC632" s="55">
        <v>0</v>
      </c>
      <c r="AD632" s="55">
        <v>0</v>
      </c>
      <c r="AE632" s="55">
        <v>0</v>
      </c>
      <c r="AF632" s="55">
        <v>0</v>
      </c>
      <c r="AG632" s="55">
        <v>0</v>
      </c>
      <c r="AH632" s="55">
        <v>0</v>
      </c>
      <c r="AI632" s="55">
        <v>0</v>
      </c>
      <c r="AJ632" s="55" t="s">
        <v>989</v>
      </c>
      <c r="AK632" s="55" t="s">
        <v>168</v>
      </c>
    </row>
    <row r="633" spans="1:37" x14ac:dyDescent="0.25">
      <c r="A633" s="54" t="str">
        <f t="shared" si="9"/>
        <v>SC</v>
      </c>
      <c r="B633" s="54" t="str">
        <f t="shared" si="9"/>
        <v>BDEQ-BDESC-urban-residential</v>
      </c>
      <c r="C633" s="55">
        <v>7</v>
      </c>
      <c r="D633" s="55" t="s">
        <v>12</v>
      </c>
      <c r="E633" s="55">
        <v>0</v>
      </c>
      <c r="F633" s="55">
        <v>0</v>
      </c>
      <c r="G633" s="55">
        <v>0</v>
      </c>
      <c r="H633" s="55">
        <v>0</v>
      </c>
      <c r="I633" s="55">
        <v>0</v>
      </c>
      <c r="J633" s="55">
        <v>0</v>
      </c>
      <c r="K633" s="55">
        <v>0</v>
      </c>
      <c r="L633" s="55">
        <v>0</v>
      </c>
      <c r="M633" s="55">
        <v>0</v>
      </c>
      <c r="N633" s="55">
        <v>0</v>
      </c>
      <c r="O633" s="55">
        <v>0</v>
      </c>
      <c r="P633" s="55">
        <v>0</v>
      </c>
      <c r="Q633" s="55">
        <v>0</v>
      </c>
      <c r="R633" s="55">
        <v>0</v>
      </c>
      <c r="S633" s="55">
        <v>0</v>
      </c>
      <c r="T633" s="55">
        <v>0</v>
      </c>
      <c r="U633" s="55">
        <v>0</v>
      </c>
      <c r="V633" s="55">
        <v>0</v>
      </c>
      <c r="W633" s="55">
        <v>0</v>
      </c>
      <c r="X633" s="55">
        <v>0</v>
      </c>
      <c r="Y633" s="55">
        <v>0</v>
      </c>
      <c r="Z633" s="55">
        <v>0</v>
      </c>
      <c r="AA633" s="55">
        <v>0</v>
      </c>
      <c r="AB633" s="55">
        <v>0</v>
      </c>
      <c r="AC633" s="55">
        <v>0</v>
      </c>
      <c r="AD633" s="55">
        <v>0</v>
      </c>
      <c r="AE633" s="55">
        <v>0</v>
      </c>
      <c r="AF633" s="55">
        <v>0</v>
      </c>
      <c r="AG633" s="55">
        <v>0</v>
      </c>
      <c r="AH633" s="55">
        <v>0</v>
      </c>
      <c r="AI633" s="55">
        <v>0</v>
      </c>
      <c r="AJ633" s="55" t="s">
        <v>989</v>
      </c>
      <c r="AK633" s="55" t="s">
        <v>168</v>
      </c>
    </row>
    <row r="634" spans="1:37" x14ac:dyDescent="0.25">
      <c r="A634" s="54" t="str">
        <f t="shared" si="9"/>
        <v>SC</v>
      </c>
      <c r="B634" s="54" t="str">
        <f t="shared" si="9"/>
        <v>BDEQ-BDESC-urban-residential</v>
      </c>
      <c r="C634" s="55">
        <v>8</v>
      </c>
      <c r="D634" s="55" t="s">
        <v>13</v>
      </c>
      <c r="E634" s="55">
        <v>0</v>
      </c>
      <c r="F634" s="55">
        <v>0</v>
      </c>
      <c r="G634" s="55">
        <v>0</v>
      </c>
      <c r="H634" s="55">
        <v>0</v>
      </c>
      <c r="I634" s="55">
        <v>0</v>
      </c>
      <c r="J634" s="55">
        <v>0</v>
      </c>
      <c r="K634" s="55">
        <v>0</v>
      </c>
      <c r="L634" s="55">
        <v>0</v>
      </c>
      <c r="M634" s="55">
        <v>0</v>
      </c>
      <c r="N634" s="55">
        <v>0</v>
      </c>
      <c r="O634" s="55">
        <v>0</v>
      </c>
      <c r="P634" s="55">
        <v>0</v>
      </c>
      <c r="Q634" s="55">
        <v>0</v>
      </c>
      <c r="R634" s="55">
        <v>0</v>
      </c>
      <c r="S634" s="55">
        <v>0</v>
      </c>
      <c r="T634" s="55">
        <v>0</v>
      </c>
      <c r="U634" s="55">
        <v>0</v>
      </c>
      <c r="V634" s="55">
        <v>0</v>
      </c>
      <c r="W634" s="55">
        <v>0</v>
      </c>
      <c r="X634" s="55">
        <v>0</v>
      </c>
      <c r="Y634" s="55">
        <v>0</v>
      </c>
      <c r="Z634" s="55">
        <v>0</v>
      </c>
      <c r="AA634" s="55">
        <v>0</v>
      </c>
      <c r="AB634" s="55">
        <v>0</v>
      </c>
      <c r="AC634" s="55">
        <v>0</v>
      </c>
      <c r="AD634" s="55">
        <v>0</v>
      </c>
      <c r="AE634" s="55">
        <v>0</v>
      </c>
      <c r="AF634" s="55">
        <v>0</v>
      </c>
      <c r="AG634" s="55">
        <v>0</v>
      </c>
      <c r="AH634" s="55">
        <v>0</v>
      </c>
      <c r="AI634" s="55">
        <v>0</v>
      </c>
      <c r="AJ634" s="55" t="s">
        <v>989</v>
      </c>
      <c r="AK634" s="55" t="s">
        <v>168</v>
      </c>
    </row>
    <row r="635" spans="1:37" x14ac:dyDescent="0.25">
      <c r="A635" s="54" t="str">
        <f t="shared" si="9"/>
        <v>SC</v>
      </c>
      <c r="B635" s="54" t="str">
        <f t="shared" si="9"/>
        <v>BDEQ-BDESC-urban-residential</v>
      </c>
      <c r="C635" s="55">
        <v>9</v>
      </c>
      <c r="D635" s="55" t="s">
        <v>14</v>
      </c>
      <c r="E635" s="55">
        <v>0</v>
      </c>
      <c r="F635" s="55">
        <v>0</v>
      </c>
      <c r="G635" s="55">
        <v>0</v>
      </c>
      <c r="H635" s="55">
        <v>0</v>
      </c>
      <c r="I635" s="55">
        <v>0</v>
      </c>
      <c r="J635" s="55">
        <v>0</v>
      </c>
      <c r="K635" s="55">
        <v>0</v>
      </c>
      <c r="L635" s="55">
        <v>0</v>
      </c>
      <c r="M635" s="55">
        <v>0</v>
      </c>
      <c r="N635" s="55">
        <v>0</v>
      </c>
      <c r="O635" s="55">
        <v>0</v>
      </c>
      <c r="P635" s="55">
        <v>0</v>
      </c>
      <c r="Q635" s="55">
        <v>0</v>
      </c>
      <c r="R635" s="55">
        <v>0</v>
      </c>
      <c r="S635" s="55">
        <v>0</v>
      </c>
      <c r="T635" s="55">
        <v>0</v>
      </c>
      <c r="U635" s="55">
        <v>0</v>
      </c>
      <c r="V635" s="55">
        <v>0</v>
      </c>
      <c r="W635" s="55">
        <v>0</v>
      </c>
      <c r="X635" s="55">
        <v>0</v>
      </c>
      <c r="Y635" s="55">
        <v>0</v>
      </c>
      <c r="Z635" s="55">
        <v>0</v>
      </c>
      <c r="AA635" s="55">
        <v>0</v>
      </c>
      <c r="AB635" s="55">
        <v>0</v>
      </c>
      <c r="AC635" s="55">
        <v>0</v>
      </c>
      <c r="AD635" s="55">
        <v>0</v>
      </c>
      <c r="AE635" s="55">
        <v>0</v>
      </c>
      <c r="AF635" s="55">
        <v>0</v>
      </c>
      <c r="AG635" s="55">
        <v>0</v>
      </c>
      <c r="AH635" s="55">
        <v>0</v>
      </c>
      <c r="AI635" s="55">
        <v>0</v>
      </c>
      <c r="AJ635" s="55" t="s">
        <v>989</v>
      </c>
      <c r="AK635" s="55" t="s">
        <v>168</v>
      </c>
    </row>
    <row r="636" spans="1:37" x14ac:dyDescent="0.25">
      <c r="A636" s="54" t="str">
        <f t="shared" si="9"/>
        <v>SC</v>
      </c>
      <c r="B636" s="54" t="str">
        <f t="shared" si="9"/>
        <v>BDEQ-BDESC-urban-residential</v>
      </c>
      <c r="C636" s="55">
        <v>10</v>
      </c>
      <c r="D636" s="55" t="s">
        <v>15</v>
      </c>
      <c r="E636" s="55">
        <v>0</v>
      </c>
      <c r="F636" s="55">
        <v>0</v>
      </c>
      <c r="G636" s="55">
        <v>0</v>
      </c>
      <c r="H636" s="55">
        <v>0</v>
      </c>
      <c r="I636" s="55">
        <v>0</v>
      </c>
      <c r="J636" s="55">
        <v>0</v>
      </c>
      <c r="K636" s="55">
        <v>0</v>
      </c>
      <c r="L636" s="55">
        <v>0</v>
      </c>
      <c r="M636" s="55">
        <v>0</v>
      </c>
      <c r="N636" s="55">
        <v>0</v>
      </c>
      <c r="O636" s="55">
        <v>0</v>
      </c>
      <c r="P636" s="55">
        <v>0</v>
      </c>
      <c r="Q636" s="55">
        <v>0</v>
      </c>
      <c r="R636" s="55">
        <v>0</v>
      </c>
      <c r="S636" s="55">
        <v>0</v>
      </c>
      <c r="T636" s="55">
        <v>0</v>
      </c>
      <c r="U636" s="55">
        <v>0</v>
      </c>
      <c r="V636" s="55">
        <v>0</v>
      </c>
      <c r="W636" s="55">
        <v>0</v>
      </c>
      <c r="X636" s="55">
        <v>0</v>
      </c>
      <c r="Y636" s="55">
        <v>0</v>
      </c>
      <c r="Z636" s="55">
        <v>0</v>
      </c>
      <c r="AA636" s="55">
        <v>0</v>
      </c>
      <c r="AB636" s="55">
        <v>0</v>
      </c>
      <c r="AC636" s="55">
        <v>0</v>
      </c>
      <c r="AD636" s="55">
        <v>0</v>
      </c>
      <c r="AE636" s="55">
        <v>0</v>
      </c>
      <c r="AF636" s="55">
        <v>0</v>
      </c>
      <c r="AG636" s="55">
        <v>0</v>
      </c>
      <c r="AH636" s="55">
        <v>0</v>
      </c>
      <c r="AI636" s="55">
        <v>0</v>
      </c>
      <c r="AJ636" s="55" t="s">
        <v>989</v>
      </c>
      <c r="AK636" s="55" t="s">
        <v>168</v>
      </c>
    </row>
    <row r="637" spans="1:37" x14ac:dyDescent="0.25">
      <c r="A637" s="54" t="str">
        <f t="shared" si="9"/>
        <v>SC</v>
      </c>
      <c r="B637" s="54" t="str">
        <f t="shared" si="9"/>
        <v>BDEQ-BDESC-urban-residential</v>
      </c>
      <c r="C637" s="55">
        <v>11</v>
      </c>
      <c r="D637" s="55" t="s">
        <v>57</v>
      </c>
      <c r="E637" s="55">
        <v>0</v>
      </c>
      <c r="F637" s="55">
        <v>0</v>
      </c>
      <c r="G637" s="55">
        <v>0</v>
      </c>
      <c r="H637" s="55">
        <v>0</v>
      </c>
      <c r="I637" s="55">
        <v>0</v>
      </c>
      <c r="J637" s="55">
        <v>0</v>
      </c>
      <c r="K637" s="55">
        <v>0</v>
      </c>
      <c r="L637" s="55">
        <v>0</v>
      </c>
      <c r="M637" s="55">
        <v>0</v>
      </c>
      <c r="N637" s="55">
        <v>0</v>
      </c>
      <c r="O637" s="55">
        <v>0</v>
      </c>
      <c r="P637" s="55">
        <v>0</v>
      </c>
      <c r="Q637" s="55">
        <v>0</v>
      </c>
      <c r="R637" s="55">
        <v>0</v>
      </c>
      <c r="S637" s="55">
        <v>0</v>
      </c>
      <c r="T637" s="55">
        <v>0</v>
      </c>
      <c r="U637" s="55">
        <v>0</v>
      </c>
      <c r="V637" s="55">
        <v>0</v>
      </c>
      <c r="W637" s="55">
        <v>0</v>
      </c>
      <c r="X637" s="55">
        <v>0</v>
      </c>
      <c r="Y637" s="55">
        <v>0</v>
      </c>
      <c r="Z637" s="55">
        <v>0</v>
      </c>
      <c r="AA637" s="55">
        <v>0</v>
      </c>
      <c r="AB637" s="55">
        <v>0</v>
      </c>
      <c r="AC637" s="55">
        <v>0</v>
      </c>
      <c r="AD637" s="55">
        <v>0</v>
      </c>
      <c r="AE637" s="55">
        <v>0</v>
      </c>
      <c r="AF637" s="55">
        <v>0</v>
      </c>
      <c r="AG637" s="55">
        <v>0</v>
      </c>
      <c r="AH637" s="55">
        <v>0</v>
      </c>
      <c r="AI637" s="55">
        <v>0</v>
      </c>
      <c r="AJ637" s="55" t="s">
        <v>989</v>
      </c>
      <c r="AK637" s="55" t="s">
        <v>168</v>
      </c>
    </row>
    <row r="638" spans="1:37" x14ac:dyDescent="0.25">
      <c r="A638" s="54" t="str">
        <f t="shared" si="9"/>
        <v>SC</v>
      </c>
      <c r="B638" s="54" t="str">
        <f t="shared" si="9"/>
        <v>BDEQ-BDESC-urban-residential</v>
      </c>
      <c r="C638" s="55">
        <v>12</v>
      </c>
      <c r="D638" s="55" t="s">
        <v>60</v>
      </c>
      <c r="E638" s="55">
        <v>0</v>
      </c>
      <c r="F638" s="55">
        <v>0</v>
      </c>
      <c r="G638" s="55">
        <v>0</v>
      </c>
      <c r="H638" s="55">
        <v>0</v>
      </c>
      <c r="I638" s="55">
        <v>0</v>
      </c>
      <c r="J638" s="55">
        <v>0</v>
      </c>
      <c r="K638" s="55">
        <v>0</v>
      </c>
      <c r="L638" s="55">
        <v>0</v>
      </c>
      <c r="M638" s="55">
        <v>0</v>
      </c>
      <c r="N638" s="55">
        <v>0</v>
      </c>
      <c r="O638" s="55">
        <v>0</v>
      </c>
      <c r="P638" s="55">
        <v>0</v>
      </c>
      <c r="Q638" s="55">
        <v>0</v>
      </c>
      <c r="R638" s="55">
        <v>0</v>
      </c>
      <c r="S638" s="55">
        <v>0</v>
      </c>
      <c r="T638" s="55">
        <v>0</v>
      </c>
      <c r="U638" s="55">
        <v>0</v>
      </c>
      <c r="V638" s="55">
        <v>0</v>
      </c>
      <c r="W638" s="55">
        <v>0</v>
      </c>
      <c r="X638" s="55">
        <v>0</v>
      </c>
      <c r="Y638" s="55">
        <v>0</v>
      </c>
      <c r="Z638" s="55">
        <v>0</v>
      </c>
      <c r="AA638" s="55">
        <v>0</v>
      </c>
      <c r="AB638" s="55">
        <v>0</v>
      </c>
      <c r="AC638" s="55">
        <v>0</v>
      </c>
      <c r="AD638" s="55">
        <v>0</v>
      </c>
      <c r="AE638" s="55">
        <v>0</v>
      </c>
      <c r="AF638" s="55">
        <v>0</v>
      </c>
      <c r="AG638" s="55">
        <v>0</v>
      </c>
      <c r="AH638" s="55">
        <v>0</v>
      </c>
      <c r="AI638" s="55">
        <v>0</v>
      </c>
      <c r="AJ638" s="55" t="s">
        <v>989</v>
      </c>
      <c r="AK638" s="55" t="s">
        <v>168</v>
      </c>
    </row>
    <row r="639" spans="1:37" x14ac:dyDescent="0.25">
      <c r="A639" s="54" t="str">
        <f t="shared" si="9"/>
        <v>SC</v>
      </c>
      <c r="B639" s="54" t="str">
        <f t="shared" si="9"/>
        <v>BDEQ-BDESC-urban-residential</v>
      </c>
      <c r="C639" s="55">
        <v>13</v>
      </c>
      <c r="D639" s="55" t="s">
        <v>158</v>
      </c>
      <c r="E639" s="55">
        <v>0</v>
      </c>
      <c r="F639" s="55">
        <v>0</v>
      </c>
      <c r="G639" s="55">
        <v>0</v>
      </c>
      <c r="H639" s="55">
        <v>0</v>
      </c>
      <c r="I639" s="55">
        <v>0</v>
      </c>
      <c r="J639" s="55">
        <v>0</v>
      </c>
      <c r="K639" s="55">
        <v>0</v>
      </c>
      <c r="L639" s="55">
        <v>0</v>
      </c>
      <c r="M639" s="55">
        <v>0</v>
      </c>
      <c r="N639" s="55">
        <v>0</v>
      </c>
      <c r="O639" s="55">
        <v>0</v>
      </c>
      <c r="P639" s="55">
        <v>0</v>
      </c>
      <c r="Q639" s="55">
        <v>0</v>
      </c>
      <c r="R639" s="55">
        <v>0</v>
      </c>
      <c r="S639" s="55">
        <v>0</v>
      </c>
      <c r="T639" s="55">
        <v>0</v>
      </c>
      <c r="U639" s="55">
        <v>0</v>
      </c>
      <c r="V639" s="55">
        <v>0</v>
      </c>
      <c r="W639" s="55">
        <v>0</v>
      </c>
      <c r="X639" s="55">
        <v>0</v>
      </c>
      <c r="Y639" s="55">
        <v>0</v>
      </c>
      <c r="Z639" s="55">
        <v>0</v>
      </c>
      <c r="AA639" s="55">
        <v>0</v>
      </c>
      <c r="AB639" s="55">
        <v>0</v>
      </c>
      <c r="AC639" s="55">
        <v>0</v>
      </c>
      <c r="AD639" s="55">
        <v>0</v>
      </c>
      <c r="AE639" s="55">
        <v>0</v>
      </c>
      <c r="AF639" s="55">
        <v>0</v>
      </c>
      <c r="AG639" s="55">
        <v>0</v>
      </c>
      <c r="AH639" s="55">
        <v>0</v>
      </c>
      <c r="AI639" s="55">
        <v>0</v>
      </c>
      <c r="AJ639" s="55" t="s">
        <v>989</v>
      </c>
      <c r="AK639" s="55" t="s">
        <v>168</v>
      </c>
    </row>
    <row r="640" spans="1:37" x14ac:dyDescent="0.25">
      <c r="A640" s="54" t="str">
        <f t="shared" si="9"/>
        <v>SC</v>
      </c>
      <c r="B640" s="54" t="str">
        <f t="shared" si="9"/>
        <v>BDEQ-BDESC-urban-residential</v>
      </c>
      <c r="C640" s="55">
        <v>14</v>
      </c>
      <c r="D640" s="55" t="s">
        <v>159</v>
      </c>
      <c r="E640" s="55">
        <v>0</v>
      </c>
      <c r="F640" s="55">
        <v>0</v>
      </c>
      <c r="G640" s="55">
        <v>0</v>
      </c>
      <c r="H640" s="55">
        <v>0</v>
      </c>
      <c r="I640" s="55">
        <v>0</v>
      </c>
      <c r="J640" s="55">
        <v>0</v>
      </c>
      <c r="K640" s="55">
        <v>0</v>
      </c>
      <c r="L640" s="55">
        <v>0</v>
      </c>
      <c r="M640" s="55">
        <v>0</v>
      </c>
      <c r="N640" s="55">
        <v>0</v>
      </c>
      <c r="O640" s="55">
        <v>0</v>
      </c>
      <c r="P640" s="55">
        <v>0</v>
      </c>
      <c r="Q640" s="55">
        <v>0</v>
      </c>
      <c r="R640" s="55">
        <v>0</v>
      </c>
      <c r="S640" s="55">
        <v>0</v>
      </c>
      <c r="T640" s="55">
        <v>0</v>
      </c>
      <c r="U640" s="55">
        <v>0</v>
      </c>
      <c r="V640" s="55">
        <v>0</v>
      </c>
      <c r="W640" s="55">
        <v>0</v>
      </c>
      <c r="X640" s="55">
        <v>0</v>
      </c>
      <c r="Y640" s="55">
        <v>0</v>
      </c>
      <c r="Z640" s="55">
        <v>0</v>
      </c>
      <c r="AA640" s="55">
        <v>0</v>
      </c>
      <c r="AB640" s="55">
        <v>0</v>
      </c>
      <c r="AC640" s="55">
        <v>0</v>
      </c>
      <c r="AD640" s="55">
        <v>0</v>
      </c>
      <c r="AE640" s="55">
        <v>0</v>
      </c>
      <c r="AF640" s="55">
        <v>0</v>
      </c>
      <c r="AG640" s="55">
        <v>0</v>
      </c>
      <c r="AH640" s="55">
        <v>0</v>
      </c>
      <c r="AI640" s="55">
        <v>0</v>
      </c>
      <c r="AJ640" s="55" t="s">
        <v>989</v>
      </c>
      <c r="AK640" s="55" t="s">
        <v>168</v>
      </c>
    </row>
    <row r="641" spans="1:37" x14ac:dyDescent="0.25">
      <c r="A641" s="54" t="str">
        <f t="shared" si="9"/>
        <v>SC</v>
      </c>
      <c r="B641" s="54" t="str">
        <f t="shared" si="9"/>
        <v>BDEQ-BDESC-urban-residential</v>
      </c>
      <c r="C641" s="55">
        <v>15</v>
      </c>
      <c r="D641" s="55" t="s">
        <v>160</v>
      </c>
      <c r="E641" s="55">
        <v>0</v>
      </c>
      <c r="F641" s="55">
        <v>0</v>
      </c>
      <c r="G641" s="55">
        <v>0</v>
      </c>
      <c r="H641" s="55">
        <v>0</v>
      </c>
      <c r="I641" s="55">
        <v>0</v>
      </c>
      <c r="J641" s="55">
        <v>0</v>
      </c>
      <c r="K641" s="55">
        <v>0</v>
      </c>
      <c r="L641" s="55">
        <v>0</v>
      </c>
      <c r="M641" s="55">
        <v>0</v>
      </c>
      <c r="N641" s="55">
        <v>0</v>
      </c>
      <c r="O641" s="55">
        <v>0</v>
      </c>
      <c r="P641" s="55">
        <v>0</v>
      </c>
      <c r="Q641" s="55">
        <v>0</v>
      </c>
      <c r="R641" s="55">
        <v>0</v>
      </c>
      <c r="S641" s="55">
        <v>0</v>
      </c>
      <c r="T641" s="55">
        <v>0</v>
      </c>
      <c r="U641" s="55">
        <v>0</v>
      </c>
      <c r="V641" s="55">
        <v>0</v>
      </c>
      <c r="W641" s="55">
        <v>0</v>
      </c>
      <c r="X641" s="55">
        <v>0</v>
      </c>
      <c r="Y641" s="55">
        <v>0</v>
      </c>
      <c r="Z641" s="55">
        <v>0</v>
      </c>
      <c r="AA641" s="55">
        <v>0</v>
      </c>
      <c r="AB641" s="55">
        <v>0</v>
      </c>
      <c r="AC641" s="55">
        <v>0</v>
      </c>
      <c r="AD641" s="55">
        <v>0</v>
      </c>
      <c r="AE641" s="55">
        <v>0</v>
      </c>
      <c r="AF641" s="55">
        <v>0</v>
      </c>
      <c r="AG641" s="55">
        <v>0</v>
      </c>
      <c r="AH641" s="55">
        <v>0</v>
      </c>
      <c r="AI641" s="55">
        <v>0</v>
      </c>
      <c r="AJ641" s="55" t="s">
        <v>989</v>
      </c>
      <c r="AK641" s="55" t="s">
        <v>168</v>
      </c>
    </row>
    <row r="642" spans="1:37" x14ac:dyDescent="0.25">
      <c r="A642" s="54" t="str">
        <f t="shared" si="9"/>
        <v>SD</v>
      </c>
      <c r="B642" s="54" t="str">
        <f t="shared" si="9"/>
        <v>BDEQ-BDESC-urban-residential</v>
      </c>
      <c r="C642" s="55">
        <v>0</v>
      </c>
      <c r="D642" s="55" t="s">
        <v>58</v>
      </c>
      <c r="E642" s="55">
        <v>0</v>
      </c>
      <c r="F642" s="55">
        <v>0</v>
      </c>
      <c r="G642" s="55">
        <v>0</v>
      </c>
      <c r="H642" s="55">
        <v>0</v>
      </c>
      <c r="I642" s="55">
        <v>0</v>
      </c>
      <c r="J642" s="55">
        <v>0</v>
      </c>
      <c r="K642" s="55">
        <v>0</v>
      </c>
      <c r="L642" s="55">
        <v>0</v>
      </c>
      <c r="M642" s="55">
        <v>0</v>
      </c>
      <c r="N642" s="55">
        <v>0</v>
      </c>
      <c r="O642" s="55">
        <v>0</v>
      </c>
      <c r="P642" s="55">
        <v>0</v>
      </c>
      <c r="Q642" s="55">
        <v>0</v>
      </c>
      <c r="R642" s="55">
        <v>0</v>
      </c>
      <c r="S642" s="55">
        <v>0</v>
      </c>
      <c r="T642" s="55">
        <v>0</v>
      </c>
      <c r="U642" s="55">
        <v>0</v>
      </c>
      <c r="V642" s="55">
        <v>0</v>
      </c>
      <c r="W642" s="55">
        <v>0</v>
      </c>
      <c r="X642" s="55">
        <v>0</v>
      </c>
      <c r="Y642" s="55">
        <v>0</v>
      </c>
      <c r="Z642" s="55">
        <v>0</v>
      </c>
      <c r="AA642" s="55">
        <v>0</v>
      </c>
      <c r="AB642" s="55">
        <v>0</v>
      </c>
      <c r="AC642" s="55">
        <v>0</v>
      </c>
      <c r="AD642" s="55">
        <v>0</v>
      </c>
      <c r="AE642" s="55">
        <v>0</v>
      </c>
      <c r="AF642" s="55">
        <v>0</v>
      </c>
      <c r="AG642" s="55">
        <v>0</v>
      </c>
      <c r="AH642" s="55">
        <v>0</v>
      </c>
      <c r="AI642" s="55">
        <v>0</v>
      </c>
      <c r="AJ642" s="55" t="s">
        <v>990</v>
      </c>
      <c r="AK642" s="55" t="s">
        <v>168</v>
      </c>
    </row>
    <row r="643" spans="1:37" x14ac:dyDescent="0.25">
      <c r="A643" s="54" t="str">
        <f t="shared" ref="A643:B706" si="10">AJ643</f>
        <v>SD</v>
      </c>
      <c r="B643" s="54" t="str">
        <f t="shared" si="10"/>
        <v>BDEQ-BDESC-urban-residential</v>
      </c>
      <c r="C643" s="55">
        <v>1</v>
      </c>
      <c r="D643" s="55" t="s">
        <v>7</v>
      </c>
      <c r="E643" s="55">
        <v>0</v>
      </c>
      <c r="F643" s="55">
        <v>0</v>
      </c>
      <c r="G643" s="55">
        <v>0</v>
      </c>
      <c r="H643" s="55">
        <v>0</v>
      </c>
      <c r="I643" s="55">
        <v>0</v>
      </c>
      <c r="J643" s="55">
        <v>0</v>
      </c>
      <c r="K643" s="55">
        <v>0</v>
      </c>
      <c r="L643" s="55">
        <v>0</v>
      </c>
      <c r="M643" s="55">
        <v>0</v>
      </c>
      <c r="N643" s="55">
        <v>0</v>
      </c>
      <c r="O643" s="55">
        <v>0</v>
      </c>
      <c r="P643" s="55">
        <v>0</v>
      </c>
      <c r="Q643" s="55">
        <v>0</v>
      </c>
      <c r="R643" s="55">
        <v>0</v>
      </c>
      <c r="S643" s="55">
        <v>0</v>
      </c>
      <c r="T643" s="55">
        <v>0</v>
      </c>
      <c r="U643" s="55">
        <v>0</v>
      </c>
      <c r="V643" s="55">
        <v>0</v>
      </c>
      <c r="W643" s="55">
        <v>0</v>
      </c>
      <c r="X643" s="55">
        <v>0</v>
      </c>
      <c r="Y643" s="55">
        <v>0</v>
      </c>
      <c r="Z643" s="55">
        <v>0</v>
      </c>
      <c r="AA643" s="55">
        <v>0</v>
      </c>
      <c r="AB643" s="55">
        <v>0</v>
      </c>
      <c r="AC643" s="55">
        <v>0</v>
      </c>
      <c r="AD643" s="55">
        <v>0</v>
      </c>
      <c r="AE643" s="55">
        <v>0</v>
      </c>
      <c r="AF643" s="55">
        <v>0</v>
      </c>
      <c r="AG643" s="55">
        <v>0</v>
      </c>
      <c r="AH643" s="55">
        <v>0</v>
      </c>
      <c r="AI643" s="55">
        <v>0</v>
      </c>
      <c r="AJ643" s="55" t="s">
        <v>990</v>
      </c>
      <c r="AK643" s="55" t="s">
        <v>168</v>
      </c>
    </row>
    <row r="644" spans="1:37" x14ac:dyDescent="0.25">
      <c r="A644" s="54" t="str">
        <f t="shared" si="10"/>
        <v>SD</v>
      </c>
      <c r="B644" s="54" t="str">
        <f t="shared" si="10"/>
        <v>BDEQ-BDESC-urban-residential</v>
      </c>
      <c r="C644" s="55">
        <v>2</v>
      </c>
      <c r="D644" s="55" t="s">
        <v>8</v>
      </c>
      <c r="E644" s="55">
        <v>0</v>
      </c>
      <c r="F644" s="55">
        <v>0</v>
      </c>
      <c r="G644" s="55">
        <v>0</v>
      </c>
      <c r="H644" s="55">
        <v>0</v>
      </c>
      <c r="I644" s="55">
        <v>0</v>
      </c>
      <c r="J644" s="55">
        <v>0</v>
      </c>
      <c r="K644" s="55">
        <v>0</v>
      </c>
      <c r="L644" s="55">
        <v>0</v>
      </c>
      <c r="M644" s="55">
        <v>0</v>
      </c>
      <c r="N644" s="55">
        <v>0</v>
      </c>
      <c r="O644" s="55">
        <v>0</v>
      </c>
      <c r="P644" s="55">
        <v>0</v>
      </c>
      <c r="Q644" s="55">
        <v>0</v>
      </c>
      <c r="R644" s="55">
        <v>0</v>
      </c>
      <c r="S644" s="55">
        <v>0</v>
      </c>
      <c r="T644" s="55">
        <v>0</v>
      </c>
      <c r="U644" s="55">
        <v>0</v>
      </c>
      <c r="V644" s="55">
        <v>0</v>
      </c>
      <c r="W644" s="55">
        <v>0</v>
      </c>
      <c r="X644" s="55">
        <v>0</v>
      </c>
      <c r="Y644" s="55">
        <v>0</v>
      </c>
      <c r="Z644" s="55">
        <v>0</v>
      </c>
      <c r="AA644" s="55">
        <v>0</v>
      </c>
      <c r="AB644" s="55">
        <v>0</v>
      </c>
      <c r="AC644" s="55">
        <v>0</v>
      </c>
      <c r="AD644" s="55">
        <v>0</v>
      </c>
      <c r="AE644" s="55">
        <v>0</v>
      </c>
      <c r="AF644" s="55">
        <v>0</v>
      </c>
      <c r="AG644" s="55">
        <v>0</v>
      </c>
      <c r="AH644" s="55">
        <v>0</v>
      </c>
      <c r="AI644" s="55">
        <v>0</v>
      </c>
      <c r="AJ644" s="55" t="s">
        <v>990</v>
      </c>
      <c r="AK644" s="55" t="s">
        <v>168</v>
      </c>
    </row>
    <row r="645" spans="1:37" x14ac:dyDescent="0.25">
      <c r="A645" s="54" t="str">
        <f t="shared" si="10"/>
        <v>SD</v>
      </c>
      <c r="B645" s="54" t="str">
        <f t="shared" si="10"/>
        <v>BDEQ-BDESC-urban-residential</v>
      </c>
      <c r="C645" s="55">
        <v>3</v>
      </c>
      <c r="D645" s="55" t="s">
        <v>9</v>
      </c>
      <c r="E645" s="55">
        <v>0</v>
      </c>
      <c r="F645" s="55">
        <v>0</v>
      </c>
      <c r="G645" s="55">
        <v>0</v>
      </c>
      <c r="H645" s="55">
        <v>0</v>
      </c>
      <c r="I645" s="55">
        <v>0</v>
      </c>
      <c r="J645" s="55">
        <v>0</v>
      </c>
      <c r="K645" s="55">
        <v>0</v>
      </c>
      <c r="L645" s="55">
        <v>0</v>
      </c>
      <c r="M645" s="55">
        <v>0</v>
      </c>
      <c r="N645" s="55">
        <v>0</v>
      </c>
      <c r="O645" s="55">
        <v>0</v>
      </c>
      <c r="P645" s="55">
        <v>0</v>
      </c>
      <c r="Q645" s="55">
        <v>0</v>
      </c>
      <c r="R645" s="55">
        <v>0</v>
      </c>
      <c r="S645" s="55">
        <v>0</v>
      </c>
      <c r="T645" s="55">
        <v>0</v>
      </c>
      <c r="U645" s="55">
        <v>0</v>
      </c>
      <c r="V645" s="55">
        <v>0</v>
      </c>
      <c r="W645" s="55">
        <v>0</v>
      </c>
      <c r="X645" s="55">
        <v>0</v>
      </c>
      <c r="Y645" s="55">
        <v>0</v>
      </c>
      <c r="Z645" s="55">
        <v>0</v>
      </c>
      <c r="AA645" s="55">
        <v>0</v>
      </c>
      <c r="AB645" s="55">
        <v>0</v>
      </c>
      <c r="AC645" s="55">
        <v>0</v>
      </c>
      <c r="AD645" s="55">
        <v>0</v>
      </c>
      <c r="AE645" s="55">
        <v>0</v>
      </c>
      <c r="AF645" s="55">
        <v>0</v>
      </c>
      <c r="AG645" s="55">
        <v>0</v>
      </c>
      <c r="AH645" s="55">
        <v>0</v>
      </c>
      <c r="AI645" s="55">
        <v>0</v>
      </c>
      <c r="AJ645" s="55" t="s">
        <v>990</v>
      </c>
      <c r="AK645" s="55" t="s">
        <v>168</v>
      </c>
    </row>
    <row r="646" spans="1:37" x14ac:dyDescent="0.25">
      <c r="A646" s="54" t="str">
        <f t="shared" si="10"/>
        <v>SD</v>
      </c>
      <c r="B646" s="54" t="str">
        <f t="shared" si="10"/>
        <v>BDEQ-BDESC-urban-residential</v>
      </c>
      <c r="C646" s="55">
        <v>4</v>
      </c>
      <c r="D646" s="55" t="s">
        <v>59</v>
      </c>
      <c r="E646" s="55">
        <v>5.4099999999999999E-3</v>
      </c>
      <c r="F646" s="55">
        <v>8.0199999999999994E-3</v>
      </c>
      <c r="G646" s="55">
        <v>8.09E-3</v>
      </c>
      <c r="H646" s="55">
        <v>8.09E-3</v>
      </c>
      <c r="I646" s="55">
        <v>8.09E-3</v>
      </c>
      <c r="J646" s="55">
        <v>8.0999999999999996E-3</v>
      </c>
      <c r="K646" s="55">
        <v>8.1099999999999992E-3</v>
      </c>
      <c r="L646" s="55">
        <v>8.1300000000000001E-3</v>
      </c>
      <c r="M646" s="55">
        <v>8.1399999999999997E-3</v>
      </c>
      <c r="N646" s="55">
        <v>8.1499999999999993E-3</v>
      </c>
      <c r="O646" s="55">
        <v>8.1499999999999993E-3</v>
      </c>
      <c r="P646" s="55">
        <v>8.1600000000000006E-3</v>
      </c>
      <c r="Q646" s="55">
        <v>8.1600000000000006E-3</v>
      </c>
      <c r="R646" s="55">
        <v>8.1799999999999998E-3</v>
      </c>
      <c r="S646" s="55">
        <v>8.2100000000000003E-3</v>
      </c>
      <c r="T646" s="55">
        <v>8.2100000000000003E-3</v>
      </c>
      <c r="U646" s="55">
        <v>8.2100000000000003E-3</v>
      </c>
      <c r="V646" s="55">
        <v>8.2100000000000003E-3</v>
      </c>
      <c r="W646" s="55">
        <v>8.2100000000000003E-3</v>
      </c>
      <c r="X646" s="55">
        <v>8.2299999999999995E-3</v>
      </c>
      <c r="Y646" s="55">
        <v>8.2299999999999995E-3</v>
      </c>
      <c r="Z646" s="55">
        <v>8.2299999999999995E-3</v>
      </c>
      <c r="AA646" s="55">
        <v>8.26E-3</v>
      </c>
      <c r="AB646" s="55">
        <v>8.2699999999999996E-3</v>
      </c>
      <c r="AC646" s="55">
        <v>8.2699999999999996E-3</v>
      </c>
      <c r="AD646" s="55">
        <v>8.2699999999999996E-3</v>
      </c>
      <c r="AE646" s="55">
        <v>8.2799999999999992E-3</v>
      </c>
      <c r="AF646" s="55">
        <v>8.2799999999999992E-3</v>
      </c>
      <c r="AG646" s="55">
        <v>8.2900000000000005E-3</v>
      </c>
      <c r="AH646" s="55">
        <v>8.3000000000000001E-3</v>
      </c>
      <c r="AI646" s="55">
        <v>8.3000000000000001E-3</v>
      </c>
      <c r="AJ646" s="55" t="s">
        <v>990</v>
      </c>
      <c r="AK646" s="55" t="s">
        <v>168</v>
      </c>
    </row>
    <row r="647" spans="1:37" x14ac:dyDescent="0.25">
      <c r="A647" s="54" t="str">
        <f t="shared" si="10"/>
        <v>SD</v>
      </c>
      <c r="B647" s="54" t="str">
        <f t="shared" si="10"/>
        <v>BDEQ-BDESC-urban-residential</v>
      </c>
      <c r="C647" s="55">
        <v>5</v>
      </c>
      <c r="D647" s="55" t="s">
        <v>10</v>
      </c>
      <c r="E647" s="55">
        <v>3.6000000000000002E-4</v>
      </c>
      <c r="F647" s="55">
        <v>4.2999999999999999E-4</v>
      </c>
      <c r="G647" s="55">
        <v>4.8999999999999998E-4</v>
      </c>
      <c r="H647" s="55">
        <v>5.5000000000000003E-4</v>
      </c>
      <c r="I647" s="55">
        <v>6.0999999999999997E-4</v>
      </c>
      <c r="J647" s="55">
        <v>6.4999999999999997E-4</v>
      </c>
      <c r="K647" s="55">
        <v>6.9999999999999999E-4</v>
      </c>
      <c r="L647" s="55">
        <v>7.3999999999999999E-4</v>
      </c>
      <c r="M647" s="55">
        <v>7.6999999999999996E-4</v>
      </c>
      <c r="N647" s="55">
        <v>8.0999999999999996E-4</v>
      </c>
      <c r="O647" s="55">
        <v>8.3000000000000001E-4</v>
      </c>
      <c r="P647" s="55">
        <v>8.7000000000000001E-4</v>
      </c>
      <c r="Q647" s="55">
        <v>8.8999999999999995E-4</v>
      </c>
      <c r="R647" s="55">
        <v>9.3000000000000005E-4</v>
      </c>
      <c r="S647" s="55">
        <v>9.6000000000000002E-4</v>
      </c>
      <c r="T647" s="55">
        <v>9.7000000000000005E-4</v>
      </c>
      <c r="U647" s="55">
        <v>1.01E-3</v>
      </c>
      <c r="V647" s="55">
        <v>1.0399999999999999E-3</v>
      </c>
      <c r="W647" s="55">
        <v>1.07E-3</v>
      </c>
      <c r="X647" s="55">
        <v>1.1199999999999999E-3</v>
      </c>
      <c r="Y647" s="55">
        <v>1.17E-3</v>
      </c>
      <c r="Z647" s="55">
        <v>1.2099999999999999E-3</v>
      </c>
      <c r="AA647" s="55">
        <v>1.25E-3</v>
      </c>
      <c r="AB647" s="55">
        <v>1.2999999999999999E-3</v>
      </c>
      <c r="AC647" s="55">
        <v>1.33E-3</v>
      </c>
      <c r="AD647" s="55">
        <v>1.3799999999999999E-3</v>
      </c>
      <c r="AE647" s="55">
        <v>1.4499999999999999E-3</v>
      </c>
      <c r="AF647" s="55">
        <v>1.49E-3</v>
      </c>
      <c r="AG647" s="55">
        <v>1.5499999999999999E-3</v>
      </c>
      <c r="AH647" s="55">
        <v>1.5900000000000001E-3</v>
      </c>
      <c r="AI647" s="55">
        <v>1.6199999999999999E-3</v>
      </c>
      <c r="AJ647" s="55" t="s">
        <v>990</v>
      </c>
      <c r="AK647" s="55" t="s">
        <v>168</v>
      </c>
    </row>
    <row r="648" spans="1:37" x14ac:dyDescent="0.25">
      <c r="A648" s="54" t="str">
        <f t="shared" si="10"/>
        <v>SD</v>
      </c>
      <c r="B648" s="54" t="str">
        <f t="shared" si="10"/>
        <v>BDEQ-BDESC-urban-residential</v>
      </c>
      <c r="C648" s="55">
        <v>6</v>
      </c>
      <c r="D648" s="55" t="s">
        <v>11</v>
      </c>
      <c r="E648" s="55">
        <v>0</v>
      </c>
      <c r="F648" s="55">
        <v>0</v>
      </c>
      <c r="G648" s="55">
        <v>0</v>
      </c>
      <c r="H648" s="55">
        <v>0</v>
      </c>
      <c r="I648" s="55">
        <v>0</v>
      </c>
      <c r="J648" s="55">
        <v>0</v>
      </c>
      <c r="K648" s="55">
        <v>0</v>
      </c>
      <c r="L648" s="55">
        <v>0</v>
      </c>
      <c r="M648" s="55">
        <v>0</v>
      </c>
      <c r="N648" s="55">
        <v>0</v>
      </c>
      <c r="O648" s="55">
        <v>0</v>
      </c>
      <c r="P648" s="55">
        <v>0</v>
      </c>
      <c r="Q648" s="55">
        <v>0</v>
      </c>
      <c r="R648" s="55">
        <v>0</v>
      </c>
      <c r="S648" s="55">
        <v>0</v>
      </c>
      <c r="T648" s="55">
        <v>0</v>
      </c>
      <c r="U648" s="55">
        <v>0</v>
      </c>
      <c r="V648" s="55">
        <v>0</v>
      </c>
      <c r="W648" s="55">
        <v>0</v>
      </c>
      <c r="X648" s="55">
        <v>0</v>
      </c>
      <c r="Y648" s="55">
        <v>0</v>
      </c>
      <c r="Z648" s="55">
        <v>0</v>
      </c>
      <c r="AA648" s="55">
        <v>0</v>
      </c>
      <c r="AB648" s="55">
        <v>0</v>
      </c>
      <c r="AC648" s="55">
        <v>0</v>
      </c>
      <c r="AD648" s="55">
        <v>0</v>
      </c>
      <c r="AE648" s="55">
        <v>0</v>
      </c>
      <c r="AF648" s="55">
        <v>0</v>
      </c>
      <c r="AG648" s="55">
        <v>0</v>
      </c>
      <c r="AH648" s="55">
        <v>0</v>
      </c>
      <c r="AI648" s="55">
        <v>0</v>
      </c>
      <c r="AJ648" s="55" t="s">
        <v>990</v>
      </c>
      <c r="AK648" s="55" t="s">
        <v>168</v>
      </c>
    </row>
    <row r="649" spans="1:37" x14ac:dyDescent="0.25">
      <c r="A649" s="54" t="str">
        <f t="shared" si="10"/>
        <v>SD</v>
      </c>
      <c r="B649" s="54" t="str">
        <f t="shared" si="10"/>
        <v>BDEQ-BDESC-urban-residential</v>
      </c>
      <c r="C649" s="55">
        <v>7</v>
      </c>
      <c r="D649" s="55" t="s">
        <v>12</v>
      </c>
      <c r="E649" s="55">
        <v>0</v>
      </c>
      <c r="F649" s="55">
        <v>0</v>
      </c>
      <c r="G649" s="55">
        <v>0</v>
      </c>
      <c r="H649" s="55">
        <v>0</v>
      </c>
      <c r="I649" s="55">
        <v>0</v>
      </c>
      <c r="J649" s="55">
        <v>0</v>
      </c>
      <c r="K649" s="55">
        <v>0</v>
      </c>
      <c r="L649" s="55">
        <v>0</v>
      </c>
      <c r="M649" s="55">
        <v>0</v>
      </c>
      <c r="N649" s="55">
        <v>0</v>
      </c>
      <c r="O649" s="55">
        <v>0</v>
      </c>
      <c r="P649" s="55">
        <v>0</v>
      </c>
      <c r="Q649" s="55">
        <v>0</v>
      </c>
      <c r="R649" s="55">
        <v>0</v>
      </c>
      <c r="S649" s="55">
        <v>0</v>
      </c>
      <c r="T649" s="55">
        <v>0</v>
      </c>
      <c r="U649" s="55">
        <v>0</v>
      </c>
      <c r="V649" s="55">
        <v>0</v>
      </c>
      <c r="W649" s="55">
        <v>0</v>
      </c>
      <c r="X649" s="55">
        <v>0</v>
      </c>
      <c r="Y649" s="55">
        <v>0</v>
      </c>
      <c r="Z649" s="55">
        <v>0</v>
      </c>
      <c r="AA649" s="55">
        <v>0</v>
      </c>
      <c r="AB649" s="55">
        <v>0</v>
      </c>
      <c r="AC649" s="55">
        <v>0</v>
      </c>
      <c r="AD649" s="55">
        <v>0</v>
      </c>
      <c r="AE649" s="55">
        <v>0</v>
      </c>
      <c r="AF649" s="55">
        <v>0</v>
      </c>
      <c r="AG649" s="55">
        <v>0</v>
      </c>
      <c r="AH649" s="55">
        <v>0</v>
      </c>
      <c r="AI649" s="55">
        <v>0</v>
      </c>
      <c r="AJ649" s="55" t="s">
        <v>990</v>
      </c>
      <c r="AK649" s="55" t="s">
        <v>168</v>
      </c>
    </row>
    <row r="650" spans="1:37" x14ac:dyDescent="0.25">
      <c r="A650" s="54" t="str">
        <f t="shared" si="10"/>
        <v>SD</v>
      </c>
      <c r="B650" s="54" t="str">
        <f t="shared" si="10"/>
        <v>BDEQ-BDESC-urban-residential</v>
      </c>
      <c r="C650" s="55">
        <v>8</v>
      </c>
      <c r="D650" s="55" t="s">
        <v>13</v>
      </c>
      <c r="E650" s="55">
        <v>0</v>
      </c>
      <c r="F650" s="55">
        <v>0</v>
      </c>
      <c r="G650" s="55">
        <v>0</v>
      </c>
      <c r="H650" s="55">
        <v>0</v>
      </c>
      <c r="I650" s="55">
        <v>0</v>
      </c>
      <c r="J650" s="55">
        <v>0</v>
      </c>
      <c r="K650" s="55">
        <v>0</v>
      </c>
      <c r="L650" s="55">
        <v>0</v>
      </c>
      <c r="M650" s="55">
        <v>0</v>
      </c>
      <c r="N650" s="55">
        <v>0</v>
      </c>
      <c r="O650" s="55">
        <v>0</v>
      </c>
      <c r="P650" s="55">
        <v>0</v>
      </c>
      <c r="Q650" s="55">
        <v>0</v>
      </c>
      <c r="R650" s="55">
        <v>0</v>
      </c>
      <c r="S650" s="55">
        <v>0</v>
      </c>
      <c r="T650" s="55">
        <v>0</v>
      </c>
      <c r="U650" s="55">
        <v>0</v>
      </c>
      <c r="V650" s="55">
        <v>0</v>
      </c>
      <c r="W650" s="55">
        <v>0</v>
      </c>
      <c r="X650" s="55">
        <v>0</v>
      </c>
      <c r="Y650" s="55">
        <v>0</v>
      </c>
      <c r="Z650" s="55">
        <v>0</v>
      </c>
      <c r="AA650" s="55">
        <v>0</v>
      </c>
      <c r="AB650" s="55">
        <v>0</v>
      </c>
      <c r="AC650" s="55">
        <v>0</v>
      </c>
      <c r="AD650" s="55">
        <v>0</v>
      </c>
      <c r="AE650" s="55">
        <v>0</v>
      </c>
      <c r="AF650" s="55">
        <v>0</v>
      </c>
      <c r="AG650" s="55">
        <v>0</v>
      </c>
      <c r="AH650" s="55">
        <v>0</v>
      </c>
      <c r="AI650" s="55">
        <v>0</v>
      </c>
      <c r="AJ650" s="55" t="s">
        <v>990</v>
      </c>
      <c r="AK650" s="55" t="s">
        <v>168</v>
      </c>
    </row>
    <row r="651" spans="1:37" x14ac:dyDescent="0.25">
      <c r="A651" s="54" t="str">
        <f t="shared" si="10"/>
        <v>SD</v>
      </c>
      <c r="B651" s="54" t="str">
        <f t="shared" si="10"/>
        <v>BDEQ-BDESC-urban-residential</v>
      </c>
      <c r="C651" s="55">
        <v>9</v>
      </c>
      <c r="D651" s="55" t="s">
        <v>14</v>
      </c>
      <c r="E651" s="55">
        <v>0</v>
      </c>
      <c r="F651" s="55">
        <v>0</v>
      </c>
      <c r="G651" s="55">
        <v>0</v>
      </c>
      <c r="H651" s="55">
        <v>0</v>
      </c>
      <c r="I651" s="55">
        <v>0</v>
      </c>
      <c r="J651" s="55">
        <v>0</v>
      </c>
      <c r="K651" s="55">
        <v>0</v>
      </c>
      <c r="L651" s="55">
        <v>0</v>
      </c>
      <c r="M651" s="55">
        <v>0</v>
      </c>
      <c r="N651" s="55">
        <v>0</v>
      </c>
      <c r="O651" s="55">
        <v>0</v>
      </c>
      <c r="P651" s="55">
        <v>0</v>
      </c>
      <c r="Q651" s="55">
        <v>0</v>
      </c>
      <c r="R651" s="55">
        <v>0</v>
      </c>
      <c r="S651" s="55">
        <v>0</v>
      </c>
      <c r="T651" s="55">
        <v>0</v>
      </c>
      <c r="U651" s="55">
        <v>0</v>
      </c>
      <c r="V651" s="55">
        <v>0</v>
      </c>
      <c r="W651" s="55">
        <v>0</v>
      </c>
      <c r="X651" s="55">
        <v>0</v>
      </c>
      <c r="Y651" s="55">
        <v>0</v>
      </c>
      <c r="Z651" s="55">
        <v>0</v>
      </c>
      <c r="AA651" s="55">
        <v>0</v>
      </c>
      <c r="AB651" s="55">
        <v>0</v>
      </c>
      <c r="AC651" s="55">
        <v>0</v>
      </c>
      <c r="AD651" s="55">
        <v>0</v>
      </c>
      <c r="AE651" s="55">
        <v>0</v>
      </c>
      <c r="AF651" s="55">
        <v>0</v>
      </c>
      <c r="AG651" s="55">
        <v>0</v>
      </c>
      <c r="AH651" s="55">
        <v>0</v>
      </c>
      <c r="AI651" s="55">
        <v>0</v>
      </c>
      <c r="AJ651" s="55" t="s">
        <v>990</v>
      </c>
      <c r="AK651" s="55" t="s">
        <v>168</v>
      </c>
    </row>
    <row r="652" spans="1:37" x14ac:dyDescent="0.25">
      <c r="A652" s="54" t="str">
        <f t="shared" si="10"/>
        <v>SD</v>
      </c>
      <c r="B652" s="54" t="str">
        <f t="shared" si="10"/>
        <v>BDEQ-BDESC-urban-residential</v>
      </c>
      <c r="C652" s="55">
        <v>10</v>
      </c>
      <c r="D652" s="55" t="s">
        <v>15</v>
      </c>
      <c r="E652" s="55">
        <v>0</v>
      </c>
      <c r="F652" s="55">
        <v>0</v>
      </c>
      <c r="G652" s="55">
        <v>0</v>
      </c>
      <c r="H652" s="55">
        <v>0</v>
      </c>
      <c r="I652" s="55">
        <v>0</v>
      </c>
      <c r="J652" s="55">
        <v>0</v>
      </c>
      <c r="K652" s="55">
        <v>0</v>
      </c>
      <c r="L652" s="55">
        <v>0</v>
      </c>
      <c r="M652" s="55">
        <v>0</v>
      </c>
      <c r="N652" s="55">
        <v>0</v>
      </c>
      <c r="O652" s="55">
        <v>0</v>
      </c>
      <c r="P652" s="55">
        <v>0</v>
      </c>
      <c r="Q652" s="55">
        <v>0</v>
      </c>
      <c r="R652" s="55">
        <v>0</v>
      </c>
      <c r="S652" s="55">
        <v>0</v>
      </c>
      <c r="T652" s="55">
        <v>0</v>
      </c>
      <c r="U652" s="55">
        <v>0</v>
      </c>
      <c r="V652" s="55">
        <v>0</v>
      </c>
      <c r="W652" s="55">
        <v>0</v>
      </c>
      <c r="X652" s="55">
        <v>0</v>
      </c>
      <c r="Y652" s="55">
        <v>0</v>
      </c>
      <c r="Z652" s="55">
        <v>0</v>
      </c>
      <c r="AA652" s="55">
        <v>0</v>
      </c>
      <c r="AB652" s="55">
        <v>0</v>
      </c>
      <c r="AC652" s="55">
        <v>0</v>
      </c>
      <c r="AD652" s="55">
        <v>0</v>
      </c>
      <c r="AE652" s="55">
        <v>0</v>
      </c>
      <c r="AF652" s="55">
        <v>0</v>
      </c>
      <c r="AG652" s="55">
        <v>0</v>
      </c>
      <c r="AH652" s="55">
        <v>0</v>
      </c>
      <c r="AI652" s="55">
        <v>0</v>
      </c>
      <c r="AJ652" s="55" t="s">
        <v>990</v>
      </c>
      <c r="AK652" s="55" t="s">
        <v>168</v>
      </c>
    </row>
    <row r="653" spans="1:37" x14ac:dyDescent="0.25">
      <c r="A653" s="54" t="str">
        <f t="shared" si="10"/>
        <v>SD</v>
      </c>
      <c r="B653" s="54" t="str">
        <f t="shared" si="10"/>
        <v>BDEQ-BDESC-urban-residential</v>
      </c>
      <c r="C653" s="55">
        <v>11</v>
      </c>
      <c r="D653" s="55" t="s">
        <v>57</v>
      </c>
      <c r="E653" s="55">
        <v>0</v>
      </c>
      <c r="F653" s="55">
        <v>0</v>
      </c>
      <c r="G653" s="55">
        <v>0</v>
      </c>
      <c r="H653" s="55">
        <v>0</v>
      </c>
      <c r="I653" s="55">
        <v>0</v>
      </c>
      <c r="J653" s="55">
        <v>0</v>
      </c>
      <c r="K653" s="55">
        <v>0</v>
      </c>
      <c r="L653" s="55">
        <v>0</v>
      </c>
      <c r="M653" s="55">
        <v>0</v>
      </c>
      <c r="N653" s="55">
        <v>0</v>
      </c>
      <c r="O653" s="55">
        <v>0</v>
      </c>
      <c r="P653" s="55">
        <v>0</v>
      </c>
      <c r="Q653" s="55">
        <v>0</v>
      </c>
      <c r="R653" s="55">
        <v>0</v>
      </c>
      <c r="S653" s="55">
        <v>0</v>
      </c>
      <c r="T653" s="55">
        <v>0</v>
      </c>
      <c r="U653" s="55">
        <v>0</v>
      </c>
      <c r="V653" s="55">
        <v>0</v>
      </c>
      <c r="W653" s="55">
        <v>0</v>
      </c>
      <c r="X653" s="55">
        <v>0</v>
      </c>
      <c r="Y653" s="55">
        <v>0</v>
      </c>
      <c r="Z653" s="55">
        <v>0</v>
      </c>
      <c r="AA653" s="55">
        <v>0</v>
      </c>
      <c r="AB653" s="55">
        <v>0</v>
      </c>
      <c r="AC653" s="55">
        <v>0</v>
      </c>
      <c r="AD653" s="55">
        <v>0</v>
      </c>
      <c r="AE653" s="55">
        <v>0</v>
      </c>
      <c r="AF653" s="55">
        <v>0</v>
      </c>
      <c r="AG653" s="55">
        <v>0</v>
      </c>
      <c r="AH653" s="55">
        <v>0</v>
      </c>
      <c r="AI653" s="55">
        <v>0</v>
      </c>
      <c r="AJ653" s="55" t="s">
        <v>990</v>
      </c>
      <c r="AK653" s="55" t="s">
        <v>168</v>
      </c>
    </row>
    <row r="654" spans="1:37" x14ac:dyDescent="0.25">
      <c r="A654" s="54" t="str">
        <f t="shared" si="10"/>
        <v>SD</v>
      </c>
      <c r="B654" s="54" t="str">
        <f t="shared" si="10"/>
        <v>BDEQ-BDESC-urban-residential</v>
      </c>
      <c r="C654" s="55">
        <v>12</v>
      </c>
      <c r="D654" s="55" t="s">
        <v>60</v>
      </c>
      <c r="E654" s="55">
        <v>0</v>
      </c>
      <c r="F654" s="55">
        <v>0</v>
      </c>
      <c r="G654" s="55">
        <v>0</v>
      </c>
      <c r="H654" s="55">
        <v>0</v>
      </c>
      <c r="I654" s="55">
        <v>0</v>
      </c>
      <c r="J654" s="55">
        <v>0</v>
      </c>
      <c r="K654" s="55">
        <v>0</v>
      </c>
      <c r="L654" s="55">
        <v>0</v>
      </c>
      <c r="M654" s="55">
        <v>0</v>
      </c>
      <c r="N654" s="55">
        <v>0</v>
      </c>
      <c r="O654" s="55">
        <v>0</v>
      </c>
      <c r="P654" s="55">
        <v>0</v>
      </c>
      <c r="Q654" s="55">
        <v>0</v>
      </c>
      <c r="R654" s="55">
        <v>0</v>
      </c>
      <c r="S654" s="55">
        <v>0</v>
      </c>
      <c r="T654" s="55">
        <v>0</v>
      </c>
      <c r="U654" s="55">
        <v>0</v>
      </c>
      <c r="V654" s="55">
        <v>0</v>
      </c>
      <c r="W654" s="55">
        <v>0</v>
      </c>
      <c r="X654" s="55">
        <v>0</v>
      </c>
      <c r="Y654" s="55">
        <v>0</v>
      </c>
      <c r="Z654" s="55">
        <v>0</v>
      </c>
      <c r="AA654" s="55">
        <v>0</v>
      </c>
      <c r="AB654" s="55">
        <v>0</v>
      </c>
      <c r="AC654" s="55">
        <v>0</v>
      </c>
      <c r="AD654" s="55">
        <v>0</v>
      </c>
      <c r="AE654" s="55">
        <v>0</v>
      </c>
      <c r="AF654" s="55">
        <v>0</v>
      </c>
      <c r="AG654" s="55">
        <v>0</v>
      </c>
      <c r="AH654" s="55">
        <v>0</v>
      </c>
      <c r="AI654" s="55">
        <v>0</v>
      </c>
      <c r="AJ654" s="55" t="s">
        <v>990</v>
      </c>
      <c r="AK654" s="55" t="s">
        <v>168</v>
      </c>
    </row>
    <row r="655" spans="1:37" x14ac:dyDescent="0.25">
      <c r="A655" s="54" t="str">
        <f t="shared" si="10"/>
        <v>SD</v>
      </c>
      <c r="B655" s="54" t="str">
        <f t="shared" si="10"/>
        <v>BDEQ-BDESC-urban-residential</v>
      </c>
      <c r="C655" s="55">
        <v>13</v>
      </c>
      <c r="D655" s="55" t="s">
        <v>158</v>
      </c>
      <c r="E655" s="55">
        <v>0</v>
      </c>
      <c r="F655" s="55">
        <v>0</v>
      </c>
      <c r="G655" s="55">
        <v>0</v>
      </c>
      <c r="H655" s="55">
        <v>0</v>
      </c>
      <c r="I655" s="55">
        <v>0</v>
      </c>
      <c r="J655" s="55">
        <v>0</v>
      </c>
      <c r="K655" s="55">
        <v>0</v>
      </c>
      <c r="L655" s="55">
        <v>0</v>
      </c>
      <c r="M655" s="55">
        <v>0</v>
      </c>
      <c r="N655" s="55">
        <v>0</v>
      </c>
      <c r="O655" s="55">
        <v>0</v>
      </c>
      <c r="P655" s="55">
        <v>0</v>
      </c>
      <c r="Q655" s="55">
        <v>0</v>
      </c>
      <c r="R655" s="55">
        <v>0</v>
      </c>
      <c r="S655" s="55">
        <v>0</v>
      </c>
      <c r="T655" s="55">
        <v>0</v>
      </c>
      <c r="U655" s="55">
        <v>0</v>
      </c>
      <c r="V655" s="55">
        <v>0</v>
      </c>
      <c r="W655" s="55">
        <v>0</v>
      </c>
      <c r="X655" s="55">
        <v>0</v>
      </c>
      <c r="Y655" s="55">
        <v>0</v>
      </c>
      <c r="Z655" s="55">
        <v>0</v>
      </c>
      <c r="AA655" s="55">
        <v>0</v>
      </c>
      <c r="AB655" s="55">
        <v>0</v>
      </c>
      <c r="AC655" s="55">
        <v>0</v>
      </c>
      <c r="AD655" s="55">
        <v>0</v>
      </c>
      <c r="AE655" s="55">
        <v>0</v>
      </c>
      <c r="AF655" s="55">
        <v>0</v>
      </c>
      <c r="AG655" s="55">
        <v>0</v>
      </c>
      <c r="AH655" s="55">
        <v>0</v>
      </c>
      <c r="AI655" s="55">
        <v>0</v>
      </c>
      <c r="AJ655" s="55" t="s">
        <v>990</v>
      </c>
      <c r="AK655" s="55" t="s">
        <v>168</v>
      </c>
    </row>
    <row r="656" spans="1:37" x14ac:dyDescent="0.25">
      <c r="A656" s="54" t="str">
        <f t="shared" si="10"/>
        <v>SD</v>
      </c>
      <c r="B656" s="54" t="str">
        <f t="shared" si="10"/>
        <v>BDEQ-BDESC-urban-residential</v>
      </c>
      <c r="C656" s="55">
        <v>14</v>
      </c>
      <c r="D656" s="55" t="s">
        <v>159</v>
      </c>
      <c r="E656" s="55">
        <v>0</v>
      </c>
      <c r="F656" s="55">
        <v>0</v>
      </c>
      <c r="G656" s="55">
        <v>0</v>
      </c>
      <c r="H656" s="55">
        <v>0</v>
      </c>
      <c r="I656" s="55">
        <v>0</v>
      </c>
      <c r="J656" s="55">
        <v>0</v>
      </c>
      <c r="K656" s="55">
        <v>0</v>
      </c>
      <c r="L656" s="55">
        <v>0</v>
      </c>
      <c r="M656" s="55">
        <v>0</v>
      </c>
      <c r="N656" s="55">
        <v>0</v>
      </c>
      <c r="O656" s="55">
        <v>0</v>
      </c>
      <c r="P656" s="55">
        <v>0</v>
      </c>
      <c r="Q656" s="55">
        <v>0</v>
      </c>
      <c r="R656" s="55">
        <v>0</v>
      </c>
      <c r="S656" s="55">
        <v>0</v>
      </c>
      <c r="T656" s="55">
        <v>0</v>
      </c>
      <c r="U656" s="55">
        <v>0</v>
      </c>
      <c r="V656" s="55">
        <v>0</v>
      </c>
      <c r="W656" s="55">
        <v>0</v>
      </c>
      <c r="X656" s="55">
        <v>0</v>
      </c>
      <c r="Y656" s="55">
        <v>0</v>
      </c>
      <c r="Z656" s="55">
        <v>0</v>
      </c>
      <c r="AA656" s="55">
        <v>0</v>
      </c>
      <c r="AB656" s="55">
        <v>0</v>
      </c>
      <c r="AC656" s="55">
        <v>0</v>
      </c>
      <c r="AD656" s="55">
        <v>0</v>
      </c>
      <c r="AE656" s="55">
        <v>0</v>
      </c>
      <c r="AF656" s="55">
        <v>0</v>
      </c>
      <c r="AG656" s="55">
        <v>0</v>
      </c>
      <c r="AH656" s="55">
        <v>0</v>
      </c>
      <c r="AI656" s="55">
        <v>0</v>
      </c>
      <c r="AJ656" s="55" t="s">
        <v>990</v>
      </c>
      <c r="AK656" s="55" t="s">
        <v>168</v>
      </c>
    </row>
    <row r="657" spans="1:37" x14ac:dyDescent="0.25">
      <c r="A657" s="54" t="str">
        <f t="shared" si="10"/>
        <v>SD</v>
      </c>
      <c r="B657" s="54" t="str">
        <f t="shared" si="10"/>
        <v>BDEQ-BDESC-urban-residential</v>
      </c>
      <c r="C657" s="55">
        <v>15</v>
      </c>
      <c r="D657" s="55" t="s">
        <v>160</v>
      </c>
      <c r="E657" s="55">
        <v>0</v>
      </c>
      <c r="F657" s="55">
        <v>0</v>
      </c>
      <c r="G657" s="55">
        <v>0</v>
      </c>
      <c r="H657" s="55">
        <v>0</v>
      </c>
      <c r="I657" s="55">
        <v>0</v>
      </c>
      <c r="J657" s="55">
        <v>0</v>
      </c>
      <c r="K657" s="55">
        <v>0</v>
      </c>
      <c r="L657" s="55">
        <v>0</v>
      </c>
      <c r="M657" s="55">
        <v>0</v>
      </c>
      <c r="N657" s="55">
        <v>0</v>
      </c>
      <c r="O657" s="55">
        <v>0</v>
      </c>
      <c r="P657" s="55">
        <v>0</v>
      </c>
      <c r="Q657" s="55">
        <v>0</v>
      </c>
      <c r="R657" s="55">
        <v>0</v>
      </c>
      <c r="S657" s="55">
        <v>0</v>
      </c>
      <c r="T657" s="55">
        <v>0</v>
      </c>
      <c r="U657" s="55">
        <v>0</v>
      </c>
      <c r="V657" s="55">
        <v>0</v>
      </c>
      <c r="W657" s="55">
        <v>0</v>
      </c>
      <c r="X657" s="55">
        <v>0</v>
      </c>
      <c r="Y657" s="55">
        <v>0</v>
      </c>
      <c r="Z657" s="55">
        <v>0</v>
      </c>
      <c r="AA657" s="55">
        <v>0</v>
      </c>
      <c r="AB657" s="55">
        <v>0</v>
      </c>
      <c r="AC657" s="55">
        <v>0</v>
      </c>
      <c r="AD657" s="55">
        <v>0</v>
      </c>
      <c r="AE657" s="55">
        <v>0</v>
      </c>
      <c r="AF657" s="55">
        <v>0</v>
      </c>
      <c r="AG657" s="55">
        <v>0</v>
      </c>
      <c r="AH657" s="55">
        <v>0</v>
      </c>
      <c r="AI657" s="55">
        <v>0</v>
      </c>
      <c r="AJ657" s="55" t="s">
        <v>990</v>
      </c>
      <c r="AK657" s="55" t="s">
        <v>168</v>
      </c>
    </row>
    <row r="658" spans="1:37" x14ac:dyDescent="0.25">
      <c r="A658" s="54" t="str">
        <f t="shared" si="10"/>
        <v>TN</v>
      </c>
      <c r="B658" s="54" t="str">
        <f t="shared" si="10"/>
        <v>BDEQ-BDESC-urban-residential</v>
      </c>
      <c r="C658" s="55">
        <v>0</v>
      </c>
      <c r="D658" s="55" t="s">
        <v>58</v>
      </c>
      <c r="E658" s="55">
        <v>0</v>
      </c>
      <c r="F658" s="55">
        <v>0</v>
      </c>
      <c r="G658" s="55">
        <v>0</v>
      </c>
      <c r="H658" s="55">
        <v>0</v>
      </c>
      <c r="I658" s="55">
        <v>0</v>
      </c>
      <c r="J658" s="55">
        <v>0</v>
      </c>
      <c r="K658" s="55">
        <v>0</v>
      </c>
      <c r="L658" s="55">
        <v>0</v>
      </c>
      <c r="M658" s="55">
        <v>0</v>
      </c>
      <c r="N658" s="55">
        <v>0</v>
      </c>
      <c r="O658" s="55">
        <v>0</v>
      </c>
      <c r="P658" s="55">
        <v>0</v>
      </c>
      <c r="Q658" s="55">
        <v>0</v>
      </c>
      <c r="R658" s="55">
        <v>0</v>
      </c>
      <c r="S658" s="55">
        <v>0</v>
      </c>
      <c r="T658" s="55">
        <v>0</v>
      </c>
      <c r="U658" s="55">
        <v>0</v>
      </c>
      <c r="V658" s="55">
        <v>0</v>
      </c>
      <c r="W658" s="55">
        <v>0</v>
      </c>
      <c r="X658" s="55">
        <v>0</v>
      </c>
      <c r="Y658" s="55">
        <v>0</v>
      </c>
      <c r="Z658" s="55">
        <v>0</v>
      </c>
      <c r="AA658" s="55">
        <v>0</v>
      </c>
      <c r="AB658" s="55">
        <v>0</v>
      </c>
      <c r="AC658" s="55">
        <v>0</v>
      </c>
      <c r="AD658" s="55">
        <v>0</v>
      </c>
      <c r="AE658" s="55">
        <v>0</v>
      </c>
      <c r="AF658" s="55">
        <v>0</v>
      </c>
      <c r="AG658" s="55">
        <v>0</v>
      </c>
      <c r="AH658" s="55">
        <v>0</v>
      </c>
      <c r="AI658" s="55">
        <v>0</v>
      </c>
      <c r="AJ658" s="55" t="s">
        <v>991</v>
      </c>
      <c r="AK658" s="55" t="s">
        <v>168</v>
      </c>
    </row>
    <row r="659" spans="1:37" x14ac:dyDescent="0.25">
      <c r="A659" s="54" t="str">
        <f t="shared" si="10"/>
        <v>TN</v>
      </c>
      <c r="B659" s="54" t="str">
        <f t="shared" si="10"/>
        <v>BDEQ-BDESC-urban-residential</v>
      </c>
      <c r="C659" s="55">
        <v>1</v>
      </c>
      <c r="D659" s="55" t="s">
        <v>7</v>
      </c>
      <c r="E659" s="55">
        <v>0</v>
      </c>
      <c r="F659" s="55">
        <v>0</v>
      </c>
      <c r="G659" s="55">
        <v>0</v>
      </c>
      <c r="H659" s="55">
        <v>0</v>
      </c>
      <c r="I659" s="55">
        <v>0</v>
      </c>
      <c r="J659" s="55">
        <v>0</v>
      </c>
      <c r="K659" s="55">
        <v>0</v>
      </c>
      <c r="L659" s="55">
        <v>0</v>
      </c>
      <c r="M659" s="55">
        <v>0</v>
      </c>
      <c r="N659" s="55">
        <v>0</v>
      </c>
      <c r="O659" s="55">
        <v>0</v>
      </c>
      <c r="P659" s="55">
        <v>0</v>
      </c>
      <c r="Q659" s="55">
        <v>0</v>
      </c>
      <c r="R659" s="55">
        <v>0</v>
      </c>
      <c r="S659" s="55">
        <v>0</v>
      </c>
      <c r="T659" s="55">
        <v>0</v>
      </c>
      <c r="U659" s="55">
        <v>0</v>
      </c>
      <c r="V659" s="55">
        <v>0</v>
      </c>
      <c r="W659" s="55">
        <v>0</v>
      </c>
      <c r="X659" s="55">
        <v>0</v>
      </c>
      <c r="Y659" s="55">
        <v>0</v>
      </c>
      <c r="Z659" s="55">
        <v>0</v>
      </c>
      <c r="AA659" s="55">
        <v>0</v>
      </c>
      <c r="AB659" s="55">
        <v>0</v>
      </c>
      <c r="AC659" s="55">
        <v>0</v>
      </c>
      <c r="AD659" s="55">
        <v>0</v>
      </c>
      <c r="AE659" s="55">
        <v>0</v>
      </c>
      <c r="AF659" s="55">
        <v>0</v>
      </c>
      <c r="AG659" s="55">
        <v>0</v>
      </c>
      <c r="AH659" s="55">
        <v>0</v>
      </c>
      <c r="AI659" s="55">
        <v>0</v>
      </c>
      <c r="AJ659" s="55" t="s">
        <v>991</v>
      </c>
      <c r="AK659" s="55" t="s">
        <v>168</v>
      </c>
    </row>
    <row r="660" spans="1:37" x14ac:dyDescent="0.25">
      <c r="A660" s="54" t="str">
        <f t="shared" si="10"/>
        <v>TN</v>
      </c>
      <c r="B660" s="54" t="str">
        <f t="shared" si="10"/>
        <v>BDEQ-BDESC-urban-residential</v>
      </c>
      <c r="C660" s="55">
        <v>2</v>
      </c>
      <c r="D660" s="55" t="s">
        <v>8</v>
      </c>
      <c r="E660" s="55">
        <v>0</v>
      </c>
      <c r="F660" s="55">
        <v>0</v>
      </c>
      <c r="G660" s="55">
        <v>0</v>
      </c>
      <c r="H660" s="55">
        <v>0</v>
      </c>
      <c r="I660" s="55">
        <v>0</v>
      </c>
      <c r="J660" s="55">
        <v>0</v>
      </c>
      <c r="K660" s="55">
        <v>0</v>
      </c>
      <c r="L660" s="55">
        <v>0</v>
      </c>
      <c r="M660" s="55">
        <v>0</v>
      </c>
      <c r="N660" s="55">
        <v>0</v>
      </c>
      <c r="O660" s="55">
        <v>0</v>
      </c>
      <c r="P660" s="55">
        <v>0</v>
      </c>
      <c r="Q660" s="55">
        <v>0</v>
      </c>
      <c r="R660" s="55">
        <v>0</v>
      </c>
      <c r="S660" s="55">
        <v>0</v>
      </c>
      <c r="T660" s="55">
        <v>0</v>
      </c>
      <c r="U660" s="55">
        <v>0</v>
      </c>
      <c r="V660" s="55">
        <v>0</v>
      </c>
      <c r="W660" s="55">
        <v>0</v>
      </c>
      <c r="X660" s="55">
        <v>0</v>
      </c>
      <c r="Y660" s="55">
        <v>0</v>
      </c>
      <c r="Z660" s="55">
        <v>0</v>
      </c>
      <c r="AA660" s="55">
        <v>0</v>
      </c>
      <c r="AB660" s="55">
        <v>0</v>
      </c>
      <c r="AC660" s="55">
        <v>0</v>
      </c>
      <c r="AD660" s="55">
        <v>0</v>
      </c>
      <c r="AE660" s="55">
        <v>0</v>
      </c>
      <c r="AF660" s="55">
        <v>0</v>
      </c>
      <c r="AG660" s="55">
        <v>0</v>
      </c>
      <c r="AH660" s="55">
        <v>0</v>
      </c>
      <c r="AI660" s="55">
        <v>0</v>
      </c>
      <c r="AJ660" s="55" t="s">
        <v>991</v>
      </c>
      <c r="AK660" s="55" t="s">
        <v>168</v>
      </c>
    </row>
    <row r="661" spans="1:37" x14ac:dyDescent="0.25">
      <c r="A661" s="54" t="str">
        <f t="shared" si="10"/>
        <v>TN</v>
      </c>
      <c r="B661" s="54" t="str">
        <f t="shared" si="10"/>
        <v>BDEQ-BDESC-urban-residential</v>
      </c>
      <c r="C661" s="55">
        <v>3</v>
      </c>
      <c r="D661" s="55" t="s">
        <v>9</v>
      </c>
      <c r="E661" s="55">
        <v>0</v>
      </c>
      <c r="F661" s="55">
        <v>0</v>
      </c>
      <c r="G661" s="55">
        <v>0</v>
      </c>
      <c r="H661" s="55">
        <v>0</v>
      </c>
      <c r="I661" s="55">
        <v>0</v>
      </c>
      <c r="J661" s="55">
        <v>0</v>
      </c>
      <c r="K661" s="55">
        <v>0</v>
      </c>
      <c r="L661" s="55">
        <v>0</v>
      </c>
      <c r="M661" s="55">
        <v>0</v>
      </c>
      <c r="N661" s="55">
        <v>0</v>
      </c>
      <c r="O661" s="55">
        <v>0</v>
      </c>
      <c r="P661" s="55">
        <v>0</v>
      </c>
      <c r="Q661" s="55">
        <v>0</v>
      </c>
      <c r="R661" s="55">
        <v>0</v>
      </c>
      <c r="S661" s="55">
        <v>0</v>
      </c>
      <c r="T661" s="55">
        <v>0</v>
      </c>
      <c r="U661" s="55">
        <v>0</v>
      </c>
      <c r="V661" s="55">
        <v>0</v>
      </c>
      <c r="W661" s="55">
        <v>0</v>
      </c>
      <c r="X661" s="55">
        <v>0</v>
      </c>
      <c r="Y661" s="55">
        <v>0</v>
      </c>
      <c r="Z661" s="55">
        <v>0</v>
      </c>
      <c r="AA661" s="55">
        <v>0</v>
      </c>
      <c r="AB661" s="55">
        <v>0</v>
      </c>
      <c r="AC661" s="55">
        <v>0</v>
      </c>
      <c r="AD661" s="55">
        <v>0</v>
      </c>
      <c r="AE661" s="55">
        <v>0</v>
      </c>
      <c r="AF661" s="55">
        <v>0</v>
      </c>
      <c r="AG661" s="55">
        <v>0</v>
      </c>
      <c r="AH661" s="55">
        <v>0</v>
      </c>
      <c r="AI661" s="55">
        <v>0</v>
      </c>
      <c r="AJ661" s="55" t="s">
        <v>991</v>
      </c>
      <c r="AK661" s="55" t="s">
        <v>168</v>
      </c>
    </row>
    <row r="662" spans="1:37" x14ac:dyDescent="0.25">
      <c r="A662" s="54" t="str">
        <f t="shared" si="10"/>
        <v>TN</v>
      </c>
      <c r="B662" s="54" t="str">
        <f t="shared" si="10"/>
        <v>BDEQ-BDESC-urban-residential</v>
      </c>
      <c r="C662" s="55">
        <v>4</v>
      </c>
      <c r="D662" s="55" t="s">
        <v>59</v>
      </c>
      <c r="E662" s="56">
        <v>6.9999999999999994E-5</v>
      </c>
      <c r="F662" s="56">
        <v>5.0000000000000002E-5</v>
      </c>
      <c r="G662" s="56">
        <v>5.0000000000000002E-5</v>
      </c>
      <c r="H662" s="56">
        <v>5.0000000000000002E-5</v>
      </c>
      <c r="I662" s="56">
        <v>5.0000000000000002E-5</v>
      </c>
      <c r="J662" s="56">
        <v>5.0000000000000002E-5</v>
      </c>
      <c r="K662" s="56">
        <v>5.0000000000000002E-5</v>
      </c>
      <c r="L662" s="56">
        <v>5.0000000000000002E-5</v>
      </c>
      <c r="M662" s="56">
        <v>5.0000000000000002E-5</v>
      </c>
      <c r="N662" s="56">
        <v>5.0000000000000002E-5</v>
      </c>
      <c r="O662" s="56">
        <v>5.0000000000000002E-5</v>
      </c>
      <c r="P662" s="56">
        <v>5.0000000000000002E-5</v>
      </c>
      <c r="Q662" s="56">
        <v>5.0000000000000002E-5</v>
      </c>
      <c r="R662" s="56">
        <v>5.0000000000000002E-5</v>
      </c>
      <c r="S662" s="56">
        <v>5.0000000000000002E-5</v>
      </c>
      <c r="T662" s="56">
        <v>5.0000000000000002E-5</v>
      </c>
      <c r="U662" s="56">
        <v>5.0000000000000002E-5</v>
      </c>
      <c r="V662" s="56">
        <v>5.0000000000000002E-5</v>
      </c>
      <c r="W662" s="56">
        <v>5.0000000000000002E-5</v>
      </c>
      <c r="X662" s="56">
        <v>5.0000000000000002E-5</v>
      </c>
      <c r="Y662" s="56">
        <v>5.0000000000000002E-5</v>
      </c>
      <c r="Z662" s="56">
        <v>5.0000000000000002E-5</v>
      </c>
      <c r="AA662" s="56">
        <v>5.0000000000000002E-5</v>
      </c>
      <c r="AB662" s="56">
        <v>5.0000000000000002E-5</v>
      </c>
      <c r="AC662" s="56">
        <v>5.0000000000000002E-5</v>
      </c>
      <c r="AD662" s="56">
        <v>5.0000000000000002E-5</v>
      </c>
      <c r="AE662" s="56">
        <v>5.0000000000000002E-5</v>
      </c>
      <c r="AF662" s="56">
        <v>5.0000000000000002E-5</v>
      </c>
      <c r="AG662" s="56">
        <v>5.0000000000000002E-5</v>
      </c>
      <c r="AH662" s="56">
        <v>5.0000000000000002E-5</v>
      </c>
      <c r="AI662" s="56">
        <v>5.0000000000000002E-5</v>
      </c>
      <c r="AJ662" s="55" t="s">
        <v>991</v>
      </c>
      <c r="AK662" s="55" t="s">
        <v>168</v>
      </c>
    </row>
    <row r="663" spans="1:37" x14ac:dyDescent="0.25">
      <c r="A663" s="54" t="str">
        <f t="shared" si="10"/>
        <v>TN</v>
      </c>
      <c r="B663" s="54" t="str">
        <f t="shared" si="10"/>
        <v>BDEQ-BDESC-urban-residential</v>
      </c>
      <c r="C663" s="55">
        <v>5</v>
      </c>
      <c r="D663" s="55" t="s">
        <v>10</v>
      </c>
      <c r="E663" s="55">
        <v>1.2E-2</v>
      </c>
      <c r="F663" s="55">
        <v>1.132E-2</v>
      </c>
      <c r="G663" s="55">
        <v>1.291E-2</v>
      </c>
      <c r="H663" s="55">
        <v>1.452E-2</v>
      </c>
      <c r="I663" s="55">
        <v>1.6109999999999999E-2</v>
      </c>
      <c r="J663" s="55">
        <v>1.721E-2</v>
      </c>
      <c r="K663" s="55">
        <v>1.8440000000000002E-2</v>
      </c>
      <c r="L663" s="55">
        <v>1.949E-2</v>
      </c>
      <c r="M663" s="55">
        <v>2.026E-2</v>
      </c>
      <c r="N663" s="55">
        <v>2.1270000000000001E-2</v>
      </c>
      <c r="O663" s="55">
        <v>2.1870000000000001E-2</v>
      </c>
      <c r="P663" s="55">
        <v>2.281E-2</v>
      </c>
      <c r="Q663" s="55">
        <v>2.3449999999999999E-2</v>
      </c>
      <c r="R663" s="55">
        <v>2.4410000000000001E-2</v>
      </c>
      <c r="S663" s="55">
        <v>2.5250000000000002E-2</v>
      </c>
      <c r="T663" s="55">
        <v>2.5590000000000002E-2</v>
      </c>
      <c r="U663" s="55">
        <v>2.6540000000000001E-2</v>
      </c>
      <c r="V663" s="55">
        <v>2.7470000000000001E-2</v>
      </c>
      <c r="W663" s="55">
        <v>2.8309999999999998E-2</v>
      </c>
      <c r="X663" s="55">
        <v>2.963E-2</v>
      </c>
      <c r="Y663" s="55">
        <v>3.0839999999999999E-2</v>
      </c>
      <c r="Z663" s="55">
        <v>3.1820000000000001E-2</v>
      </c>
      <c r="AA663" s="55">
        <v>3.3000000000000002E-2</v>
      </c>
      <c r="AB663" s="55">
        <v>3.431E-2</v>
      </c>
      <c r="AC663" s="55">
        <v>3.5099999999999999E-2</v>
      </c>
      <c r="AD663" s="55">
        <v>3.6459999999999999E-2</v>
      </c>
      <c r="AE663" s="55">
        <v>3.8210000000000001E-2</v>
      </c>
      <c r="AF663" s="55">
        <v>3.9199999999999999E-2</v>
      </c>
      <c r="AG663" s="55">
        <v>4.0710000000000003E-2</v>
      </c>
      <c r="AH663" s="55">
        <v>4.1950000000000001E-2</v>
      </c>
      <c r="AI663" s="55">
        <v>4.2810000000000001E-2</v>
      </c>
      <c r="AJ663" s="55" t="s">
        <v>991</v>
      </c>
      <c r="AK663" s="55" t="s">
        <v>168</v>
      </c>
    </row>
    <row r="664" spans="1:37" x14ac:dyDescent="0.25">
      <c r="A664" s="54" t="str">
        <f t="shared" si="10"/>
        <v>TN</v>
      </c>
      <c r="B664" s="54" t="str">
        <f t="shared" si="10"/>
        <v>BDEQ-BDESC-urban-residential</v>
      </c>
      <c r="C664" s="55">
        <v>6</v>
      </c>
      <c r="D664" s="55" t="s">
        <v>11</v>
      </c>
      <c r="E664" s="55">
        <v>0</v>
      </c>
      <c r="F664" s="55">
        <v>0</v>
      </c>
      <c r="G664" s="55">
        <v>0</v>
      </c>
      <c r="H664" s="55">
        <v>0</v>
      </c>
      <c r="I664" s="55">
        <v>0</v>
      </c>
      <c r="J664" s="55">
        <v>0</v>
      </c>
      <c r="K664" s="55">
        <v>0</v>
      </c>
      <c r="L664" s="55">
        <v>0</v>
      </c>
      <c r="M664" s="55">
        <v>0</v>
      </c>
      <c r="N664" s="55">
        <v>0</v>
      </c>
      <c r="O664" s="55">
        <v>0</v>
      </c>
      <c r="P664" s="55">
        <v>0</v>
      </c>
      <c r="Q664" s="55">
        <v>0</v>
      </c>
      <c r="R664" s="55">
        <v>0</v>
      </c>
      <c r="S664" s="55">
        <v>0</v>
      </c>
      <c r="T664" s="55">
        <v>0</v>
      </c>
      <c r="U664" s="55">
        <v>0</v>
      </c>
      <c r="V664" s="55">
        <v>0</v>
      </c>
      <c r="W664" s="55">
        <v>0</v>
      </c>
      <c r="X664" s="55">
        <v>0</v>
      </c>
      <c r="Y664" s="55">
        <v>0</v>
      </c>
      <c r="Z664" s="55">
        <v>0</v>
      </c>
      <c r="AA664" s="55">
        <v>0</v>
      </c>
      <c r="AB664" s="55">
        <v>0</v>
      </c>
      <c r="AC664" s="55">
        <v>0</v>
      </c>
      <c r="AD664" s="55">
        <v>0</v>
      </c>
      <c r="AE664" s="55">
        <v>0</v>
      </c>
      <c r="AF664" s="55">
        <v>0</v>
      </c>
      <c r="AG664" s="55">
        <v>0</v>
      </c>
      <c r="AH664" s="55">
        <v>0</v>
      </c>
      <c r="AI664" s="55">
        <v>0</v>
      </c>
      <c r="AJ664" s="55" t="s">
        <v>991</v>
      </c>
      <c r="AK664" s="55" t="s">
        <v>168</v>
      </c>
    </row>
    <row r="665" spans="1:37" x14ac:dyDescent="0.25">
      <c r="A665" s="54" t="str">
        <f t="shared" si="10"/>
        <v>TN</v>
      </c>
      <c r="B665" s="54" t="str">
        <f t="shared" si="10"/>
        <v>BDEQ-BDESC-urban-residential</v>
      </c>
      <c r="C665" s="55">
        <v>7</v>
      </c>
      <c r="D665" s="55" t="s">
        <v>12</v>
      </c>
      <c r="E665" s="55">
        <v>0</v>
      </c>
      <c r="F665" s="55">
        <v>0</v>
      </c>
      <c r="G665" s="55">
        <v>0</v>
      </c>
      <c r="H665" s="55">
        <v>0</v>
      </c>
      <c r="I665" s="55">
        <v>0</v>
      </c>
      <c r="J665" s="55">
        <v>0</v>
      </c>
      <c r="K665" s="55">
        <v>0</v>
      </c>
      <c r="L665" s="55">
        <v>0</v>
      </c>
      <c r="M665" s="55">
        <v>0</v>
      </c>
      <c r="N665" s="55">
        <v>0</v>
      </c>
      <c r="O665" s="55">
        <v>0</v>
      </c>
      <c r="P665" s="55">
        <v>0</v>
      </c>
      <c r="Q665" s="55">
        <v>0</v>
      </c>
      <c r="R665" s="55">
        <v>0</v>
      </c>
      <c r="S665" s="55">
        <v>0</v>
      </c>
      <c r="T665" s="55">
        <v>0</v>
      </c>
      <c r="U665" s="55">
        <v>0</v>
      </c>
      <c r="V665" s="55">
        <v>0</v>
      </c>
      <c r="W665" s="55">
        <v>0</v>
      </c>
      <c r="X665" s="55">
        <v>0</v>
      </c>
      <c r="Y665" s="55">
        <v>0</v>
      </c>
      <c r="Z665" s="55">
        <v>0</v>
      </c>
      <c r="AA665" s="55">
        <v>0</v>
      </c>
      <c r="AB665" s="55">
        <v>0</v>
      </c>
      <c r="AC665" s="55">
        <v>0</v>
      </c>
      <c r="AD665" s="55">
        <v>0</v>
      </c>
      <c r="AE665" s="55">
        <v>0</v>
      </c>
      <c r="AF665" s="55">
        <v>0</v>
      </c>
      <c r="AG665" s="55">
        <v>0</v>
      </c>
      <c r="AH665" s="55">
        <v>0</v>
      </c>
      <c r="AI665" s="55">
        <v>0</v>
      </c>
      <c r="AJ665" s="55" t="s">
        <v>991</v>
      </c>
      <c r="AK665" s="55" t="s">
        <v>168</v>
      </c>
    </row>
    <row r="666" spans="1:37" x14ac:dyDescent="0.25">
      <c r="A666" s="54" t="str">
        <f t="shared" si="10"/>
        <v>TN</v>
      </c>
      <c r="B666" s="54" t="str">
        <f t="shared" si="10"/>
        <v>BDEQ-BDESC-urban-residential</v>
      </c>
      <c r="C666" s="55">
        <v>8</v>
      </c>
      <c r="D666" s="55" t="s">
        <v>13</v>
      </c>
      <c r="E666" s="55">
        <v>0</v>
      </c>
      <c r="F666" s="55">
        <v>0</v>
      </c>
      <c r="G666" s="55">
        <v>0</v>
      </c>
      <c r="H666" s="55">
        <v>0</v>
      </c>
      <c r="I666" s="55">
        <v>0</v>
      </c>
      <c r="J666" s="55">
        <v>0</v>
      </c>
      <c r="K666" s="55">
        <v>0</v>
      </c>
      <c r="L666" s="55">
        <v>0</v>
      </c>
      <c r="M666" s="55">
        <v>0</v>
      </c>
      <c r="N666" s="55">
        <v>0</v>
      </c>
      <c r="O666" s="55">
        <v>0</v>
      </c>
      <c r="P666" s="55">
        <v>0</v>
      </c>
      <c r="Q666" s="55">
        <v>0</v>
      </c>
      <c r="R666" s="55">
        <v>0</v>
      </c>
      <c r="S666" s="55">
        <v>0</v>
      </c>
      <c r="T666" s="55">
        <v>0</v>
      </c>
      <c r="U666" s="55">
        <v>0</v>
      </c>
      <c r="V666" s="55">
        <v>0</v>
      </c>
      <c r="W666" s="55">
        <v>0</v>
      </c>
      <c r="X666" s="55">
        <v>0</v>
      </c>
      <c r="Y666" s="55">
        <v>0</v>
      </c>
      <c r="Z666" s="55">
        <v>0</v>
      </c>
      <c r="AA666" s="55">
        <v>0</v>
      </c>
      <c r="AB666" s="55">
        <v>0</v>
      </c>
      <c r="AC666" s="55">
        <v>0</v>
      </c>
      <c r="AD666" s="55">
        <v>0</v>
      </c>
      <c r="AE666" s="55">
        <v>0</v>
      </c>
      <c r="AF666" s="55">
        <v>0</v>
      </c>
      <c r="AG666" s="55">
        <v>0</v>
      </c>
      <c r="AH666" s="55">
        <v>0</v>
      </c>
      <c r="AI666" s="55">
        <v>0</v>
      </c>
      <c r="AJ666" s="55" t="s">
        <v>991</v>
      </c>
      <c r="AK666" s="55" t="s">
        <v>168</v>
      </c>
    </row>
    <row r="667" spans="1:37" x14ac:dyDescent="0.25">
      <c r="A667" s="54" t="str">
        <f t="shared" si="10"/>
        <v>TN</v>
      </c>
      <c r="B667" s="54" t="str">
        <f t="shared" si="10"/>
        <v>BDEQ-BDESC-urban-residential</v>
      </c>
      <c r="C667" s="55">
        <v>9</v>
      </c>
      <c r="D667" s="55" t="s">
        <v>14</v>
      </c>
      <c r="E667" s="55">
        <v>0</v>
      </c>
      <c r="F667" s="55">
        <v>0</v>
      </c>
      <c r="G667" s="55">
        <v>0</v>
      </c>
      <c r="H667" s="55">
        <v>0</v>
      </c>
      <c r="I667" s="55">
        <v>0</v>
      </c>
      <c r="J667" s="55">
        <v>0</v>
      </c>
      <c r="K667" s="55">
        <v>0</v>
      </c>
      <c r="L667" s="55">
        <v>0</v>
      </c>
      <c r="M667" s="55">
        <v>0</v>
      </c>
      <c r="N667" s="55">
        <v>0</v>
      </c>
      <c r="O667" s="55">
        <v>0</v>
      </c>
      <c r="P667" s="55">
        <v>0</v>
      </c>
      <c r="Q667" s="55">
        <v>0</v>
      </c>
      <c r="R667" s="55">
        <v>0</v>
      </c>
      <c r="S667" s="55">
        <v>0</v>
      </c>
      <c r="T667" s="55">
        <v>0</v>
      </c>
      <c r="U667" s="55">
        <v>0</v>
      </c>
      <c r="V667" s="55">
        <v>0</v>
      </c>
      <c r="W667" s="55">
        <v>0</v>
      </c>
      <c r="X667" s="55">
        <v>0</v>
      </c>
      <c r="Y667" s="55">
        <v>0</v>
      </c>
      <c r="Z667" s="55">
        <v>0</v>
      </c>
      <c r="AA667" s="55">
        <v>0</v>
      </c>
      <c r="AB667" s="55">
        <v>0</v>
      </c>
      <c r="AC667" s="55">
        <v>0</v>
      </c>
      <c r="AD667" s="55">
        <v>0</v>
      </c>
      <c r="AE667" s="55">
        <v>0</v>
      </c>
      <c r="AF667" s="55">
        <v>0</v>
      </c>
      <c r="AG667" s="55">
        <v>0</v>
      </c>
      <c r="AH667" s="55">
        <v>0</v>
      </c>
      <c r="AI667" s="55">
        <v>0</v>
      </c>
      <c r="AJ667" s="55" t="s">
        <v>991</v>
      </c>
      <c r="AK667" s="55" t="s">
        <v>168</v>
      </c>
    </row>
    <row r="668" spans="1:37" x14ac:dyDescent="0.25">
      <c r="A668" s="54" t="str">
        <f t="shared" si="10"/>
        <v>TN</v>
      </c>
      <c r="B668" s="54" t="str">
        <f t="shared" si="10"/>
        <v>BDEQ-BDESC-urban-residential</v>
      </c>
      <c r="C668" s="55">
        <v>10</v>
      </c>
      <c r="D668" s="55" t="s">
        <v>15</v>
      </c>
      <c r="E668" s="55">
        <v>0</v>
      </c>
      <c r="F668" s="55">
        <v>0</v>
      </c>
      <c r="G668" s="55">
        <v>0</v>
      </c>
      <c r="H668" s="55">
        <v>0</v>
      </c>
      <c r="I668" s="55">
        <v>0</v>
      </c>
      <c r="J668" s="55">
        <v>0</v>
      </c>
      <c r="K668" s="55">
        <v>0</v>
      </c>
      <c r="L668" s="55">
        <v>0</v>
      </c>
      <c r="M668" s="55">
        <v>0</v>
      </c>
      <c r="N668" s="55">
        <v>0</v>
      </c>
      <c r="O668" s="55">
        <v>0</v>
      </c>
      <c r="P668" s="55">
        <v>0</v>
      </c>
      <c r="Q668" s="55">
        <v>0</v>
      </c>
      <c r="R668" s="55">
        <v>0</v>
      </c>
      <c r="S668" s="55">
        <v>0</v>
      </c>
      <c r="T668" s="55">
        <v>0</v>
      </c>
      <c r="U668" s="55">
        <v>0</v>
      </c>
      <c r="V668" s="55">
        <v>0</v>
      </c>
      <c r="W668" s="55">
        <v>0</v>
      </c>
      <c r="X668" s="55">
        <v>0</v>
      </c>
      <c r="Y668" s="55">
        <v>0</v>
      </c>
      <c r="Z668" s="55">
        <v>0</v>
      </c>
      <c r="AA668" s="55">
        <v>0</v>
      </c>
      <c r="AB668" s="55">
        <v>0</v>
      </c>
      <c r="AC668" s="55">
        <v>0</v>
      </c>
      <c r="AD668" s="55">
        <v>0</v>
      </c>
      <c r="AE668" s="55">
        <v>0</v>
      </c>
      <c r="AF668" s="55">
        <v>0</v>
      </c>
      <c r="AG668" s="55">
        <v>0</v>
      </c>
      <c r="AH668" s="55">
        <v>0</v>
      </c>
      <c r="AI668" s="55">
        <v>0</v>
      </c>
      <c r="AJ668" s="55" t="s">
        <v>991</v>
      </c>
      <c r="AK668" s="55" t="s">
        <v>168</v>
      </c>
    </row>
    <row r="669" spans="1:37" x14ac:dyDescent="0.25">
      <c r="A669" s="54" t="str">
        <f t="shared" si="10"/>
        <v>TN</v>
      </c>
      <c r="B669" s="54" t="str">
        <f t="shared" si="10"/>
        <v>BDEQ-BDESC-urban-residential</v>
      </c>
      <c r="C669" s="55">
        <v>11</v>
      </c>
      <c r="D669" s="55" t="s">
        <v>57</v>
      </c>
      <c r="E669" s="55">
        <v>0</v>
      </c>
      <c r="F669" s="55">
        <v>0</v>
      </c>
      <c r="G669" s="55">
        <v>0</v>
      </c>
      <c r="H669" s="55">
        <v>0</v>
      </c>
      <c r="I669" s="55">
        <v>0</v>
      </c>
      <c r="J669" s="55">
        <v>0</v>
      </c>
      <c r="K669" s="55">
        <v>0</v>
      </c>
      <c r="L669" s="55">
        <v>0</v>
      </c>
      <c r="M669" s="55">
        <v>0</v>
      </c>
      <c r="N669" s="55">
        <v>0</v>
      </c>
      <c r="O669" s="55">
        <v>0</v>
      </c>
      <c r="P669" s="55">
        <v>0</v>
      </c>
      <c r="Q669" s="55">
        <v>0</v>
      </c>
      <c r="R669" s="55">
        <v>0</v>
      </c>
      <c r="S669" s="55">
        <v>0</v>
      </c>
      <c r="T669" s="55">
        <v>0</v>
      </c>
      <c r="U669" s="55">
        <v>0</v>
      </c>
      <c r="V669" s="55">
        <v>0</v>
      </c>
      <c r="W669" s="55">
        <v>0</v>
      </c>
      <c r="X669" s="55">
        <v>0</v>
      </c>
      <c r="Y669" s="55">
        <v>0</v>
      </c>
      <c r="Z669" s="55">
        <v>0</v>
      </c>
      <c r="AA669" s="55">
        <v>0</v>
      </c>
      <c r="AB669" s="55">
        <v>0</v>
      </c>
      <c r="AC669" s="55">
        <v>0</v>
      </c>
      <c r="AD669" s="55">
        <v>0</v>
      </c>
      <c r="AE669" s="55">
        <v>0</v>
      </c>
      <c r="AF669" s="55">
        <v>0</v>
      </c>
      <c r="AG669" s="55">
        <v>0</v>
      </c>
      <c r="AH669" s="55">
        <v>0</v>
      </c>
      <c r="AI669" s="55">
        <v>0</v>
      </c>
      <c r="AJ669" s="55" t="s">
        <v>991</v>
      </c>
      <c r="AK669" s="55" t="s">
        <v>168</v>
      </c>
    </row>
    <row r="670" spans="1:37" x14ac:dyDescent="0.25">
      <c r="A670" s="54" t="str">
        <f t="shared" si="10"/>
        <v>TN</v>
      </c>
      <c r="B670" s="54" t="str">
        <f t="shared" si="10"/>
        <v>BDEQ-BDESC-urban-residential</v>
      </c>
      <c r="C670" s="55">
        <v>12</v>
      </c>
      <c r="D670" s="55" t="s">
        <v>60</v>
      </c>
      <c r="E670" s="55">
        <v>0</v>
      </c>
      <c r="F670" s="55">
        <v>0</v>
      </c>
      <c r="G670" s="55">
        <v>0</v>
      </c>
      <c r="H670" s="55">
        <v>0</v>
      </c>
      <c r="I670" s="55">
        <v>0</v>
      </c>
      <c r="J670" s="55">
        <v>0</v>
      </c>
      <c r="K670" s="55">
        <v>0</v>
      </c>
      <c r="L670" s="55">
        <v>0</v>
      </c>
      <c r="M670" s="55">
        <v>0</v>
      </c>
      <c r="N670" s="55">
        <v>0</v>
      </c>
      <c r="O670" s="55">
        <v>0</v>
      </c>
      <c r="P670" s="55">
        <v>0</v>
      </c>
      <c r="Q670" s="55">
        <v>0</v>
      </c>
      <c r="R670" s="55">
        <v>0</v>
      </c>
      <c r="S670" s="55">
        <v>0</v>
      </c>
      <c r="T670" s="55">
        <v>0</v>
      </c>
      <c r="U670" s="55">
        <v>0</v>
      </c>
      <c r="V670" s="55">
        <v>0</v>
      </c>
      <c r="W670" s="55">
        <v>0</v>
      </c>
      <c r="X670" s="55">
        <v>0</v>
      </c>
      <c r="Y670" s="55">
        <v>0</v>
      </c>
      <c r="Z670" s="55">
        <v>0</v>
      </c>
      <c r="AA670" s="55">
        <v>0</v>
      </c>
      <c r="AB670" s="55">
        <v>0</v>
      </c>
      <c r="AC670" s="55">
        <v>0</v>
      </c>
      <c r="AD670" s="55">
        <v>0</v>
      </c>
      <c r="AE670" s="55">
        <v>0</v>
      </c>
      <c r="AF670" s="55">
        <v>0</v>
      </c>
      <c r="AG670" s="55">
        <v>0</v>
      </c>
      <c r="AH670" s="55">
        <v>0</v>
      </c>
      <c r="AI670" s="55">
        <v>0</v>
      </c>
      <c r="AJ670" s="55" t="s">
        <v>991</v>
      </c>
      <c r="AK670" s="55" t="s">
        <v>168</v>
      </c>
    </row>
    <row r="671" spans="1:37" x14ac:dyDescent="0.25">
      <c r="A671" s="54" t="str">
        <f t="shared" si="10"/>
        <v>TN</v>
      </c>
      <c r="B671" s="54" t="str">
        <f t="shared" si="10"/>
        <v>BDEQ-BDESC-urban-residential</v>
      </c>
      <c r="C671" s="55">
        <v>13</v>
      </c>
      <c r="D671" s="55" t="s">
        <v>158</v>
      </c>
      <c r="E671" s="55">
        <v>0</v>
      </c>
      <c r="F671" s="55">
        <v>0</v>
      </c>
      <c r="G671" s="55">
        <v>0</v>
      </c>
      <c r="H671" s="55">
        <v>0</v>
      </c>
      <c r="I671" s="55">
        <v>0</v>
      </c>
      <c r="J671" s="55">
        <v>0</v>
      </c>
      <c r="K671" s="55">
        <v>0</v>
      </c>
      <c r="L671" s="55">
        <v>0</v>
      </c>
      <c r="M671" s="55">
        <v>0</v>
      </c>
      <c r="N671" s="55">
        <v>0</v>
      </c>
      <c r="O671" s="55">
        <v>0</v>
      </c>
      <c r="P671" s="55">
        <v>0</v>
      </c>
      <c r="Q671" s="55">
        <v>0</v>
      </c>
      <c r="R671" s="55">
        <v>0</v>
      </c>
      <c r="S671" s="55">
        <v>0</v>
      </c>
      <c r="T671" s="55">
        <v>0</v>
      </c>
      <c r="U671" s="55">
        <v>0</v>
      </c>
      <c r="V671" s="55">
        <v>0</v>
      </c>
      <c r="W671" s="55">
        <v>0</v>
      </c>
      <c r="X671" s="55">
        <v>0</v>
      </c>
      <c r="Y671" s="55">
        <v>0</v>
      </c>
      <c r="Z671" s="55">
        <v>0</v>
      </c>
      <c r="AA671" s="55">
        <v>0</v>
      </c>
      <c r="AB671" s="55">
        <v>0</v>
      </c>
      <c r="AC671" s="55">
        <v>0</v>
      </c>
      <c r="AD671" s="55">
        <v>0</v>
      </c>
      <c r="AE671" s="55">
        <v>0</v>
      </c>
      <c r="AF671" s="55">
        <v>0</v>
      </c>
      <c r="AG671" s="55">
        <v>0</v>
      </c>
      <c r="AH671" s="55">
        <v>0</v>
      </c>
      <c r="AI671" s="55">
        <v>0</v>
      </c>
      <c r="AJ671" s="55" t="s">
        <v>991</v>
      </c>
      <c r="AK671" s="55" t="s">
        <v>168</v>
      </c>
    </row>
    <row r="672" spans="1:37" x14ac:dyDescent="0.25">
      <c r="A672" s="54" t="str">
        <f t="shared" si="10"/>
        <v>TN</v>
      </c>
      <c r="B672" s="54" t="str">
        <f t="shared" si="10"/>
        <v>BDEQ-BDESC-urban-residential</v>
      </c>
      <c r="C672" s="55">
        <v>14</v>
      </c>
      <c r="D672" s="55" t="s">
        <v>159</v>
      </c>
      <c r="E672" s="55">
        <v>0</v>
      </c>
      <c r="F672" s="55">
        <v>0</v>
      </c>
      <c r="G672" s="55">
        <v>0</v>
      </c>
      <c r="H672" s="55">
        <v>0</v>
      </c>
      <c r="I672" s="55">
        <v>0</v>
      </c>
      <c r="J672" s="55">
        <v>0</v>
      </c>
      <c r="K672" s="55">
        <v>0</v>
      </c>
      <c r="L672" s="55">
        <v>0</v>
      </c>
      <c r="M672" s="55">
        <v>0</v>
      </c>
      <c r="N672" s="55">
        <v>0</v>
      </c>
      <c r="O672" s="55">
        <v>0</v>
      </c>
      <c r="P672" s="55">
        <v>0</v>
      </c>
      <c r="Q672" s="55">
        <v>0</v>
      </c>
      <c r="R672" s="55">
        <v>0</v>
      </c>
      <c r="S672" s="55">
        <v>0</v>
      </c>
      <c r="T672" s="55">
        <v>0</v>
      </c>
      <c r="U672" s="55">
        <v>0</v>
      </c>
      <c r="V672" s="55">
        <v>0</v>
      </c>
      <c r="W672" s="55">
        <v>0</v>
      </c>
      <c r="X672" s="55">
        <v>0</v>
      </c>
      <c r="Y672" s="55">
        <v>0</v>
      </c>
      <c r="Z672" s="55">
        <v>0</v>
      </c>
      <c r="AA672" s="55">
        <v>0</v>
      </c>
      <c r="AB672" s="55">
        <v>0</v>
      </c>
      <c r="AC672" s="55">
        <v>0</v>
      </c>
      <c r="AD672" s="55">
        <v>0</v>
      </c>
      <c r="AE672" s="55">
        <v>0</v>
      </c>
      <c r="AF672" s="55">
        <v>0</v>
      </c>
      <c r="AG672" s="55">
        <v>0</v>
      </c>
      <c r="AH672" s="55">
        <v>0</v>
      </c>
      <c r="AI672" s="55">
        <v>0</v>
      </c>
      <c r="AJ672" s="55" t="s">
        <v>991</v>
      </c>
      <c r="AK672" s="55" t="s">
        <v>168</v>
      </c>
    </row>
    <row r="673" spans="1:37" x14ac:dyDescent="0.25">
      <c r="A673" s="54" t="str">
        <f t="shared" si="10"/>
        <v>TN</v>
      </c>
      <c r="B673" s="54" t="str">
        <f t="shared" si="10"/>
        <v>BDEQ-BDESC-urban-residential</v>
      </c>
      <c r="C673" s="55">
        <v>15</v>
      </c>
      <c r="D673" s="55" t="s">
        <v>160</v>
      </c>
      <c r="E673" s="55">
        <v>0</v>
      </c>
      <c r="F673" s="55">
        <v>0</v>
      </c>
      <c r="G673" s="55">
        <v>0</v>
      </c>
      <c r="H673" s="55">
        <v>0</v>
      </c>
      <c r="I673" s="55">
        <v>0</v>
      </c>
      <c r="J673" s="55">
        <v>0</v>
      </c>
      <c r="K673" s="55">
        <v>0</v>
      </c>
      <c r="L673" s="55">
        <v>0</v>
      </c>
      <c r="M673" s="55">
        <v>0</v>
      </c>
      <c r="N673" s="55">
        <v>0</v>
      </c>
      <c r="O673" s="55">
        <v>0</v>
      </c>
      <c r="P673" s="55">
        <v>0</v>
      </c>
      <c r="Q673" s="55">
        <v>0</v>
      </c>
      <c r="R673" s="55">
        <v>0</v>
      </c>
      <c r="S673" s="55">
        <v>0</v>
      </c>
      <c r="T673" s="55">
        <v>0</v>
      </c>
      <c r="U673" s="55">
        <v>0</v>
      </c>
      <c r="V673" s="55">
        <v>0</v>
      </c>
      <c r="W673" s="55">
        <v>0</v>
      </c>
      <c r="X673" s="55">
        <v>0</v>
      </c>
      <c r="Y673" s="55">
        <v>0</v>
      </c>
      <c r="Z673" s="55">
        <v>0</v>
      </c>
      <c r="AA673" s="55">
        <v>0</v>
      </c>
      <c r="AB673" s="55">
        <v>0</v>
      </c>
      <c r="AC673" s="55">
        <v>0</v>
      </c>
      <c r="AD673" s="55">
        <v>0</v>
      </c>
      <c r="AE673" s="55">
        <v>0</v>
      </c>
      <c r="AF673" s="55">
        <v>0</v>
      </c>
      <c r="AG673" s="55">
        <v>0</v>
      </c>
      <c r="AH673" s="55">
        <v>0</v>
      </c>
      <c r="AI673" s="55">
        <v>0</v>
      </c>
      <c r="AJ673" s="55" t="s">
        <v>991</v>
      </c>
      <c r="AK673" s="55" t="s">
        <v>168</v>
      </c>
    </row>
    <row r="674" spans="1:37" x14ac:dyDescent="0.25">
      <c r="A674" s="54" t="str">
        <f t="shared" si="10"/>
        <v>TX</v>
      </c>
      <c r="B674" s="54" t="str">
        <f t="shared" si="10"/>
        <v>BDEQ-BDESC-urban-residential</v>
      </c>
      <c r="C674" s="55">
        <v>0</v>
      </c>
      <c r="D674" s="55" t="s">
        <v>58</v>
      </c>
      <c r="E674" s="55">
        <v>0</v>
      </c>
      <c r="F674" s="55">
        <v>0</v>
      </c>
      <c r="G674" s="55">
        <v>0</v>
      </c>
      <c r="H674" s="55">
        <v>0</v>
      </c>
      <c r="I674" s="55">
        <v>0</v>
      </c>
      <c r="J674" s="55">
        <v>0</v>
      </c>
      <c r="K674" s="55">
        <v>0</v>
      </c>
      <c r="L674" s="55">
        <v>0</v>
      </c>
      <c r="M674" s="55">
        <v>0</v>
      </c>
      <c r="N674" s="55">
        <v>0</v>
      </c>
      <c r="O674" s="55">
        <v>0</v>
      </c>
      <c r="P674" s="55">
        <v>0</v>
      </c>
      <c r="Q674" s="55">
        <v>0</v>
      </c>
      <c r="R674" s="55">
        <v>0</v>
      </c>
      <c r="S674" s="55">
        <v>0</v>
      </c>
      <c r="T674" s="55">
        <v>0</v>
      </c>
      <c r="U674" s="55">
        <v>0</v>
      </c>
      <c r="V674" s="55">
        <v>0</v>
      </c>
      <c r="W674" s="55">
        <v>0</v>
      </c>
      <c r="X674" s="55">
        <v>0</v>
      </c>
      <c r="Y674" s="55">
        <v>0</v>
      </c>
      <c r="Z674" s="55">
        <v>0</v>
      </c>
      <c r="AA674" s="55">
        <v>0</v>
      </c>
      <c r="AB674" s="55">
        <v>0</v>
      </c>
      <c r="AC674" s="55">
        <v>0</v>
      </c>
      <c r="AD674" s="55">
        <v>0</v>
      </c>
      <c r="AE674" s="55">
        <v>0</v>
      </c>
      <c r="AF674" s="55">
        <v>0</v>
      </c>
      <c r="AG674" s="55">
        <v>0</v>
      </c>
      <c r="AH674" s="55">
        <v>0</v>
      </c>
      <c r="AI674" s="55">
        <v>0</v>
      </c>
      <c r="AJ674" s="55" t="s">
        <v>992</v>
      </c>
      <c r="AK674" s="55" t="s">
        <v>168</v>
      </c>
    </row>
    <row r="675" spans="1:37" x14ac:dyDescent="0.25">
      <c r="A675" s="54" t="str">
        <f t="shared" si="10"/>
        <v>TX</v>
      </c>
      <c r="B675" s="54" t="str">
        <f t="shared" si="10"/>
        <v>BDEQ-BDESC-urban-residential</v>
      </c>
      <c r="C675" s="55">
        <v>1</v>
      </c>
      <c r="D675" s="55" t="s">
        <v>7</v>
      </c>
      <c r="E675" s="55">
        <v>0</v>
      </c>
      <c r="F675" s="55">
        <v>0</v>
      </c>
      <c r="G675" s="55">
        <v>0</v>
      </c>
      <c r="H675" s="55">
        <v>0</v>
      </c>
      <c r="I675" s="55">
        <v>0</v>
      </c>
      <c r="J675" s="55">
        <v>0</v>
      </c>
      <c r="K675" s="55">
        <v>0</v>
      </c>
      <c r="L675" s="55">
        <v>0</v>
      </c>
      <c r="M675" s="55">
        <v>0</v>
      </c>
      <c r="N675" s="55">
        <v>0</v>
      </c>
      <c r="O675" s="55">
        <v>0</v>
      </c>
      <c r="P675" s="55">
        <v>0</v>
      </c>
      <c r="Q675" s="55">
        <v>0</v>
      </c>
      <c r="R675" s="55">
        <v>0</v>
      </c>
      <c r="S675" s="55">
        <v>0</v>
      </c>
      <c r="T675" s="55">
        <v>0</v>
      </c>
      <c r="U675" s="55">
        <v>0</v>
      </c>
      <c r="V675" s="55">
        <v>0</v>
      </c>
      <c r="W675" s="56">
        <v>1.0000000000000001E-5</v>
      </c>
      <c r="X675" s="56">
        <v>1.0000000000000001E-5</v>
      </c>
      <c r="Y675" s="56">
        <v>3.0000000000000001E-5</v>
      </c>
      <c r="Z675" s="56">
        <v>5.0000000000000002E-5</v>
      </c>
      <c r="AA675" s="56">
        <v>6.9999999999999994E-5</v>
      </c>
      <c r="AB675" s="55">
        <v>1E-4</v>
      </c>
      <c r="AC675" s="55">
        <v>1.2E-4</v>
      </c>
      <c r="AD675" s="55">
        <v>1.3999999999999999E-4</v>
      </c>
      <c r="AE675" s="55">
        <v>1.7000000000000001E-4</v>
      </c>
      <c r="AF675" s="55">
        <v>1.9000000000000001E-4</v>
      </c>
      <c r="AG675" s="55">
        <v>2.1000000000000001E-4</v>
      </c>
      <c r="AH675" s="55">
        <v>2.4000000000000001E-4</v>
      </c>
      <c r="AI675" s="55">
        <v>2.5999999999999998E-4</v>
      </c>
      <c r="AJ675" s="55" t="s">
        <v>992</v>
      </c>
      <c r="AK675" s="55" t="s">
        <v>168</v>
      </c>
    </row>
    <row r="676" spans="1:37" x14ac:dyDescent="0.25">
      <c r="A676" s="54" t="str">
        <f t="shared" si="10"/>
        <v>TX</v>
      </c>
      <c r="B676" s="54" t="str">
        <f t="shared" si="10"/>
        <v>BDEQ-BDESC-urban-residential</v>
      </c>
      <c r="C676" s="55">
        <v>2</v>
      </c>
      <c r="D676" s="55" t="s">
        <v>8</v>
      </c>
      <c r="E676" s="55">
        <v>0</v>
      </c>
      <c r="F676" s="55">
        <v>0</v>
      </c>
      <c r="G676" s="55">
        <v>0</v>
      </c>
      <c r="H676" s="55">
        <v>0</v>
      </c>
      <c r="I676" s="55">
        <v>0</v>
      </c>
      <c r="J676" s="55">
        <v>0</v>
      </c>
      <c r="K676" s="55">
        <v>0</v>
      </c>
      <c r="L676" s="55">
        <v>0</v>
      </c>
      <c r="M676" s="55">
        <v>0</v>
      </c>
      <c r="N676" s="55">
        <v>0</v>
      </c>
      <c r="O676" s="55">
        <v>0</v>
      </c>
      <c r="P676" s="55">
        <v>0</v>
      </c>
      <c r="Q676" s="55">
        <v>0</v>
      </c>
      <c r="R676" s="55">
        <v>0</v>
      </c>
      <c r="S676" s="55">
        <v>0</v>
      </c>
      <c r="T676" s="55">
        <v>0</v>
      </c>
      <c r="U676" s="55">
        <v>0</v>
      </c>
      <c r="V676" s="55">
        <v>0</v>
      </c>
      <c r="W676" s="55">
        <v>0</v>
      </c>
      <c r="X676" s="55">
        <v>0</v>
      </c>
      <c r="Y676" s="55">
        <v>0</v>
      </c>
      <c r="Z676" s="55">
        <v>0</v>
      </c>
      <c r="AA676" s="55">
        <v>0</v>
      </c>
      <c r="AB676" s="55">
        <v>0</v>
      </c>
      <c r="AC676" s="55">
        <v>0</v>
      </c>
      <c r="AD676" s="55">
        <v>0</v>
      </c>
      <c r="AE676" s="55">
        <v>0</v>
      </c>
      <c r="AF676" s="55">
        <v>0</v>
      </c>
      <c r="AG676" s="55">
        <v>0</v>
      </c>
      <c r="AH676" s="55">
        <v>0</v>
      </c>
      <c r="AI676" s="55">
        <v>0</v>
      </c>
      <c r="AJ676" s="55" t="s">
        <v>992</v>
      </c>
      <c r="AK676" s="55" t="s">
        <v>168</v>
      </c>
    </row>
    <row r="677" spans="1:37" x14ac:dyDescent="0.25">
      <c r="A677" s="54" t="str">
        <f t="shared" si="10"/>
        <v>TX</v>
      </c>
      <c r="B677" s="54" t="str">
        <f t="shared" si="10"/>
        <v>BDEQ-BDESC-urban-residential</v>
      </c>
      <c r="C677" s="55">
        <v>3</v>
      </c>
      <c r="D677" s="55" t="s">
        <v>9</v>
      </c>
      <c r="E677" s="55">
        <v>0</v>
      </c>
      <c r="F677" s="55">
        <v>0</v>
      </c>
      <c r="G677" s="55">
        <v>0</v>
      </c>
      <c r="H677" s="55">
        <v>0</v>
      </c>
      <c r="I677" s="55">
        <v>0</v>
      </c>
      <c r="J677" s="55">
        <v>0</v>
      </c>
      <c r="K677" s="55">
        <v>0</v>
      </c>
      <c r="L677" s="55">
        <v>0</v>
      </c>
      <c r="M677" s="55">
        <v>0</v>
      </c>
      <c r="N677" s="55">
        <v>0</v>
      </c>
      <c r="O677" s="55">
        <v>0</v>
      </c>
      <c r="P677" s="55">
        <v>0</v>
      </c>
      <c r="Q677" s="55">
        <v>0</v>
      </c>
      <c r="R677" s="55">
        <v>0</v>
      </c>
      <c r="S677" s="55">
        <v>0</v>
      </c>
      <c r="T677" s="55">
        <v>0</v>
      </c>
      <c r="U677" s="55">
        <v>0</v>
      </c>
      <c r="V677" s="55">
        <v>0</v>
      </c>
      <c r="W677" s="55">
        <v>0</v>
      </c>
      <c r="X677" s="55">
        <v>0</v>
      </c>
      <c r="Y677" s="55">
        <v>0</v>
      </c>
      <c r="Z677" s="55">
        <v>0</v>
      </c>
      <c r="AA677" s="55">
        <v>0</v>
      </c>
      <c r="AB677" s="55">
        <v>0</v>
      </c>
      <c r="AC677" s="55">
        <v>0</v>
      </c>
      <c r="AD677" s="55">
        <v>0</v>
      </c>
      <c r="AE677" s="55">
        <v>0</v>
      </c>
      <c r="AF677" s="55">
        <v>0</v>
      </c>
      <c r="AG677" s="55">
        <v>0</v>
      </c>
      <c r="AH677" s="55">
        <v>0</v>
      </c>
      <c r="AI677" s="55">
        <v>0</v>
      </c>
      <c r="AJ677" s="55" t="s">
        <v>992</v>
      </c>
      <c r="AK677" s="55" t="s">
        <v>168</v>
      </c>
    </row>
    <row r="678" spans="1:37" x14ac:dyDescent="0.25">
      <c r="A678" s="54" t="str">
        <f t="shared" si="10"/>
        <v>TX</v>
      </c>
      <c r="B678" s="54" t="str">
        <f t="shared" si="10"/>
        <v>BDEQ-BDESC-urban-residential</v>
      </c>
      <c r="C678" s="55">
        <v>4</v>
      </c>
      <c r="D678" s="55" t="s">
        <v>59</v>
      </c>
      <c r="E678" s="55">
        <v>0.15372</v>
      </c>
      <c r="F678" s="55">
        <v>0.15121000000000001</v>
      </c>
      <c r="G678" s="55">
        <v>0.15261</v>
      </c>
      <c r="H678" s="55">
        <v>0.15261</v>
      </c>
      <c r="I678" s="55">
        <v>0.15261</v>
      </c>
      <c r="J678" s="55">
        <v>0.15273</v>
      </c>
      <c r="K678" s="55">
        <v>0.15295</v>
      </c>
      <c r="L678" s="55">
        <v>0.15336</v>
      </c>
      <c r="M678" s="55">
        <v>0.15346000000000001</v>
      </c>
      <c r="N678" s="55">
        <v>0.15364</v>
      </c>
      <c r="O678" s="55">
        <v>0.15365999999999999</v>
      </c>
      <c r="P678" s="55">
        <v>0.15392</v>
      </c>
      <c r="Q678" s="55">
        <v>0.15395</v>
      </c>
      <c r="R678" s="55">
        <v>0.15434</v>
      </c>
      <c r="S678" s="55">
        <v>0.15483</v>
      </c>
      <c r="T678" s="55">
        <v>0.15483</v>
      </c>
      <c r="U678" s="55">
        <v>0.15483</v>
      </c>
      <c r="V678" s="55">
        <v>0.15486</v>
      </c>
      <c r="W678" s="55">
        <v>0.15490999999999999</v>
      </c>
      <c r="X678" s="55">
        <v>0.15515999999999999</v>
      </c>
      <c r="Y678" s="55">
        <v>0.15520999999999999</v>
      </c>
      <c r="Z678" s="55">
        <v>0.15526000000000001</v>
      </c>
      <c r="AA678" s="55">
        <v>0.15575</v>
      </c>
      <c r="AB678" s="55">
        <v>0.15595000000000001</v>
      </c>
      <c r="AC678" s="55">
        <v>0.15595999999999999</v>
      </c>
      <c r="AD678" s="55">
        <v>0.15608</v>
      </c>
      <c r="AE678" s="55">
        <v>0.15614</v>
      </c>
      <c r="AF678" s="55">
        <v>0.15615000000000001</v>
      </c>
      <c r="AG678" s="55">
        <v>0.15645000000000001</v>
      </c>
      <c r="AH678" s="55">
        <v>0.1565</v>
      </c>
      <c r="AI678" s="55">
        <v>0.15651000000000001</v>
      </c>
      <c r="AJ678" s="55" t="s">
        <v>992</v>
      </c>
      <c r="AK678" s="55" t="s">
        <v>168</v>
      </c>
    </row>
    <row r="679" spans="1:37" x14ac:dyDescent="0.25">
      <c r="A679" s="54" t="str">
        <f t="shared" si="10"/>
        <v>TX</v>
      </c>
      <c r="B679" s="54" t="str">
        <f t="shared" si="10"/>
        <v>BDEQ-BDESC-urban-residential</v>
      </c>
      <c r="C679" s="55">
        <v>5</v>
      </c>
      <c r="D679" s="55" t="s">
        <v>10</v>
      </c>
      <c r="E679" s="55">
        <v>0.68276000000000003</v>
      </c>
      <c r="F679" s="55">
        <v>0.98684000000000005</v>
      </c>
      <c r="G679" s="55">
        <v>1.12477</v>
      </c>
      <c r="H679" s="55">
        <v>1.2655000000000001</v>
      </c>
      <c r="I679" s="55">
        <v>1.4037999999999999</v>
      </c>
      <c r="J679" s="55">
        <v>1.49952</v>
      </c>
      <c r="K679" s="55">
        <v>1.6073500000000001</v>
      </c>
      <c r="L679" s="55">
        <v>1.6987300000000001</v>
      </c>
      <c r="M679" s="55">
        <v>1.7659100000000001</v>
      </c>
      <c r="N679" s="55">
        <v>1.85344</v>
      </c>
      <c r="O679" s="55">
        <v>1.9058999999999999</v>
      </c>
      <c r="P679" s="55">
        <v>1.9883599999999999</v>
      </c>
      <c r="Q679" s="55">
        <v>2.0438499999999999</v>
      </c>
      <c r="R679" s="55">
        <v>2.1275200000000001</v>
      </c>
      <c r="S679" s="55">
        <v>2.2008299999999998</v>
      </c>
      <c r="T679" s="55">
        <v>2.2306400000000002</v>
      </c>
      <c r="U679" s="55">
        <v>2.31263</v>
      </c>
      <c r="V679" s="55">
        <v>2.39425</v>
      </c>
      <c r="W679" s="55">
        <v>2.4676499999999999</v>
      </c>
      <c r="X679" s="55">
        <v>2.5826199999999999</v>
      </c>
      <c r="Y679" s="55">
        <v>2.6878299999999999</v>
      </c>
      <c r="Z679" s="55">
        <v>2.7730999999999999</v>
      </c>
      <c r="AA679" s="55">
        <v>2.8760500000000002</v>
      </c>
      <c r="AB679" s="55">
        <v>2.9905599999999999</v>
      </c>
      <c r="AC679" s="55">
        <v>3.0586799999999998</v>
      </c>
      <c r="AD679" s="55">
        <v>3.1773099999999999</v>
      </c>
      <c r="AE679" s="55">
        <v>3.3303500000000001</v>
      </c>
      <c r="AF679" s="55">
        <v>3.4164400000000001</v>
      </c>
      <c r="AG679" s="55">
        <v>3.5480800000000001</v>
      </c>
      <c r="AH679" s="55">
        <v>3.65578</v>
      </c>
      <c r="AI679" s="55">
        <v>3.7311100000000001</v>
      </c>
      <c r="AJ679" s="55" t="s">
        <v>992</v>
      </c>
      <c r="AK679" s="55" t="s">
        <v>168</v>
      </c>
    </row>
    <row r="680" spans="1:37" x14ac:dyDescent="0.25">
      <c r="A680" s="54" t="str">
        <f t="shared" si="10"/>
        <v>TX</v>
      </c>
      <c r="B680" s="54" t="str">
        <f t="shared" si="10"/>
        <v>BDEQ-BDESC-urban-residential</v>
      </c>
      <c r="C680" s="55">
        <v>6</v>
      </c>
      <c r="D680" s="55" t="s">
        <v>11</v>
      </c>
      <c r="E680" s="55">
        <v>0</v>
      </c>
      <c r="F680" s="55">
        <v>0</v>
      </c>
      <c r="G680" s="55">
        <v>0</v>
      </c>
      <c r="H680" s="55">
        <v>0</v>
      </c>
      <c r="I680" s="55">
        <v>0</v>
      </c>
      <c r="J680" s="55">
        <v>0</v>
      </c>
      <c r="K680" s="55">
        <v>0</v>
      </c>
      <c r="L680" s="55">
        <v>0</v>
      </c>
      <c r="M680" s="55">
        <v>0</v>
      </c>
      <c r="N680" s="55">
        <v>0</v>
      </c>
      <c r="O680" s="55">
        <v>0</v>
      </c>
      <c r="P680" s="55">
        <v>0</v>
      </c>
      <c r="Q680" s="55">
        <v>0</v>
      </c>
      <c r="R680" s="55">
        <v>0</v>
      </c>
      <c r="S680" s="55">
        <v>0</v>
      </c>
      <c r="T680" s="55">
        <v>0</v>
      </c>
      <c r="U680" s="55">
        <v>0</v>
      </c>
      <c r="V680" s="55">
        <v>0</v>
      </c>
      <c r="W680" s="55">
        <v>0</v>
      </c>
      <c r="X680" s="55">
        <v>0</v>
      </c>
      <c r="Y680" s="55">
        <v>0</v>
      </c>
      <c r="Z680" s="55">
        <v>0</v>
      </c>
      <c r="AA680" s="55">
        <v>0</v>
      </c>
      <c r="AB680" s="55">
        <v>0</v>
      </c>
      <c r="AC680" s="55">
        <v>0</v>
      </c>
      <c r="AD680" s="55">
        <v>0</v>
      </c>
      <c r="AE680" s="55">
        <v>0</v>
      </c>
      <c r="AF680" s="55">
        <v>0</v>
      </c>
      <c r="AG680" s="55">
        <v>0</v>
      </c>
      <c r="AH680" s="55">
        <v>0</v>
      </c>
      <c r="AI680" s="55">
        <v>0</v>
      </c>
      <c r="AJ680" s="55" t="s">
        <v>992</v>
      </c>
      <c r="AK680" s="55" t="s">
        <v>168</v>
      </c>
    </row>
    <row r="681" spans="1:37" x14ac:dyDescent="0.25">
      <c r="A681" s="54" t="str">
        <f t="shared" si="10"/>
        <v>TX</v>
      </c>
      <c r="B681" s="54" t="str">
        <f t="shared" si="10"/>
        <v>BDEQ-BDESC-urban-residential</v>
      </c>
      <c r="C681" s="55">
        <v>7</v>
      </c>
      <c r="D681" s="55" t="s">
        <v>12</v>
      </c>
      <c r="E681" s="55">
        <v>0</v>
      </c>
      <c r="F681" s="55">
        <v>0</v>
      </c>
      <c r="G681" s="55">
        <v>0</v>
      </c>
      <c r="H681" s="55">
        <v>0</v>
      </c>
      <c r="I681" s="55">
        <v>0</v>
      </c>
      <c r="J681" s="55">
        <v>0</v>
      </c>
      <c r="K681" s="55">
        <v>0</v>
      </c>
      <c r="L681" s="55">
        <v>0</v>
      </c>
      <c r="M681" s="55">
        <v>0</v>
      </c>
      <c r="N681" s="55">
        <v>0</v>
      </c>
      <c r="O681" s="55">
        <v>0</v>
      </c>
      <c r="P681" s="55">
        <v>0</v>
      </c>
      <c r="Q681" s="55">
        <v>0</v>
      </c>
      <c r="R681" s="55">
        <v>0</v>
      </c>
      <c r="S681" s="55">
        <v>0</v>
      </c>
      <c r="T681" s="55">
        <v>0</v>
      </c>
      <c r="U681" s="55">
        <v>0</v>
      </c>
      <c r="V681" s="55">
        <v>0</v>
      </c>
      <c r="W681" s="55">
        <v>0</v>
      </c>
      <c r="X681" s="55">
        <v>0</v>
      </c>
      <c r="Y681" s="55">
        <v>0</v>
      </c>
      <c r="Z681" s="55">
        <v>0</v>
      </c>
      <c r="AA681" s="55">
        <v>0</v>
      </c>
      <c r="AB681" s="55">
        <v>0</v>
      </c>
      <c r="AC681" s="55">
        <v>0</v>
      </c>
      <c r="AD681" s="55">
        <v>0</v>
      </c>
      <c r="AE681" s="55">
        <v>0</v>
      </c>
      <c r="AF681" s="55">
        <v>0</v>
      </c>
      <c r="AG681" s="55">
        <v>0</v>
      </c>
      <c r="AH681" s="55">
        <v>0</v>
      </c>
      <c r="AI681" s="55">
        <v>0</v>
      </c>
      <c r="AJ681" s="55" t="s">
        <v>992</v>
      </c>
      <c r="AK681" s="55" t="s">
        <v>168</v>
      </c>
    </row>
    <row r="682" spans="1:37" x14ac:dyDescent="0.25">
      <c r="A682" s="54" t="str">
        <f t="shared" si="10"/>
        <v>TX</v>
      </c>
      <c r="B682" s="54" t="str">
        <f t="shared" si="10"/>
        <v>BDEQ-BDESC-urban-residential</v>
      </c>
      <c r="C682" s="55">
        <v>8</v>
      </c>
      <c r="D682" s="55" t="s">
        <v>13</v>
      </c>
      <c r="E682" s="55">
        <v>0</v>
      </c>
      <c r="F682" s="55">
        <v>0</v>
      </c>
      <c r="G682" s="55">
        <v>0</v>
      </c>
      <c r="H682" s="55">
        <v>0</v>
      </c>
      <c r="I682" s="55">
        <v>0</v>
      </c>
      <c r="J682" s="55">
        <v>0</v>
      </c>
      <c r="K682" s="55">
        <v>0</v>
      </c>
      <c r="L682" s="55">
        <v>0</v>
      </c>
      <c r="M682" s="55">
        <v>0</v>
      </c>
      <c r="N682" s="55">
        <v>0</v>
      </c>
      <c r="O682" s="55">
        <v>0</v>
      </c>
      <c r="P682" s="55">
        <v>0</v>
      </c>
      <c r="Q682" s="55">
        <v>0</v>
      </c>
      <c r="R682" s="55">
        <v>0</v>
      </c>
      <c r="S682" s="55">
        <v>0</v>
      </c>
      <c r="T682" s="55">
        <v>0</v>
      </c>
      <c r="U682" s="55">
        <v>0</v>
      </c>
      <c r="V682" s="55">
        <v>0</v>
      </c>
      <c r="W682" s="55">
        <v>0</v>
      </c>
      <c r="X682" s="55">
        <v>0</v>
      </c>
      <c r="Y682" s="55">
        <v>0</v>
      </c>
      <c r="Z682" s="55">
        <v>0</v>
      </c>
      <c r="AA682" s="55">
        <v>0</v>
      </c>
      <c r="AB682" s="55">
        <v>0</v>
      </c>
      <c r="AC682" s="55">
        <v>0</v>
      </c>
      <c r="AD682" s="55">
        <v>0</v>
      </c>
      <c r="AE682" s="55">
        <v>0</v>
      </c>
      <c r="AF682" s="55">
        <v>0</v>
      </c>
      <c r="AG682" s="55">
        <v>0</v>
      </c>
      <c r="AH682" s="55">
        <v>0</v>
      </c>
      <c r="AI682" s="55">
        <v>0</v>
      </c>
      <c r="AJ682" s="55" t="s">
        <v>992</v>
      </c>
      <c r="AK682" s="55" t="s">
        <v>168</v>
      </c>
    </row>
    <row r="683" spans="1:37" x14ac:dyDescent="0.25">
      <c r="A683" s="54" t="str">
        <f t="shared" si="10"/>
        <v>TX</v>
      </c>
      <c r="B683" s="54" t="str">
        <f t="shared" si="10"/>
        <v>BDEQ-BDESC-urban-residential</v>
      </c>
      <c r="C683" s="55">
        <v>9</v>
      </c>
      <c r="D683" s="55" t="s">
        <v>14</v>
      </c>
      <c r="E683" s="55">
        <v>0</v>
      </c>
      <c r="F683" s="55">
        <v>0</v>
      </c>
      <c r="G683" s="55">
        <v>0</v>
      </c>
      <c r="H683" s="55">
        <v>0</v>
      </c>
      <c r="I683" s="55">
        <v>0</v>
      </c>
      <c r="J683" s="55">
        <v>0</v>
      </c>
      <c r="K683" s="55">
        <v>0</v>
      </c>
      <c r="L683" s="55">
        <v>0</v>
      </c>
      <c r="M683" s="55">
        <v>0</v>
      </c>
      <c r="N683" s="55">
        <v>0</v>
      </c>
      <c r="O683" s="55">
        <v>0</v>
      </c>
      <c r="P683" s="55">
        <v>0</v>
      </c>
      <c r="Q683" s="55">
        <v>0</v>
      </c>
      <c r="R683" s="55">
        <v>0</v>
      </c>
      <c r="S683" s="55">
        <v>0</v>
      </c>
      <c r="T683" s="55">
        <v>0</v>
      </c>
      <c r="U683" s="55">
        <v>0</v>
      </c>
      <c r="V683" s="55">
        <v>0</v>
      </c>
      <c r="W683" s="55">
        <v>0</v>
      </c>
      <c r="X683" s="55">
        <v>0</v>
      </c>
      <c r="Y683" s="55">
        <v>0</v>
      </c>
      <c r="Z683" s="55">
        <v>0</v>
      </c>
      <c r="AA683" s="55">
        <v>0</v>
      </c>
      <c r="AB683" s="55">
        <v>0</v>
      </c>
      <c r="AC683" s="55">
        <v>0</v>
      </c>
      <c r="AD683" s="55">
        <v>0</v>
      </c>
      <c r="AE683" s="55">
        <v>0</v>
      </c>
      <c r="AF683" s="55">
        <v>0</v>
      </c>
      <c r="AG683" s="55">
        <v>0</v>
      </c>
      <c r="AH683" s="55">
        <v>0</v>
      </c>
      <c r="AI683" s="55">
        <v>0</v>
      </c>
      <c r="AJ683" s="55" t="s">
        <v>992</v>
      </c>
      <c r="AK683" s="55" t="s">
        <v>168</v>
      </c>
    </row>
    <row r="684" spans="1:37" x14ac:dyDescent="0.25">
      <c r="A684" s="54" t="str">
        <f t="shared" si="10"/>
        <v>TX</v>
      </c>
      <c r="B684" s="54" t="str">
        <f t="shared" si="10"/>
        <v>BDEQ-BDESC-urban-residential</v>
      </c>
      <c r="C684" s="55">
        <v>10</v>
      </c>
      <c r="D684" s="55" t="s">
        <v>15</v>
      </c>
      <c r="E684" s="55">
        <v>0</v>
      </c>
      <c r="F684" s="55">
        <v>0</v>
      </c>
      <c r="G684" s="55">
        <v>0</v>
      </c>
      <c r="H684" s="55">
        <v>0</v>
      </c>
      <c r="I684" s="55">
        <v>0</v>
      </c>
      <c r="J684" s="55">
        <v>0</v>
      </c>
      <c r="K684" s="55">
        <v>0</v>
      </c>
      <c r="L684" s="55">
        <v>0</v>
      </c>
      <c r="M684" s="55">
        <v>0</v>
      </c>
      <c r="N684" s="55">
        <v>0</v>
      </c>
      <c r="O684" s="55">
        <v>0</v>
      </c>
      <c r="P684" s="55">
        <v>0</v>
      </c>
      <c r="Q684" s="55">
        <v>0</v>
      </c>
      <c r="R684" s="55">
        <v>0</v>
      </c>
      <c r="S684" s="55">
        <v>0</v>
      </c>
      <c r="T684" s="55">
        <v>0</v>
      </c>
      <c r="U684" s="55">
        <v>0</v>
      </c>
      <c r="V684" s="55">
        <v>0</v>
      </c>
      <c r="W684" s="55">
        <v>0</v>
      </c>
      <c r="X684" s="55">
        <v>0</v>
      </c>
      <c r="Y684" s="55">
        <v>0</v>
      </c>
      <c r="Z684" s="55">
        <v>0</v>
      </c>
      <c r="AA684" s="55">
        <v>0</v>
      </c>
      <c r="AB684" s="55">
        <v>0</v>
      </c>
      <c r="AC684" s="55">
        <v>0</v>
      </c>
      <c r="AD684" s="55">
        <v>0</v>
      </c>
      <c r="AE684" s="55">
        <v>0</v>
      </c>
      <c r="AF684" s="55">
        <v>0</v>
      </c>
      <c r="AG684" s="55">
        <v>0</v>
      </c>
      <c r="AH684" s="55">
        <v>0</v>
      </c>
      <c r="AI684" s="55">
        <v>0</v>
      </c>
      <c r="AJ684" s="55" t="s">
        <v>992</v>
      </c>
      <c r="AK684" s="55" t="s">
        <v>168</v>
      </c>
    </row>
    <row r="685" spans="1:37" x14ac:dyDescent="0.25">
      <c r="A685" s="54" t="str">
        <f t="shared" si="10"/>
        <v>TX</v>
      </c>
      <c r="B685" s="54" t="str">
        <f t="shared" si="10"/>
        <v>BDEQ-BDESC-urban-residential</v>
      </c>
      <c r="C685" s="55">
        <v>11</v>
      </c>
      <c r="D685" s="55" t="s">
        <v>57</v>
      </c>
      <c r="E685" s="55">
        <v>0</v>
      </c>
      <c r="F685" s="55">
        <v>0</v>
      </c>
      <c r="G685" s="55">
        <v>0</v>
      </c>
      <c r="H685" s="55">
        <v>0</v>
      </c>
      <c r="I685" s="55">
        <v>0</v>
      </c>
      <c r="J685" s="55">
        <v>0</v>
      </c>
      <c r="K685" s="55">
        <v>0</v>
      </c>
      <c r="L685" s="55">
        <v>0</v>
      </c>
      <c r="M685" s="55">
        <v>0</v>
      </c>
      <c r="N685" s="55">
        <v>0</v>
      </c>
      <c r="O685" s="55">
        <v>0</v>
      </c>
      <c r="P685" s="55">
        <v>0</v>
      </c>
      <c r="Q685" s="55">
        <v>0</v>
      </c>
      <c r="R685" s="55">
        <v>0</v>
      </c>
      <c r="S685" s="55">
        <v>0</v>
      </c>
      <c r="T685" s="55">
        <v>0</v>
      </c>
      <c r="U685" s="55">
        <v>0</v>
      </c>
      <c r="V685" s="55">
        <v>0</v>
      </c>
      <c r="W685" s="55">
        <v>0</v>
      </c>
      <c r="X685" s="55">
        <v>0</v>
      </c>
      <c r="Y685" s="55">
        <v>0</v>
      </c>
      <c r="Z685" s="55">
        <v>0</v>
      </c>
      <c r="AA685" s="55">
        <v>0</v>
      </c>
      <c r="AB685" s="55">
        <v>0</v>
      </c>
      <c r="AC685" s="55">
        <v>0</v>
      </c>
      <c r="AD685" s="55">
        <v>0</v>
      </c>
      <c r="AE685" s="55">
        <v>0</v>
      </c>
      <c r="AF685" s="55">
        <v>0</v>
      </c>
      <c r="AG685" s="55">
        <v>0</v>
      </c>
      <c r="AH685" s="55">
        <v>0</v>
      </c>
      <c r="AI685" s="55">
        <v>0</v>
      </c>
      <c r="AJ685" s="55" t="s">
        <v>992</v>
      </c>
      <c r="AK685" s="55" t="s">
        <v>168</v>
      </c>
    </row>
    <row r="686" spans="1:37" x14ac:dyDescent="0.25">
      <c r="A686" s="54" t="str">
        <f t="shared" si="10"/>
        <v>TX</v>
      </c>
      <c r="B686" s="54" t="str">
        <f t="shared" si="10"/>
        <v>BDEQ-BDESC-urban-residential</v>
      </c>
      <c r="C686" s="55">
        <v>12</v>
      </c>
      <c r="D686" s="55" t="s">
        <v>60</v>
      </c>
      <c r="E686" s="55">
        <v>0</v>
      </c>
      <c r="F686" s="55">
        <v>0</v>
      </c>
      <c r="G686" s="55">
        <v>0</v>
      </c>
      <c r="H686" s="55">
        <v>0</v>
      </c>
      <c r="I686" s="55">
        <v>0</v>
      </c>
      <c r="J686" s="55">
        <v>0</v>
      </c>
      <c r="K686" s="55">
        <v>0</v>
      </c>
      <c r="L686" s="55">
        <v>0</v>
      </c>
      <c r="M686" s="55">
        <v>0</v>
      </c>
      <c r="N686" s="55">
        <v>0</v>
      </c>
      <c r="O686" s="55">
        <v>0</v>
      </c>
      <c r="P686" s="55">
        <v>0</v>
      </c>
      <c r="Q686" s="55">
        <v>0</v>
      </c>
      <c r="R686" s="55">
        <v>0</v>
      </c>
      <c r="S686" s="55">
        <v>0</v>
      </c>
      <c r="T686" s="55">
        <v>0</v>
      </c>
      <c r="U686" s="55">
        <v>0</v>
      </c>
      <c r="V686" s="55">
        <v>0</v>
      </c>
      <c r="W686" s="55">
        <v>0</v>
      </c>
      <c r="X686" s="55">
        <v>0</v>
      </c>
      <c r="Y686" s="55">
        <v>0</v>
      </c>
      <c r="Z686" s="55">
        <v>0</v>
      </c>
      <c r="AA686" s="55">
        <v>0</v>
      </c>
      <c r="AB686" s="55">
        <v>0</v>
      </c>
      <c r="AC686" s="55">
        <v>0</v>
      </c>
      <c r="AD686" s="55">
        <v>0</v>
      </c>
      <c r="AE686" s="55">
        <v>0</v>
      </c>
      <c r="AF686" s="55">
        <v>0</v>
      </c>
      <c r="AG686" s="55">
        <v>0</v>
      </c>
      <c r="AH686" s="55">
        <v>0</v>
      </c>
      <c r="AI686" s="55">
        <v>0</v>
      </c>
      <c r="AJ686" s="55" t="s">
        <v>992</v>
      </c>
      <c r="AK686" s="55" t="s">
        <v>168</v>
      </c>
    </row>
    <row r="687" spans="1:37" x14ac:dyDescent="0.25">
      <c r="A687" s="54" t="str">
        <f t="shared" si="10"/>
        <v>TX</v>
      </c>
      <c r="B687" s="54" t="str">
        <f t="shared" si="10"/>
        <v>BDEQ-BDESC-urban-residential</v>
      </c>
      <c r="C687" s="55">
        <v>13</v>
      </c>
      <c r="D687" s="55" t="s">
        <v>158</v>
      </c>
      <c r="E687" s="55">
        <v>0</v>
      </c>
      <c r="F687" s="55">
        <v>0</v>
      </c>
      <c r="G687" s="55">
        <v>0</v>
      </c>
      <c r="H687" s="55">
        <v>0</v>
      </c>
      <c r="I687" s="55">
        <v>0</v>
      </c>
      <c r="J687" s="55">
        <v>0</v>
      </c>
      <c r="K687" s="55">
        <v>0</v>
      </c>
      <c r="L687" s="55">
        <v>0</v>
      </c>
      <c r="M687" s="55">
        <v>0</v>
      </c>
      <c r="N687" s="55">
        <v>0</v>
      </c>
      <c r="O687" s="55">
        <v>0</v>
      </c>
      <c r="P687" s="55">
        <v>0</v>
      </c>
      <c r="Q687" s="55">
        <v>0</v>
      </c>
      <c r="R687" s="55">
        <v>0</v>
      </c>
      <c r="S687" s="55">
        <v>0</v>
      </c>
      <c r="T687" s="55">
        <v>0</v>
      </c>
      <c r="U687" s="55">
        <v>0</v>
      </c>
      <c r="V687" s="55">
        <v>0</v>
      </c>
      <c r="W687" s="55">
        <v>0</v>
      </c>
      <c r="X687" s="55">
        <v>0</v>
      </c>
      <c r="Y687" s="55">
        <v>0</v>
      </c>
      <c r="Z687" s="55">
        <v>0</v>
      </c>
      <c r="AA687" s="55">
        <v>0</v>
      </c>
      <c r="AB687" s="55">
        <v>0</v>
      </c>
      <c r="AC687" s="55">
        <v>0</v>
      </c>
      <c r="AD687" s="55">
        <v>0</v>
      </c>
      <c r="AE687" s="55">
        <v>0</v>
      </c>
      <c r="AF687" s="55">
        <v>0</v>
      </c>
      <c r="AG687" s="55">
        <v>0</v>
      </c>
      <c r="AH687" s="55">
        <v>0</v>
      </c>
      <c r="AI687" s="55">
        <v>0</v>
      </c>
      <c r="AJ687" s="55" t="s">
        <v>992</v>
      </c>
      <c r="AK687" s="55" t="s">
        <v>168</v>
      </c>
    </row>
    <row r="688" spans="1:37" x14ac:dyDescent="0.25">
      <c r="A688" s="54" t="str">
        <f t="shared" si="10"/>
        <v>TX</v>
      </c>
      <c r="B688" s="54" t="str">
        <f t="shared" si="10"/>
        <v>BDEQ-BDESC-urban-residential</v>
      </c>
      <c r="C688" s="55">
        <v>14</v>
      </c>
      <c r="D688" s="55" t="s">
        <v>159</v>
      </c>
      <c r="E688" s="55">
        <v>0</v>
      </c>
      <c r="F688" s="55">
        <v>0</v>
      </c>
      <c r="G688" s="55">
        <v>0</v>
      </c>
      <c r="H688" s="55">
        <v>0</v>
      </c>
      <c r="I688" s="55">
        <v>0</v>
      </c>
      <c r="J688" s="55">
        <v>0</v>
      </c>
      <c r="K688" s="55">
        <v>0</v>
      </c>
      <c r="L688" s="55">
        <v>0</v>
      </c>
      <c r="M688" s="55">
        <v>0</v>
      </c>
      <c r="N688" s="55">
        <v>0</v>
      </c>
      <c r="O688" s="55">
        <v>0</v>
      </c>
      <c r="P688" s="55">
        <v>0</v>
      </c>
      <c r="Q688" s="55">
        <v>0</v>
      </c>
      <c r="R688" s="55">
        <v>0</v>
      </c>
      <c r="S688" s="55">
        <v>0</v>
      </c>
      <c r="T688" s="55">
        <v>0</v>
      </c>
      <c r="U688" s="55">
        <v>0</v>
      </c>
      <c r="V688" s="55">
        <v>0</v>
      </c>
      <c r="W688" s="55">
        <v>0</v>
      </c>
      <c r="X688" s="55">
        <v>0</v>
      </c>
      <c r="Y688" s="55">
        <v>0</v>
      </c>
      <c r="Z688" s="55">
        <v>0</v>
      </c>
      <c r="AA688" s="55">
        <v>0</v>
      </c>
      <c r="AB688" s="55">
        <v>0</v>
      </c>
      <c r="AC688" s="55">
        <v>0</v>
      </c>
      <c r="AD688" s="55">
        <v>0</v>
      </c>
      <c r="AE688" s="55">
        <v>0</v>
      </c>
      <c r="AF688" s="55">
        <v>0</v>
      </c>
      <c r="AG688" s="55">
        <v>0</v>
      </c>
      <c r="AH688" s="55">
        <v>0</v>
      </c>
      <c r="AI688" s="55">
        <v>0</v>
      </c>
      <c r="AJ688" s="55" t="s">
        <v>992</v>
      </c>
      <c r="AK688" s="55" t="s">
        <v>168</v>
      </c>
    </row>
    <row r="689" spans="1:37" x14ac:dyDescent="0.25">
      <c r="A689" s="54" t="str">
        <f t="shared" si="10"/>
        <v>TX</v>
      </c>
      <c r="B689" s="54" t="str">
        <f t="shared" si="10"/>
        <v>BDEQ-BDESC-urban-residential</v>
      </c>
      <c r="C689" s="55">
        <v>15</v>
      </c>
      <c r="D689" s="55" t="s">
        <v>160</v>
      </c>
      <c r="E689" s="55">
        <v>0</v>
      </c>
      <c r="F689" s="55">
        <v>0</v>
      </c>
      <c r="G689" s="55">
        <v>0</v>
      </c>
      <c r="H689" s="55">
        <v>0</v>
      </c>
      <c r="I689" s="55">
        <v>0</v>
      </c>
      <c r="J689" s="55">
        <v>0</v>
      </c>
      <c r="K689" s="55">
        <v>0</v>
      </c>
      <c r="L689" s="55">
        <v>0</v>
      </c>
      <c r="M689" s="55">
        <v>0</v>
      </c>
      <c r="N689" s="55">
        <v>0</v>
      </c>
      <c r="O689" s="55">
        <v>0</v>
      </c>
      <c r="P689" s="55">
        <v>0</v>
      </c>
      <c r="Q689" s="55">
        <v>0</v>
      </c>
      <c r="R689" s="55">
        <v>0</v>
      </c>
      <c r="S689" s="55">
        <v>0</v>
      </c>
      <c r="T689" s="55">
        <v>0</v>
      </c>
      <c r="U689" s="55">
        <v>0</v>
      </c>
      <c r="V689" s="55">
        <v>0</v>
      </c>
      <c r="W689" s="55">
        <v>0</v>
      </c>
      <c r="X689" s="55">
        <v>0</v>
      </c>
      <c r="Y689" s="55">
        <v>0</v>
      </c>
      <c r="Z689" s="55">
        <v>0</v>
      </c>
      <c r="AA689" s="55">
        <v>0</v>
      </c>
      <c r="AB689" s="55">
        <v>0</v>
      </c>
      <c r="AC689" s="55">
        <v>0</v>
      </c>
      <c r="AD689" s="55">
        <v>0</v>
      </c>
      <c r="AE689" s="55">
        <v>0</v>
      </c>
      <c r="AF689" s="55">
        <v>0</v>
      </c>
      <c r="AG689" s="55">
        <v>0</v>
      </c>
      <c r="AH689" s="55">
        <v>0</v>
      </c>
      <c r="AI689" s="55">
        <v>0</v>
      </c>
      <c r="AJ689" s="55" t="s">
        <v>992</v>
      </c>
      <c r="AK689" s="55" t="s">
        <v>168</v>
      </c>
    </row>
    <row r="690" spans="1:37" x14ac:dyDescent="0.25">
      <c r="A690" s="54" t="str">
        <f t="shared" si="10"/>
        <v>UT</v>
      </c>
      <c r="B690" s="54" t="str">
        <f t="shared" si="10"/>
        <v>BDEQ-BDESC-urban-residential</v>
      </c>
      <c r="C690" s="55">
        <v>0</v>
      </c>
      <c r="D690" s="55" t="s">
        <v>58</v>
      </c>
      <c r="E690" s="55">
        <v>0</v>
      </c>
      <c r="F690" s="55">
        <v>0</v>
      </c>
      <c r="G690" s="55">
        <v>0</v>
      </c>
      <c r="H690" s="55">
        <v>0</v>
      </c>
      <c r="I690" s="55">
        <v>0</v>
      </c>
      <c r="J690" s="55">
        <v>0</v>
      </c>
      <c r="K690" s="55">
        <v>0</v>
      </c>
      <c r="L690" s="55">
        <v>0</v>
      </c>
      <c r="M690" s="55">
        <v>0</v>
      </c>
      <c r="N690" s="55">
        <v>0</v>
      </c>
      <c r="O690" s="55">
        <v>0</v>
      </c>
      <c r="P690" s="55">
        <v>0</v>
      </c>
      <c r="Q690" s="55">
        <v>0</v>
      </c>
      <c r="R690" s="55">
        <v>0</v>
      </c>
      <c r="S690" s="55">
        <v>0</v>
      </c>
      <c r="T690" s="55">
        <v>0</v>
      </c>
      <c r="U690" s="55">
        <v>0</v>
      </c>
      <c r="V690" s="55">
        <v>0</v>
      </c>
      <c r="W690" s="55">
        <v>0</v>
      </c>
      <c r="X690" s="55">
        <v>0</v>
      </c>
      <c r="Y690" s="55">
        <v>0</v>
      </c>
      <c r="Z690" s="55">
        <v>0</v>
      </c>
      <c r="AA690" s="55">
        <v>0</v>
      </c>
      <c r="AB690" s="55">
        <v>0</v>
      </c>
      <c r="AC690" s="55">
        <v>0</v>
      </c>
      <c r="AD690" s="55">
        <v>0</v>
      </c>
      <c r="AE690" s="55">
        <v>0</v>
      </c>
      <c r="AF690" s="55">
        <v>0</v>
      </c>
      <c r="AG690" s="55">
        <v>0</v>
      </c>
      <c r="AH690" s="55">
        <v>0</v>
      </c>
      <c r="AI690" s="55">
        <v>0</v>
      </c>
      <c r="AJ690" s="55" t="s">
        <v>993</v>
      </c>
      <c r="AK690" s="55" t="s">
        <v>168</v>
      </c>
    </row>
    <row r="691" spans="1:37" x14ac:dyDescent="0.25">
      <c r="A691" s="54" t="str">
        <f t="shared" si="10"/>
        <v>UT</v>
      </c>
      <c r="B691" s="54" t="str">
        <f t="shared" si="10"/>
        <v>BDEQ-BDESC-urban-residential</v>
      </c>
      <c r="C691" s="55">
        <v>1</v>
      </c>
      <c r="D691" s="55" t="s">
        <v>7</v>
      </c>
      <c r="E691" s="55">
        <v>0</v>
      </c>
      <c r="F691" s="55">
        <v>0</v>
      </c>
      <c r="G691" s="55">
        <v>0</v>
      </c>
      <c r="H691" s="55">
        <v>0</v>
      </c>
      <c r="I691" s="55">
        <v>0</v>
      </c>
      <c r="J691" s="55">
        <v>0</v>
      </c>
      <c r="K691" s="55">
        <v>0</v>
      </c>
      <c r="L691" s="55">
        <v>0</v>
      </c>
      <c r="M691" s="55">
        <v>0</v>
      </c>
      <c r="N691" s="55">
        <v>0</v>
      </c>
      <c r="O691" s="55">
        <v>0</v>
      </c>
      <c r="P691" s="55">
        <v>0</v>
      </c>
      <c r="Q691" s="55">
        <v>0</v>
      </c>
      <c r="R691" s="55">
        <v>0</v>
      </c>
      <c r="S691" s="55">
        <v>0</v>
      </c>
      <c r="T691" s="55">
        <v>0</v>
      </c>
      <c r="U691" s="55">
        <v>0</v>
      </c>
      <c r="V691" s="55">
        <v>0</v>
      </c>
      <c r="W691" s="55">
        <v>0</v>
      </c>
      <c r="X691" s="55">
        <v>0</v>
      </c>
      <c r="Y691" s="55">
        <v>0</v>
      </c>
      <c r="Z691" s="55">
        <v>0</v>
      </c>
      <c r="AA691" s="55">
        <v>0</v>
      </c>
      <c r="AB691" s="55">
        <v>0</v>
      </c>
      <c r="AC691" s="55">
        <v>0</v>
      </c>
      <c r="AD691" s="55">
        <v>0</v>
      </c>
      <c r="AE691" s="55">
        <v>0</v>
      </c>
      <c r="AF691" s="55">
        <v>0</v>
      </c>
      <c r="AG691" s="55">
        <v>0</v>
      </c>
      <c r="AH691" s="55">
        <v>0</v>
      </c>
      <c r="AI691" s="55">
        <v>0</v>
      </c>
      <c r="AJ691" s="55" t="s">
        <v>993</v>
      </c>
      <c r="AK691" s="55" t="s">
        <v>168</v>
      </c>
    </row>
    <row r="692" spans="1:37" x14ac:dyDescent="0.25">
      <c r="A692" s="54" t="str">
        <f t="shared" si="10"/>
        <v>UT</v>
      </c>
      <c r="B692" s="54" t="str">
        <f t="shared" si="10"/>
        <v>BDEQ-BDESC-urban-residential</v>
      </c>
      <c r="C692" s="55">
        <v>2</v>
      </c>
      <c r="D692" s="55" t="s">
        <v>8</v>
      </c>
      <c r="E692" s="55">
        <v>0</v>
      </c>
      <c r="F692" s="55">
        <v>0</v>
      </c>
      <c r="G692" s="55">
        <v>0</v>
      </c>
      <c r="H692" s="55">
        <v>0</v>
      </c>
      <c r="I692" s="55">
        <v>0</v>
      </c>
      <c r="J692" s="55">
        <v>0</v>
      </c>
      <c r="K692" s="55">
        <v>0</v>
      </c>
      <c r="L692" s="55">
        <v>0</v>
      </c>
      <c r="M692" s="55">
        <v>0</v>
      </c>
      <c r="N692" s="55">
        <v>0</v>
      </c>
      <c r="O692" s="55">
        <v>0</v>
      </c>
      <c r="P692" s="55">
        <v>0</v>
      </c>
      <c r="Q692" s="55">
        <v>0</v>
      </c>
      <c r="R692" s="55">
        <v>0</v>
      </c>
      <c r="S692" s="55">
        <v>0</v>
      </c>
      <c r="T692" s="55">
        <v>0</v>
      </c>
      <c r="U692" s="55">
        <v>0</v>
      </c>
      <c r="V692" s="55">
        <v>0</v>
      </c>
      <c r="W692" s="55">
        <v>0</v>
      </c>
      <c r="X692" s="55">
        <v>0</v>
      </c>
      <c r="Y692" s="55">
        <v>0</v>
      </c>
      <c r="Z692" s="55">
        <v>0</v>
      </c>
      <c r="AA692" s="55">
        <v>0</v>
      </c>
      <c r="AB692" s="55">
        <v>0</v>
      </c>
      <c r="AC692" s="55">
        <v>0</v>
      </c>
      <c r="AD692" s="55">
        <v>0</v>
      </c>
      <c r="AE692" s="55">
        <v>0</v>
      </c>
      <c r="AF692" s="55">
        <v>0</v>
      </c>
      <c r="AG692" s="55">
        <v>0</v>
      </c>
      <c r="AH692" s="55">
        <v>0</v>
      </c>
      <c r="AI692" s="55">
        <v>0</v>
      </c>
      <c r="AJ692" s="55" t="s">
        <v>993</v>
      </c>
      <c r="AK692" s="55" t="s">
        <v>168</v>
      </c>
    </row>
    <row r="693" spans="1:37" x14ac:dyDescent="0.25">
      <c r="A693" s="54" t="str">
        <f t="shared" si="10"/>
        <v>UT</v>
      </c>
      <c r="B693" s="54" t="str">
        <f t="shared" si="10"/>
        <v>BDEQ-BDESC-urban-residential</v>
      </c>
      <c r="C693" s="55">
        <v>3</v>
      </c>
      <c r="D693" s="55" t="s">
        <v>9</v>
      </c>
      <c r="E693" s="55">
        <v>0</v>
      </c>
      <c r="F693" s="55">
        <v>0</v>
      </c>
      <c r="G693" s="55">
        <v>0</v>
      </c>
      <c r="H693" s="55">
        <v>0</v>
      </c>
      <c r="I693" s="55">
        <v>0</v>
      </c>
      <c r="J693" s="55">
        <v>0</v>
      </c>
      <c r="K693" s="55">
        <v>0</v>
      </c>
      <c r="L693" s="55">
        <v>0</v>
      </c>
      <c r="M693" s="55">
        <v>0</v>
      </c>
      <c r="N693" s="55">
        <v>0</v>
      </c>
      <c r="O693" s="55">
        <v>0</v>
      </c>
      <c r="P693" s="55">
        <v>0</v>
      </c>
      <c r="Q693" s="55">
        <v>0</v>
      </c>
      <c r="R693" s="55">
        <v>0</v>
      </c>
      <c r="S693" s="55">
        <v>0</v>
      </c>
      <c r="T693" s="55">
        <v>0</v>
      </c>
      <c r="U693" s="55">
        <v>0</v>
      </c>
      <c r="V693" s="55">
        <v>0</v>
      </c>
      <c r="W693" s="55">
        <v>0</v>
      </c>
      <c r="X693" s="55">
        <v>0</v>
      </c>
      <c r="Y693" s="55">
        <v>0</v>
      </c>
      <c r="Z693" s="55">
        <v>0</v>
      </c>
      <c r="AA693" s="55">
        <v>0</v>
      </c>
      <c r="AB693" s="55">
        <v>0</v>
      </c>
      <c r="AC693" s="55">
        <v>0</v>
      </c>
      <c r="AD693" s="55">
        <v>0</v>
      </c>
      <c r="AE693" s="55">
        <v>0</v>
      </c>
      <c r="AF693" s="55">
        <v>0</v>
      </c>
      <c r="AG693" s="55">
        <v>0</v>
      </c>
      <c r="AH693" s="55">
        <v>0</v>
      </c>
      <c r="AI693" s="55">
        <v>0</v>
      </c>
      <c r="AJ693" s="55" t="s">
        <v>993</v>
      </c>
      <c r="AK693" s="55" t="s">
        <v>168</v>
      </c>
    </row>
    <row r="694" spans="1:37" x14ac:dyDescent="0.25">
      <c r="A694" s="54" t="str">
        <f t="shared" si="10"/>
        <v>UT</v>
      </c>
      <c r="B694" s="54" t="str">
        <f t="shared" si="10"/>
        <v>BDEQ-BDESC-urban-residential</v>
      </c>
      <c r="C694" s="55">
        <v>4</v>
      </c>
      <c r="D694" s="55" t="s">
        <v>59</v>
      </c>
      <c r="E694" s="55">
        <v>1.42E-3</v>
      </c>
      <c r="F694" s="55">
        <v>1.34E-3</v>
      </c>
      <c r="G694" s="55">
        <v>1.3500000000000001E-3</v>
      </c>
      <c r="H694" s="55">
        <v>1.3500000000000001E-3</v>
      </c>
      <c r="I694" s="55">
        <v>1.3500000000000001E-3</v>
      </c>
      <c r="J694" s="55">
        <v>1.3600000000000001E-3</v>
      </c>
      <c r="K694" s="55">
        <v>1.3600000000000001E-3</v>
      </c>
      <c r="L694" s="55">
        <v>1.3600000000000001E-3</v>
      </c>
      <c r="M694" s="55">
        <v>1.3600000000000001E-3</v>
      </c>
      <c r="N694" s="55">
        <v>1.3600000000000001E-3</v>
      </c>
      <c r="O694" s="55">
        <v>1.3600000000000001E-3</v>
      </c>
      <c r="P694" s="55">
        <v>1.3699999999999999E-3</v>
      </c>
      <c r="Q694" s="55">
        <v>1.3699999999999999E-3</v>
      </c>
      <c r="R694" s="55">
        <v>1.3699999999999999E-3</v>
      </c>
      <c r="S694" s="55">
        <v>1.3699999999999999E-3</v>
      </c>
      <c r="T694" s="55">
        <v>1.3699999999999999E-3</v>
      </c>
      <c r="U694" s="55">
        <v>1.3699999999999999E-3</v>
      </c>
      <c r="V694" s="55">
        <v>1.3699999999999999E-3</v>
      </c>
      <c r="W694" s="55">
        <v>1.3799999999999999E-3</v>
      </c>
      <c r="X694" s="55">
        <v>1.3799999999999999E-3</v>
      </c>
      <c r="Y694" s="55">
        <v>1.3799999999999999E-3</v>
      </c>
      <c r="Z694" s="55">
        <v>1.3799999999999999E-3</v>
      </c>
      <c r="AA694" s="55">
        <v>1.3799999999999999E-3</v>
      </c>
      <c r="AB694" s="55">
        <v>1.3799999999999999E-3</v>
      </c>
      <c r="AC694" s="55">
        <v>1.3799999999999999E-3</v>
      </c>
      <c r="AD694" s="55">
        <v>1.39E-3</v>
      </c>
      <c r="AE694" s="55">
        <v>1.39E-3</v>
      </c>
      <c r="AF694" s="55">
        <v>1.39E-3</v>
      </c>
      <c r="AG694" s="55">
        <v>1.39E-3</v>
      </c>
      <c r="AH694" s="55">
        <v>1.39E-3</v>
      </c>
      <c r="AI694" s="55">
        <v>1.39E-3</v>
      </c>
      <c r="AJ694" s="55" t="s">
        <v>993</v>
      </c>
      <c r="AK694" s="55" t="s">
        <v>168</v>
      </c>
    </row>
    <row r="695" spans="1:37" x14ac:dyDescent="0.25">
      <c r="A695" s="54" t="str">
        <f t="shared" si="10"/>
        <v>UT</v>
      </c>
      <c r="B695" s="54" t="str">
        <f t="shared" si="10"/>
        <v>BDEQ-BDESC-urban-residential</v>
      </c>
      <c r="C695" s="55">
        <v>5</v>
      </c>
      <c r="D695" s="55" t="s">
        <v>10</v>
      </c>
      <c r="E695" s="55">
        <v>0.24722</v>
      </c>
      <c r="F695" s="55">
        <v>0.30248000000000003</v>
      </c>
      <c r="G695" s="55">
        <v>0.34475</v>
      </c>
      <c r="H695" s="55">
        <v>0.38789000000000001</v>
      </c>
      <c r="I695" s="55">
        <v>0.43028</v>
      </c>
      <c r="J695" s="55">
        <v>0.45961999999999997</v>
      </c>
      <c r="K695" s="55">
        <v>0.49267</v>
      </c>
      <c r="L695" s="55">
        <v>0.52068000000000003</v>
      </c>
      <c r="M695" s="55">
        <v>0.54127000000000003</v>
      </c>
      <c r="N695" s="55">
        <v>0.56810000000000005</v>
      </c>
      <c r="O695" s="55">
        <v>0.58418000000000003</v>
      </c>
      <c r="P695" s="55">
        <v>0.60945000000000005</v>
      </c>
      <c r="Q695" s="55">
        <v>0.62646000000000002</v>
      </c>
      <c r="R695" s="55">
        <v>0.65210999999999997</v>
      </c>
      <c r="S695" s="55">
        <v>0.67457999999999996</v>
      </c>
      <c r="T695" s="55">
        <v>0.68371999999999999</v>
      </c>
      <c r="U695" s="55">
        <v>0.70884999999999998</v>
      </c>
      <c r="V695" s="55">
        <v>0.73385999999999996</v>
      </c>
      <c r="W695" s="55">
        <v>0.75636000000000003</v>
      </c>
      <c r="X695" s="55">
        <v>0.79159999999999997</v>
      </c>
      <c r="Y695" s="55">
        <v>0.82384999999999997</v>
      </c>
      <c r="Z695" s="55">
        <v>0.84999000000000002</v>
      </c>
      <c r="AA695" s="55">
        <v>0.88153999999999999</v>
      </c>
      <c r="AB695" s="55">
        <v>0.91664000000000001</v>
      </c>
      <c r="AC695" s="55">
        <v>0.93752000000000002</v>
      </c>
      <c r="AD695" s="55">
        <v>0.97387999999999997</v>
      </c>
      <c r="AE695" s="55">
        <v>1.0207900000000001</v>
      </c>
      <c r="AF695" s="55">
        <v>1.04718</v>
      </c>
      <c r="AG695" s="55">
        <v>1.0875300000000001</v>
      </c>
      <c r="AH695" s="55">
        <v>1.1205400000000001</v>
      </c>
      <c r="AI695" s="55">
        <v>1.1436299999999999</v>
      </c>
      <c r="AJ695" s="55" t="s">
        <v>993</v>
      </c>
      <c r="AK695" s="55" t="s">
        <v>168</v>
      </c>
    </row>
    <row r="696" spans="1:37" x14ac:dyDescent="0.25">
      <c r="A696" s="54" t="str">
        <f t="shared" si="10"/>
        <v>UT</v>
      </c>
      <c r="B696" s="54" t="str">
        <f t="shared" si="10"/>
        <v>BDEQ-BDESC-urban-residential</v>
      </c>
      <c r="C696" s="55">
        <v>6</v>
      </c>
      <c r="D696" s="55" t="s">
        <v>11</v>
      </c>
      <c r="E696" s="55">
        <v>0</v>
      </c>
      <c r="F696" s="55">
        <v>0</v>
      </c>
      <c r="G696" s="55">
        <v>0</v>
      </c>
      <c r="H696" s="55">
        <v>0</v>
      </c>
      <c r="I696" s="55">
        <v>0</v>
      </c>
      <c r="J696" s="55">
        <v>0</v>
      </c>
      <c r="K696" s="55">
        <v>0</v>
      </c>
      <c r="L696" s="55">
        <v>0</v>
      </c>
      <c r="M696" s="55">
        <v>0</v>
      </c>
      <c r="N696" s="55">
        <v>0</v>
      </c>
      <c r="O696" s="55">
        <v>0</v>
      </c>
      <c r="P696" s="55">
        <v>0</v>
      </c>
      <c r="Q696" s="55">
        <v>0</v>
      </c>
      <c r="R696" s="55">
        <v>0</v>
      </c>
      <c r="S696" s="55">
        <v>0</v>
      </c>
      <c r="T696" s="55">
        <v>0</v>
      </c>
      <c r="U696" s="55">
        <v>0</v>
      </c>
      <c r="V696" s="55">
        <v>0</v>
      </c>
      <c r="W696" s="55">
        <v>0</v>
      </c>
      <c r="X696" s="55">
        <v>0</v>
      </c>
      <c r="Y696" s="55">
        <v>0</v>
      </c>
      <c r="Z696" s="55">
        <v>0</v>
      </c>
      <c r="AA696" s="55">
        <v>0</v>
      </c>
      <c r="AB696" s="55">
        <v>0</v>
      </c>
      <c r="AC696" s="55">
        <v>0</v>
      </c>
      <c r="AD696" s="55">
        <v>0</v>
      </c>
      <c r="AE696" s="55">
        <v>0</v>
      </c>
      <c r="AF696" s="55">
        <v>0</v>
      </c>
      <c r="AG696" s="55">
        <v>0</v>
      </c>
      <c r="AH696" s="55">
        <v>0</v>
      </c>
      <c r="AI696" s="55">
        <v>0</v>
      </c>
      <c r="AJ696" s="55" t="s">
        <v>993</v>
      </c>
      <c r="AK696" s="55" t="s">
        <v>168</v>
      </c>
    </row>
    <row r="697" spans="1:37" x14ac:dyDescent="0.25">
      <c r="A697" s="54" t="str">
        <f t="shared" si="10"/>
        <v>UT</v>
      </c>
      <c r="B697" s="54" t="str">
        <f t="shared" si="10"/>
        <v>BDEQ-BDESC-urban-residential</v>
      </c>
      <c r="C697" s="55">
        <v>7</v>
      </c>
      <c r="D697" s="55" t="s">
        <v>12</v>
      </c>
      <c r="E697" s="55">
        <v>0</v>
      </c>
      <c r="F697" s="55">
        <v>0</v>
      </c>
      <c r="G697" s="55">
        <v>0</v>
      </c>
      <c r="H697" s="55">
        <v>0</v>
      </c>
      <c r="I697" s="55">
        <v>0</v>
      </c>
      <c r="J697" s="55">
        <v>0</v>
      </c>
      <c r="K697" s="55">
        <v>0</v>
      </c>
      <c r="L697" s="55">
        <v>0</v>
      </c>
      <c r="M697" s="55">
        <v>0</v>
      </c>
      <c r="N697" s="55">
        <v>0</v>
      </c>
      <c r="O697" s="55">
        <v>0</v>
      </c>
      <c r="P697" s="55">
        <v>0</v>
      </c>
      <c r="Q697" s="55">
        <v>0</v>
      </c>
      <c r="R697" s="55">
        <v>0</v>
      </c>
      <c r="S697" s="55">
        <v>0</v>
      </c>
      <c r="T697" s="55">
        <v>0</v>
      </c>
      <c r="U697" s="55">
        <v>0</v>
      </c>
      <c r="V697" s="55">
        <v>0</v>
      </c>
      <c r="W697" s="55">
        <v>0</v>
      </c>
      <c r="X697" s="55">
        <v>0</v>
      </c>
      <c r="Y697" s="55">
        <v>0</v>
      </c>
      <c r="Z697" s="55">
        <v>0</v>
      </c>
      <c r="AA697" s="55">
        <v>0</v>
      </c>
      <c r="AB697" s="55">
        <v>0</v>
      </c>
      <c r="AC697" s="55">
        <v>0</v>
      </c>
      <c r="AD697" s="55">
        <v>0</v>
      </c>
      <c r="AE697" s="55">
        <v>0</v>
      </c>
      <c r="AF697" s="55">
        <v>0</v>
      </c>
      <c r="AG697" s="55">
        <v>0</v>
      </c>
      <c r="AH697" s="55">
        <v>0</v>
      </c>
      <c r="AI697" s="55">
        <v>0</v>
      </c>
      <c r="AJ697" s="55" t="s">
        <v>993</v>
      </c>
      <c r="AK697" s="55" t="s">
        <v>168</v>
      </c>
    </row>
    <row r="698" spans="1:37" x14ac:dyDescent="0.25">
      <c r="A698" s="54" t="str">
        <f t="shared" si="10"/>
        <v>UT</v>
      </c>
      <c r="B698" s="54" t="str">
        <f t="shared" si="10"/>
        <v>BDEQ-BDESC-urban-residential</v>
      </c>
      <c r="C698" s="55">
        <v>8</v>
      </c>
      <c r="D698" s="55" t="s">
        <v>13</v>
      </c>
      <c r="E698" s="55">
        <v>0</v>
      </c>
      <c r="F698" s="55">
        <v>0</v>
      </c>
      <c r="G698" s="55">
        <v>0</v>
      </c>
      <c r="H698" s="55">
        <v>0</v>
      </c>
      <c r="I698" s="55">
        <v>0</v>
      </c>
      <c r="J698" s="55">
        <v>0</v>
      </c>
      <c r="K698" s="55">
        <v>0</v>
      </c>
      <c r="L698" s="55">
        <v>0</v>
      </c>
      <c r="M698" s="55">
        <v>0</v>
      </c>
      <c r="N698" s="55">
        <v>0</v>
      </c>
      <c r="O698" s="55">
        <v>0</v>
      </c>
      <c r="P698" s="55">
        <v>0</v>
      </c>
      <c r="Q698" s="55">
        <v>0</v>
      </c>
      <c r="R698" s="55">
        <v>0</v>
      </c>
      <c r="S698" s="55">
        <v>0</v>
      </c>
      <c r="T698" s="55">
        <v>0</v>
      </c>
      <c r="U698" s="55">
        <v>0</v>
      </c>
      <c r="V698" s="55">
        <v>0</v>
      </c>
      <c r="W698" s="55">
        <v>0</v>
      </c>
      <c r="X698" s="55">
        <v>0</v>
      </c>
      <c r="Y698" s="55">
        <v>0</v>
      </c>
      <c r="Z698" s="55">
        <v>0</v>
      </c>
      <c r="AA698" s="55">
        <v>0</v>
      </c>
      <c r="AB698" s="55">
        <v>0</v>
      </c>
      <c r="AC698" s="55">
        <v>0</v>
      </c>
      <c r="AD698" s="55">
        <v>0</v>
      </c>
      <c r="AE698" s="55">
        <v>0</v>
      </c>
      <c r="AF698" s="55">
        <v>0</v>
      </c>
      <c r="AG698" s="55">
        <v>0</v>
      </c>
      <c r="AH698" s="55">
        <v>0</v>
      </c>
      <c r="AI698" s="55">
        <v>0</v>
      </c>
      <c r="AJ698" s="55" t="s">
        <v>993</v>
      </c>
      <c r="AK698" s="55" t="s">
        <v>168</v>
      </c>
    </row>
    <row r="699" spans="1:37" x14ac:dyDescent="0.25">
      <c r="A699" s="54" t="str">
        <f t="shared" si="10"/>
        <v>UT</v>
      </c>
      <c r="B699" s="54" t="str">
        <f t="shared" si="10"/>
        <v>BDEQ-BDESC-urban-residential</v>
      </c>
      <c r="C699" s="55">
        <v>9</v>
      </c>
      <c r="D699" s="55" t="s">
        <v>14</v>
      </c>
      <c r="E699" s="55">
        <v>0</v>
      </c>
      <c r="F699" s="55">
        <v>0</v>
      </c>
      <c r="G699" s="55">
        <v>0</v>
      </c>
      <c r="H699" s="55">
        <v>0</v>
      </c>
      <c r="I699" s="55">
        <v>0</v>
      </c>
      <c r="J699" s="55">
        <v>0</v>
      </c>
      <c r="K699" s="55">
        <v>0</v>
      </c>
      <c r="L699" s="55">
        <v>0</v>
      </c>
      <c r="M699" s="55">
        <v>0</v>
      </c>
      <c r="N699" s="55">
        <v>0</v>
      </c>
      <c r="O699" s="55">
        <v>0</v>
      </c>
      <c r="P699" s="55">
        <v>0</v>
      </c>
      <c r="Q699" s="55">
        <v>0</v>
      </c>
      <c r="R699" s="55">
        <v>0</v>
      </c>
      <c r="S699" s="55">
        <v>0</v>
      </c>
      <c r="T699" s="55">
        <v>0</v>
      </c>
      <c r="U699" s="55">
        <v>0</v>
      </c>
      <c r="V699" s="55">
        <v>0</v>
      </c>
      <c r="W699" s="55">
        <v>0</v>
      </c>
      <c r="X699" s="55">
        <v>0</v>
      </c>
      <c r="Y699" s="55">
        <v>0</v>
      </c>
      <c r="Z699" s="55">
        <v>0</v>
      </c>
      <c r="AA699" s="55">
        <v>0</v>
      </c>
      <c r="AB699" s="55">
        <v>0</v>
      </c>
      <c r="AC699" s="55">
        <v>0</v>
      </c>
      <c r="AD699" s="55">
        <v>0</v>
      </c>
      <c r="AE699" s="55">
        <v>0</v>
      </c>
      <c r="AF699" s="55">
        <v>0</v>
      </c>
      <c r="AG699" s="55">
        <v>0</v>
      </c>
      <c r="AH699" s="55">
        <v>0</v>
      </c>
      <c r="AI699" s="55">
        <v>0</v>
      </c>
      <c r="AJ699" s="55" t="s">
        <v>993</v>
      </c>
      <c r="AK699" s="55" t="s">
        <v>168</v>
      </c>
    </row>
    <row r="700" spans="1:37" x14ac:dyDescent="0.25">
      <c r="A700" s="54" t="str">
        <f t="shared" si="10"/>
        <v>UT</v>
      </c>
      <c r="B700" s="54" t="str">
        <f t="shared" si="10"/>
        <v>BDEQ-BDESC-urban-residential</v>
      </c>
      <c r="C700" s="55">
        <v>10</v>
      </c>
      <c r="D700" s="55" t="s">
        <v>15</v>
      </c>
      <c r="E700" s="55">
        <v>0</v>
      </c>
      <c r="F700" s="55">
        <v>0</v>
      </c>
      <c r="G700" s="55">
        <v>0</v>
      </c>
      <c r="H700" s="55">
        <v>0</v>
      </c>
      <c r="I700" s="55">
        <v>0</v>
      </c>
      <c r="J700" s="55">
        <v>0</v>
      </c>
      <c r="K700" s="55">
        <v>0</v>
      </c>
      <c r="L700" s="55">
        <v>0</v>
      </c>
      <c r="M700" s="55">
        <v>0</v>
      </c>
      <c r="N700" s="55">
        <v>0</v>
      </c>
      <c r="O700" s="55">
        <v>0</v>
      </c>
      <c r="P700" s="55">
        <v>0</v>
      </c>
      <c r="Q700" s="55">
        <v>0</v>
      </c>
      <c r="R700" s="55">
        <v>0</v>
      </c>
      <c r="S700" s="55">
        <v>0</v>
      </c>
      <c r="T700" s="55">
        <v>0</v>
      </c>
      <c r="U700" s="55">
        <v>0</v>
      </c>
      <c r="V700" s="55">
        <v>0</v>
      </c>
      <c r="W700" s="55">
        <v>0</v>
      </c>
      <c r="X700" s="55">
        <v>0</v>
      </c>
      <c r="Y700" s="55">
        <v>0</v>
      </c>
      <c r="Z700" s="55">
        <v>0</v>
      </c>
      <c r="AA700" s="55">
        <v>0</v>
      </c>
      <c r="AB700" s="55">
        <v>0</v>
      </c>
      <c r="AC700" s="55">
        <v>0</v>
      </c>
      <c r="AD700" s="55">
        <v>0</v>
      </c>
      <c r="AE700" s="55">
        <v>0</v>
      </c>
      <c r="AF700" s="55">
        <v>0</v>
      </c>
      <c r="AG700" s="55">
        <v>0</v>
      </c>
      <c r="AH700" s="55">
        <v>0</v>
      </c>
      <c r="AI700" s="55">
        <v>0</v>
      </c>
      <c r="AJ700" s="55" t="s">
        <v>993</v>
      </c>
      <c r="AK700" s="55" t="s">
        <v>168</v>
      </c>
    </row>
    <row r="701" spans="1:37" x14ac:dyDescent="0.25">
      <c r="A701" s="54" t="str">
        <f t="shared" si="10"/>
        <v>UT</v>
      </c>
      <c r="B701" s="54" t="str">
        <f t="shared" si="10"/>
        <v>BDEQ-BDESC-urban-residential</v>
      </c>
      <c r="C701" s="55">
        <v>11</v>
      </c>
      <c r="D701" s="55" t="s">
        <v>57</v>
      </c>
      <c r="E701" s="55">
        <v>0</v>
      </c>
      <c r="F701" s="55">
        <v>0</v>
      </c>
      <c r="G701" s="55">
        <v>0</v>
      </c>
      <c r="H701" s="55">
        <v>0</v>
      </c>
      <c r="I701" s="55">
        <v>0</v>
      </c>
      <c r="J701" s="55">
        <v>0</v>
      </c>
      <c r="K701" s="55">
        <v>0</v>
      </c>
      <c r="L701" s="55">
        <v>0</v>
      </c>
      <c r="M701" s="55">
        <v>0</v>
      </c>
      <c r="N701" s="55">
        <v>0</v>
      </c>
      <c r="O701" s="55">
        <v>0</v>
      </c>
      <c r="P701" s="55">
        <v>0</v>
      </c>
      <c r="Q701" s="55">
        <v>0</v>
      </c>
      <c r="R701" s="55">
        <v>0</v>
      </c>
      <c r="S701" s="55">
        <v>0</v>
      </c>
      <c r="T701" s="55">
        <v>0</v>
      </c>
      <c r="U701" s="55">
        <v>0</v>
      </c>
      <c r="V701" s="55">
        <v>0</v>
      </c>
      <c r="W701" s="55">
        <v>0</v>
      </c>
      <c r="X701" s="55">
        <v>0</v>
      </c>
      <c r="Y701" s="55">
        <v>0</v>
      </c>
      <c r="Z701" s="55">
        <v>0</v>
      </c>
      <c r="AA701" s="55">
        <v>0</v>
      </c>
      <c r="AB701" s="55">
        <v>0</v>
      </c>
      <c r="AC701" s="55">
        <v>0</v>
      </c>
      <c r="AD701" s="55">
        <v>0</v>
      </c>
      <c r="AE701" s="55">
        <v>0</v>
      </c>
      <c r="AF701" s="55">
        <v>0</v>
      </c>
      <c r="AG701" s="55">
        <v>0</v>
      </c>
      <c r="AH701" s="55">
        <v>0</v>
      </c>
      <c r="AI701" s="55">
        <v>0</v>
      </c>
      <c r="AJ701" s="55" t="s">
        <v>993</v>
      </c>
      <c r="AK701" s="55" t="s">
        <v>168</v>
      </c>
    </row>
    <row r="702" spans="1:37" x14ac:dyDescent="0.25">
      <c r="A702" s="54" t="str">
        <f t="shared" si="10"/>
        <v>UT</v>
      </c>
      <c r="B702" s="54" t="str">
        <f t="shared" si="10"/>
        <v>BDEQ-BDESC-urban-residential</v>
      </c>
      <c r="C702" s="55">
        <v>12</v>
      </c>
      <c r="D702" s="55" t="s">
        <v>60</v>
      </c>
      <c r="E702" s="55">
        <v>0</v>
      </c>
      <c r="F702" s="55">
        <v>0</v>
      </c>
      <c r="G702" s="55">
        <v>0</v>
      </c>
      <c r="H702" s="55">
        <v>0</v>
      </c>
      <c r="I702" s="55">
        <v>0</v>
      </c>
      <c r="J702" s="55">
        <v>0</v>
      </c>
      <c r="K702" s="55">
        <v>0</v>
      </c>
      <c r="L702" s="55">
        <v>0</v>
      </c>
      <c r="M702" s="55">
        <v>0</v>
      </c>
      <c r="N702" s="55">
        <v>0</v>
      </c>
      <c r="O702" s="55">
        <v>0</v>
      </c>
      <c r="P702" s="55">
        <v>0</v>
      </c>
      <c r="Q702" s="55">
        <v>0</v>
      </c>
      <c r="R702" s="55">
        <v>0</v>
      </c>
      <c r="S702" s="55">
        <v>0</v>
      </c>
      <c r="T702" s="55">
        <v>0</v>
      </c>
      <c r="U702" s="55">
        <v>0</v>
      </c>
      <c r="V702" s="55">
        <v>0</v>
      </c>
      <c r="W702" s="55">
        <v>0</v>
      </c>
      <c r="X702" s="55">
        <v>0</v>
      </c>
      <c r="Y702" s="55">
        <v>0</v>
      </c>
      <c r="Z702" s="55">
        <v>0</v>
      </c>
      <c r="AA702" s="55">
        <v>0</v>
      </c>
      <c r="AB702" s="55">
        <v>0</v>
      </c>
      <c r="AC702" s="55">
        <v>0</v>
      </c>
      <c r="AD702" s="55">
        <v>0</v>
      </c>
      <c r="AE702" s="55">
        <v>0</v>
      </c>
      <c r="AF702" s="55">
        <v>0</v>
      </c>
      <c r="AG702" s="55">
        <v>0</v>
      </c>
      <c r="AH702" s="55">
        <v>0</v>
      </c>
      <c r="AI702" s="55">
        <v>0</v>
      </c>
      <c r="AJ702" s="55" t="s">
        <v>993</v>
      </c>
      <c r="AK702" s="55" t="s">
        <v>168</v>
      </c>
    </row>
    <row r="703" spans="1:37" x14ac:dyDescent="0.25">
      <c r="A703" s="54" t="str">
        <f t="shared" si="10"/>
        <v>UT</v>
      </c>
      <c r="B703" s="54" t="str">
        <f t="shared" si="10"/>
        <v>BDEQ-BDESC-urban-residential</v>
      </c>
      <c r="C703" s="55">
        <v>13</v>
      </c>
      <c r="D703" s="55" t="s">
        <v>158</v>
      </c>
      <c r="E703" s="55">
        <v>0</v>
      </c>
      <c r="F703" s="55">
        <v>0</v>
      </c>
      <c r="G703" s="55">
        <v>0</v>
      </c>
      <c r="H703" s="55">
        <v>0</v>
      </c>
      <c r="I703" s="55">
        <v>0</v>
      </c>
      <c r="J703" s="55">
        <v>0</v>
      </c>
      <c r="K703" s="55">
        <v>0</v>
      </c>
      <c r="L703" s="55">
        <v>0</v>
      </c>
      <c r="M703" s="55">
        <v>0</v>
      </c>
      <c r="N703" s="55">
        <v>0</v>
      </c>
      <c r="O703" s="55">
        <v>0</v>
      </c>
      <c r="P703" s="55">
        <v>0</v>
      </c>
      <c r="Q703" s="55">
        <v>0</v>
      </c>
      <c r="R703" s="55">
        <v>0</v>
      </c>
      <c r="S703" s="55">
        <v>0</v>
      </c>
      <c r="T703" s="55">
        <v>0</v>
      </c>
      <c r="U703" s="55">
        <v>0</v>
      </c>
      <c r="V703" s="55">
        <v>0</v>
      </c>
      <c r="W703" s="55">
        <v>0</v>
      </c>
      <c r="X703" s="55">
        <v>0</v>
      </c>
      <c r="Y703" s="55">
        <v>0</v>
      </c>
      <c r="Z703" s="55">
        <v>0</v>
      </c>
      <c r="AA703" s="55">
        <v>0</v>
      </c>
      <c r="AB703" s="55">
        <v>0</v>
      </c>
      <c r="AC703" s="55">
        <v>0</v>
      </c>
      <c r="AD703" s="55">
        <v>0</v>
      </c>
      <c r="AE703" s="55">
        <v>0</v>
      </c>
      <c r="AF703" s="55">
        <v>0</v>
      </c>
      <c r="AG703" s="55">
        <v>0</v>
      </c>
      <c r="AH703" s="55">
        <v>0</v>
      </c>
      <c r="AI703" s="55">
        <v>0</v>
      </c>
      <c r="AJ703" s="55" t="s">
        <v>993</v>
      </c>
      <c r="AK703" s="55" t="s">
        <v>168</v>
      </c>
    </row>
    <row r="704" spans="1:37" x14ac:dyDescent="0.25">
      <c r="A704" s="54" t="str">
        <f t="shared" si="10"/>
        <v>UT</v>
      </c>
      <c r="B704" s="54" t="str">
        <f t="shared" si="10"/>
        <v>BDEQ-BDESC-urban-residential</v>
      </c>
      <c r="C704" s="55">
        <v>14</v>
      </c>
      <c r="D704" s="55" t="s">
        <v>159</v>
      </c>
      <c r="E704" s="55">
        <v>0</v>
      </c>
      <c r="F704" s="55">
        <v>0</v>
      </c>
      <c r="G704" s="55">
        <v>0</v>
      </c>
      <c r="H704" s="55">
        <v>0</v>
      </c>
      <c r="I704" s="55">
        <v>0</v>
      </c>
      <c r="J704" s="55">
        <v>0</v>
      </c>
      <c r="K704" s="55">
        <v>0</v>
      </c>
      <c r="L704" s="55">
        <v>0</v>
      </c>
      <c r="M704" s="55">
        <v>0</v>
      </c>
      <c r="N704" s="55">
        <v>0</v>
      </c>
      <c r="O704" s="55">
        <v>0</v>
      </c>
      <c r="P704" s="55">
        <v>0</v>
      </c>
      <c r="Q704" s="55">
        <v>0</v>
      </c>
      <c r="R704" s="55">
        <v>0</v>
      </c>
      <c r="S704" s="55">
        <v>0</v>
      </c>
      <c r="T704" s="55">
        <v>0</v>
      </c>
      <c r="U704" s="55">
        <v>0</v>
      </c>
      <c r="V704" s="55">
        <v>0</v>
      </c>
      <c r="W704" s="55">
        <v>0</v>
      </c>
      <c r="X704" s="55">
        <v>0</v>
      </c>
      <c r="Y704" s="55">
        <v>0</v>
      </c>
      <c r="Z704" s="55">
        <v>0</v>
      </c>
      <c r="AA704" s="55">
        <v>0</v>
      </c>
      <c r="AB704" s="55">
        <v>0</v>
      </c>
      <c r="AC704" s="55">
        <v>0</v>
      </c>
      <c r="AD704" s="55">
        <v>0</v>
      </c>
      <c r="AE704" s="55">
        <v>0</v>
      </c>
      <c r="AF704" s="55">
        <v>0</v>
      </c>
      <c r="AG704" s="55">
        <v>0</v>
      </c>
      <c r="AH704" s="55">
        <v>0</v>
      </c>
      <c r="AI704" s="55">
        <v>0</v>
      </c>
      <c r="AJ704" s="55" t="s">
        <v>993</v>
      </c>
      <c r="AK704" s="55" t="s">
        <v>168</v>
      </c>
    </row>
    <row r="705" spans="1:37" x14ac:dyDescent="0.25">
      <c r="A705" s="54" t="str">
        <f t="shared" si="10"/>
        <v>UT</v>
      </c>
      <c r="B705" s="54" t="str">
        <f t="shared" si="10"/>
        <v>BDEQ-BDESC-urban-residential</v>
      </c>
      <c r="C705" s="55">
        <v>15</v>
      </c>
      <c r="D705" s="55" t="s">
        <v>160</v>
      </c>
      <c r="E705" s="55">
        <v>0</v>
      </c>
      <c r="F705" s="55">
        <v>0</v>
      </c>
      <c r="G705" s="55">
        <v>0</v>
      </c>
      <c r="H705" s="55">
        <v>0</v>
      </c>
      <c r="I705" s="55">
        <v>0</v>
      </c>
      <c r="J705" s="55">
        <v>0</v>
      </c>
      <c r="K705" s="55">
        <v>0</v>
      </c>
      <c r="L705" s="55">
        <v>0</v>
      </c>
      <c r="M705" s="55">
        <v>0</v>
      </c>
      <c r="N705" s="55">
        <v>0</v>
      </c>
      <c r="O705" s="55">
        <v>0</v>
      </c>
      <c r="P705" s="55">
        <v>0</v>
      </c>
      <c r="Q705" s="55">
        <v>0</v>
      </c>
      <c r="R705" s="55">
        <v>0</v>
      </c>
      <c r="S705" s="55">
        <v>0</v>
      </c>
      <c r="T705" s="55">
        <v>0</v>
      </c>
      <c r="U705" s="55">
        <v>0</v>
      </c>
      <c r="V705" s="55">
        <v>0</v>
      </c>
      <c r="W705" s="55">
        <v>0</v>
      </c>
      <c r="X705" s="55">
        <v>0</v>
      </c>
      <c r="Y705" s="55">
        <v>0</v>
      </c>
      <c r="Z705" s="55">
        <v>0</v>
      </c>
      <c r="AA705" s="55">
        <v>0</v>
      </c>
      <c r="AB705" s="55">
        <v>0</v>
      </c>
      <c r="AC705" s="55">
        <v>0</v>
      </c>
      <c r="AD705" s="55">
        <v>0</v>
      </c>
      <c r="AE705" s="55">
        <v>0</v>
      </c>
      <c r="AF705" s="55">
        <v>0</v>
      </c>
      <c r="AG705" s="55">
        <v>0</v>
      </c>
      <c r="AH705" s="55">
        <v>0</v>
      </c>
      <c r="AI705" s="55">
        <v>0</v>
      </c>
      <c r="AJ705" s="55" t="s">
        <v>993</v>
      </c>
      <c r="AK705" s="55" t="s">
        <v>168</v>
      </c>
    </row>
    <row r="706" spans="1:37" x14ac:dyDescent="0.25">
      <c r="A706" s="54" t="str">
        <f t="shared" si="10"/>
        <v>VA</v>
      </c>
      <c r="B706" s="54" t="str">
        <f t="shared" si="10"/>
        <v>BDEQ-BDESC-urban-residential</v>
      </c>
      <c r="C706" s="55">
        <v>0</v>
      </c>
      <c r="D706" s="55" t="s">
        <v>58</v>
      </c>
      <c r="E706" s="55">
        <v>0</v>
      </c>
      <c r="F706" s="55">
        <v>0</v>
      </c>
      <c r="G706" s="55">
        <v>0</v>
      </c>
      <c r="H706" s="55">
        <v>0</v>
      </c>
      <c r="I706" s="55">
        <v>0</v>
      </c>
      <c r="J706" s="55">
        <v>0</v>
      </c>
      <c r="K706" s="55">
        <v>0</v>
      </c>
      <c r="L706" s="55">
        <v>0</v>
      </c>
      <c r="M706" s="55">
        <v>0</v>
      </c>
      <c r="N706" s="55">
        <v>0</v>
      </c>
      <c r="O706" s="55">
        <v>0</v>
      </c>
      <c r="P706" s="55">
        <v>0</v>
      </c>
      <c r="Q706" s="55">
        <v>0</v>
      </c>
      <c r="R706" s="55">
        <v>0</v>
      </c>
      <c r="S706" s="55">
        <v>0</v>
      </c>
      <c r="T706" s="55">
        <v>0</v>
      </c>
      <c r="U706" s="55">
        <v>0</v>
      </c>
      <c r="V706" s="55">
        <v>0</v>
      </c>
      <c r="W706" s="55">
        <v>0</v>
      </c>
      <c r="X706" s="55">
        <v>0</v>
      </c>
      <c r="Y706" s="55">
        <v>0</v>
      </c>
      <c r="Z706" s="55">
        <v>0</v>
      </c>
      <c r="AA706" s="55">
        <v>0</v>
      </c>
      <c r="AB706" s="55">
        <v>0</v>
      </c>
      <c r="AC706" s="55">
        <v>0</v>
      </c>
      <c r="AD706" s="55">
        <v>0</v>
      </c>
      <c r="AE706" s="55">
        <v>0</v>
      </c>
      <c r="AF706" s="55">
        <v>0</v>
      </c>
      <c r="AG706" s="55">
        <v>0</v>
      </c>
      <c r="AH706" s="55">
        <v>0</v>
      </c>
      <c r="AI706" s="55">
        <v>0</v>
      </c>
      <c r="AJ706" s="55" t="s">
        <v>994</v>
      </c>
      <c r="AK706" s="55" t="s">
        <v>168</v>
      </c>
    </row>
    <row r="707" spans="1:37" x14ac:dyDescent="0.25">
      <c r="A707" s="54" t="str">
        <f t="shared" ref="A707:B770" si="11">AJ707</f>
        <v>VA</v>
      </c>
      <c r="B707" s="54" t="str">
        <f t="shared" si="11"/>
        <v>BDEQ-BDESC-urban-residential</v>
      </c>
      <c r="C707" s="55">
        <v>1</v>
      </c>
      <c r="D707" s="55" t="s">
        <v>7</v>
      </c>
      <c r="E707" s="55">
        <v>0</v>
      </c>
      <c r="F707" s="55">
        <v>0</v>
      </c>
      <c r="G707" s="55">
        <v>0</v>
      </c>
      <c r="H707" s="55">
        <v>0</v>
      </c>
      <c r="I707" s="55">
        <v>0</v>
      </c>
      <c r="J707" s="55">
        <v>0</v>
      </c>
      <c r="K707" s="55">
        <v>0</v>
      </c>
      <c r="L707" s="55">
        <v>0</v>
      </c>
      <c r="M707" s="55">
        <v>0</v>
      </c>
      <c r="N707" s="55">
        <v>0</v>
      </c>
      <c r="O707" s="55">
        <v>0</v>
      </c>
      <c r="P707" s="55">
        <v>0</v>
      </c>
      <c r="Q707" s="55">
        <v>0</v>
      </c>
      <c r="R707" s="55">
        <v>0</v>
      </c>
      <c r="S707" s="55">
        <v>0</v>
      </c>
      <c r="T707" s="55">
        <v>0</v>
      </c>
      <c r="U707" s="55">
        <v>0</v>
      </c>
      <c r="V707" s="55">
        <v>0</v>
      </c>
      <c r="W707" s="55">
        <v>0</v>
      </c>
      <c r="X707" s="55">
        <v>0</v>
      </c>
      <c r="Y707" s="55">
        <v>0</v>
      </c>
      <c r="Z707" s="55">
        <v>0</v>
      </c>
      <c r="AA707" s="56">
        <v>1.0000000000000001E-5</v>
      </c>
      <c r="AB707" s="56">
        <v>1.0000000000000001E-5</v>
      </c>
      <c r="AC707" s="56">
        <v>1.0000000000000001E-5</v>
      </c>
      <c r="AD707" s="56">
        <v>1.0000000000000001E-5</v>
      </c>
      <c r="AE707" s="56">
        <v>1.0000000000000001E-5</v>
      </c>
      <c r="AF707" s="56">
        <v>2.0000000000000002E-5</v>
      </c>
      <c r="AG707" s="56">
        <v>2.0000000000000002E-5</v>
      </c>
      <c r="AH707" s="56">
        <v>2.0000000000000002E-5</v>
      </c>
      <c r="AI707" s="56">
        <v>2.0000000000000002E-5</v>
      </c>
      <c r="AJ707" s="55" t="s">
        <v>994</v>
      </c>
      <c r="AK707" s="55" t="s">
        <v>168</v>
      </c>
    </row>
    <row r="708" spans="1:37" x14ac:dyDescent="0.25">
      <c r="A708" s="54" t="str">
        <f t="shared" si="11"/>
        <v>VA</v>
      </c>
      <c r="B708" s="54" t="str">
        <f t="shared" si="11"/>
        <v>BDEQ-BDESC-urban-residential</v>
      </c>
      <c r="C708" s="55">
        <v>2</v>
      </c>
      <c r="D708" s="55" t="s">
        <v>8</v>
      </c>
      <c r="E708" s="55">
        <v>0</v>
      </c>
      <c r="F708" s="55">
        <v>0</v>
      </c>
      <c r="G708" s="55">
        <v>0</v>
      </c>
      <c r="H708" s="55">
        <v>0</v>
      </c>
      <c r="I708" s="55">
        <v>0</v>
      </c>
      <c r="J708" s="55">
        <v>0</v>
      </c>
      <c r="K708" s="55">
        <v>0</v>
      </c>
      <c r="L708" s="55">
        <v>0</v>
      </c>
      <c r="M708" s="55">
        <v>0</v>
      </c>
      <c r="N708" s="55">
        <v>0</v>
      </c>
      <c r="O708" s="55">
        <v>0</v>
      </c>
      <c r="P708" s="55">
        <v>0</v>
      </c>
      <c r="Q708" s="55">
        <v>0</v>
      </c>
      <c r="R708" s="55">
        <v>0</v>
      </c>
      <c r="S708" s="55">
        <v>0</v>
      </c>
      <c r="T708" s="55">
        <v>0</v>
      </c>
      <c r="U708" s="55">
        <v>0</v>
      </c>
      <c r="V708" s="55">
        <v>0</v>
      </c>
      <c r="W708" s="55">
        <v>0</v>
      </c>
      <c r="X708" s="55">
        <v>0</v>
      </c>
      <c r="Y708" s="55">
        <v>0</v>
      </c>
      <c r="Z708" s="55">
        <v>0</v>
      </c>
      <c r="AA708" s="55">
        <v>0</v>
      </c>
      <c r="AB708" s="55">
        <v>0</v>
      </c>
      <c r="AC708" s="55">
        <v>0</v>
      </c>
      <c r="AD708" s="55">
        <v>0</v>
      </c>
      <c r="AE708" s="55">
        <v>0</v>
      </c>
      <c r="AF708" s="55">
        <v>0</v>
      </c>
      <c r="AG708" s="55">
        <v>0</v>
      </c>
      <c r="AH708" s="55">
        <v>0</v>
      </c>
      <c r="AI708" s="55">
        <v>0</v>
      </c>
      <c r="AJ708" s="55" t="s">
        <v>994</v>
      </c>
      <c r="AK708" s="55" t="s">
        <v>168</v>
      </c>
    </row>
    <row r="709" spans="1:37" x14ac:dyDescent="0.25">
      <c r="A709" s="54" t="str">
        <f t="shared" si="11"/>
        <v>VA</v>
      </c>
      <c r="B709" s="54" t="str">
        <f t="shared" si="11"/>
        <v>BDEQ-BDESC-urban-residential</v>
      </c>
      <c r="C709" s="55">
        <v>3</v>
      </c>
      <c r="D709" s="55" t="s">
        <v>9</v>
      </c>
      <c r="E709" s="55">
        <v>0</v>
      </c>
      <c r="F709" s="55">
        <v>0</v>
      </c>
      <c r="G709" s="55">
        <v>0</v>
      </c>
      <c r="H709" s="55">
        <v>0</v>
      </c>
      <c r="I709" s="55">
        <v>0</v>
      </c>
      <c r="J709" s="55">
        <v>0</v>
      </c>
      <c r="K709" s="55">
        <v>0</v>
      </c>
      <c r="L709" s="55">
        <v>0</v>
      </c>
      <c r="M709" s="55">
        <v>0</v>
      </c>
      <c r="N709" s="55">
        <v>0</v>
      </c>
      <c r="O709" s="55">
        <v>0</v>
      </c>
      <c r="P709" s="55">
        <v>0</v>
      </c>
      <c r="Q709" s="55">
        <v>0</v>
      </c>
      <c r="R709" s="55">
        <v>0</v>
      </c>
      <c r="S709" s="55">
        <v>0</v>
      </c>
      <c r="T709" s="55">
        <v>0</v>
      </c>
      <c r="U709" s="55">
        <v>0</v>
      </c>
      <c r="V709" s="55">
        <v>0</v>
      </c>
      <c r="W709" s="55">
        <v>0</v>
      </c>
      <c r="X709" s="55">
        <v>0</v>
      </c>
      <c r="Y709" s="55">
        <v>0</v>
      </c>
      <c r="Z709" s="55">
        <v>0</v>
      </c>
      <c r="AA709" s="55">
        <v>0</v>
      </c>
      <c r="AB709" s="55">
        <v>0</v>
      </c>
      <c r="AC709" s="55">
        <v>0</v>
      </c>
      <c r="AD709" s="55">
        <v>0</v>
      </c>
      <c r="AE709" s="55">
        <v>0</v>
      </c>
      <c r="AF709" s="55">
        <v>0</v>
      </c>
      <c r="AG709" s="55">
        <v>0</v>
      </c>
      <c r="AH709" s="55">
        <v>0</v>
      </c>
      <c r="AI709" s="55">
        <v>0</v>
      </c>
      <c r="AJ709" s="55" t="s">
        <v>994</v>
      </c>
      <c r="AK709" s="55" t="s">
        <v>168</v>
      </c>
    </row>
    <row r="710" spans="1:37" x14ac:dyDescent="0.25">
      <c r="A710" s="54" t="str">
        <f t="shared" si="11"/>
        <v>VA</v>
      </c>
      <c r="B710" s="54" t="str">
        <f t="shared" si="11"/>
        <v>BDEQ-BDESC-urban-residential</v>
      </c>
      <c r="C710" s="55">
        <v>4</v>
      </c>
      <c r="D710" s="55" t="s">
        <v>59</v>
      </c>
      <c r="E710" s="55">
        <v>0</v>
      </c>
      <c r="F710" s="55">
        <v>0</v>
      </c>
      <c r="G710" s="55">
        <v>0</v>
      </c>
      <c r="H710" s="55">
        <v>0</v>
      </c>
      <c r="I710" s="55">
        <v>0</v>
      </c>
      <c r="J710" s="55">
        <v>0</v>
      </c>
      <c r="K710" s="55">
        <v>0</v>
      </c>
      <c r="L710" s="55">
        <v>0</v>
      </c>
      <c r="M710" s="55">
        <v>0</v>
      </c>
      <c r="N710" s="55">
        <v>0</v>
      </c>
      <c r="O710" s="55">
        <v>0</v>
      </c>
      <c r="P710" s="55">
        <v>0</v>
      </c>
      <c r="Q710" s="55">
        <v>0</v>
      </c>
      <c r="R710" s="55">
        <v>0</v>
      </c>
      <c r="S710" s="55">
        <v>0</v>
      </c>
      <c r="T710" s="55">
        <v>0</v>
      </c>
      <c r="U710" s="55">
        <v>0</v>
      </c>
      <c r="V710" s="55">
        <v>0</v>
      </c>
      <c r="W710" s="55">
        <v>0</v>
      </c>
      <c r="X710" s="55">
        <v>0</v>
      </c>
      <c r="Y710" s="55">
        <v>0</v>
      </c>
      <c r="Z710" s="55">
        <v>0</v>
      </c>
      <c r="AA710" s="55">
        <v>0</v>
      </c>
      <c r="AB710" s="55">
        <v>0</v>
      </c>
      <c r="AC710" s="55">
        <v>0</v>
      </c>
      <c r="AD710" s="55">
        <v>0</v>
      </c>
      <c r="AE710" s="55">
        <v>0</v>
      </c>
      <c r="AF710" s="55">
        <v>0</v>
      </c>
      <c r="AG710" s="55">
        <v>0</v>
      </c>
      <c r="AH710" s="55">
        <v>0</v>
      </c>
      <c r="AI710" s="55">
        <v>0</v>
      </c>
      <c r="AJ710" s="55" t="s">
        <v>994</v>
      </c>
      <c r="AK710" s="55" t="s">
        <v>168</v>
      </c>
    </row>
    <row r="711" spans="1:37" x14ac:dyDescent="0.25">
      <c r="A711" s="54" t="str">
        <f t="shared" si="11"/>
        <v>VA</v>
      </c>
      <c r="B711" s="54" t="str">
        <f t="shared" si="11"/>
        <v>BDEQ-BDESC-urban-residential</v>
      </c>
      <c r="C711" s="55">
        <v>5</v>
      </c>
      <c r="D711" s="55" t="s">
        <v>10</v>
      </c>
      <c r="E711" s="55">
        <v>6.991E-2</v>
      </c>
      <c r="F711" s="55">
        <v>0.11201</v>
      </c>
      <c r="G711" s="55">
        <v>0.12767000000000001</v>
      </c>
      <c r="H711" s="55">
        <v>0.14363999999999999</v>
      </c>
      <c r="I711" s="55">
        <v>0.15934000000000001</v>
      </c>
      <c r="J711" s="55">
        <v>0.17021</v>
      </c>
      <c r="K711" s="55">
        <v>0.18245</v>
      </c>
      <c r="L711" s="55">
        <v>0.19281999999999999</v>
      </c>
      <c r="M711" s="55">
        <v>0.20044000000000001</v>
      </c>
      <c r="N711" s="55">
        <v>0.21038000000000001</v>
      </c>
      <c r="O711" s="55">
        <v>0.21632999999999999</v>
      </c>
      <c r="P711" s="55">
        <v>0.22569</v>
      </c>
      <c r="Q711" s="55">
        <v>0.23199</v>
      </c>
      <c r="R711" s="55">
        <v>0.24149000000000001</v>
      </c>
      <c r="S711" s="55">
        <v>0.24981</v>
      </c>
      <c r="T711" s="55">
        <v>0.25319000000000003</v>
      </c>
      <c r="U711" s="55">
        <v>0.26250000000000001</v>
      </c>
      <c r="V711" s="55">
        <v>0.27176</v>
      </c>
      <c r="W711" s="55">
        <v>0.28009000000000001</v>
      </c>
      <c r="X711" s="55">
        <v>0.29314000000000001</v>
      </c>
      <c r="Y711" s="55">
        <v>0.30508999999999997</v>
      </c>
      <c r="Z711" s="55">
        <v>0.31475999999999998</v>
      </c>
      <c r="AA711" s="55">
        <v>0.32645000000000002</v>
      </c>
      <c r="AB711" s="55">
        <v>0.33944999999999997</v>
      </c>
      <c r="AC711" s="55">
        <v>0.34717999999999999</v>
      </c>
      <c r="AD711" s="55">
        <v>0.36065000000000003</v>
      </c>
      <c r="AE711" s="55">
        <v>0.37802000000000002</v>
      </c>
      <c r="AF711" s="55">
        <v>0.38779000000000002</v>
      </c>
      <c r="AG711" s="55">
        <v>0.40272999999999998</v>
      </c>
      <c r="AH711" s="55">
        <v>0.41494999999999999</v>
      </c>
      <c r="AI711" s="55">
        <v>0.42349999999999999</v>
      </c>
      <c r="AJ711" s="55" t="s">
        <v>994</v>
      </c>
      <c r="AK711" s="55" t="s">
        <v>168</v>
      </c>
    </row>
    <row r="712" spans="1:37" x14ac:dyDescent="0.25">
      <c r="A712" s="54" t="str">
        <f t="shared" si="11"/>
        <v>VA</v>
      </c>
      <c r="B712" s="54" t="str">
        <f t="shared" si="11"/>
        <v>BDEQ-BDESC-urban-residential</v>
      </c>
      <c r="C712" s="55">
        <v>6</v>
      </c>
      <c r="D712" s="55" t="s">
        <v>11</v>
      </c>
      <c r="E712" s="55">
        <v>0</v>
      </c>
      <c r="F712" s="55">
        <v>0</v>
      </c>
      <c r="G712" s="55">
        <v>0</v>
      </c>
      <c r="H712" s="55">
        <v>0</v>
      </c>
      <c r="I712" s="55">
        <v>0</v>
      </c>
      <c r="J712" s="55">
        <v>0</v>
      </c>
      <c r="K712" s="55">
        <v>0</v>
      </c>
      <c r="L712" s="55">
        <v>0</v>
      </c>
      <c r="M712" s="55">
        <v>0</v>
      </c>
      <c r="N712" s="55">
        <v>0</v>
      </c>
      <c r="O712" s="55">
        <v>0</v>
      </c>
      <c r="P712" s="55">
        <v>0</v>
      </c>
      <c r="Q712" s="55">
        <v>0</v>
      </c>
      <c r="R712" s="55">
        <v>0</v>
      </c>
      <c r="S712" s="55">
        <v>0</v>
      </c>
      <c r="T712" s="55">
        <v>0</v>
      </c>
      <c r="U712" s="55">
        <v>0</v>
      </c>
      <c r="V712" s="55">
        <v>0</v>
      </c>
      <c r="W712" s="55">
        <v>0</v>
      </c>
      <c r="X712" s="55">
        <v>0</v>
      </c>
      <c r="Y712" s="55">
        <v>0</v>
      </c>
      <c r="Z712" s="55">
        <v>0</v>
      </c>
      <c r="AA712" s="55">
        <v>0</v>
      </c>
      <c r="AB712" s="55">
        <v>0</v>
      </c>
      <c r="AC712" s="55">
        <v>0</v>
      </c>
      <c r="AD712" s="55">
        <v>0</v>
      </c>
      <c r="AE712" s="55">
        <v>0</v>
      </c>
      <c r="AF712" s="55">
        <v>0</v>
      </c>
      <c r="AG712" s="55">
        <v>0</v>
      </c>
      <c r="AH712" s="55">
        <v>0</v>
      </c>
      <c r="AI712" s="55">
        <v>0</v>
      </c>
      <c r="AJ712" s="55" t="s">
        <v>994</v>
      </c>
      <c r="AK712" s="55" t="s">
        <v>168</v>
      </c>
    </row>
    <row r="713" spans="1:37" x14ac:dyDescent="0.25">
      <c r="A713" s="54" t="str">
        <f t="shared" si="11"/>
        <v>VA</v>
      </c>
      <c r="B713" s="54" t="str">
        <f t="shared" si="11"/>
        <v>BDEQ-BDESC-urban-residential</v>
      </c>
      <c r="C713" s="55">
        <v>7</v>
      </c>
      <c r="D713" s="55" t="s">
        <v>12</v>
      </c>
      <c r="E713" s="55">
        <v>0</v>
      </c>
      <c r="F713" s="55">
        <v>0</v>
      </c>
      <c r="G713" s="55">
        <v>0</v>
      </c>
      <c r="H713" s="55">
        <v>0</v>
      </c>
      <c r="I713" s="55">
        <v>0</v>
      </c>
      <c r="J713" s="55">
        <v>0</v>
      </c>
      <c r="K713" s="55">
        <v>0</v>
      </c>
      <c r="L713" s="55">
        <v>0</v>
      </c>
      <c r="M713" s="55">
        <v>0</v>
      </c>
      <c r="N713" s="55">
        <v>0</v>
      </c>
      <c r="O713" s="55">
        <v>0</v>
      </c>
      <c r="P713" s="55">
        <v>0</v>
      </c>
      <c r="Q713" s="55">
        <v>0</v>
      </c>
      <c r="R713" s="55">
        <v>0</v>
      </c>
      <c r="S713" s="55">
        <v>0</v>
      </c>
      <c r="T713" s="55">
        <v>0</v>
      </c>
      <c r="U713" s="55">
        <v>0</v>
      </c>
      <c r="V713" s="55">
        <v>0</v>
      </c>
      <c r="W713" s="55">
        <v>0</v>
      </c>
      <c r="X713" s="55">
        <v>0</v>
      </c>
      <c r="Y713" s="55">
        <v>0</v>
      </c>
      <c r="Z713" s="55">
        <v>0</v>
      </c>
      <c r="AA713" s="55">
        <v>0</v>
      </c>
      <c r="AB713" s="55">
        <v>0</v>
      </c>
      <c r="AC713" s="55">
        <v>0</v>
      </c>
      <c r="AD713" s="55">
        <v>0</v>
      </c>
      <c r="AE713" s="55">
        <v>0</v>
      </c>
      <c r="AF713" s="55">
        <v>0</v>
      </c>
      <c r="AG713" s="55">
        <v>0</v>
      </c>
      <c r="AH713" s="55">
        <v>0</v>
      </c>
      <c r="AI713" s="55">
        <v>0</v>
      </c>
      <c r="AJ713" s="55" t="s">
        <v>994</v>
      </c>
      <c r="AK713" s="55" t="s">
        <v>168</v>
      </c>
    </row>
    <row r="714" spans="1:37" x14ac:dyDescent="0.25">
      <c r="A714" s="54" t="str">
        <f t="shared" si="11"/>
        <v>VA</v>
      </c>
      <c r="B714" s="54" t="str">
        <f t="shared" si="11"/>
        <v>BDEQ-BDESC-urban-residential</v>
      </c>
      <c r="C714" s="55">
        <v>8</v>
      </c>
      <c r="D714" s="55" t="s">
        <v>13</v>
      </c>
      <c r="E714" s="55">
        <v>0</v>
      </c>
      <c r="F714" s="55">
        <v>0</v>
      </c>
      <c r="G714" s="55">
        <v>0</v>
      </c>
      <c r="H714" s="55">
        <v>0</v>
      </c>
      <c r="I714" s="55">
        <v>0</v>
      </c>
      <c r="J714" s="55">
        <v>0</v>
      </c>
      <c r="K714" s="55">
        <v>0</v>
      </c>
      <c r="L714" s="55">
        <v>0</v>
      </c>
      <c r="M714" s="55">
        <v>0</v>
      </c>
      <c r="N714" s="55">
        <v>0</v>
      </c>
      <c r="O714" s="55">
        <v>0</v>
      </c>
      <c r="P714" s="55">
        <v>0</v>
      </c>
      <c r="Q714" s="55">
        <v>0</v>
      </c>
      <c r="R714" s="55">
        <v>0</v>
      </c>
      <c r="S714" s="55">
        <v>0</v>
      </c>
      <c r="T714" s="55">
        <v>0</v>
      </c>
      <c r="U714" s="55">
        <v>0</v>
      </c>
      <c r="V714" s="55">
        <v>0</v>
      </c>
      <c r="W714" s="55">
        <v>0</v>
      </c>
      <c r="X714" s="55">
        <v>0</v>
      </c>
      <c r="Y714" s="55">
        <v>0</v>
      </c>
      <c r="Z714" s="55">
        <v>0</v>
      </c>
      <c r="AA714" s="55">
        <v>0</v>
      </c>
      <c r="AB714" s="55">
        <v>0</v>
      </c>
      <c r="AC714" s="55">
        <v>0</v>
      </c>
      <c r="AD714" s="55">
        <v>0</v>
      </c>
      <c r="AE714" s="55">
        <v>0</v>
      </c>
      <c r="AF714" s="55">
        <v>0</v>
      </c>
      <c r="AG714" s="55">
        <v>0</v>
      </c>
      <c r="AH714" s="55">
        <v>0</v>
      </c>
      <c r="AI714" s="55">
        <v>0</v>
      </c>
      <c r="AJ714" s="55" t="s">
        <v>994</v>
      </c>
      <c r="AK714" s="55" t="s">
        <v>168</v>
      </c>
    </row>
    <row r="715" spans="1:37" x14ac:dyDescent="0.25">
      <c r="A715" s="54" t="str">
        <f t="shared" si="11"/>
        <v>VA</v>
      </c>
      <c r="B715" s="54" t="str">
        <f t="shared" si="11"/>
        <v>BDEQ-BDESC-urban-residential</v>
      </c>
      <c r="C715" s="55">
        <v>9</v>
      </c>
      <c r="D715" s="55" t="s">
        <v>14</v>
      </c>
      <c r="E715" s="55">
        <v>0</v>
      </c>
      <c r="F715" s="55">
        <v>0</v>
      </c>
      <c r="G715" s="55">
        <v>0</v>
      </c>
      <c r="H715" s="55">
        <v>0</v>
      </c>
      <c r="I715" s="55">
        <v>0</v>
      </c>
      <c r="J715" s="55">
        <v>0</v>
      </c>
      <c r="K715" s="55">
        <v>0</v>
      </c>
      <c r="L715" s="55">
        <v>0</v>
      </c>
      <c r="M715" s="55">
        <v>0</v>
      </c>
      <c r="N715" s="55">
        <v>0</v>
      </c>
      <c r="O715" s="55">
        <v>0</v>
      </c>
      <c r="P715" s="55">
        <v>0</v>
      </c>
      <c r="Q715" s="55">
        <v>0</v>
      </c>
      <c r="R715" s="55">
        <v>0</v>
      </c>
      <c r="S715" s="55">
        <v>0</v>
      </c>
      <c r="T715" s="55">
        <v>0</v>
      </c>
      <c r="U715" s="55">
        <v>0</v>
      </c>
      <c r="V715" s="55">
        <v>0</v>
      </c>
      <c r="W715" s="55">
        <v>0</v>
      </c>
      <c r="X715" s="55">
        <v>0</v>
      </c>
      <c r="Y715" s="55">
        <v>0</v>
      </c>
      <c r="Z715" s="55">
        <v>0</v>
      </c>
      <c r="AA715" s="55">
        <v>0</v>
      </c>
      <c r="AB715" s="55">
        <v>0</v>
      </c>
      <c r="AC715" s="55">
        <v>0</v>
      </c>
      <c r="AD715" s="55">
        <v>0</v>
      </c>
      <c r="AE715" s="55">
        <v>0</v>
      </c>
      <c r="AF715" s="55">
        <v>0</v>
      </c>
      <c r="AG715" s="55">
        <v>0</v>
      </c>
      <c r="AH715" s="55">
        <v>0</v>
      </c>
      <c r="AI715" s="55">
        <v>0</v>
      </c>
      <c r="AJ715" s="55" t="s">
        <v>994</v>
      </c>
      <c r="AK715" s="55" t="s">
        <v>168</v>
      </c>
    </row>
    <row r="716" spans="1:37" x14ac:dyDescent="0.25">
      <c r="A716" s="54" t="str">
        <f t="shared" si="11"/>
        <v>VA</v>
      </c>
      <c r="B716" s="54" t="str">
        <f t="shared" si="11"/>
        <v>BDEQ-BDESC-urban-residential</v>
      </c>
      <c r="C716" s="55">
        <v>10</v>
      </c>
      <c r="D716" s="55" t="s">
        <v>15</v>
      </c>
      <c r="E716" s="55">
        <v>0</v>
      </c>
      <c r="F716" s="55">
        <v>0</v>
      </c>
      <c r="G716" s="55">
        <v>0</v>
      </c>
      <c r="H716" s="55">
        <v>0</v>
      </c>
      <c r="I716" s="55">
        <v>0</v>
      </c>
      <c r="J716" s="55">
        <v>0</v>
      </c>
      <c r="K716" s="55">
        <v>0</v>
      </c>
      <c r="L716" s="55">
        <v>0</v>
      </c>
      <c r="M716" s="55">
        <v>0</v>
      </c>
      <c r="N716" s="55">
        <v>0</v>
      </c>
      <c r="O716" s="55">
        <v>0</v>
      </c>
      <c r="P716" s="55">
        <v>0</v>
      </c>
      <c r="Q716" s="55">
        <v>0</v>
      </c>
      <c r="R716" s="55">
        <v>0</v>
      </c>
      <c r="S716" s="55">
        <v>0</v>
      </c>
      <c r="T716" s="55">
        <v>0</v>
      </c>
      <c r="U716" s="55">
        <v>0</v>
      </c>
      <c r="V716" s="55">
        <v>0</v>
      </c>
      <c r="W716" s="55">
        <v>0</v>
      </c>
      <c r="X716" s="55">
        <v>0</v>
      </c>
      <c r="Y716" s="55">
        <v>0</v>
      </c>
      <c r="Z716" s="55">
        <v>0</v>
      </c>
      <c r="AA716" s="55">
        <v>0</v>
      </c>
      <c r="AB716" s="55">
        <v>0</v>
      </c>
      <c r="AC716" s="55">
        <v>0</v>
      </c>
      <c r="AD716" s="55">
        <v>0</v>
      </c>
      <c r="AE716" s="55">
        <v>0</v>
      </c>
      <c r="AF716" s="55">
        <v>0</v>
      </c>
      <c r="AG716" s="55">
        <v>0</v>
      </c>
      <c r="AH716" s="55">
        <v>0</v>
      </c>
      <c r="AI716" s="55">
        <v>0</v>
      </c>
      <c r="AJ716" s="55" t="s">
        <v>994</v>
      </c>
      <c r="AK716" s="55" t="s">
        <v>168</v>
      </c>
    </row>
    <row r="717" spans="1:37" x14ac:dyDescent="0.25">
      <c r="A717" s="54" t="str">
        <f t="shared" si="11"/>
        <v>VA</v>
      </c>
      <c r="B717" s="54" t="str">
        <f t="shared" si="11"/>
        <v>BDEQ-BDESC-urban-residential</v>
      </c>
      <c r="C717" s="55">
        <v>11</v>
      </c>
      <c r="D717" s="55" t="s">
        <v>57</v>
      </c>
      <c r="E717" s="55">
        <v>0</v>
      </c>
      <c r="F717" s="55">
        <v>0</v>
      </c>
      <c r="G717" s="55">
        <v>0</v>
      </c>
      <c r="H717" s="55">
        <v>0</v>
      </c>
      <c r="I717" s="55">
        <v>0</v>
      </c>
      <c r="J717" s="55">
        <v>0</v>
      </c>
      <c r="K717" s="55">
        <v>0</v>
      </c>
      <c r="L717" s="55">
        <v>0</v>
      </c>
      <c r="M717" s="55">
        <v>0</v>
      </c>
      <c r="N717" s="55">
        <v>0</v>
      </c>
      <c r="O717" s="55">
        <v>0</v>
      </c>
      <c r="P717" s="55">
        <v>0</v>
      </c>
      <c r="Q717" s="55">
        <v>0</v>
      </c>
      <c r="R717" s="55">
        <v>0</v>
      </c>
      <c r="S717" s="55">
        <v>0</v>
      </c>
      <c r="T717" s="55">
        <v>0</v>
      </c>
      <c r="U717" s="55">
        <v>0</v>
      </c>
      <c r="V717" s="55">
        <v>0</v>
      </c>
      <c r="W717" s="55">
        <v>0</v>
      </c>
      <c r="X717" s="55">
        <v>0</v>
      </c>
      <c r="Y717" s="55">
        <v>0</v>
      </c>
      <c r="Z717" s="55">
        <v>0</v>
      </c>
      <c r="AA717" s="55">
        <v>0</v>
      </c>
      <c r="AB717" s="55">
        <v>0</v>
      </c>
      <c r="AC717" s="55">
        <v>0</v>
      </c>
      <c r="AD717" s="55">
        <v>0</v>
      </c>
      <c r="AE717" s="55">
        <v>0</v>
      </c>
      <c r="AF717" s="55">
        <v>0</v>
      </c>
      <c r="AG717" s="55">
        <v>0</v>
      </c>
      <c r="AH717" s="55">
        <v>0</v>
      </c>
      <c r="AI717" s="55">
        <v>0</v>
      </c>
      <c r="AJ717" s="55" t="s">
        <v>994</v>
      </c>
      <c r="AK717" s="55" t="s">
        <v>168</v>
      </c>
    </row>
    <row r="718" spans="1:37" x14ac:dyDescent="0.25">
      <c r="A718" s="54" t="str">
        <f t="shared" si="11"/>
        <v>VA</v>
      </c>
      <c r="B718" s="54" t="str">
        <f t="shared" si="11"/>
        <v>BDEQ-BDESC-urban-residential</v>
      </c>
      <c r="C718" s="55">
        <v>12</v>
      </c>
      <c r="D718" s="55" t="s">
        <v>60</v>
      </c>
      <c r="E718" s="55">
        <v>0</v>
      </c>
      <c r="F718" s="55">
        <v>0</v>
      </c>
      <c r="G718" s="55">
        <v>0</v>
      </c>
      <c r="H718" s="55">
        <v>0</v>
      </c>
      <c r="I718" s="55">
        <v>0</v>
      </c>
      <c r="J718" s="55">
        <v>0</v>
      </c>
      <c r="K718" s="55">
        <v>0</v>
      </c>
      <c r="L718" s="55">
        <v>0</v>
      </c>
      <c r="M718" s="55">
        <v>0</v>
      </c>
      <c r="N718" s="55">
        <v>0</v>
      </c>
      <c r="O718" s="55">
        <v>0</v>
      </c>
      <c r="P718" s="55">
        <v>0</v>
      </c>
      <c r="Q718" s="55">
        <v>0</v>
      </c>
      <c r="R718" s="55">
        <v>0</v>
      </c>
      <c r="S718" s="55">
        <v>0</v>
      </c>
      <c r="T718" s="55">
        <v>0</v>
      </c>
      <c r="U718" s="55">
        <v>0</v>
      </c>
      <c r="V718" s="55">
        <v>0</v>
      </c>
      <c r="W718" s="55">
        <v>0</v>
      </c>
      <c r="X718" s="55">
        <v>0</v>
      </c>
      <c r="Y718" s="55">
        <v>0</v>
      </c>
      <c r="Z718" s="55">
        <v>0</v>
      </c>
      <c r="AA718" s="55">
        <v>0</v>
      </c>
      <c r="AB718" s="55">
        <v>0</v>
      </c>
      <c r="AC718" s="55">
        <v>0</v>
      </c>
      <c r="AD718" s="55">
        <v>0</v>
      </c>
      <c r="AE718" s="55">
        <v>0</v>
      </c>
      <c r="AF718" s="55">
        <v>0</v>
      </c>
      <c r="AG718" s="55">
        <v>0</v>
      </c>
      <c r="AH718" s="55">
        <v>0</v>
      </c>
      <c r="AI718" s="55">
        <v>0</v>
      </c>
      <c r="AJ718" s="55" t="s">
        <v>994</v>
      </c>
      <c r="AK718" s="55" t="s">
        <v>168</v>
      </c>
    </row>
    <row r="719" spans="1:37" x14ac:dyDescent="0.25">
      <c r="A719" s="54" t="str">
        <f t="shared" si="11"/>
        <v>VA</v>
      </c>
      <c r="B719" s="54" t="str">
        <f t="shared" si="11"/>
        <v>BDEQ-BDESC-urban-residential</v>
      </c>
      <c r="C719" s="55">
        <v>13</v>
      </c>
      <c r="D719" s="55" t="s">
        <v>158</v>
      </c>
      <c r="E719" s="55">
        <v>0</v>
      </c>
      <c r="F719" s="55">
        <v>0</v>
      </c>
      <c r="G719" s="55">
        <v>0</v>
      </c>
      <c r="H719" s="55">
        <v>0</v>
      </c>
      <c r="I719" s="55">
        <v>0</v>
      </c>
      <c r="J719" s="55">
        <v>0</v>
      </c>
      <c r="K719" s="55">
        <v>0</v>
      </c>
      <c r="L719" s="55">
        <v>0</v>
      </c>
      <c r="M719" s="55">
        <v>0</v>
      </c>
      <c r="N719" s="55">
        <v>0</v>
      </c>
      <c r="O719" s="55">
        <v>0</v>
      </c>
      <c r="P719" s="55">
        <v>0</v>
      </c>
      <c r="Q719" s="55">
        <v>0</v>
      </c>
      <c r="R719" s="55">
        <v>0</v>
      </c>
      <c r="S719" s="55">
        <v>0</v>
      </c>
      <c r="T719" s="55">
        <v>0</v>
      </c>
      <c r="U719" s="55">
        <v>0</v>
      </c>
      <c r="V719" s="55">
        <v>0</v>
      </c>
      <c r="W719" s="55">
        <v>0</v>
      </c>
      <c r="X719" s="55">
        <v>0</v>
      </c>
      <c r="Y719" s="55">
        <v>0</v>
      </c>
      <c r="Z719" s="55">
        <v>0</v>
      </c>
      <c r="AA719" s="55">
        <v>0</v>
      </c>
      <c r="AB719" s="55">
        <v>0</v>
      </c>
      <c r="AC719" s="55">
        <v>0</v>
      </c>
      <c r="AD719" s="55">
        <v>0</v>
      </c>
      <c r="AE719" s="55">
        <v>0</v>
      </c>
      <c r="AF719" s="55">
        <v>0</v>
      </c>
      <c r="AG719" s="55">
        <v>0</v>
      </c>
      <c r="AH719" s="55">
        <v>0</v>
      </c>
      <c r="AI719" s="55">
        <v>0</v>
      </c>
      <c r="AJ719" s="55" t="s">
        <v>994</v>
      </c>
      <c r="AK719" s="55" t="s">
        <v>168</v>
      </c>
    </row>
    <row r="720" spans="1:37" x14ac:dyDescent="0.25">
      <c r="A720" s="54" t="str">
        <f t="shared" si="11"/>
        <v>VA</v>
      </c>
      <c r="B720" s="54" t="str">
        <f t="shared" si="11"/>
        <v>BDEQ-BDESC-urban-residential</v>
      </c>
      <c r="C720" s="55">
        <v>14</v>
      </c>
      <c r="D720" s="55" t="s">
        <v>159</v>
      </c>
      <c r="E720" s="55">
        <v>0</v>
      </c>
      <c r="F720" s="55">
        <v>0</v>
      </c>
      <c r="G720" s="55">
        <v>0</v>
      </c>
      <c r="H720" s="55">
        <v>0</v>
      </c>
      <c r="I720" s="55">
        <v>0</v>
      </c>
      <c r="J720" s="55">
        <v>0</v>
      </c>
      <c r="K720" s="55">
        <v>0</v>
      </c>
      <c r="L720" s="55">
        <v>0</v>
      </c>
      <c r="M720" s="55">
        <v>0</v>
      </c>
      <c r="N720" s="55">
        <v>0</v>
      </c>
      <c r="O720" s="55">
        <v>0</v>
      </c>
      <c r="P720" s="55">
        <v>0</v>
      </c>
      <c r="Q720" s="55">
        <v>0</v>
      </c>
      <c r="R720" s="55">
        <v>0</v>
      </c>
      <c r="S720" s="55">
        <v>0</v>
      </c>
      <c r="T720" s="55">
        <v>0</v>
      </c>
      <c r="U720" s="55">
        <v>0</v>
      </c>
      <c r="V720" s="55">
        <v>0</v>
      </c>
      <c r="W720" s="55">
        <v>0</v>
      </c>
      <c r="X720" s="55">
        <v>0</v>
      </c>
      <c r="Y720" s="55">
        <v>0</v>
      </c>
      <c r="Z720" s="55">
        <v>0</v>
      </c>
      <c r="AA720" s="55">
        <v>0</v>
      </c>
      <c r="AB720" s="55">
        <v>0</v>
      </c>
      <c r="AC720" s="55">
        <v>0</v>
      </c>
      <c r="AD720" s="55">
        <v>0</v>
      </c>
      <c r="AE720" s="55">
        <v>0</v>
      </c>
      <c r="AF720" s="55">
        <v>0</v>
      </c>
      <c r="AG720" s="55">
        <v>0</v>
      </c>
      <c r="AH720" s="55">
        <v>0</v>
      </c>
      <c r="AI720" s="55">
        <v>0</v>
      </c>
      <c r="AJ720" s="55" t="s">
        <v>994</v>
      </c>
      <c r="AK720" s="55" t="s">
        <v>168</v>
      </c>
    </row>
    <row r="721" spans="1:37" x14ac:dyDescent="0.25">
      <c r="A721" s="54" t="str">
        <f t="shared" si="11"/>
        <v>VA</v>
      </c>
      <c r="B721" s="54" t="str">
        <f t="shared" si="11"/>
        <v>BDEQ-BDESC-urban-residential</v>
      </c>
      <c r="C721" s="55">
        <v>15</v>
      </c>
      <c r="D721" s="55" t="s">
        <v>160</v>
      </c>
      <c r="E721" s="55">
        <v>0</v>
      </c>
      <c r="F721" s="55">
        <v>0</v>
      </c>
      <c r="G721" s="55">
        <v>0</v>
      </c>
      <c r="H721" s="55">
        <v>0</v>
      </c>
      <c r="I721" s="55">
        <v>0</v>
      </c>
      <c r="J721" s="55">
        <v>0</v>
      </c>
      <c r="K721" s="55">
        <v>0</v>
      </c>
      <c r="L721" s="55">
        <v>0</v>
      </c>
      <c r="M721" s="55">
        <v>0</v>
      </c>
      <c r="N721" s="55">
        <v>0</v>
      </c>
      <c r="O721" s="55">
        <v>0</v>
      </c>
      <c r="P721" s="55">
        <v>0</v>
      </c>
      <c r="Q721" s="55">
        <v>0</v>
      </c>
      <c r="R721" s="55">
        <v>0</v>
      </c>
      <c r="S721" s="55">
        <v>0</v>
      </c>
      <c r="T721" s="55">
        <v>0</v>
      </c>
      <c r="U721" s="55">
        <v>0</v>
      </c>
      <c r="V721" s="55">
        <v>0</v>
      </c>
      <c r="W721" s="55">
        <v>0</v>
      </c>
      <c r="X721" s="55">
        <v>0</v>
      </c>
      <c r="Y721" s="55">
        <v>0</v>
      </c>
      <c r="Z721" s="55">
        <v>0</v>
      </c>
      <c r="AA721" s="55">
        <v>0</v>
      </c>
      <c r="AB721" s="55">
        <v>0</v>
      </c>
      <c r="AC721" s="55">
        <v>0</v>
      </c>
      <c r="AD721" s="55">
        <v>0</v>
      </c>
      <c r="AE721" s="55">
        <v>0</v>
      </c>
      <c r="AF721" s="55">
        <v>0</v>
      </c>
      <c r="AG721" s="55">
        <v>0</v>
      </c>
      <c r="AH721" s="55">
        <v>0</v>
      </c>
      <c r="AI721" s="55">
        <v>0</v>
      </c>
      <c r="AJ721" s="55" t="s">
        <v>994</v>
      </c>
      <c r="AK721" s="55" t="s">
        <v>168</v>
      </c>
    </row>
    <row r="722" spans="1:37" x14ac:dyDescent="0.25">
      <c r="A722" s="54" t="str">
        <f t="shared" si="11"/>
        <v>VT</v>
      </c>
      <c r="B722" s="54" t="str">
        <f t="shared" si="11"/>
        <v>BDEQ-BDESC-urban-residential</v>
      </c>
      <c r="C722" s="55">
        <v>0</v>
      </c>
      <c r="D722" s="55" t="s">
        <v>58</v>
      </c>
      <c r="E722" s="55">
        <v>0</v>
      </c>
      <c r="F722" s="55">
        <v>0</v>
      </c>
      <c r="G722" s="55">
        <v>0</v>
      </c>
      <c r="H722" s="55">
        <v>0</v>
      </c>
      <c r="I722" s="55">
        <v>0</v>
      </c>
      <c r="J722" s="55">
        <v>0</v>
      </c>
      <c r="K722" s="55">
        <v>0</v>
      </c>
      <c r="L722" s="55">
        <v>0</v>
      </c>
      <c r="M722" s="55">
        <v>0</v>
      </c>
      <c r="N722" s="55">
        <v>0</v>
      </c>
      <c r="O722" s="55">
        <v>0</v>
      </c>
      <c r="P722" s="55">
        <v>0</v>
      </c>
      <c r="Q722" s="55">
        <v>0</v>
      </c>
      <c r="R722" s="55">
        <v>0</v>
      </c>
      <c r="S722" s="55">
        <v>0</v>
      </c>
      <c r="T722" s="55">
        <v>0</v>
      </c>
      <c r="U722" s="55">
        <v>0</v>
      </c>
      <c r="V722" s="55">
        <v>0</v>
      </c>
      <c r="W722" s="55">
        <v>0</v>
      </c>
      <c r="X722" s="55">
        <v>0</v>
      </c>
      <c r="Y722" s="55">
        <v>0</v>
      </c>
      <c r="Z722" s="55">
        <v>0</v>
      </c>
      <c r="AA722" s="55">
        <v>0</v>
      </c>
      <c r="AB722" s="55">
        <v>0</v>
      </c>
      <c r="AC722" s="55">
        <v>0</v>
      </c>
      <c r="AD722" s="55">
        <v>0</v>
      </c>
      <c r="AE722" s="55">
        <v>0</v>
      </c>
      <c r="AF722" s="55">
        <v>0</v>
      </c>
      <c r="AG722" s="55">
        <v>0</v>
      </c>
      <c r="AH722" s="55">
        <v>0</v>
      </c>
      <c r="AI722" s="55">
        <v>0</v>
      </c>
      <c r="AJ722" s="55" t="s">
        <v>995</v>
      </c>
      <c r="AK722" s="55" t="s">
        <v>168</v>
      </c>
    </row>
    <row r="723" spans="1:37" x14ac:dyDescent="0.25">
      <c r="A723" s="54" t="str">
        <f t="shared" si="11"/>
        <v>VT</v>
      </c>
      <c r="B723" s="54" t="str">
        <f t="shared" si="11"/>
        <v>BDEQ-BDESC-urban-residential</v>
      </c>
      <c r="C723" s="55">
        <v>1</v>
      </c>
      <c r="D723" s="55" t="s">
        <v>7</v>
      </c>
      <c r="E723" s="55">
        <v>0</v>
      </c>
      <c r="F723" s="55">
        <v>0</v>
      </c>
      <c r="G723" s="55">
        <v>0</v>
      </c>
      <c r="H723" s="55">
        <v>0</v>
      </c>
      <c r="I723" s="55">
        <v>0</v>
      </c>
      <c r="J723" s="55">
        <v>0</v>
      </c>
      <c r="K723" s="55">
        <v>0</v>
      </c>
      <c r="L723" s="55">
        <v>0</v>
      </c>
      <c r="M723" s="55">
        <v>0</v>
      </c>
      <c r="N723" s="55">
        <v>0</v>
      </c>
      <c r="O723" s="55">
        <v>0</v>
      </c>
      <c r="P723" s="55">
        <v>0</v>
      </c>
      <c r="Q723" s="55">
        <v>0</v>
      </c>
      <c r="R723" s="55">
        <v>0</v>
      </c>
      <c r="S723" s="55">
        <v>0</v>
      </c>
      <c r="T723" s="55">
        <v>0</v>
      </c>
      <c r="U723" s="55">
        <v>0</v>
      </c>
      <c r="V723" s="55">
        <v>0</v>
      </c>
      <c r="W723" s="55">
        <v>0</v>
      </c>
      <c r="X723" s="55">
        <v>0</v>
      </c>
      <c r="Y723" s="55">
        <v>0</v>
      </c>
      <c r="Z723" s="55">
        <v>0</v>
      </c>
      <c r="AA723" s="55">
        <v>0</v>
      </c>
      <c r="AB723" s="55">
        <v>0</v>
      </c>
      <c r="AC723" s="55">
        <v>0</v>
      </c>
      <c r="AD723" s="55">
        <v>0</v>
      </c>
      <c r="AE723" s="55">
        <v>0</v>
      </c>
      <c r="AF723" s="55">
        <v>0</v>
      </c>
      <c r="AG723" s="55">
        <v>0</v>
      </c>
      <c r="AH723" s="55">
        <v>0</v>
      </c>
      <c r="AI723" s="55">
        <v>0</v>
      </c>
      <c r="AJ723" s="55" t="s">
        <v>995</v>
      </c>
      <c r="AK723" s="55" t="s">
        <v>168</v>
      </c>
    </row>
    <row r="724" spans="1:37" x14ac:dyDescent="0.25">
      <c r="A724" s="54" t="str">
        <f t="shared" si="11"/>
        <v>VT</v>
      </c>
      <c r="B724" s="54" t="str">
        <f t="shared" si="11"/>
        <v>BDEQ-BDESC-urban-residential</v>
      </c>
      <c r="C724" s="55">
        <v>2</v>
      </c>
      <c r="D724" s="55" t="s">
        <v>8</v>
      </c>
      <c r="E724" s="55">
        <v>0</v>
      </c>
      <c r="F724" s="55">
        <v>0</v>
      </c>
      <c r="G724" s="55">
        <v>0</v>
      </c>
      <c r="H724" s="55">
        <v>0</v>
      </c>
      <c r="I724" s="55">
        <v>0</v>
      </c>
      <c r="J724" s="55">
        <v>0</v>
      </c>
      <c r="K724" s="55">
        <v>0</v>
      </c>
      <c r="L724" s="55">
        <v>0</v>
      </c>
      <c r="M724" s="55">
        <v>0</v>
      </c>
      <c r="N724" s="55">
        <v>0</v>
      </c>
      <c r="O724" s="55">
        <v>0</v>
      </c>
      <c r="P724" s="55">
        <v>0</v>
      </c>
      <c r="Q724" s="55">
        <v>0</v>
      </c>
      <c r="R724" s="55">
        <v>0</v>
      </c>
      <c r="S724" s="55">
        <v>0</v>
      </c>
      <c r="T724" s="55">
        <v>0</v>
      </c>
      <c r="U724" s="55">
        <v>0</v>
      </c>
      <c r="V724" s="55">
        <v>0</v>
      </c>
      <c r="W724" s="55">
        <v>0</v>
      </c>
      <c r="X724" s="55">
        <v>0</v>
      </c>
      <c r="Y724" s="55">
        <v>0</v>
      </c>
      <c r="Z724" s="55">
        <v>0</v>
      </c>
      <c r="AA724" s="55">
        <v>0</v>
      </c>
      <c r="AB724" s="55">
        <v>0</v>
      </c>
      <c r="AC724" s="55">
        <v>0</v>
      </c>
      <c r="AD724" s="55">
        <v>0</v>
      </c>
      <c r="AE724" s="55">
        <v>0</v>
      </c>
      <c r="AF724" s="55">
        <v>0</v>
      </c>
      <c r="AG724" s="55">
        <v>0</v>
      </c>
      <c r="AH724" s="55">
        <v>0</v>
      </c>
      <c r="AI724" s="55">
        <v>0</v>
      </c>
      <c r="AJ724" s="55" t="s">
        <v>995</v>
      </c>
      <c r="AK724" s="55" t="s">
        <v>168</v>
      </c>
    </row>
    <row r="725" spans="1:37" x14ac:dyDescent="0.25">
      <c r="A725" s="54" t="str">
        <f t="shared" si="11"/>
        <v>VT</v>
      </c>
      <c r="B725" s="54" t="str">
        <f t="shared" si="11"/>
        <v>BDEQ-BDESC-urban-residential</v>
      </c>
      <c r="C725" s="55">
        <v>3</v>
      </c>
      <c r="D725" s="55" t="s">
        <v>9</v>
      </c>
      <c r="E725" s="55">
        <v>0</v>
      </c>
      <c r="F725" s="55">
        <v>0</v>
      </c>
      <c r="G725" s="55">
        <v>0</v>
      </c>
      <c r="H725" s="55">
        <v>0</v>
      </c>
      <c r="I725" s="55">
        <v>0</v>
      </c>
      <c r="J725" s="55">
        <v>0</v>
      </c>
      <c r="K725" s="55">
        <v>0</v>
      </c>
      <c r="L725" s="55">
        <v>0</v>
      </c>
      <c r="M725" s="55">
        <v>0</v>
      </c>
      <c r="N725" s="55">
        <v>0</v>
      </c>
      <c r="O725" s="55">
        <v>0</v>
      </c>
      <c r="P725" s="55">
        <v>0</v>
      </c>
      <c r="Q725" s="55">
        <v>0</v>
      </c>
      <c r="R725" s="55">
        <v>0</v>
      </c>
      <c r="S725" s="55">
        <v>0</v>
      </c>
      <c r="T725" s="55">
        <v>0</v>
      </c>
      <c r="U725" s="55">
        <v>0</v>
      </c>
      <c r="V725" s="55">
        <v>0</v>
      </c>
      <c r="W725" s="55">
        <v>0</v>
      </c>
      <c r="X725" s="55">
        <v>0</v>
      </c>
      <c r="Y725" s="55">
        <v>0</v>
      </c>
      <c r="Z725" s="55">
        <v>0</v>
      </c>
      <c r="AA725" s="55">
        <v>0</v>
      </c>
      <c r="AB725" s="55">
        <v>0</v>
      </c>
      <c r="AC725" s="55">
        <v>0</v>
      </c>
      <c r="AD725" s="55">
        <v>0</v>
      </c>
      <c r="AE725" s="55">
        <v>0</v>
      </c>
      <c r="AF725" s="55">
        <v>0</v>
      </c>
      <c r="AG725" s="55">
        <v>0</v>
      </c>
      <c r="AH725" s="55">
        <v>0</v>
      </c>
      <c r="AI725" s="55">
        <v>0</v>
      </c>
      <c r="AJ725" s="55" t="s">
        <v>995</v>
      </c>
      <c r="AK725" s="55" t="s">
        <v>168</v>
      </c>
    </row>
    <row r="726" spans="1:37" x14ac:dyDescent="0.25">
      <c r="A726" s="54" t="str">
        <f t="shared" si="11"/>
        <v>VT</v>
      </c>
      <c r="B726" s="54" t="str">
        <f t="shared" si="11"/>
        <v>BDEQ-BDESC-urban-residential</v>
      </c>
      <c r="C726" s="55">
        <v>4</v>
      </c>
      <c r="D726" s="55" t="s">
        <v>59</v>
      </c>
      <c r="E726" s="55">
        <v>1.4999999999999999E-4</v>
      </c>
      <c r="F726" s="55">
        <v>1.2E-4</v>
      </c>
      <c r="G726" s="55">
        <v>1.2E-4</v>
      </c>
      <c r="H726" s="55">
        <v>1.2E-4</v>
      </c>
      <c r="I726" s="55">
        <v>1.2E-4</v>
      </c>
      <c r="J726" s="55">
        <v>1.2E-4</v>
      </c>
      <c r="K726" s="55">
        <v>1.2E-4</v>
      </c>
      <c r="L726" s="55">
        <v>1.2E-4</v>
      </c>
      <c r="M726" s="55">
        <v>1.2E-4</v>
      </c>
      <c r="N726" s="55">
        <v>1.2999999999999999E-4</v>
      </c>
      <c r="O726" s="55">
        <v>1.2999999999999999E-4</v>
      </c>
      <c r="P726" s="55">
        <v>1.2999999999999999E-4</v>
      </c>
      <c r="Q726" s="55">
        <v>1.2999999999999999E-4</v>
      </c>
      <c r="R726" s="55">
        <v>1.2999999999999999E-4</v>
      </c>
      <c r="S726" s="55">
        <v>1.2999999999999999E-4</v>
      </c>
      <c r="T726" s="55">
        <v>1.2999999999999999E-4</v>
      </c>
      <c r="U726" s="55">
        <v>1.2999999999999999E-4</v>
      </c>
      <c r="V726" s="55">
        <v>1.2999999999999999E-4</v>
      </c>
      <c r="W726" s="55">
        <v>1.2999999999999999E-4</v>
      </c>
      <c r="X726" s="55">
        <v>1.2999999999999999E-4</v>
      </c>
      <c r="Y726" s="55">
        <v>1.2999999999999999E-4</v>
      </c>
      <c r="Z726" s="55">
        <v>1.2999999999999999E-4</v>
      </c>
      <c r="AA726" s="55">
        <v>1.2999999999999999E-4</v>
      </c>
      <c r="AB726" s="55">
        <v>1.2999999999999999E-4</v>
      </c>
      <c r="AC726" s="55">
        <v>1.2999999999999999E-4</v>
      </c>
      <c r="AD726" s="55">
        <v>1.2999999999999999E-4</v>
      </c>
      <c r="AE726" s="55">
        <v>1.2999999999999999E-4</v>
      </c>
      <c r="AF726" s="55">
        <v>1.2999999999999999E-4</v>
      </c>
      <c r="AG726" s="55">
        <v>1.2999999999999999E-4</v>
      </c>
      <c r="AH726" s="55">
        <v>1.2999999999999999E-4</v>
      </c>
      <c r="AI726" s="55">
        <v>1.2999999999999999E-4</v>
      </c>
      <c r="AJ726" s="55" t="s">
        <v>995</v>
      </c>
      <c r="AK726" s="55" t="s">
        <v>168</v>
      </c>
    </row>
    <row r="727" spans="1:37" x14ac:dyDescent="0.25">
      <c r="A727" s="54" t="str">
        <f t="shared" si="11"/>
        <v>VT</v>
      </c>
      <c r="B727" s="54" t="str">
        <f t="shared" si="11"/>
        <v>BDEQ-BDESC-urban-residential</v>
      </c>
      <c r="C727" s="55">
        <v>5</v>
      </c>
      <c r="D727" s="55" t="s">
        <v>10</v>
      </c>
      <c r="E727" s="55">
        <v>2.5780000000000001E-2</v>
      </c>
      <c r="F727" s="55">
        <v>2.8160000000000001E-2</v>
      </c>
      <c r="G727" s="55">
        <v>3.209E-2</v>
      </c>
      <c r="H727" s="55">
        <v>3.6110000000000003E-2</v>
      </c>
      <c r="I727" s="55">
        <v>4.0050000000000002E-2</v>
      </c>
      <c r="J727" s="55">
        <v>4.2779999999999999E-2</v>
      </c>
      <c r="K727" s="55">
        <v>4.5859999999999998E-2</v>
      </c>
      <c r="L727" s="55">
        <v>4.8469999999999999E-2</v>
      </c>
      <c r="M727" s="55">
        <v>5.0380000000000001E-2</v>
      </c>
      <c r="N727" s="55">
        <v>5.2880000000000003E-2</v>
      </c>
      <c r="O727" s="55">
        <v>5.4379999999999998E-2</v>
      </c>
      <c r="P727" s="55">
        <v>5.6730000000000003E-2</v>
      </c>
      <c r="Q727" s="55">
        <v>5.8310000000000001E-2</v>
      </c>
      <c r="R727" s="55">
        <v>6.0699999999999997E-2</v>
      </c>
      <c r="S727" s="55">
        <v>6.2789999999999999E-2</v>
      </c>
      <c r="T727" s="55">
        <v>6.3640000000000002E-2</v>
      </c>
      <c r="U727" s="55">
        <v>6.5979999999999997E-2</v>
      </c>
      <c r="V727" s="55">
        <v>6.8309999999999996E-2</v>
      </c>
      <c r="W727" s="55">
        <v>7.041E-2</v>
      </c>
      <c r="X727" s="55">
        <v>7.3690000000000005E-2</v>
      </c>
      <c r="Y727" s="55">
        <v>7.6689999999999994E-2</v>
      </c>
      <c r="Z727" s="55">
        <v>7.9119999999999996E-2</v>
      </c>
      <c r="AA727" s="55">
        <v>8.2059999999999994E-2</v>
      </c>
      <c r="AB727" s="55">
        <v>8.5330000000000003E-2</v>
      </c>
      <c r="AC727" s="55">
        <v>8.727E-2</v>
      </c>
      <c r="AD727" s="55">
        <v>9.0649999999999994E-2</v>
      </c>
      <c r="AE727" s="55">
        <v>9.5019999999999993E-2</v>
      </c>
      <c r="AF727" s="55">
        <v>9.7479999999999997E-2</v>
      </c>
      <c r="AG727" s="55">
        <v>0.10123</v>
      </c>
      <c r="AH727" s="55">
        <v>0.1043</v>
      </c>
      <c r="AI727" s="55">
        <v>0.10645</v>
      </c>
      <c r="AJ727" s="55" t="s">
        <v>995</v>
      </c>
      <c r="AK727" s="55" t="s">
        <v>168</v>
      </c>
    </row>
    <row r="728" spans="1:37" x14ac:dyDescent="0.25">
      <c r="A728" s="54" t="str">
        <f t="shared" si="11"/>
        <v>VT</v>
      </c>
      <c r="B728" s="54" t="str">
        <f t="shared" si="11"/>
        <v>BDEQ-BDESC-urban-residential</v>
      </c>
      <c r="C728" s="55">
        <v>6</v>
      </c>
      <c r="D728" s="55" t="s">
        <v>11</v>
      </c>
      <c r="E728" s="55">
        <v>0</v>
      </c>
      <c r="F728" s="55">
        <v>0</v>
      </c>
      <c r="G728" s="55">
        <v>0</v>
      </c>
      <c r="H728" s="55">
        <v>0</v>
      </c>
      <c r="I728" s="55">
        <v>0</v>
      </c>
      <c r="J728" s="55">
        <v>0</v>
      </c>
      <c r="K728" s="55">
        <v>0</v>
      </c>
      <c r="L728" s="55">
        <v>0</v>
      </c>
      <c r="M728" s="55">
        <v>0</v>
      </c>
      <c r="N728" s="55">
        <v>0</v>
      </c>
      <c r="O728" s="55">
        <v>0</v>
      </c>
      <c r="P728" s="55">
        <v>0</v>
      </c>
      <c r="Q728" s="55">
        <v>0</v>
      </c>
      <c r="R728" s="55">
        <v>0</v>
      </c>
      <c r="S728" s="55">
        <v>0</v>
      </c>
      <c r="T728" s="55">
        <v>0</v>
      </c>
      <c r="U728" s="55">
        <v>0</v>
      </c>
      <c r="V728" s="55">
        <v>0</v>
      </c>
      <c r="W728" s="55">
        <v>0</v>
      </c>
      <c r="X728" s="55">
        <v>0</v>
      </c>
      <c r="Y728" s="55">
        <v>0</v>
      </c>
      <c r="Z728" s="55">
        <v>0</v>
      </c>
      <c r="AA728" s="55">
        <v>0</v>
      </c>
      <c r="AB728" s="55">
        <v>0</v>
      </c>
      <c r="AC728" s="55">
        <v>0</v>
      </c>
      <c r="AD728" s="55">
        <v>0</v>
      </c>
      <c r="AE728" s="55">
        <v>0</v>
      </c>
      <c r="AF728" s="55">
        <v>0</v>
      </c>
      <c r="AG728" s="55">
        <v>0</v>
      </c>
      <c r="AH728" s="55">
        <v>0</v>
      </c>
      <c r="AI728" s="55">
        <v>0</v>
      </c>
      <c r="AJ728" s="55" t="s">
        <v>995</v>
      </c>
      <c r="AK728" s="55" t="s">
        <v>168</v>
      </c>
    </row>
    <row r="729" spans="1:37" x14ac:dyDescent="0.25">
      <c r="A729" s="54" t="str">
        <f t="shared" si="11"/>
        <v>VT</v>
      </c>
      <c r="B729" s="54" t="str">
        <f t="shared" si="11"/>
        <v>BDEQ-BDESC-urban-residential</v>
      </c>
      <c r="C729" s="55">
        <v>7</v>
      </c>
      <c r="D729" s="55" t="s">
        <v>12</v>
      </c>
      <c r="E729" s="55">
        <v>0</v>
      </c>
      <c r="F729" s="55">
        <v>0</v>
      </c>
      <c r="G729" s="55">
        <v>0</v>
      </c>
      <c r="H729" s="55">
        <v>0</v>
      </c>
      <c r="I729" s="55">
        <v>0</v>
      </c>
      <c r="J729" s="55">
        <v>0</v>
      </c>
      <c r="K729" s="55">
        <v>0</v>
      </c>
      <c r="L729" s="55">
        <v>0</v>
      </c>
      <c r="M729" s="55">
        <v>0</v>
      </c>
      <c r="N729" s="55">
        <v>0</v>
      </c>
      <c r="O729" s="55">
        <v>0</v>
      </c>
      <c r="P729" s="55">
        <v>0</v>
      </c>
      <c r="Q729" s="55">
        <v>0</v>
      </c>
      <c r="R729" s="55">
        <v>0</v>
      </c>
      <c r="S729" s="55">
        <v>0</v>
      </c>
      <c r="T729" s="55">
        <v>0</v>
      </c>
      <c r="U729" s="55">
        <v>0</v>
      </c>
      <c r="V729" s="55">
        <v>0</v>
      </c>
      <c r="W729" s="55">
        <v>0</v>
      </c>
      <c r="X729" s="55">
        <v>0</v>
      </c>
      <c r="Y729" s="55">
        <v>0</v>
      </c>
      <c r="Z729" s="55">
        <v>0</v>
      </c>
      <c r="AA729" s="55">
        <v>0</v>
      </c>
      <c r="AB729" s="55">
        <v>0</v>
      </c>
      <c r="AC729" s="55">
        <v>0</v>
      </c>
      <c r="AD729" s="55">
        <v>0</v>
      </c>
      <c r="AE729" s="55">
        <v>0</v>
      </c>
      <c r="AF729" s="55">
        <v>0</v>
      </c>
      <c r="AG729" s="55">
        <v>0</v>
      </c>
      <c r="AH729" s="55">
        <v>0</v>
      </c>
      <c r="AI729" s="55">
        <v>0</v>
      </c>
      <c r="AJ729" s="55" t="s">
        <v>995</v>
      </c>
      <c r="AK729" s="55" t="s">
        <v>168</v>
      </c>
    </row>
    <row r="730" spans="1:37" x14ac:dyDescent="0.25">
      <c r="A730" s="54" t="str">
        <f t="shared" si="11"/>
        <v>VT</v>
      </c>
      <c r="B730" s="54" t="str">
        <f t="shared" si="11"/>
        <v>BDEQ-BDESC-urban-residential</v>
      </c>
      <c r="C730" s="55">
        <v>8</v>
      </c>
      <c r="D730" s="55" t="s">
        <v>13</v>
      </c>
      <c r="E730" s="55">
        <v>0</v>
      </c>
      <c r="F730" s="55">
        <v>0</v>
      </c>
      <c r="G730" s="55">
        <v>0</v>
      </c>
      <c r="H730" s="55">
        <v>0</v>
      </c>
      <c r="I730" s="55">
        <v>0</v>
      </c>
      <c r="J730" s="55">
        <v>0</v>
      </c>
      <c r="K730" s="55">
        <v>0</v>
      </c>
      <c r="L730" s="55">
        <v>0</v>
      </c>
      <c r="M730" s="55">
        <v>0</v>
      </c>
      <c r="N730" s="55">
        <v>0</v>
      </c>
      <c r="O730" s="55">
        <v>0</v>
      </c>
      <c r="P730" s="55">
        <v>0</v>
      </c>
      <c r="Q730" s="55">
        <v>0</v>
      </c>
      <c r="R730" s="55">
        <v>0</v>
      </c>
      <c r="S730" s="55">
        <v>0</v>
      </c>
      <c r="T730" s="55">
        <v>0</v>
      </c>
      <c r="U730" s="55">
        <v>0</v>
      </c>
      <c r="V730" s="55">
        <v>0</v>
      </c>
      <c r="W730" s="55">
        <v>0</v>
      </c>
      <c r="X730" s="55">
        <v>0</v>
      </c>
      <c r="Y730" s="55">
        <v>0</v>
      </c>
      <c r="Z730" s="55">
        <v>0</v>
      </c>
      <c r="AA730" s="55">
        <v>0</v>
      </c>
      <c r="AB730" s="55">
        <v>0</v>
      </c>
      <c r="AC730" s="55">
        <v>0</v>
      </c>
      <c r="AD730" s="55">
        <v>0</v>
      </c>
      <c r="AE730" s="55">
        <v>0</v>
      </c>
      <c r="AF730" s="55">
        <v>0</v>
      </c>
      <c r="AG730" s="55">
        <v>0</v>
      </c>
      <c r="AH730" s="55">
        <v>0</v>
      </c>
      <c r="AI730" s="55">
        <v>0</v>
      </c>
      <c r="AJ730" s="55" t="s">
        <v>995</v>
      </c>
      <c r="AK730" s="55" t="s">
        <v>168</v>
      </c>
    </row>
    <row r="731" spans="1:37" x14ac:dyDescent="0.25">
      <c r="A731" s="54" t="str">
        <f t="shared" si="11"/>
        <v>VT</v>
      </c>
      <c r="B731" s="54" t="str">
        <f t="shared" si="11"/>
        <v>BDEQ-BDESC-urban-residential</v>
      </c>
      <c r="C731" s="55">
        <v>9</v>
      </c>
      <c r="D731" s="55" t="s">
        <v>14</v>
      </c>
      <c r="E731" s="55">
        <v>0</v>
      </c>
      <c r="F731" s="55">
        <v>0</v>
      </c>
      <c r="G731" s="55">
        <v>0</v>
      </c>
      <c r="H731" s="55">
        <v>0</v>
      </c>
      <c r="I731" s="55">
        <v>0</v>
      </c>
      <c r="J731" s="55">
        <v>0</v>
      </c>
      <c r="K731" s="55">
        <v>0</v>
      </c>
      <c r="L731" s="55">
        <v>0</v>
      </c>
      <c r="M731" s="55">
        <v>0</v>
      </c>
      <c r="N731" s="55">
        <v>0</v>
      </c>
      <c r="O731" s="55">
        <v>0</v>
      </c>
      <c r="P731" s="55">
        <v>0</v>
      </c>
      <c r="Q731" s="55">
        <v>0</v>
      </c>
      <c r="R731" s="55">
        <v>0</v>
      </c>
      <c r="S731" s="55">
        <v>0</v>
      </c>
      <c r="T731" s="55">
        <v>0</v>
      </c>
      <c r="U731" s="55">
        <v>0</v>
      </c>
      <c r="V731" s="55">
        <v>0</v>
      </c>
      <c r="W731" s="55">
        <v>0</v>
      </c>
      <c r="X731" s="55">
        <v>0</v>
      </c>
      <c r="Y731" s="55">
        <v>0</v>
      </c>
      <c r="Z731" s="55">
        <v>0</v>
      </c>
      <c r="AA731" s="55">
        <v>0</v>
      </c>
      <c r="AB731" s="55">
        <v>0</v>
      </c>
      <c r="AC731" s="55">
        <v>0</v>
      </c>
      <c r="AD731" s="55">
        <v>0</v>
      </c>
      <c r="AE731" s="55">
        <v>0</v>
      </c>
      <c r="AF731" s="55">
        <v>0</v>
      </c>
      <c r="AG731" s="55">
        <v>0</v>
      </c>
      <c r="AH731" s="55">
        <v>0</v>
      </c>
      <c r="AI731" s="55">
        <v>0</v>
      </c>
      <c r="AJ731" s="55" t="s">
        <v>995</v>
      </c>
      <c r="AK731" s="55" t="s">
        <v>168</v>
      </c>
    </row>
    <row r="732" spans="1:37" x14ac:dyDescent="0.25">
      <c r="A732" s="54" t="str">
        <f t="shared" si="11"/>
        <v>VT</v>
      </c>
      <c r="B732" s="54" t="str">
        <f t="shared" si="11"/>
        <v>BDEQ-BDESC-urban-residential</v>
      </c>
      <c r="C732" s="55">
        <v>10</v>
      </c>
      <c r="D732" s="55" t="s">
        <v>15</v>
      </c>
      <c r="E732" s="55">
        <v>0</v>
      </c>
      <c r="F732" s="55">
        <v>0</v>
      </c>
      <c r="G732" s="55">
        <v>0</v>
      </c>
      <c r="H732" s="55">
        <v>0</v>
      </c>
      <c r="I732" s="55">
        <v>0</v>
      </c>
      <c r="J732" s="55">
        <v>0</v>
      </c>
      <c r="K732" s="55">
        <v>0</v>
      </c>
      <c r="L732" s="55">
        <v>0</v>
      </c>
      <c r="M732" s="55">
        <v>0</v>
      </c>
      <c r="N732" s="55">
        <v>0</v>
      </c>
      <c r="O732" s="55">
        <v>0</v>
      </c>
      <c r="P732" s="55">
        <v>0</v>
      </c>
      <c r="Q732" s="55">
        <v>0</v>
      </c>
      <c r="R732" s="55">
        <v>0</v>
      </c>
      <c r="S732" s="55">
        <v>0</v>
      </c>
      <c r="T732" s="55">
        <v>0</v>
      </c>
      <c r="U732" s="55">
        <v>0</v>
      </c>
      <c r="V732" s="55">
        <v>0</v>
      </c>
      <c r="W732" s="55">
        <v>0</v>
      </c>
      <c r="X732" s="55">
        <v>0</v>
      </c>
      <c r="Y732" s="55">
        <v>0</v>
      </c>
      <c r="Z732" s="55">
        <v>0</v>
      </c>
      <c r="AA732" s="55">
        <v>0</v>
      </c>
      <c r="AB732" s="55">
        <v>0</v>
      </c>
      <c r="AC732" s="55">
        <v>0</v>
      </c>
      <c r="AD732" s="55">
        <v>0</v>
      </c>
      <c r="AE732" s="55">
        <v>0</v>
      </c>
      <c r="AF732" s="55">
        <v>0</v>
      </c>
      <c r="AG732" s="55">
        <v>0</v>
      </c>
      <c r="AH732" s="55">
        <v>0</v>
      </c>
      <c r="AI732" s="55">
        <v>0</v>
      </c>
      <c r="AJ732" s="55" t="s">
        <v>995</v>
      </c>
      <c r="AK732" s="55" t="s">
        <v>168</v>
      </c>
    </row>
    <row r="733" spans="1:37" x14ac:dyDescent="0.25">
      <c r="A733" s="54" t="str">
        <f t="shared" si="11"/>
        <v>VT</v>
      </c>
      <c r="B733" s="54" t="str">
        <f t="shared" si="11"/>
        <v>BDEQ-BDESC-urban-residential</v>
      </c>
      <c r="C733" s="55">
        <v>11</v>
      </c>
      <c r="D733" s="55" t="s">
        <v>57</v>
      </c>
      <c r="E733" s="55">
        <v>0</v>
      </c>
      <c r="F733" s="55">
        <v>0</v>
      </c>
      <c r="G733" s="55">
        <v>0</v>
      </c>
      <c r="H733" s="55">
        <v>0</v>
      </c>
      <c r="I733" s="55">
        <v>0</v>
      </c>
      <c r="J733" s="55">
        <v>0</v>
      </c>
      <c r="K733" s="55">
        <v>0</v>
      </c>
      <c r="L733" s="55">
        <v>0</v>
      </c>
      <c r="M733" s="55">
        <v>0</v>
      </c>
      <c r="N733" s="55">
        <v>0</v>
      </c>
      <c r="O733" s="55">
        <v>0</v>
      </c>
      <c r="P733" s="55">
        <v>0</v>
      </c>
      <c r="Q733" s="55">
        <v>0</v>
      </c>
      <c r="R733" s="55">
        <v>0</v>
      </c>
      <c r="S733" s="55">
        <v>0</v>
      </c>
      <c r="T733" s="55">
        <v>0</v>
      </c>
      <c r="U733" s="55">
        <v>0</v>
      </c>
      <c r="V733" s="55">
        <v>0</v>
      </c>
      <c r="W733" s="55">
        <v>0</v>
      </c>
      <c r="X733" s="55">
        <v>0</v>
      </c>
      <c r="Y733" s="55">
        <v>0</v>
      </c>
      <c r="Z733" s="55">
        <v>0</v>
      </c>
      <c r="AA733" s="55">
        <v>0</v>
      </c>
      <c r="AB733" s="55">
        <v>0</v>
      </c>
      <c r="AC733" s="55">
        <v>0</v>
      </c>
      <c r="AD733" s="55">
        <v>0</v>
      </c>
      <c r="AE733" s="55">
        <v>0</v>
      </c>
      <c r="AF733" s="55">
        <v>0</v>
      </c>
      <c r="AG733" s="55">
        <v>0</v>
      </c>
      <c r="AH733" s="55">
        <v>0</v>
      </c>
      <c r="AI733" s="55">
        <v>0</v>
      </c>
      <c r="AJ733" s="55" t="s">
        <v>995</v>
      </c>
      <c r="AK733" s="55" t="s">
        <v>168</v>
      </c>
    </row>
    <row r="734" spans="1:37" x14ac:dyDescent="0.25">
      <c r="A734" s="54" t="str">
        <f t="shared" si="11"/>
        <v>VT</v>
      </c>
      <c r="B734" s="54" t="str">
        <f t="shared" si="11"/>
        <v>BDEQ-BDESC-urban-residential</v>
      </c>
      <c r="C734" s="55">
        <v>12</v>
      </c>
      <c r="D734" s="55" t="s">
        <v>60</v>
      </c>
      <c r="E734" s="55">
        <v>0</v>
      </c>
      <c r="F734" s="55">
        <v>0</v>
      </c>
      <c r="G734" s="55">
        <v>0</v>
      </c>
      <c r="H734" s="55">
        <v>0</v>
      </c>
      <c r="I734" s="55">
        <v>0</v>
      </c>
      <c r="J734" s="55">
        <v>0</v>
      </c>
      <c r="K734" s="55">
        <v>0</v>
      </c>
      <c r="L734" s="55">
        <v>0</v>
      </c>
      <c r="M734" s="55">
        <v>0</v>
      </c>
      <c r="N734" s="55">
        <v>0</v>
      </c>
      <c r="O734" s="55">
        <v>0</v>
      </c>
      <c r="P734" s="55">
        <v>0</v>
      </c>
      <c r="Q734" s="55">
        <v>0</v>
      </c>
      <c r="R734" s="55">
        <v>0</v>
      </c>
      <c r="S734" s="55">
        <v>0</v>
      </c>
      <c r="T734" s="55">
        <v>0</v>
      </c>
      <c r="U734" s="55">
        <v>0</v>
      </c>
      <c r="V734" s="55">
        <v>0</v>
      </c>
      <c r="W734" s="55">
        <v>0</v>
      </c>
      <c r="X734" s="55">
        <v>0</v>
      </c>
      <c r="Y734" s="55">
        <v>0</v>
      </c>
      <c r="Z734" s="55">
        <v>0</v>
      </c>
      <c r="AA734" s="55">
        <v>0</v>
      </c>
      <c r="AB734" s="55">
        <v>0</v>
      </c>
      <c r="AC734" s="55">
        <v>0</v>
      </c>
      <c r="AD734" s="55">
        <v>0</v>
      </c>
      <c r="AE734" s="55">
        <v>0</v>
      </c>
      <c r="AF734" s="55">
        <v>0</v>
      </c>
      <c r="AG734" s="55">
        <v>0</v>
      </c>
      <c r="AH734" s="55">
        <v>0</v>
      </c>
      <c r="AI734" s="55">
        <v>0</v>
      </c>
      <c r="AJ734" s="55" t="s">
        <v>995</v>
      </c>
      <c r="AK734" s="55" t="s">
        <v>168</v>
      </c>
    </row>
    <row r="735" spans="1:37" x14ac:dyDescent="0.25">
      <c r="A735" s="54" t="str">
        <f t="shared" si="11"/>
        <v>VT</v>
      </c>
      <c r="B735" s="54" t="str">
        <f t="shared" si="11"/>
        <v>BDEQ-BDESC-urban-residential</v>
      </c>
      <c r="C735" s="55">
        <v>13</v>
      </c>
      <c r="D735" s="55" t="s">
        <v>158</v>
      </c>
      <c r="E735" s="55">
        <v>0</v>
      </c>
      <c r="F735" s="55">
        <v>0</v>
      </c>
      <c r="G735" s="55">
        <v>0</v>
      </c>
      <c r="H735" s="55">
        <v>0</v>
      </c>
      <c r="I735" s="55">
        <v>0</v>
      </c>
      <c r="J735" s="55">
        <v>0</v>
      </c>
      <c r="K735" s="55">
        <v>0</v>
      </c>
      <c r="L735" s="55">
        <v>0</v>
      </c>
      <c r="M735" s="55">
        <v>0</v>
      </c>
      <c r="N735" s="55">
        <v>0</v>
      </c>
      <c r="O735" s="55">
        <v>0</v>
      </c>
      <c r="P735" s="55">
        <v>0</v>
      </c>
      <c r="Q735" s="55">
        <v>0</v>
      </c>
      <c r="R735" s="55">
        <v>0</v>
      </c>
      <c r="S735" s="55">
        <v>0</v>
      </c>
      <c r="T735" s="55">
        <v>0</v>
      </c>
      <c r="U735" s="55">
        <v>0</v>
      </c>
      <c r="V735" s="55">
        <v>0</v>
      </c>
      <c r="W735" s="55">
        <v>0</v>
      </c>
      <c r="X735" s="55">
        <v>0</v>
      </c>
      <c r="Y735" s="55">
        <v>0</v>
      </c>
      <c r="Z735" s="55">
        <v>0</v>
      </c>
      <c r="AA735" s="55">
        <v>0</v>
      </c>
      <c r="AB735" s="55">
        <v>0</v>
      </c>
      <c r="AC735" s="55">
        <v>0</v>
      </c>
      <c r="AD735" s="55">
        <v>0</v>
      </c>
      <c r="AE735" s="55">
        <v>0</v>
      </c>
      <c r="AF735" s="55">
        <v>0</v>
      </c>
      <c r="AG735" s="55">
        <v>0</v>
      </c>
      <c r="AH735" s="55">
        <v>0</v>
      </c>
      <c r="AI735" s="55">
        <v>0</v>
      </c>
      <c r="AJ735" s="55" t="s">
        <v>995</v>
      </c>
      <c r="AK735" s="55" t="s">
        <v>168</v>
      </c>
    </row>
    <row r="736" spans="1:37" x14ac:dyDescent="0.25">
      <c r="A736" s="54" t="str">
        <f t="shared" si="11"/>
        <v>VT</v>
      </c>
      <c r="B736" s="54" t="str">
        <f t="shared" si="11"/>
        <v>BDEQ-BDESC-urban-residential</v>
      </c>
      <c r="C736" s="55">
        <v>14</v>
      </c>
      <c r="D736" s="55" t="s">
        <v>159</v>
      </c>
      <c r="E736" s="55">
        <v>0</v>
      </c>
      <c r="F736" s="55">
        <v>0</v>
      </c>
      <c r="G736" s="55">
        <v>0</v>
      </c>
      <c r="H736" s="55">
        <v>0</v>
      </c>
      <c r="I736" s="55">
        <v>0</v>
      </c>
      <c r="J736" s="55">
        <v>0</v>
      </c>
      <c r="K736" s="55">
        <v>0</v>
      </c>
      <c r="L736" s="55">
        <v>0</v>
      </c>
      <c r="M736" s="55">
        <v>0</v>
      </c>
      <c r="N736" s="55">
        <v>0</v>
      </c>
      <c r="O736" s="55">
        <v>0</v>
      </c>
      <c r="P736" s="55">
        <v>0</v>
      </c>
      <c r="Q736" s="55">
        <v>0</v>
      </c>
      <c r="R736" s="55">
        <v>0</v>
      </c>
      <c r="S736" s="55">
        <v>0</v>
      </c>
      <c r="T736" s="55">
        <v>0</v>
      </c>
      <c r="U736" s="55">
        <v>0</v>
      </c>
      <c r="V736" s="55">
        <v>0</v>
      </c>
      <c r="W736" s="55">
        <v>0</v>
      </c>
      <c r="X736" s="55">
        <v>0</v>
      </c>
      <c r="Y736" s="55">
        <v>0</v>
      </c>
      <c r="Z736" s="55">
        <v>0</v>
      </c>
      <c r="AA736" s="55">
        <v>0</v>
      </c>
      <c r="AB736" s="55">
        <v>0</v>
      </c>
      <c r="AC736" s="55">
        <v>0</v>
      </c>
      <c r="AD736" s="55">
        <v>0</v>
      </c>
      <c r="AE736" s="55">
        <v>0</v>
      </c>
      <c r="AF736" s="55">
        <v>0</v>
      </c>
      <c r="AG736" s="55">
        <v>0</v>
      </c>
      <c r="AH736" s="55">
        <v>0</v>
      </c>
      <c r="AI736" s="55">
        <v>0</v>
      </c>
      <c r="AJ736" s="55" t="s">
        <v>995</v>
      </c>
      <c r="AK736" s="55" t="s">
        <v>168</v>
      </c>
    </row>
    <row r="737" spans="1:37" x14ac:dyDescent="0.25">
      <c r="A737" s="54" t="str">
        <f t="shared" si="11"/>
        <v>VT</v>
      </c>
      <c r="B737" s="54" t="str">
        <f t="shared" si="11"/>
        <v>BDEQ-BDESC-urban-residential</v>
      </c>
      <c r="C737" s="55">
        <v>15</v>
      </c>
      <c r="D737" s="55" t="s">
        <v>160</v>
      </c>
      <c r="E737" s="55">
        <v>0</v>
      </c>
      <c r="F737" s="55">
        <v>0</v>
      </c>
      <c r="G737" s="55">
        <v>0</v>
      </c>
      <c r="H737" s="55">
        <v>0</v>
      </c>
      <c r="I737" s="55">
        <v>0</v>
      </c>
      <c r="J737" s="55">
        <v>0</v>
      </c>
      <c r="K737" s="55">
        <v>0</v>
      </c>
      <c r="L737" s="55">
        <v>0</v>
      </c>
      <c r="M737" s="55">
        <v>0</v>
      </c>
      <c r="N737" s="55">
        <v>0</v>
      </c>
      <c r="O737" s="55">
        <v>0</v>
      </c>
      <c r="P737" s="55">
        <v>0</v>
      </c>
      <c r="Q737" s="55">
        <v>0</v>
      </c>
      <c r="R737" s="55">
        <v>0</v>
      </c>
      <c r="S737" s="55">
        <v>0</v>
      </c>
      <c r="T737" s="55">
        <v>0</v>
      </c>
      <c r="U737" s="55">
        <v>0</v>
      </c>
      <c r="V737" s="55">
        <v>0</v>
      </c>
      <c r="W737" s="55">
        <v>0</v>
      </c>
      <c r="X737" s="55">
        <v>0</v>
      </c>
      <c r="Y737" s="55">
        <v>0</v>
      </c>
      <c r="Z737" s="55">
        <v>0</v>
      </c>
      <c r="AA737" s="55">
        <v>0</v>
      </c>
      <c r="AB737" s="55">
        <v>0</v>
      </c>
      <c r="AC737" s="55">
        <v>0</v>
      </c>
      <c r="AD737" s="55">
        <v>0</v>
      </c>
      <c r="AE737" s="55">
        <v>0</v>
      </c>
      <c r="AF737" s="55">
        <v>0</v>
      </c>
      <c r="AG737" s="55">
        <v>0</v>
      </c>
      <c r="AH737" s="55">
        <v>0</v>
      </c>
      <c r="AI737" s="55">
        <v>0</v>
      </c>
      <c r="AJ737" s="55" t="s">
        <v>995</v>
      </c>
      <c r="AK737" s="55" t="s">
        <v>168</v>
      </c>
    </row>
    <row r="738" spans="1:37" x14ac:dyDescent="0.25">
      <c r="A738" s="54" t="str">
        <f t="shared" si="11"/>
        <v>WA</v>
      </c>
      <c r="B738" s="54" t="str">
        <f t="shared" si="11"/>
        <v>BDEQ-BDESC-urban-residential</v>
      </c>
      <c r="C738" s="55">
        <v>0</v>
      </c>
      <c r="D738" s="55" t="s">
        <v>58</v>
      </c>
      <c r="E738" s="55">
        <v>0</v>
      </c>
      <c r="F738" s="55">
        <v>0</v>
      </c>
      <c r="G738" s="55">
        <v>0</v>
      </c>
      <c r="H738" s="55">
        <v>0</v>
      </c>
      <c r="I738" s="55">
        <v>0</v>
      </c>
      <c r="J738" s="55">
        <v>0</v>
      </c>
      <c r="K738" s="55">
        <v>0</v>
      </c>
      <c r="L738" s="55">
        <v>0</v>
      </c>
      <c r="M738" s="55">
        <v>0</v>
      </c>
      <c r="N738" s="55">
        <v>0</v>
      </c>
      <c r="O738" s="55">
        <v>0</v>
      </c>
      <c r="P738" s="55">
        <v>0</v>
      </c>
      <c r="Q738" s="55">
        <v>0</v>
      </c>
      <c r="R738" s="55">
        <v>0</v>
      </c>
      <c r="S738" s="55">
        <v>0</v>
      </c>
      <c r="T738" s="55">
        <v>0</v>
      </c>
      <c r="U738" s="55">
        <v>0</v>
      </c>
      <c r="V738" s="55">
        <v>0</v>
      </c>
      <c r="W738" s="55">
        <v>0</v>
      </c>
      <c r="X738" s="55">
        <v>0</v>
      </c>
      <c r="Y738" s="55">
        <v>0</v>
      </c>
      <c r="Z738" s="55">
        <v>0</v>
      </c>
      <c r="AA738" s="55">
        <v>0</v>
      </c>
      <c r="AB738" s="55">
        <v>0</v>
      </c>
      <c r="AC738" s="55">
        <v>0</v>
      </c>
      <c r="AD738" s="55">
        <v>0</v>
      </c>
      <c r="AE738" s="55">
        <v>0</v>
      </c>
      <c r="AF738" s="55">
        <v>0</v>
      </c>
      <c r="AG738" s="55">
        <v>0</v>
      </c>
      <c r="AH738" s="55">
        <v>0</v>
      </c>
      <c r="AI738" s="55">
        <v>0</v>
      </c>
      <c r="AJ738" s="55" t="s">
        <v>996</v>
      </c>
      <c r="AK738" s="55" t="s">
        <v>168</v>
      </c>
    </row>
    <row r="739" spans="1:37" x14ac:dyDescent="0.25">
      <c r="A739" s="54" t="str">
        <f t="shared" si="11"/>
        <v>WA</v>
      </c>
      <c r="B739" s="54" t="str">
        <f t="shared" si="11"/>
        <v>BDEQ-BDESC-urban-residential</v>
      </c>
      <c r="C739" s="55">
        <v>1</v>
      </c>
      <c r="D739" s="55" t="s">
        <v>7</v>
      </c>
      <c r="E739" s="55">
        <v>0</v>
      </c>
      <c r="F739" s="55">
        <v>0</v>
      </c>
      <c r="G739" s="55">
        <v>0</v>
      </c>
      <c r="H739" s="55">
        <v>0</v>
      </c>
      <c r="I739" s="55">
        <v>0</v>
      </c>
      <c r="J739" s="55">
        <v>0</v>
      </c>
      <c r="K739" s="55">
        <v>0</v>
      </c>
      <c r="L739" s="55">
        <v>0</v>
      </c>
      <c r="M739" s="55">
        <v>0</v>
      </c>
      <c r="N739" s="55">
        <v>0</v>
      </c>
      <c r="O739" s="55">
        <v>0</v>
      </c>
      <c r="P739" s="55">
        <v>0</v>
      </c>
      <c r="Q739" s="55">
        <v>0</v>
      </c>
      <c r="R739" s="55">
        <v>0</v>
      </c>
      <c r="S739" s="55">
        <v>0</v>
      </c>
      <c r="T739" s="55">
        <v>0</v>
      </c>
      <c r="U739" s="55">
        <v>0</v>
      </c>
      <c r="V739" s="55">
        <v>0</v>
      </c>
      <c r="W739" s="55">
        <v>0</v>
      </c>
      <c r="X739" s="55">
        <v>0</v>
      </c>
      <c r="Y739" s="55">
        <v>0</v>
      </c>
      <c r="Z739" s="55">
        <v>0</v>
      </c>
      <c r="AA739" s="55">
        <v>0</v>
      </c>
      <c r="AB739" s="55">
        <v>0</v>
      </c>
      <c r="AC739" s="55">
        <v>0</v>
      </c>
      <c r="AD739" s="55">
        <v>0</v>
      </c>
      <c r="AE739" s="55">
        <v>0</v>
      </c>
      <c r="AF739" s="56">
        <v>1.0000000000000001E-5</v>
      </c>
      <c r="AG739" s="56">
        <v>1.0000000000000001E-5</v>
      </c>
      <c r="AH739" s="56">
        <v>1.0000000000000001E-5</v>
      </c>
      <c r="AI739" s="56">
        <v>1.0000000000000001E-5</v>
      </c>
      <c r="AJ739" s="55" t="s">
        <v>996</v>
      </c>
      <c r="AK739" s="55" t="s">
        <v>168</v>
      </c>
    </row>
    <row r="740" spans="1:37" x14ac:dyDescent="0.25">
      <c r="A740" s="54" t="str">
        <f t="shared" si="11"/>
        <v>WA</v>
      </c>
      <c r="B740" s="54" t="str">
        <f t="shared" si="11"/>
        <v>BDEQ-BDESC-urban-residential</v>
      </c>
      <c r="C740" s="55">
        <v>2</v>
      </c>
      <c r="D740" s="55" t="s">
        <v>8</v>
      </c>
      <c r="E740" s="55">
        <v>0</v>
      </c>
      <c r="F740" s="55">
        <v>0</v>
      </c>
      <c r="G740" s="55">
        <v>0</v>
      </c>
      <c r="H740" s="55">
        <v>0</v>
      </c>
      <c r="I740" s="55">
        <v>0</v>
      </c>
      <c r="J740" s="55">
        <v>0</v>
      </c>
      <c r="K740" s="55">
        <v>0</v>
      </c>
      <c r="L740" s="55">
        <v>0</v>
      </c>
      <c r="M740" s="55">
        <v>0</v>
      </c>
      <c r="N740" s="55">
        <v>0</v>
      </c>
      <c r="O740" s="55">
        <v>0</v>
      </c>
      <c r="P740" s="55">
        <v>0</v>
      </c>
      <c r="Q740" s="55">
        <v>0</v>
      </c>
      <c r="R740" s="55">
        <v>0</v>
      </c>
      <c r="S740" s="55">
        <v>0</v>
      </c>
      <c r="T740" s="55">
        <v>0</v>
      </c>
      <c r="U740" s="55">
        <v>0</v>
      </c>
      <c r="V740" s="55">
        <v>0</v>
      </c>
      <c r="W740" s="55">
        <v>0</v>
      </c>
      <c r="X740" s="55">
        <v>0</v>
      </c>
      <c r="Y740" s="55">
        <v>0</v>
      </c>
      <c r="Z740" s="55">
        <v>0</v>
      </c>
      <c r="AA740" s="55">
        <v>0</v>
      </c>
      <c r="AB740" s="55">
        <v>0</v>
      </c>
      <c r="AC740" s="55">
        <v>0</v>
      </c>
      <c r="AD740" s="55">
        <v>0</v>
      </c>
      <c r="AE740" s="55">
        <v>0</v>
      </c>
      <c r="AF740" s="55">
        <v>0</v>
      </c>
      <c r="AG740" s="55">
        <v>0</v>
      </c>
      <c r="AH740" s="55">
        <v>0</v>
      </c>
      <c r="AI740" s="55">
        <v>0</v>
      </c>
      <c r="AJ740" s="55" t="s">
        <v>996</v>
      </c>
      <c r="AK740" s="55" t="s">
        <v>168</v>
      </c>
    </row>
    <row r="741" spans="1:37" x14ac:dyDescent="0.25">
      <c r="A741" s="54" t="str">
        <f t="shared" si="11"/>
        <v>WA</v>
      </c>
      <c r="B741" s="54" t="str">
        <f t="shared" si="11"/>
        <v>BDEQ-BDESC-urban-residential</v>
      </c>
      <c r="C741" s="55">
        <v>3</v>
      </c>
      <c r="D741" s="55" t="s">
        <v>9</v>
      </c>
      <c r="E741" s="55">
        <v>0</v>
      </c>
      <c r="F741" s="55">
        <v>0</v>
      </c>
      <c r="G741" s="55">
        <v>0</v>
      </c>
      <c r="H741" s="55">
        <v>0</v>
      </c>
      <c r="I741" s="55">
        <v>0</v>
      </c>
      <c r="J741" s="55">
        <v>0</v>
      </c>
      <c r="K741" s="55">
        <v>0</v>
      </c>
      <c r="L741" s="55">
        <v>0</v>
      </c>
      <c r="M741" s="55">
        <v>0</v>
      </c>
      <c r="N741" s="55">
        <v>0</v>
      </c>
      <c r="O741" s="55">
        <v>0</v>
      </c>
      <c r="P741" s="55">
        <v>0</v>
      </c>
      <c r="Q741" s="55">
        <v>0</v>
      </c>
      <c r="R741" s="55">
        <v>0</v>
      </c>
      <c r="S741" s="55">
        <v>0</v>
      </c>
      <c r="T741" s="55">
        <v>0</v>
      </c>
      <c r="U741" s="55">
        <v>0</v>
      </c>
      <c r="V741" s="55">
        <v>0</v>
      </c>
      <c r="W741" s="55">
        <v>0</v>
      </c>
      <c r="X741" s="55">
        <v>0</v>
      </c>
      <c r="Y741" s="55">
        <v>0</v>
      </c>
      <c r="Z741" s="55">
        <v>0</v>
      </c>
      <c r="AA741" s="55">
        <v>0</v>
      </c>
      <c r="AB741" s="55">
        <v>0</v>
      </c>
      <c r="AC741" s="55">
        <v>0</v>
      </c>
      <c r="AD741" s="55">
        <v>0</v>
      </c>
      <c r="AE741" s="55">
        <v>0</v>
      </c>
      <c r="AF741" s="55">
        <v>0</v>
      </c>
      <c r="AG741" s="55">
        <v>0</v>
      </c>
      <c r="AH741" s="55">
        <v>0</v>
      </c>
      <c r="AI741" s="55">
        <v>0</v>
      </c>
      <c r="AJ741" s="55" t="s">
        <v>996</v>
      </c>
      <c r="AK741" s="55" t="s">
        <v>168</v>
      </c>
    </row>
    <row r="742" spans="1:37" x14ac:dyDescent="0.25">
      <c r="A742" s="54" t="str">
        <f t="shared" si="11"/>
        <v>WA</v>
      </c>
      <c r="B742" s="54" t="str">
        <f t="shared" si="11"/>
        <v>BDEQ-BDESC-urban-residential</v>
      </c>
      <c r="C742" s="55">
        <v>4</v>
      </c>
      <c r="D742" s="55" t="s">
        <v>59</v>
      </c>
      <c r="E742" s="55">
        <v>6.6600000000000001E-3</v>
      </c>
      <c r="F742" s="55">
        <v>7.3400000000000002E-3</v>
      </c>
      <c r="G742" s="55">
        <v>7.4099999999999999E-3</v>
      </c>
      <c r="H742" s="55">
        <v>7.4099999999999999E-3</v>
      </c>
      <c r="I742" s="55">
        <v>7.4099999999999999E-3</v>
      </c>
      <c r="J742" s="55">
        <v>7.4099999999999999E-3</v>
      </c>
      <c r="K742" s="55">
        <v>7.4200000000000004E-3</v>
      </c>
      <c r="L742" s="55">
        <v>7.4400000000000004E-3</v>
      </c>
      <c r="M742" s="55">
        <v>7.45E-3</v>
      </c>
      <c r="N742" s="55">
        <v>7.4599999999999996E-3</v>
      </c>
      <c r="O742" s="55">
        <v>7.4599999999999996E-3</v>
      </c>
      <c r="P742" s="55">
        <v>7.4700000000000001E-3</v>
      </c>
      <c r="Q742" s="55">
        <v>7.4700000000000001E-3</v>
      </c>
      <c r="R742" s="55">
        <v>7.4900000000000001E-3</v>
      </c>
      <c r="S742" s="55">
        <v>7.5199999999999998E-3</v>
      </c>
      <c r="T742" s="55">
        <v>7.5199999999999998E-3</v>
      </c>
      <c r="U742" s="55">
        <v>7.5199999999999998E-3</v>
      </c>
      <c r="V742" s="55">
        <v>7.5199999999999998E-3</v>
      </c>
      <c r="W742" s="55">
        <v>7.5199999999999998E-3</v>
      </c>
      <c r="X742" s="55">
        <v>7.5300000000000002E-3</v>
      </c>
      <c r="Y742" s="55">
        <v>7.5300000000000002E-3</v>
      </c>
      <c r="Z742" s="55">
        <v>7.5399999999999998E-3</v>
      </c>
      <c r="AA742" s="55">
        <v>7.5599999999999999E-3</v>
      </c>
      <c r="AB742" s="55">
        <v>7.5700000000000003E-3</v>
      </c>
      <c r="AC742" s="55">
        <v>7.5700000000000003E-3</v>
      </c>
      <c r="AD742" s="55">
        <v>7.5799999999999999E-3</v>
      </c>
      <c r="AE742" s="55">
        <v>7.5799999999999999E-3</v>
      </c>
      <c r="AF742" s="55">
        <v>7.5799999999999999E-3</v>
      </c>
      <c r="AG742" s="55">
        <v>7.5900000000000004E-3</v>
      </c>
      <c r="AH742" s="55">
        <v>7.6E-3</v>
      </c>
      <c r="AI742" s="55">
        <v>7.6E-3</v>
      </c>
      <c r="AJ742" s="55" t="s">
        <v>996</v>
      </c>
      <c r="AK742" s="55" t="s">
        <v>168</v>
      </c>
    </row>
    <row r="743" spans="1:37" x14ac:dyDescent="0.25">
      <c r="A743" s="54" t="str">
        <f t="shared" si="11"/>
        <v>WA</v>
      </c>
      <c r="B743" s="54" t="str">
        <f t="shared" si="11"/>
        <v>BDEQ-BDESC-urban-residential</v>
      </c>
      <c r="C743" s="55">
        <v>5</v>
      </c>
      <c r="D743" s="55" t="s">
        <v>10</v>
      </c>
      <c r="E743" s="55">
        <v>0.11228</v>
      </c>
      <c r="F743" s="55">
        <v>0.14149999999999999</v>
      </c>
      <c r="G743" s="55">
        <v>0.16128000000000001</v>
      </c>
      <c r="H743" s="55">
        <v>0.18146000000000001</v>
      </c>
      <c r="I743" s="55">
        <v>0.20129</v>
      </c>
      <c r="J743" s="55">
        <v>0.21501999999999999</v>
      </c>
      <c r="K743" s="55">
        <v>0.23047999999999999</v>
      </c>
      <c r="L743" s="55">
        <v>0.24357999999999999</v>
      </c>
      <c r="M743" s="55">
        <v>0.25322</v>
      </c>
      <c r="N743" s="55">
        <v>0.26577000000000001</v>
      </c>
      <c r="O743" s="55">
        <v>0.27328999999999998</v>
      </c>
      <c r="P743" s="55">
        <v>0.28510999999999997</v>
      </c>
      <c r="Q743" s="55">
        <v>0.29307</v>
      </c>
      <c r="R743" s="55">
        <v>0.30507000000000001</v>
      </c>
      <c r="S743" s="55">
        <v>0.31558000000000003</v>
      </c>
      <c r="T743" s="55">
        <v>0.31985000000000002</v>
      </c>
      <c r="U743" s="55">
        <v>0.33161000000000002</v>
      </c>
      <c r="V743" s="55">
        <v>0.34331</v>
      </c>
      <c r="W743" s="55">
        <v>0.35383999999999999</v>
      </c>
      <c r="X743" s="55">
        <v>0.37031999999999998</v>
      </c>
      <c r="Y743" s="55">
        <v>0.38540999999999997</v>
      </c>
      <c r="Z743" s="55">
        <v>0.39763999999999999</v>
      </c>
      <c r="AA743" s="55">
        <v>0.41239999999999999</v>
      </c>
      <c r="AB743" s="55">
        <v>0.42881999999999998</v>
      </c>
      <c r="AC743" s="55">
        <v>0.43858999999999998</v>
      </c>
      <c r="AD743" s="55">
        <v>0.4556</v>
      </c>
      <c r="AE743" s="55">
        <v>0.47754000000000002</v>
      </c>
      <c r="AF743" s="55">
        <v>0.48988999999999999</v>
      </c>
      <c r="AG743" s="55">
        <v>0.50875999999999999</v>
      </c>
      <c r="AH743" s="55">
        <v>0.5242</v>
      </c>
      <c r="AI743" s="55">
        <v>0.53500999999999999</v>
      </c>
      <c r="AJ743" s="55" t="s">
        <v>996</v>
      </c>
      <c r="AK743" s="55" t="s">
        <v>168</v>
      </c>
    </row>
    <row r="744" spans="1:37" x14ac:dyDescent="0.25">
      <c r="A744" s="54" t="str">
        <f t="shared" si="11"/>
        <v>WA</v>
      </c>
      <c r="B744" s="54" t="str">
        <f t="shared" si="11"/>
        <v>BDEQ-BDESC-urban-residential</v>
      </c>
      <c r="C744" s="55">
        <v>6</v>
      </c>
      <c r="D744" s="55" t="s">
        <v>11</v>
      </c>
      <c r="E744" s="55">
        <v>0</v>
      </c>
      <c r="F744" s="55">
        <v>0</v>
      </c>
      <c r="G744" s="55">
        <v>0</v>
      </c>
      <c r="H744" s="55">
        <v>0</v>
      </c>
      <c r="I744" s="55">
        <v>0</v>
      </c>
      <c r="J744" s="55">
        <v>0</v>
      </c>
      <c r="K744" s="55">
        <v>0</v>
      </c>
      <c r="L744" s="55">
        <v>0</v>
      </c>
      <c r="M744" s="55">
        <v>0</v>
      </c>
      <c r="N744" s="55">
        <v>0</v>
      </c>
      <c r="O744" s="55">
        <v>0</v>
      </c>
      <c r="P744" s="55">
        <v>0</v>
      </c>
      <c r="Q744" s="55">
        <v>0</v>
      </c>
      <c r="R744" s="55">
        <v>0</v>
      </c>
      <c r="S744" s="55">
        <v>0</v>
      </c>
      <c r="T744" s="55">
        <v>0</v>
      </c>
      <c r="U744" s="55">
        <v>0</v>
      </c>
      <c r="V744" s="55">
        <v>0</v>
      </c>
      <c r="W744" s="55">
        <v>0</v>
      </c>
      <c r="X744" s="55">
        <v>0</v>
      </c>
      <c r="Y744" s="55">
        <v>0</v>
      </c>
      <c r="Z744" s="55">
        <v>0</v>
      </c>
      <c r="AA744" s="55">
        <v>0</v>
      </c>
      <c r="AB744" s="55">
        <v>0</v>
      </c>
      <c r="AC744" s="55">
        <v>0</v>
      </c>
      <c r="AD744" s="55">
        <v>0</v>
      </c>
      <c r="AE744" s="55">
        <v>0</v>
      </c>
      <c r="AF744" s="55">
        <v>0</v>
      </c>
      <c r="AG744" s="55">
        <v>0</v>
      </c>
      <c r="AH744" s="55">
        <v>0</v>
      </c>
      <c r="AI744" s="55">
        <v>0</v>
      </c>
      <c r="AJ744" s="55" t="s">
        <v>996</v>
      </c>
      <c r="AK744" s="55" t="s">
        <v>168</v>
      </c>
    </row>
    <row r="745" spans="1:37" x14ac:dyDescent="0.25">
      <c r="A745" s="54" t="str">
        <f t="shared" si="11"/>
        <v>WA</v>
      </c>
      <c r="B745" s="54" t="str">
        <f t="shared" si="11"/>
        <v>BDEQ-BDESC-urban-residential</v>
      </c>
      <c r="C745" s="55">
        <v>7</v>
      </c>
      <c r="D745" s="55" t="s">
        <v>12</v>
      </c>
      <c r="E745" s="55">
        <v>0</v>
      </c>
      <c r="F745" s="55">
        <v>0</v>
      </c>
      <c r="G745" s="55">
        <v>0</v>
      </c>
      <c r="H745" s="55">
        <v>0</v>
      </c>
      <c r="I745" s="55">
        <v>0</v>
      </c>
      <c r="J745" s="55">
        <v>0</v>
      </c>
      <c r="K745" s="55">
        <v>0</v>
      </c>
      <c r="L745" s="55">
        <v>0</v>
      </c>
      <c r="M745" s="55">
        <v>0</v>
      </c>
      <c r="N745" s="55">
        <v>0</v>
      </c>
      <c r="O745" s="55">
        <v>0</v>
      </c>
      <c r="P745" s="55">
        <v>0</v>
      </c>
      <c r="Q745" s="55">
        <v>0</v>
      </c>
      <c r="R745" s="55">
        <v>0</v>
      </c>
      <c r="S745" s="55">
        <v>0</v>
      </c>
      <c r="T745" s="55">
        <v>0</v>
      </c>
      <c r="U745" s="55">
        <v>0</v>
      </c>
      <c r="V745" s="55">
        <v>0</v>
      </c>
      <c r="W745" s="55">
        <v>0</v>
      </c>
      <c r="X745" s="55">
        <v>0</v>
      </c>
      <c r="Y745" s="55">
        <v>0</v>
      </c>
      <c r="Z745" s="55">
        <v>0</v>
      </c>
      <c r="AA745" s="55">
        <v>0</v>
      </c>
      <c r="AB745" s="55">
        <v>0</v>
      </c>
      <c r="AC745" s="55">
        <v>0</v>
      </c>
      <c r="AD745" s="55">
        <v>0</v>
      </c>
      <c r="AE745" s="55">
        <v>0</v>
      </c>
      <c r="AF745" s="55">
        <v>0</v>
      </c>
      <c r="AG745" s="55">
        <v>0</v>
      </c>
      <c r="AH745" s="55">
        <v>0</v>
      </c>
      <c r="AI745" s="55">
        <v>0</v>
      </c>
      <c r="AJ745" s="55" t="s">
        <v>996</v>
      </c>
      <c r="AK745" s="55" t="s">
        <v>168</v>
      </c>
    </row>
    <row r="746" spans="1:37" x14ac:dyDescent="0.25">
      <c r="A746" s="54" t="str">
        <f t="shared" si="11"/>
        <v>WA</v>
      </c>
      <c r="B746" s="54" t="str">
        <f t="shared" si="11"/>
        <v>BDEQ-BDESC-urban-residential</v>
      </c>
      <c r="C746" s="55">
        <v>8</v>
      </c>
      <c r="D746" s="55" t="s">
        <v>13</v>
      </c>
      <c r="E746" s="55">
        <v>0</v>
      </c>
      <c r="F746" s="55">
        <v>0</v>
      </c>
      <c r="G746" s="55">
        <v>0</v>
      </c>
      <c r="H746" s="55">
        <v>0</v>
      </c>
      <c r="I746" s="55">
        <v>0</v>
      </c>
      <c r="J746" s="55">
        <v>0</v>
      </c>
      <c r="K746" s="55">
        <v>0</v>
      </c>
      <c r="L746" s="55">
        <v>0</v>
      </c>
      <c r="M746" s="55">
        <v>0</v>
      </c>
      <c r="N746" s="55">
        <v>0</v>
      </c>
      <c r="O746" s="55">
        <v>0</v>
      </c>
      <c r="P746" s="55">
        <v>0</v>
      </c>
      <c r="Q746" s="55">
        <v>0</v>
      </c>
      <c r="R746" s="55">
        <v>0</v>
      </c>
      <c r="S746" s="55">
        <v>0</v>
      </c>
      <c r="T746" s="55">
        <v>0</v>
      </c>
      <c r="U746" s="55">
        <v>0</v>
      </c>
      <c r="V746" s="55">
        <v>0</v>
      </c>
      <c r="W746" s="55">
        <v>0</v>
      </c>
      <c r="X746" s="55">
        <v>0</v>
      </c>
      <c r="Y746" s="55">
        <v>0</v>
      </c>
      <c r="Z746" s="55">
        <v>0</v>
      </c>
      <c r="AA746" s="55">
        <v>0</v>
      </c>
      <c r="AB746" s="55">
        <v>0</v>
      </c>
      <c r="AC746" s="55">
        <v>0</v>
      </c>
      <c r="AD746" s="55">
        <v>0</v>
      </c>
      <c r="AE746" s="55">
        <v>0</v>
      </c>
      <c r="AF746" s="55">
        <v>0</v>
      </c>
      <c r="AG746" s="55">
        <v>0</v>
      </c>
      <c r="AH746" s="55">
        <v>0</v>
      </c>
      <c r="AI746" s="55">
        <v>0</v>
      </c>
      <c r="AJ746" s="55" t="s">
        <v>996</v>
      </c>
      <c r="AK746" s="55" t="s">
        <v>168</v>
      </c>
    </row>
    <row r="747" spans="1:37" x14ac:dyDescent="0.25">
      <c r="A747" s="54" t="str">
        <f t="shared" si="11"/>
        <v>WA</v>
      </c>
      <c r="B747" s="54" t="str">
        <f t="shared" si="11"/>
        <v>BDEQ-BDESC-urban-residential</v>
      </c>
      <c r="C747" s="55">
        <v>9</v>
      </c>
      <c r="D747" s="55" t="s">
        <v>14</v>
      </c>
      <c r="E747" s="55">
        <v>0</v>
      </c>
      <c r="F747" s="55">
        <v>0</v>
      </c>
      <c r="G747" s="55">
        <v>0</v>
      </c>
      <c r="H747" s="55">
        <v>0</v>
      </c>
      <c r="I747" s="55">
        <v>0</v>
      </c>
      <c r="J747" s="55">
        <v>0</v>
      </c>
      <c r="K747" s="55">
        <v>0</v>
      </c>
      <c r="L747" s="55">
        <v>0</v>
      </c>
      <c r="M747" s="55">
        <v>0</v>
      </c>
      <c r="N747" s="55">
        <v>0</v>
      </c>
      <c r="O747" s="55">
        <v>0</v>
      </c>
      <c r="P747" s="55">
        <v>0</v>
      </c>
      <c r="Q747" s="55">
        <v>0</v>
      </c>
      <c r="R747" s="55">
        <v>0</v>
      </c>
      <c r="S747" s="55">
        <v>0</v>
      </c>
      <c r="T747" s="55">
        <v>0</v>
      </c>
      <c r="U747" s="55">
        <v>0</v>
      </c>
      <c r="V747" s="55">
        <v>0</v>
      </c>
      <c r="W747" s="55">
        <v>0</v>
      </c>
      <c r="X747" s="55">
        <v>0</v>
      </c>
      <c r="Y747" s="55">
        <v>0</v>
      </c>
      <c r="Z747" s="55">
        <v>0</v>
      </c>
      <c r="AA747" s="55">
        <v>0</v>
      </c>
      <c r="AB747" s="55">
        <v>0</v>
      </c>
      <c r="AC747" s="55">
        <v>0</v>
      </c>
      <c r="AD747" s="55">
        <v>0</v>
      </c>
      <c r="AE747" s="55">
        <v>0</v>
      </c>
      <c r="AF747" s="55">
        <v>0</v>
      </c>
      <c r="AG747" s="55">
        <v>0</v>
      </c>
      <c r="AH747" s="55">
        <v>0</v>
      </c>
      <c r="AI747" s="55">
        <v>0</v>
      </c>
      <c r="AJ747" s="55" t="s">
        <v>996</v>
      </c>
      <c r="AK747" s="55" t="s">
        <v>168</v>
      </c>
    </row>
    <row r="748" spans="1:37" x14ac:dyDescent="0.25">
      <c r="A748" s="54" t="str">
        <f t="shared" si="11"/>
        <v>WA</v>
      </c>
      <c r="B748" s="54" t="str">
        <f t="shared" si="11"/>
        <v>BDEQ-BDESC-urban-residential</v>
      </c>
      <c r="C748" s="55">
        <v>10</v>
      </c>
      <c r="D748" s="55" t="s">
        <v>15</v>
      </c>
      <c r="E748" s="55">
        <v>0</v>
      </c>
      <c r="F748" s="55">
        <v>0</v>
      </c>
      <c r="G748" s="55">
        <v>0</v>
      </c>
      <c r="H748" s="55">
        <v>0</v>
      </c>
      <c r="I748" s="55">
        <v>0</v>
      </c>
      <c r="J748" s="55">
        <v>0</v>
      </c>
      <c r="K748" s="55">
        <v>0</v>
      </c>
      <c r="L748" s="55">
        <v>0</v>
      </c>
      <c r="M748" s="55">
        <v>0</v>
      </c>
      <c r="N748" s="55">
        <v>0</v>
      </c>
      <c r="O748" s="55">
        <v>0</v>
      </c>
      <c r="P748" s="55">
        <v>0</v>
      </c>
      <c r="Q748" s="55">
        <v>0</v>
      </c>
      <c r="R748" s="55">
        <v>0</v>
      </c>
      <c r="S748" s="55">
        <v>0</v>
      </c>
      <c r="T748" s="55">
        <v>0</v>
      </c>
      <c r="U748" s="55">
        <v>0</v>
      </c>
      <c r="V748" s="55">
        <v>0</v>
      </c>
      <c r="W748" s="55">
        <v>0</v>
      </c>
      <c r="X748" s="55">
        <v>0</v>
      </c>
      <c r="Y748" s="55">
        <v>0</v>
      </c>
      <c r="Z748" s="55">
        <v>0</v>
      </c>
      <c r="AA748" s="55">
        <v>0</v>
      </c>
      <c r="AB748" s="55">
        <v>0</v>
      </c>
      <c r="AC748" s="55">
        <v>0</v>
      </c>
      <c r="AD748" s="55">
        <v>0</v>
      </c>
      <c r="AE748" s="55">
        <v>0</v>
      </c>
      <c r="AF748" s="55">
        <v>0</v>
      </c>
      <c r="AG748" s="55">
        <v>0</v>
      </c>
      <c r="AH748" s="55">
        <v>0</v>
      </c>
      <c r="AI748" s="55">
        <v>0</v>
      </c>
      <c r="AJ748" s="55" t="s">
        <v>996</v>
      </c>
      <c r="AK748" s="55" t="s">
        <v>168</v>
      </c>
    </row>
    <row r="749" spans="1:37" x14ac:dyDescent="0.25">
      <c r="A749" s="54" t="str">
        <f t="shared" si="11"/>
        <v>WA</v>
      </c>
      <c r="B749" s="54" t="str">
        <f t="shared" si="11"/>
        <v>BDEQ-BDESC-urban-residential</v>
      </c>
      <c r="C749" s="55">
        <v>11</v>
      </c>
      <c r="D749" s="55" t="s">
        <v>57</v>
      </c>
      <c r="E749" s="55">
        <v>0</v>
      </c>
      <c r="F749" s="55">
        <v>0</v>
      </c>
      <c r="G749" s="55">
        <v>0</v>
      </c>
      <c r="H749" s="55">
        <v>0</v>
      </c>
      <c r="I749" s="55">
        <v>0</v>
      </c>
      <c r="J749" s="55">
        <v>0</v>
      </c>
      <c r="K749" s="55">
        <v>0</v>
      </c>
      <c r="L749" s="55">
        <v>0</v>
      </c>
      <c r="M749" s="55">
        <v>0</v>
      </c>
      <c r="N749" s="55">
        <v>0</v>
      </c>
      <c r="O749" s="55">
        <v>0</v>
      </c>
      <c r="P749" s="55">
        <v>0</v>
      </c>
      <c r="Q749" s="55">
        <v>0</v>
      </c>
      <c r="R749" s="55">
        <v>0</v>
      </c>
      <c r="S749" s="55">
        <v>0</v>
      </c>
      <c r="T749" s="55">
        <v>0</v>
      </c>
      <c r="U749" s="55">
        <v>0</v>
      </c>
      <c r="V749" s="55">
        <v>0</v>
      </c>
      <c r="W749" s="55">
        <v>0</v>
      </c>
      <c r="X749" s="55">
        <v>0</v>
      </c>
      <c r="Y749" s="55">
        <v>0</v>
      </c>
      <c r="Z749" s="55">
        <v>0</v>
      </c>
      <c r="AA749" s="55">
        <v>0</v>
      </c>
      <c r="AB749" s="55">
        <v>0</v>
      </c>
      <c r="AC749" s="55">
        <v>0</v>
      </c>
      <c r="AD749" s="55">
        <v>0</v>
      </c>
      <c r="AE749" s="55">
        <v>0</v>
      </c>
      <c r="AF749" s="55">
        <v>0</v>
      </c>
      <c r="AG749" s="55">
        <v>0</v>
      </c>
      <c r="AH749" s="55">
        <v>0</v>
      </c>
      <c r="AI749" s="55">
        <v>0</v>
      </c>
      <c r="AJ749" s="55" t="s">
        <v>996</v>
      </c>
      <c r="AK749" s="55" t="s">
        <v>168</v>
      </c>
    </row>
    <row r="750" spans="1:37" x14ac:dyDescent="0.25">
      <c r="A750" s="54" t="str">
        <f t="shared" si="11"/>
        <v>WA</v>
      </c>
      <c r="B750" s="54" t="str">
        <f t="shared" si="11"/>
        <v>BDEQ-BDESC-urban-residential</v>
      </c>
      <c r="C750" s="55">
        <v>12</v>
      </c>
      <c r="D750" s="55" t="s">
        <v>60</v>
      </c>
      <c r="E750" s="55">
        <v>0</v>
      </c>
      <c r="F750" s="55">
        <v>0</v>
      </c>
      <c r="G750" s="55">
        <v>0</v>
      </c>
      <c r="H750" s="55">
        <v>0</v>
      </c>
      <c r="I750" s="55">
        <v>0</v>
      </c>
      <c r="J750" s="55">
        <v>0</v>
      </c>
      <c r="K750" s="55">
        <v>0</v>
      </c>
      <c r="L750" s="55">
        <v>0</v>
      </c>
      <c r="M750" s="55">
        <v>0</v>
      </c>
      <c r="N750" s="55">
        <v>0</v>
      </c>
      <c r="O750" s="55">
        <v>0</v>
      </c>
      <c r="P750" s="55">
        <v>0</v>
      </c>
      <c r="Q750" s="55">
        <v>0</v>
      </c>
      <c r="R750" s="55">
        <v>0</v>
      </c>
      <c r="S750" s="55">
        <v>0</v>
      </c>
      <c r="T750" s="55">
        <v>0</v>
      </c>
      <c r="U750" s="55">
        <v>0</v>
      </c>
      <c r="V750" s="55">
        <v>0</v>
      </c>
      <c r="W750" s="55">
        <v>0</v>
      </c>
      <c r="X750" s="55">
        <v>0</v>
      </c>
      <c r="Y750" s="55">
        <v>0</v>
      </c>
      <c r="Z750" s="55">
        <v>0</v>
      </c>
      <c r="AA750" s="55">
        <v>0</v>
      </c>
      <c r="AB750" s="55">
        <v>0</v>
      </c>
      <c r="AC750" s="55">
        <v>0</v>
      </c>
      <c r="AD750" s="55">
        <v>0</v>
      </c>
      <c r="AE750" s="55">
        <v>0</v>
      </c>
      <c r="AF750" s="55">
        <v>0</v>
      </c>
      <c r="AG750" s="55">
        <v>0</v>
      </c>
      <c r="AH750" s="55">
        <v>0</v>
      </c>
      <c r="AI750" s="55">
        <v>0</v>
      </c>
      <c r="AJ750" s="55" t="s">
        <v>996</v>
      </c>
      <c r="AK750" s="55" t="s">
        <v>168</v>
      </c>
    </row>
    <row r="751" spans="1:37" x14ac:dyDescent="0.25">
      <c r="A751" s="54" t="str">
        <f t="shared" si="11"/>
        <v>WA</v>
      </c>
      <c r="B751" s="54" t="str">
        <f t="shared" si="11"/>
        <v>BDEQ-BDESC-urban-residential</v>
      </c>
      <c r="C751" s="55">
        <v>13</v>
      </c>
      <c r="D751" s="55" t="s">
        <v>158</v>
      </c>
      <c r="E751" s="55">
        <v>0</v>
      </c>
      <c r="F751" s="55">
        <v>0</v>
      </c>
      <c r="G751" s="55">
        <v>0</v>
      </c>
      <c r="H751" s="55">
        <v>0</v>
      </c>
      <c r="I751" s="55">
        <v>0</v>
      </c>
      <c r="J751" s="55">
        <v>0</v>
      </c>
      <c r="K751" s="55">
        <v>0</v>
      </c>
      <c r="L751" s="55">
        <v>0</v>
      </c>
      <c r="M751" s="55">
        <v>0</v>
      </c>
      <c r="N751" s="55">
        <v>0</v>
      </c>
      <c r="O751" s="55">
        <v>0</v>
      </c>
      <c r="P751" s="55">
        <v>0</v>
      </c>
      <c r="Q751" s="55">
        <v>0</v>
      </c>
      <c r="R751" s="55">
        <v>0</v>
      </c>
      <c r="S751" s="55">
        <v>0</v>
      </c>
      <c r="T751" s="55">
        <v>0</v>
      </c>
      <c r="U751" s="55">
        <v>0</v>
      </c>
      <c r="V751" s="55">
        <v>0</v>
      </c>
      <c r="W751" s="55">
        <v>0</v>
      </c>
      <c r="X751" s="55">
        <v>0</v>
      </c>
      <c r="Y751" s="55">
        <v>0</v>
      </c>
      <c r="Z751" s="55">
        <v>0</v>
      </c>
      <c r="AA751" s="55">
        <v>0</v>
      </c>
      <c r="AB751" s="55">
        <v>0</v>
      </c>
      <c r="AC751" s="55">
        <v>0</v>
      </c>
      <c r="AD751" s="55">
        <v>0</v>
      </c>
      <c r="AE751" s="55">
        <v>0</v>
      </c>
      <c r="AF751" s="55">
        <v>0</v>
      </c>
      <c r="AG751" s="55">
        <v>0</v>
      </c>
      <c r="AH751" s="55">
        <v>0</v>
      </c>
      <c r="AI751" s="55">
        <v>0</v>
      </c>
      <c r="AJ751" s="55" t="s">
        <v>996</v>
      </c>
      <c r="AK751" s="55" t="s">
        <v>168</v>
      </c>
    </row>
    <row r="752" spans="1:37" x14ac:dyDescent="0.25">
      <c r="A752" s="54" t="str">
        <f t="shared" si="11"/>
        <v>WA</v>
      </c>
      <c r="B752" s="54" t="str">
        <f t="shared" si="11"/>
        <v>BDEQ-BDESC-urban-residential</v>
      </c>
      <c r="C752" s="55">
        <v>14</v>
      </c>
      <c r="D752" s="55" t="s">
        <v>159</v>
      </c>
      <c r="E752" s="55">
        <v>0</v>
      </c>
      <c r="F752" s="55">
        <v>0</v>
      </c>
      <c r="G752" s="55">
        <v>0</v>
      </c>
      <c r="H752" s="55">
        <v>0</v>
      </c>
      <c r="I752" s="55">
        <v>0</v>
      </c>
      <c r="J752" s="55">
        <v>0</v>
      </c>
      <c r="K752" s="55">
        <v>0</v>
      </c>
      <c r="L752" s="55">
        <v>0</v>
      </c>
      <c r="M752" s="55">
        <v>0</v>
      </c>
      <c r="N752" s="55">
        <v>0</v>
      </c>
      <c r="O752" s="55">
        <v>0</v>
      </c>
      <c r="P752" s="55">
        <v>0</v>
      </c>
      <c r="Q752" s="55">
        <v>0</v>
      </c>
      <c r="R752" s="55">
        <v>0</v>
      </c>
      <c r="S752" s="55">
        <v>0</v>
      </c>
      <c r="T752" s="55">
        <v>0</v>
      </c>
      <c r="U752" s="55">
        <v>0</v>
      </c>
      <c r="V752" s="55">
        <v>0</v>
      </c>
      <c r="W752" s="55">
        <v>0</v>
      </c>
      <c r="X752" s="55">
        <v>0</v>
      </c>
      <c r="Y752" s="55">
        <v>0</v>
      </c>
      <c r="Z752" s="55">
        <v>0</v>
      </c>
      <c r="AA752" s="55">
        <v>0</v>
      </c>
      <c r="AB752" s="55">
        <v>0</v>
      </c>
      <c r="AC752" s="55">
        <v>0</v>
      </c>
      <c r="AD752" s="55">
        <v>0</v>
      </c>
      <c r="AE752" s="55">
        <v>0</v>
      </c>
      <c r="AF752" s="55">
        <v>0</v>
      </c>
      <c r="AG752" s="55">
        <v>0</v>
      </c>
      <c r="AH752" s="55">
        <v>0</v>
      </c>
      <c r="AI752" s="55">
        <v>0</v>
      </c>
      <c r="AJ752" s="55" t="s">
        <v>996</v>
      </c>
      <c r="AK752" s="55" t="s">
        <v>168</v>
      </c>
    </row>
    <row r="753" spans="1:37" x14ac:dyDescent="0.25">
      <c r="A753" s="54" t="str">
        <f t="shared" si="11"/>
        <v>WA</v>
      </c>
      <c r="B753" s="54" t="str">
        <f t="shared" si="11"/>
        <v>BDEQ-BDESC-urban-residential</v>
      </c>
      <c r="C753" s="55">
        <v>15</v>
      </c>
      <c r="D753" s="55" t="s">
        <v>160</v>
      </c>
      <c r="E753" s="55">
        <v>0</v>
      </c>
      <c r="F753" s="55">
        <v>0</v>
      </c>
      <c r="G753" s="55">
        <v>0</v>
      </c>
      <c r="H753" s="55">
        <v>0</v>
      </c>
      <c r="I753" s="55">
        <v>0</v>
      </c>
      <c r="J753" s="55">
        <v>0</v>
      </c>
      <c r="K753" s="55">
        <v>0</v>
      </c>
      <c r="L753" s="55">
        <v>0</v>
      </c>
      <c r="M753" s="55">
        <v>0</v>
      </c>
      <c r="N753" s="55">
        <v>0</v>
      </c>
      <c r="O753" s="55">
        <v>0</v>
      </c>
      <c r="P753" s="55">
        <v>0</v>
      </c>
      <c r="Q753" s="55">
        <v>0</v>
      </c>
      <c r="R753" s="55">
        <v>0</v>
      </c>
      <c r="S753" s="55">
        <v>0</v>
      </c>
      <c r="T753" s="55">
        <v>0</v>
      </c>
      <c r="U753" s="55">
        <v>0</v>
      </c>
      <c r="V753" s="55">
        <v>0</v>
      </c>
      <c r="W753" s="55">
        <v>0</v>
      </c>
      <c r="X753" s="55">
        <v>0</v>
      </c>
      <c r="Y753" s="55">
        <v>0</v>
      </c>
      <c r="Z753" s="55">
        <v>0</v>
      </c>
      <c r="AA753" s="55">
        <v>0</v>
      </c>
      <c r="AB753" s="55">
        <v>0</v>
      </c>
      <c r="AC753" s="55">
        <v>0</v>
      </c>
      <c r="AD753" s="55">
        <v>0</v>
      </c>
      <c r="AE753" s="55">
        <v>0</v>
      </c>
      <c r="AF753" s="55">
        <v>0</v>
      </c>
      <c r="AG753" s="55">
        <v>0</v>
      </c>
      <c r="AH753" s="55">
        <v>0</v>
      </c>
      <c r="AI753" s="55">
        <v>0</v>
      </c>
      <c r="AJ753" s="55" t="s">
        <v>996</v>
      </c>
      <c r="AK753" s="55" t="s">
        <v>168</v>
      </c>
    </row>
    <row r="754" spans="1:37" x14ac:dyDescent="0.25">
      <c r="A754" s="54" t="str">
        <f t="shared" si="11"/>
        <v>WI</v>
      </c>
      <c r="B754" s="54" t="str">
        <f t="shared" si="11"/>
        <v>BDEQ-BDESC-urban-residential</v>
      </c>
      <c r="C754" s="55">
        <v>0</v>
      </c>
      <c r="D754" s="55" t="s">
        <v>58</v>
      </c>
      <c r="E754" s="55">
        <v>0</v>
      </c>
      <c r="F754" s="55">
        <v>0</v>
      </c>
      <c r="G754" s="55">
        <v>0</v>
      </c>
      <c r="H754" s="55">
        <v>0</v>
      </c>
      <c r="I754" s="55">
        <v>0</v>
      </c>
      <c r="J754" s="55">
        <v>0</v>
      </c>
      <c r="K754" s="55">
        <v>0</v>
      </c>
      <c r="L754" s="55">
        <v>0</v>
      </c>
      <c r="M754" s="55">
        <v>0</v>
      </c>
      <c r="N754" s="55">
        <v>0</v>
      </c>
      <c r="O754" s="55">
        <v>0</v>
      </c>
      <c r="P754" s="55">
        <v>0</v>
      </c>
      <c r="Q754" s="55">
        <v>0</v>
      </c>
      <c r="R754" s="55">
        <v>0</v>
      </c>
      <c r="S754" s="55">
        <v>0</v>
      </c>
      <c r="T754" s="55">
        <v>0</v>
      </c>
      <c r="U754" s="55">
        <v>0</v>
      </c>
      <c r="V754" s="55">
        <v>0</v>
      </c>
      <c r="W754" s="55">
        <v>0</v>
      </c>
      <c r="X754" s="55">
        <v>0</v>
      </c>
      <c r="Y754" s="55">
        <v>0</v>
      </c>
      <c r="Z754" s="55">
        <v>0</v>
      </c>
      <c r="AA754" s="55">
        <v>0</v>
      </c>
      <c r="AB754" s="55">
        <v>0</v>
      </c>
      <c r="AC754" s="55">
        <v>0</v>
      </c>
      <c r="AD754" s="55">
        <v>0</v>
      </c>
      <c r="AE754" s="55">
        <v>0</v>
      </c>
      <c r="AF754" s="55">
        <v>0</v>
      </c>
      <c r="AG754" s="55">
        <v>0</v>
      </c>
      <c r="AH754" s="55">
        <v>0</v>
      </c>
      <c r="AI754" s="55">
        <v>0</v>
      </c>
      <c r="AJ754" s="55" t="s">
        <v>997</v>
      </c>
      <c r="AK754" s="55" t="s">
        <v>168</v>
      </c>
    </row>
    <row r="755" spans="1:37" x14ac:dyDescent="0.25">
      <c r="A755" s="54" t="str">
        <f t="shared" si="11"/>
        <v>WI</v>
      </c>
      <c r="B755" s="54" t="str">
        <f t="shared" si="11"/>
        <v>BDEQ-BDESC-urban-residential</v>
      </c>
      <c r="C755" s="55">
        <v>1</v>
      </c>
      <c r="D755" s="55" t="s">
        <v>7</v>
      </c>
      <c r="E755" s="55">
        <v>0</v>
      </c>
      <c r="F755" s="55">
        <v>0</v>
      </c>
      <c r="G755" s="55">
        <v>0</v>
      </c>
      <c r="H755" s="55">
        <v>0</v>
      </c>
      <c r="I755" s="55">
        <v>0</v>
      </c>
      <c r="J755" s="55">
        <v>0</v>
      </c>
      <c r="K755" s="55">
        <v>0</v>
      </c>
      <c r="L755" s="55">
        <v>0</v>
      </c>
      <c r="M755" s="55">
        <v>0</v>
      </c>
      <c r="N755" s="55">
        <v>0</v>
      </c>
      <c r="O755" s="55">
        <v>0</v>
      </c>
      <c r="P755" s="55">
        <v>0</v>
      </c>
      <c r="Q755" s="55">
        <v>0</v>
      </c>
      <c r="R755" s="55">
        <v>0</v>
      </c>
      <c r="S755" s="55">
        <v>0</v>
      </c>
      <c r="T755" s="55">
        <v>0</v>
      </c>
      <c r="U755" s="55">
        <v>0</v>
      </c>
      <c r="V755" s="55">
        <v>0</v>
      </c>
      <c r="W755" s="55">
        <v>0</v>
      </c>
      <c r="X755" s="55">
        <v>0</v>
      </c>
      <c r="Y755" s="55">
        <v>0</v>
      </c>
      <c r="Z755" s="55">
        <v>0</v>
      </c>
      <c r="AA755" s="55">
        <v>0</v>
      </c>
      <c r="AB755" s="55">
        <v>0</v>
      </c>
      <c r="AC755" s="55">
        <v>0</v>
      </c>
      <c r="AD755" s="55">
        <v>0</v>
      </c>
      <c r="AE755" s="55">
        <v>0</v>
      </c>
      <c r="AF755" s="55">
        <v>0</v>
      </c>
      <c r="AG755" s="55">
        <v>0</v>
      </c>
      <c r="AH755" s="55">
        <v>0</v>
      </c>
      <c r="AI755" s="55">
        <v>0</v>
      </c>
      <c r="AJ755" s="55" t="s">
        <v>997</v>
      </c>
      <c r="AK755" s="55" t="s">
        <v>168</v>
      </c>
    </row>
    <row r="756" spans="1:37" x14ac:dyDescent="0.25">
      <c r="A756" s="54" t="str">
        <f t="shared" si="11"/>
        <v>WI</v>
      </c>
      <c r="B756" s="54" t="str">
        <f t="shared" si="11"/>
        <v>BDEQ-BDESC-urban-residential</v>
      </c>
      <c r="C756" s="55">
        <v>2</v>
      </c>
      <c r="D756" s="55" t="s">
        <v>8</v>
      </c>
      <c r="E756" s="55">
        <v>0</v>
      </c>
      <c r="F756" s="55">
        <v>0</v>
      </c>
      <c r="G756" s="55">
        <v>0</v>
      </c>
      <c r="H756" s="55">
        <v>0</v>
      </c>
      <c r="I756" s="55">
        <v>0</v>
      </c>
      <c r="J756" s="55">
        <v>0</v>
      </c>
      <c r="K756" s="55">
        <v>0</v>
      </c>
      <c r="L756" s="55">
        <v>0</v>
      </c>
      <c r="M756" s="55">
        <v>0</v>
      </c>
      <c r="N756" s="55">
        <v>0</v>
      </c>
      <c r="O756" s="55">
        <v>0</v>
      </c>
      <c r="P756" s="55">
        <v>0</v>
      </c>
      <c r="Q756" s="55">
        <v>0</v>
      </c>
      <c r="R756" s="55">
        <v>0</v>
      </c>
      <c r="S756" s="55">
        <v>0</v>
      </c>
      <c r="T756" s="55">
        <v>0</v>
      </c>
      <c r="U756" s="55">
        <v>0</v>
      </c>
      <c r="V756" s="55">
        <v>0</v>
      </c>
      <c r="W756" s="55">
        <v>0</v>
      </c>
      <c r="X756" s="55">
        <v>0</v>
      </c>
      <c r="Y756" s="55">
        <v>0</v>
      </c>
      <c r="Z756" s="55">
        <v>0</v>
      </c>
      <c r="AA756" s="55">
        <v>0</v>
      </c>
      <c r="AB756" s="55">
        <v>0</v>
      </c>
      <c r="AC756" s="55">
        <v>0</v>
      </c>
      <c r="AD756" s="55">
        <v>0</v>
      </c>
      <c r="AE756" s="55">
        <v>0</v>
      </c>
      <c r="AF756" s="55">
        <v>0</v>
      </c>
      <c r="AG756" s="55">
        <v>0</v>
      </c>
      <c r="AH756" s="55">
        <v>0</v>
      </c>
      <c r="AI756" s="55">
        <v>0</v>
      </c>
      <c r="AJ756" s="55" t="s">
        <v>997</v>
      </c>
      <c r="AK756" s="55" t="s">
        <v>168</v>
      </c>
    </row>
    <row r="757" spans="1:37" x14ac:dyDescent="0.25">
      <c r="A757" s="54" t="str">
        <f t="shared" si="11"/>
        <v>WI</v>
      </c>
      <c r="B757" s="54" t="str">
        <f t="shared" si="11"/>
        <v>BDEQ-BDESC-urban-residential</v>
      </c>
      <c r="C757" s="55">
        <v>3</v>
      </c>
      <c r="D757" s="55" t="s">
        <v>9</v>
      </c>
      <c r="E757" s="55">
        <v>0</v>
      </c>
      <c r="F757" s="55">
        <v>0</v>
      </c>
      <c r="G757" s="55">
        <v>0</v>
      </c>
      <c r="H757" s="55">
        <v>0</v>
      </c>
      <c r="I757" s="55">
        <v>0</v>
      </c>
      <c r="J757" s="55">
        <v>0</v>
      </c>
      <c r="K757" s="55">
        <v>0</v>
      </c>
      <c r="L757" s="55">
        <v>0</v>
      </c>
      <c r="M757" s="55">
        <v>0</v>
      </c>
      <c r="N757" s="55">
        <v>0</v>
      </c>
      <c r="O757" s="55">
        <v>0</v>
      </c>
      <c r="P757" s="55">
        <v>0</v>
      </c>
      <c r="Q757" s="55">
        <v>0</v>
      </c>
      <c r="R757" s="55">
        <v>0</v>
      </c>
      <c r="S757" s="55">
        <v>0</v>
      </c>
      <c r="T757" s="55">
        <v>0</v>
      </c>
      <c r="U757" s="55">
        <v>0</v>
      </c>
      <c r="V757" s="55">
        <v>0</v>
      </c>
      <c r="W757" s="55">
        <v>0</v>
      </c>
      <c r="X757" s="55">
        <v>0</v>
      </c>
      <c r="Y757" s="55">
        <v>0</v>
      </c>
      <c r="Z757" s="55">
        <v>0</v>
      </c>
      <c r="AA757" s="55">
        <v>0</v>
      </c>
      <c r="AB757" s="55">
        <v>0</v>
      </c>
      <c r="AC757" s="55">
        <v>0</v>
      </c>
      <c r="AD757" s="55">
        <v>0</v>
      </c>
      <c r="AE757" s="55">
        <v>0</v>
      </c>
      <c r="AF757" s="55">
        <v>0</v>
      </c>
      <c r="AG757" s="55">
        <v>0</v>
      </c>
      <c r="AH757" s="55">
        <v>0</v>
      </c>
      <c r="AI757" s="55">
        <v>0</v>
      </c>
      <c r="AJ757" s="55" t="s">
        <v>997</v>
      </c>
      <c r="AK757" s="55" t="s">
        <v>168</v>
      </c>
    </row>
    <row r="758" spans="1:37" x14ac:dyDescent="0.25">
      <c r="A758" s="54" t="str">
        <f t="shared" si="11"/>
        <v>WI</v>
      </c>
      <c r="B758" s="54" t="str">
        <f t="shared" si="11"/>
        <v>BDEQ-BDESC-urban-residential</v>
      </c>
      <c r="C758" s="55">
        <v>4</v>
      </c>
      <c r="D758" s="55" t="s">
        <v>59</v>
      </c>
      <c r="E758" s="55">
        <v>7.1000000000000002E-4</v>
      </c>
      <c r="F758" s="55">
        <v>7.1000000000000002E-4</v>
      </c>
      <c r="G758" s="55">
        <v>7.2000000000000005E-4</v>
      </c>
      <c r="H758" s="55">
        <v>7.2000000000000005E-4</v>
      </c>
      <c r="I758" s="55">
        <v>7.2000000000000005E-4</v>
      </c>
      <c r="J758" s="55">
        <v>7.2000000000000005E-4</v>
      </c>
      <c r="K758" s="55">
        <v>7.2000000000000005E-4</v>
      </c>
      <c r="L758" s="55">
        <v>7.2000000000000005E-4</v>
      </c>
      <c r="M758" s="55">
        <v>7.2000000000000005E-4</v>
      </c>
      <c r="N758" s="55">
        <v>7.2000000000000005E-4</v>
      </c>
      <c r="O758" s="55">
        <v>7.2000000000000005E-4</v>
      </c>
      <c r="P758" s="55">
        <v>7.2000000000000005E-4</v>
      </c>
      <c r="Q758" s="55">
        <v>7.2000000000000005E-4</v>
      </c>
      <c r="R758" s="55">
        <v>7.2000000000000005E-4</v>
      </c>
      <c r="S758" s="55">
        <v>7.2999999999999996E-4</v>
      </c>
      <c r="T758" s="55">
        <v>7.2999999999999996E-4</v>
      </c>
      <c r="U758" s="55">
        <v>7.2999999999999996E-4</v>
      </c>
      <c r="V758" s="55">
        <v>7.2999999999999996E-4</v>
      </c>
      <c r="W758" s="55">
        <v>7.2999999999999996E-4</v>
      </c>
      <c r="X758" s="55">
        <v>7.2999999999999996E-4</v>
      </c>
      <c r="Y758" s="55">
        <v>7.2999999999999996E-4</v>
      </c>
      <c r="Z758" s="55">
        <v>7.2999999999999996E-4</v>
      </c>
      <c r="AA758" s="55">
        <v>7.2999999999999996E-4</v>
      </c>
      <c r="AB758" s="55">
        <v>7.2999999999999996E-4</v>
      </c>
      <c r="AC758" s="55">
        <v>7.2999999999999996E-4</v>
      </c>
      <c r="AD758" s="55">
        <v>7.2999999999999996E-4</v>
      </c>
      <c r="AE758" s="55">
        <v>7.2999999999999996E-4</v>
      </c>
      <c r="AF758" s="55">
        <v>7.2999999999999996E-4</v>
      </c>
      <c r="AG758" s="55">
        <v>7.2999999999999996E-4</v>
      </c>
      <c r="AH758" s="55">
        <v>7.2999999999999996E-4</v>
      </c>
      <c r="AI758" s="55">
        <v>7.2999999999999996E-4</v>
      </c>
      <c r="AJ758" s="55" t="s">
        <v>997</v>
      </c>
      <c r="AK758" s="55" t="s">
        <v>168</v>
      </c>
    </row>
    <row r="759" spans="1:37" x14ac:dyDescent="0.25">
      <c r="A759" s="54" t="str">
        <f t="shared" si="11"/>
        <v>WI</v>
      </c>
      <c r="B759" s="54" t="str">
        <f t="shared" si="11"/>
        <v>BDEQ-BDESC-urban-residential</v>
      </c>
      <c r="C759" s="55">
        <v>5</v>
      </c>
      <c r="D759" s="55" t="s">
        <v>10</v>
      </c>
      <c r="E759" s="55">
        <v>3.005E-2</v>
      </c>
      <c r="F759" s="55">
        <v>3.5909999999999997E-2</v>
      </c>
      <c r="G759" s="55">
        <v>4.0930000000000001E-2</v>
      </c>
      <c r="H759" s="55">
        <v>4.6050000000000001E-2</v>
      </c>
      <c r="I759" s="55">
        <v>5.1090000000000003E-2</v>
      </c>
      <c r="J759" s="55">
        <v>5.457E-2</v>
      </c>
      <c r="K759" s="55">
        <v>5.8500000000000003E-2</v>
      </c>
      <c r="L759" s="55">
        <v>6.182E-2</v>
      </c>
      <c r="M759" s="55">
        <v>6.4269999999999994E-2</v>
      </c>
      <c r="N759" s="55">
        <v>6.7449999999999996E-2</v>
      </c>
      <c r="O759" s="55">
        <v>6.9360000000000005E-2</v>
      </c>
      <c r="P759" s="55">
        <v>7.2359999999999994E-2</v>
      </c>
      <c r="Q759" s="55">
        <v>7.4380000000000002E-2</v>
      </c>
      <c r="R759" s="55">
        <v>7.7429999999999999E-2</v>
      </c>
      <c r="S759" s="55">
        <v>8.0089999999999995E-2</v>
      </c>
      <c r="T759" s="55">
        <v>8.1180000000000002E-2</v>
      </c>
      <c r="U759" s="55">
        <v>8.4159999999999999E-2</v>
      </c>
      <c r="V759" s="55">
        <v>8.7129999999999999E-2</v>
      </c>
      <c r="W759" s="55">
        <v>8.9800000000000005E-2</v>
      </c>
      <c r="X759" s="55">
        <v>9.3990000000000004E-2</v>
      </c>
      <c r="Y759" s="55">
        <v>9.7820000000000004E-2</v>
      </c>
      <c r="Z759" s="55">
        <v>0.10092</v>
      </c>
      <c r="AA759" s="55">
        <v>0.10467</v>
      </c>
      <c r="AB759" s="55">
        <v>0.10883</v>
      </c>
      <c r="AC759" s="55">
        <v>0.11131000000000001</v>
      </c>
      <c r="AD759" s="55">
        <v>0.11563</v>
      </c>
      <c r="AE759" s="55">
        <v>0.1212</v>
      </c>
      <c r="AF759" s="55">
        <v>0.12433</v>
      </c>
      <c r="AG759" s="55">
        <v>0.12912000000000001</v>
      </c>
      <c r="AH759" s="55">
        <v>0.13303999999999999</v>
      </c>
      <c r="AI759" s="55">
        <v>0.13578000000000001</v>
      </c>
      <c r="AJ759" s="55" t="s">
        <v>997</v>
      </c>
      <c r="AK759" s="55" t="s">
        <v>168</v>
      </c>
    </row>
    <row r="760" spans="1:37" x14ac:dyDescent="0.25">
      <c r="A760" s="54" t="str">
        <f t="shared" si="11"/>
        <v>WI</v>
      </c>
      <c r="B760" s="54" t="str">
        <f t="shared" si="11"/>
        <v>BDEQ-BDESC-urban-residential</v>
      </c>
      <c r="C760" s="55">
        <v>6</v>
      </c>
      <c r="D760" s="55" t="s">
        <v>11</v>
      </c>
      <c r="E760" s="55">
        <v>0</v>
      </c>
      <c r="F760" s="55">
        <v>0</v>
      </c>
      <c r="G760" s="55">
        <v>0</v>
      </c>
      <c r="H760" s="55">
        <v>0</v>
      </c>
      <c r="I760" s="55">
        <v>0</v>
      </c>
      <c r="J760" s="55">
        <v>0</v>
      </c>
      <c r="K760" s="55">
        <v>0</v>
      </c>
      <c r="L760" s="55">
        <v>0</v>
      </c>
      <c r="M760" s="55">
        <v>0</v>
      </c>
      <c r="N760" s="55">
        <v>0</v>
      </c>
      <c r="O760" s="55">
        <v>0</v>
      </c>
      <c r="P760" s="55">
        <v>0</v>
      </c>
      <c r="Q760" s="55">
        <v>0</v>
      </c>
      <c r="R760" s="55">
        <v>0</v>
      </c>
      <c r="S760" s="55">
        <v>0</v>
      </c>
      <c r="T760" s="55">
        <v>0</v>
      </c>
      <c r="U760" s="55">
        <v>0</v>
      </c>
      <c r="V760" s="55">
        <v>0</v>
      </c>
      <c r="W760" s="55">
        <v>0</v>
      </c>
      <c r="X760" s="55">
        <v>0</v>
      </c>
      <c r="Y760" s="55">
        <v>0</v>
      </c>
      <c r="Z760" s="55">
        <v>0</v>
      </c>
      <c r="AA760" s="55">
        <v>0</v>
      </c>
      <c r="AB760" s="55">
        <v>0</v>
      </c>
      <c r="AC760" s="55">
        <v>0</v>
      </c>
      <c r="AD760" s="55">
        <v>0</v>
      </c>
      <c r="AE760" s="55">
        <v>0</v>
      </c>
      <c r="AF760" s="55">
        <v>0</v>
      </c>
      <c r="AG760" s="55">
        <v>0</v>
      </c>
      <c r="AH760" s="55">
        <v>0</v>
      </c>
      <c r="AI760" s="55">
        <v>0</v>
      </c>
      <c r="AJ760" s="55" t="s">
        <v>997</v>
      </c>
      <c r="AK760" s="55" t="s">
        <v>168</v>
      </c>
    </row>
    <row r="761" spans="1:37" x14ac:dyDescent="0.25">
      <c r="A761" s="54" t="str">
        <f t="shared" si="11"/>
        <v>WI</v>
      </c>
      <c r="B761" s="54" t="str">
        <f t="shared" si="11"/>
        <v>BDEQ-BDESC-urban-residential</v>
      </c>
      <c r="C761" s="55">
        <v>7</v>
      </c>
      <c r="D761" s="55" t="s">
        <v>12</v>
      </c>
      <c r="E761" s="55">
        <v>0</v>
      </c>
      <c r="F761" s="55">
        <v>0</v>
      </c>
      <c r="G761" s="55">
        <v>0</v>
      </c>
      <c r="H761" s="55">
        <v>0</v>
      </c>
      <c r="I761" s="55">
        <v>0</v>
      </c>
      <c r="J761" s="55">
        <v>0</v>
      </c>
      <c r="K761" s="55">
        <v>0</v>
      </c>
      <c r="L761" s="55">
        <v>0</v>
      </c>
      <c r="M761" s="55">
        <v>0</v>
      </c>
      <c r="N761" s="55">
        <v>0</v>
      </c>
      <c r="O761" s="55">
        <v>0</v>
      </c>
      <c r="P761" s="55">
        <v>0</v>
      </c>
      <c r="Q761" s="55">
        <v>0</v>
      </c>
      <c r="R761" s="55">
        <v>0</v>
      </c>
      <c r="S761" s="55">
        <v>0</v>
      </c>
      <c r="T761" s="55">
        <v>0</v>
      </c>
      <c r="U761" s="55">
        <v>0</v>
      </c>
      <c r="V761" s="55">
        <v>0</v>
      </c>
      <c r="W761" s="55">
        <v>0</v>
      </c>
      <c r="X761" s="55">
        <v>0</v>
      </c>
      <c r="Y761" s="55">
        <v>0</v>
      </c>
      <c r="Z761" s="55">
        <v>0</v>
      </c>
      <c r="AA761" s="55">
        <v>0</v>
      </c>
      <c r="AB761" s="55">
        <v>0</v>
      </c>
      <c r="AC761" s="55">
        <v>0</v>
      </c>
      <c r="AD761" s="55">
        <v>0</v>
      </c>
      <c r="AE761" s="55">
        <v>0</v>
      </c>
      <c r="AF761" s="55">
        <v>0</v>
      </c>
      <c r="AG761" s="55">
        <v>0</v>
      </c>
      <c r="AH761" s="55">
        <v>0</v>
      </c>
      <c r="AI761" s="55">
        <v>0</v>
      </c>
      <c r="AJ761" s="55" t="s">
        <v>997</v>
      </c>
      <c r="AK761" s="55" t="s">
        <v>168</v>
      </c>
    </row>
    <row r="762" spans="1:37" x14ac:dyDescent="0.25">
      <c r="A762" s="54" t="str">
        <f t="shared" si="11"/>
        <v>WI</v>
      </c>
      <c r="B762" s="54" t="str">
        <f t="shared" si="11"/>
        <v>BDEQ-BDESC-urban-residential</v>
      </c>
      <c r="C762" s="55">
        <v>8</v>
      </c>
      <c r="D762" s="55" t="s">
        <v>13</v>
      </c>
      <c r="E762" s="55">
        <v>0</v>
      </c>
      <c r="F762" s="55">
        <v>0</v>
      </c>
      <c r="G762" s="55">
        <v>0</v>
      </c>
      <c r="H762" s="55">
        <v>0</v>
      </c>
      <c r="I762" s="55">
        <v>0</v>
      </c>
      <c r="J762" s="55">
        <v>0</v>
      </c>
      <c r="K762" s="55">
        <v>0</v>
      </c>
      <c r="L762" s="55">
        <v>0</v>
      </c>
      <c r="M762" s="55">
        <v>0</v>
      </c>
      <c r="N762" s="55">
        <v>0</v>
      </c>
      <c r="O762" s="55">
        <v>0</v>
      </c>
      <c r="P762" s="55">
        <v>0</v>
      </c>
      <c r="Q762" s="55">
        <v>0</v>
      </c>
      <c r="R762" s="55">
        <v>0</v>
      </c>
      <c r="S762" s="55">
        <v>0</v>
      </c>
      <c r="T762" s="55">
        <v>0</v>
      </c>
      <c r="U762" s="55">
        <v>0</v>
      </c>
      <c r="V762" s="55">
        <v>0</v>
      </c>
      <c r="W762" s="55">
        <v>0</v>
      </c>
      <c r="X762" s="55">
        <v>0</v>
      </c>
      <c r="Y762" s="55">
        <v>0</v>
      </c>
      <c r="Z762" s="55">
        <v>0</v>
      </c>
      <c r="AA762" s="55">
        <v>0</v>
      </c>
      <c r="AB762" s="55">
        <v>0</v>
      </c>
      <c r="AC762" s="55">
        <v>0</v>
      </c>
      <c r="AD762" s="55">
        <v>0</v>
      </c>
      <c r="AE762" s="55">
        <v>0</v>
      </c>
      <c r="AF762" s="55">
        <v>0</v>
      </c>
      <c r="AG762" s="55">
        <v>0</v>
      </c>
      <c r="AH762" s="55">
        <v>0</v>
      </c>
      <c r="AI762" s="55">
        <v>0</v>
      </c>
      <c r="AJ762" s="55" t="s">
        <v>997</v>
      </c>
      <c r="AK762" s="55" t="s">
        <v>168</v>
      </c>
    </row>
    <row r="763" spans="1:37" x14ac:dyDescent="0.25">
      <c r="A763" s="54" t="str">
        <f t="shared" si="11"/>
        <v>WI</v>
      </c>
      <c r="B763" s="54" t="str">
        <f t="shared" si="11"/>
        <v>BDEQ-BDESC-urban-residential</v>
      </c>
      <c r="C763" s="55">
        <v>9</v>
      </c>
      <c r="D763" s="55" t="s">
        <v>14</v>
      </c>
      <c r="E763" s="55">
        <v>0</v>
      </c>
      <c r="F763" s="55">
        <v>0</v>
      </c>
      <c r="G763" s="55">
        <v>0</v>
      </c>
      <c r="H763" s="55">
        <v>0</v>
      </c>
      <c r="I763" s="55">
        <v>0</v>
      </c>
      <c r="J763" s="55">
        <v>0</v>
      </c>
      <c r="K763" s="55">
        <v>0</v>
      </c>
      <c r="L763" s="55">
        <v>0</v>
      </c>
      <c r="M763" s="55">
        <v>0</v>
      </c>
      <c r="N763" s="55">
        <v>0</v>
      </c>
      <c r="O763" s="55">
        <v>0</v>
      </c>
      <c r="P763" s="55">
        <v>0</v>
      </c>
      <c r="Q763" s="55">
        <v>0</v>
      </c>
      <c r="R763" s="55">
        <v>0</v>
      </c>
      <c r="S763" s="55">
        <v>0</v>
      </c>
      <c r="T763" s="55">
        <v>0</v>
      </c>
      <c r="U763" s="55">
        <v>0</v>
      </c>
      <c r="V763" s="55">
        <v>0</v>
      </c>
      <c r="W763" s="55">
        <v>0</v>
      </c>
      <c r="X763" s="55">
        <v>0</v>
      </c>
      <c r="Y763" s="55">
        <v>0</v>
      </c>
      <c r="Z763" s="55">
        <v>0</v>
      </c>
      <c r="AA763" s="55">
        <v>0</v>
      </c>
      <c r="AB763" s="55">
        <v>0</v>
      </c>
      <c r="AC763" s="55">
        <v>0</v>
      </c>
      <c r="AD763" s="55">
        <v>0</v>
      </c>
      <c r="AE763" s="55">
        <v>0</v>
      </c>
      <c r="AF763" s="55">
        <v>0</v>
      </c>
      <c r="AG763" s="55">
        <v>0</v>
      </c>
      <c r="AH763" s="55">
        <v>0</v>
      </c>
      <c r="AI763" s="55">
        <v>0</v>
      </c>
      <c r="AJ763" s="55" t="s">
        <v>997</v>
      </c>
      <c r="AK763" s="55" t="s">
        <v>168</v>
      </c>
    </row>
    <row r="764" spans="1:37" x14ac:dyDescent="0.25">
      <c r="A764" s="54" t="str">
        <f t="shared" si="11"/>
        <v>WI</v>
      </c>
      <c r="B764" s="54" t="str">
        <f t="shared" si="11"/>
        <v>BDEQ-BDESC-urban-residential</v>
      </c>
      <c r="C764" s="55">
        <v>10</v>
      </c>
      <c r="D764" s="55" t="s">
        <v>15</v>
      </c>
      <c r="E764" s="55">
        <v>0</v>
      </c>
      <c r="F764" s="55">
        <v>0</v>
      </c>
      <c r="G764" s="55">
        <v>0</v>
      </c>
      <c r="H764" s="55">
        <v>0</v>
      </c>
      <c r="I764" s="55">
        <v>0</v>
      </c>
      <c r="J764" s="55">
        <v>0</v>
      </c>
      <c r="K764" s="55">
        <v>0</v>
      </c>
      <c r="L764" s="55">
        <v>0</v>
      </c>
      <c r="M764" s="55">
        <v>0</v>
      </c>
      <c r="N764" s="55">
        <v>0</v>
      </c>
      <c r="O764" s="55">
        <v>0</v>
      </c>
      <c r="P764" s="55">
        <v>0</v>
      </c>
      <c r="Q764" s="55">
        <v>0</v>
      </c>
      <c r="R764" s="55">
        <v>0</v>
      </c>
      <c r="S764" s="55">
        <v>0</v>
      </c>
      <c r="T764" s="55">
        <v>0</v>
      </c>
      <c r="U764" s="55">
        <v>0</v>
      </c>
      <c r="V764" s="55">
        <v>0</v>
      </c>
      <c r="W764" s="55">
        <v>0</v>
      </c>
      <c r="X764" s="55">
        <v>0</v>
      </c>
      <c r="Y764" s="55">
        <v>0</v>
      </c>
      <c r="Z764" s="55">
        <v>0</v>
      </c>
      <c r="AA764" s="55">
        <v>0</v>
      </c>
      <c r="AB764" s="55">
        <v>0</v>
      </c>
      <c r="AC764" s="55">
        <v>0</v>
      </c>
      <c r="AD764" s="55">
        <v>0</v>
      </c>
      <c r="AE764" s="55">
        <v>0</v>
      </c>
      <c r="AF764" s="55">
        <v>0</v>
      </c>
      <c r="AG764" s="55">
        <v>0</v>
      </c>
      <c r="AH764" s="55">
        <v>0</v>
      </c>
      <c r="AI764" s="55">
        <v>0</v>
      </c>
      <c r="AJ764" s="55" t="s">
        <v>997</v>
      </c>
      <c r="AK764" s="55" t="s">
        <v>168</v>
      </c>
    </row>
    <row r="765" spans="1:37" x14ac:dyDescent="0.25">
      <c r="A765" s="54" t="str">
        <f t="shared" si="11"/>
        <v>WI</v>
      </c>
      <c r="B765" s="54" t="str">
        <f t="shared" si="11"/>
        <v>BDEQ-BDESC-urban-residential</v>
      </c>
      <c r="C765" s="55">
        <v>11</v>
      </c>
      <c r="D765" s="55" t="s">
        <v>57</v>
      </c>
      <c r="E765" s="55">
        <v>0</v>
      </c>
      <c r="F765" s="55">
        <v>0</v>
      </c>
      <c r="G765" s="55">
        <v>0</v>
      </c>
      <c r="H765" s="55">
        <v>0</v>
      </c>
      <c r="I765" s="55">
        <v>0</v>
      </c>
      <c r="J765" s="55">
        <v>0</v>
      </c>
      <c r="K765" s="55">
        <v>0</v>
      </c>
      <c r="L765" s="55">
        <v>0</v>
      </c>
      <c r="M765" s="55">
        <v>0</v>
      </c>
      <c r="N765" s="55">
        <v>0</v>
      </c>
      <c r="O765" s="55">
        <v>0</v>
      </c>
      <c r="P765" s="55">
        <v>0</v>
      </c>
      <c r="Q765" s="55">
        <v>0</v>
      </c>
      <c r="R765" s="55">
        <v>0</v>
      </c>
      <c r="S765" s="55">
        <v>0</v>
      </c>
      <c r="T765" s="55">
        <v>0</v>
      </c>
      <c r="U765" s="55">
        <v>0</v>
      </c>
      <c r="V765" s="55">
        <v>0</v>
      </c>
      <c r="W765" s="55">
        <v>0</v>
      </c>
      <c r="X765" s="55">
        <v>0</v>
      </c>
      <c r="Y765" s="55">
        <v>0</v>
      </c>
      <c r="Z765" s="55">
        <v>0</v>
      </c>
      <c r="AA765" s="55">
        <v>0</v>
      </c>
      <c r="AB765" s="55">
        <v>0</v>
      </c>
      <c r="AC765" s="55">
        <v>0</v>
      </c>
      <c r="AD765" s="55">
        <v>0</v>
      </c>
      <c r="AE765" s="55">
        <v>0</v>
      </c>
      <c r="AF765" s="55">
        <v>0</v>
      </c>
      <c r="AG765" s="55">
        <v>0</v>
      </c>
      <c r="AH765" s="55">
        <v>0</v>
      </c>
      <c r="AI765" s="55">
        <v>0</v>
      </c>
      <c r="AJ765" s="55" t="s">
        <v>997</v>
      </c>
      <c r="AK765" s="55" t="s">
        <v>168</v>
      </c>
    </row>
    <row r="766" spans="1:37" x14ac:dyDescent="0.25">
      <c r="A766" s="54" t="str">
        <f t="shared" si="11"/>
        <v>WI</v>
      </c>
      <c r="B766" s="54" t="str">
        <f t="shared" si="11"/>
        <v>BDEQ-BDESC-urban-residential</v>
      </c>
      <c r="C766" s="55">
        <v>12</v>
      </c>
      <c r="D766" s="55" t="s">
        <v>60</v>
      </c>
      <c r="E766" s="55">
        <v>0</v>
      </c>
      <c r="F766" s="55">
        <v>0</v>
      </c>
      <c r="G766" s="55">
        <v>0</v>
      </c>
      <c r="H766" s="55">
        <v>0</v>
      </c>
      <c r="I766" s="55">
        <v>0</v>
      </c>
      <c r="J766" s="55">
        <v>0</v>
      </c>
      <c r="K766" s="55">
        <v>0</v>
      </c>
      <c r="L766" s="55">
        <v>0</v>
      </c>
      <c r="M766" s="55">
        <v>0</v>
      </c>
      <c r="N766" s="55">
        <v>0</v>
      </c>
      <c r="O766" s="55">
        <v>0</v>
      </c>
      <c r="P766" s="55">
        <v>0</v>
      </c>
      <c r="Q766" s="55">
        <v>0</v>
      </c>
      <c r="R766" s="55">
        <v>0</v>
      </c>
      <c r="S766" s="55">
        <v>0</v>
      </c>
      <c r="T766" s="55">
        <v>0</v>
      </c>
      <c r="U766" s="55">
        <v>0</v>
      </c>
      <c r="V766" s="55">
        <v>0</v>
      </c>
      <c r="W766" s="55">
        <v>0</v>
      </c>
      <c r="X766" s="55">
        <v>0</v>
      </c>
      <c r="Y766" s="55">
        <v>0</v>
      </c>
      <c r="Z766" s="55">
        <v>0</v>
      </c>
      <c r="AA766" s="55">
        <v>0</v>
      </c>
      <c r="AB766" s="55">
        <v>0</v>
      </c>
      <c r="AC766" s="55">
        <v>0</v>
      </c>
      <c r="AD766" s="55">
        <v>0</v>
      </c>
      <c r="AE766" s="55">
        <v>0</v>
      </c>
      <c r="AF766" s="55">
        <v>0</v>
      </c>
      <c r="AG766" s="55">
        <v>0</v>
      </c>
      <c r="AH766" s="55">
        <v>0</v>
      </c>
      <c r="AI766" s="55">
        <v>0</v>
      </c>
      <c r="AJ766" s="55" t="s">
        <v>997</v>
      </c>
      <c r="AK766" s="55" t="s">
        <v>168</v>
      </c>
    </row>
    <row r="767" spans="1:37" x14ac:dyDescent="0.25">
      <c r="A767" s="54" t="str">
        <f t="shared" si="11"/>
        <v>WI</v>
      </c>
      <c r="B767" s="54" t="str">
        <f t="shared" si="11"/>
        <v>BDEQ-BDESC-urban-residential</v>
      </c>
      <c r="C767" s="55">
        <v>13</v>
      </c>
      <c r="D767" s="55" t="s">
        <v>158</v>
      </c>
      <c r="E767" s="55">
        <v>0</v>
      </c>
      <c r="F767" s="55">
        <v>0</v>
      </c>
      <c r="G767" s="55">
        <v>0</v>
      </c>
      <c r="H767" s="55">
        <v>0</v>
      </c>
      <c r="I767" s="55">
        <v>0</v>
      </c>
      <c r="J767" s="55">
        <v>0</v>
      </c>
      <c r="K767" s="55">
        <v>0</v>
      </c>
      <c r="L767" s="55">
        <v>0</v>
      </c>
      <c r="M767" s="55">
        <v>0</v>
      </c>
      <c r="N767" s="55">
        <v>0</v>
      </c>
      <c r="O767" s="55">
        <v>0</v>
      </c>
      <c r="P767" s="55">
        <v>0</v>
      </c>
      <c r="Q767" s="55">
        <v>0</v>
      </c>
      <c r="R767" s="55">
        <v>0</v>
      </c>
      <c r="S767" s="55">
        <v>0</v>
      </c>
      <c r="T767" s="55">
        <v>0</v>
      </c>
      <c r="U767" s="55">
        <v>0</v>
      </c>
      <c r="V767" s="55">
        <v>0</v>
      </c>
      <c r="W767" s="55">
        <v>0</v>
      </c>
      <c r="X767" s="55">
        <v>0</v>
      </c>
      <c r="Y767" s="55">
        <v>0</v>
      </c>
      <c r="Z767" s="55">
        <v>0</v>
      </c>
      <c r="AA767" s="55">
        <v>0</v>
      </c>
      <c r="AB767" s="55">
        <v>0</v>
      </c>
      <c r="AC767" s="55">
        <v>0</v>
      </c>
      <c r="AD767" s="55">
        <v>0</v>
      </c>
      <c r="AE767" s="55">
        <v>0</v>
      </c>
      <c r="AF767" s="55">
        <v>0</v>
      </c>
      <c r="AG767" s="55">
        <v>0</v>
      </c>
      <c r="AH767" s="55">
        <v>0</v>
      </c>
      <c r="AI767" s="55">
        <v>0</v>
      </c>
      <c r="AJ767" s="55" t="s">
        <v>997</v>
      </c>
      <c r="AK767" s="55" t="s">
        <v>168</v>
      </c>
    </row>
    <row r="768" spans="1:37" x14ac:dyDescent="0.25">
      <c r="A768" s="54" t="str">
        <f t="shared" si="11"/>
        <v>WI</v>
      </c>
      <c r="B768" s="54" t="str">
        <f t="shared" si="11"/>
        <v>BDEQ-BDESC-urban-residential</v>
      </c>
      <c r="C768" s="55">
        <v>14</v>
      </c>
      <c r="D768" s="55" t="s">
        <v>159</v>
      </c>
      <c r="E768" s="55">
        <v>0</v>
      </c>
      <c r="F768" s="55">
        <v>0</v>
      </c>
      <c r="G768" s="55">
        <v>0</v>
      </c>
      <c r="H768" s="55">
        <v>0</v>
      </c>
      <c r="I768" s="55">
        <v>0</v>
      </c>
      <c r="J768" s="55">
        <v>0</v>
      </c>
      <c r="K768" s="55">
        <v>0</v>
      </c>
      <c r="L768" s="55">
        <v>0</v>
      </c>
      <c r="M768" s="55">
        <v>0</v>
      </c>
      <c r="N768" s="55">
        <v>0</v>
      </c>
      <c r="O768" s="55">
        <v>0</v>
      </c>
      <c r="P768" s="55">
        <v>0</v>
      </c>
      <c r="Q768" s="55">
        <v>0</v>
      </c>
      <c r="R768" s="55">
        <v>0</v>
      </c>
      <c r="S768" s="55">
        <v>0</v>
      </c>
      <c r="T768" s="55">
        <v>0</v>
      </c>
      <c r="U768" s="55">
        <v>0</v>
      </c>
      <c r="V768" s="55">
        <v>0</v>
      </c>
      <c r="W768" s="55">
        <v>0</v>
      </c>
      <c r="X768" s="55">
        <v>0</v>
      </c>
      <c r="Y768" s="55">
        <v>0</v>
      </c>
      <c r="Z768" s="55">
        <v>0</v>
      </c>
      <c r="AA768" s="55">
        <v>0</v>
      </c>
      <c r="AB768" s="55">
        <v>0</v>
      </c>
      <c r="AC768" s="55">
        <v>0</v>
      </c>
      <c r="AD768" s="55">
        <v>0</v>
      </c>
      <c r="AE768" s="55">
        <v>0</v>
      </c>
      <c r="AF768" s="55">
        <v>0</v>
      </c>
      <c r="AG768" s="55">
        <v>0</v>
      </c>
      <c r="AH768" s="55">
        <v>0</v>
      </c>
      <c r="AI768" s="55">
        <v>0</v>
      </c>
      <c r="AJ768" s="55" t="s">
        <v>997</v>
      </c>
      <c r="AK768" s="55" t="s">
        <v>168</v>
      </c>
    </row>
    <row r="769" spans="1:37" x14ac:dyDescent="0.25">
      <c r="A769" s="54" t="str">
        <f t="shared" si="11"/>
        <v>WI</v>
      </c>
      <c r="B769" s="54" t="str">
        <f t="shared" si="11"/>
        <v>BDEQ-BDESC-urban-residential</v>
      </c>
      <c r="C769" s="55">
        <v>15</v>
      </c>
      <c r="D769" s="55" t="s">
        <v>160</v>
      </c>
      <c r="E769" s="55">
        <v>0</v>
      </c>
      <c r="F769" s="55">
        <v>0</v>
      </c>
      <c r="G769" s="55">
        <v>0</v>
      </c>
      <c r="H769" s="55">
        <v>0</v>
      </c>
      <c r="I769" s="55">
        <v>0</v>
      </c>
      <c r="J769" s="55">
        <v>0</v>
      </c>
      <c r="K769" s="55">
        <v>0</v>
      </c>
      <c r="L769" s="55">
        <v>0</v>
      </c>
      <c r="M769" s="55">
        <v>0</v>
      </c>
      <c r="N769" s="55">
        <v>0</v>
      </c>
      <c r="O769" s="55">
        <v>0</v>
      </c>
      <c r="P769" s="55">
        <v>0</v>
      </c>
      <c r="Q769" s="55">
        <v>0</v>
      </c>
      <c r="R769" s="55">
        <v>0</v>
      </c>
      <c r="S769" s="55">
        <v>0</v>
      </c>
      <c r="T769" s="55">
        <v>0</v>
      </c>
      <c r="U769" s="55">
        <v>0</v>
      </c>
      <c r="V769" s="55">
        <v>0</v>
      </c>
      <c r="W769" s="55">
        <v>0</v>
      </c>
      <c r="X769" s="55">
        <v>0</v>
      </c>
      <c r="Y769" s="55">
        <v>0</v>
      </c>
      <c r="Z769" s="55">
        <v>0</v>
      </c>
      <c r="AA769" s="55">
        <v>0</v>
      </c>
      <c r="AB769" s="55">
        <v>0</v>
      </c>
      <c r="AC769" s="55">
        <v>0</v>
      </c>
      <c r="AD769" s="55">
        <v>0</v>
      </c>
      <c r="AE769" s="55">
        <v>0</v>
      </c>
      <c r="AF769" s="55">
        <v>0</v>
      </c>
      <c r="AG769" s="55">
        <v>0</v>
      </c>
      <c r="AH769" s="55">
        <v>0</v>
      </c>
      <c r="AI769" s="55">
        <v>0</v>
      </c>
      <c r="AJ769" s="55" t="s">
        <v>997</v>
      </c>
      <c r="AK769" s="55" t="s">
        <v>168</v>
      </c>
    </row>
    <row r="770" spans="1:37" x14ac:dyDescent="0.25">
      <c r="A770" s="54" t="str">
        <f t="shared" si="11"/>
        <v>WV</v>
      </c>
      <c r="B770" s="54" t="str">
        <f t="shared" si="11"/>
        <v>BDEQ-BDESC-urban-residential</v>
      </c>
      <c r="C770" s="55">
        <v>0</v>
      </c>
      <c r="D770" s="55" t="s">
        <v>58</v>
      </c>
      <c r="E770" s="55">
        <v>0</v>
      </c>
      <c r="F770" s="55">
        <v>0</v>
      </c>
      <c r="G770" s="55">
        <v>0</v>
      </c>
      <c r="H770" s="55">
        <v>0</v>
      </c>
      <c r="I770" s="55">
        <v>0</v>
      </c>
      <c r="J770" s="55">
        <v>0</v>
      </c>
      <c r="K770" s="55">
        <v>0</v>
      </c>
      <c r="L770" s="55">
        <v>0</v>
      </c>
      <c r="M770" s="55">
        <v>0</v>
      </c>
      <c r="N770" s="55">
        <v>0</v>
      </c>
      <c r="O770" s="55">
        <v>0</v>
      </c>
      <c r="P770" s="55">
        <v>0</v>
      </c>
      <c r="Q770" s="55">
        <v>0</v>
      </c>
      <c r="R770" s="55">
        <v>0</v>
      </c>
      <c r="S770" s="55">
        <v>0</v>
      </c>
      <c r="T770" s="55">
        <v>0</v>
      </c>
      <c r="U770" s="55">
        <v>0</v>
      </c>
      <c r="V770" s="55">
        <v>0</v>
      </c>
      <c r="W770" s="55">
        <v>0</v>
      </c>
      <c r="X770" s="55">
        <v>0</v>
      </c>
      <c r="Y770" s="55">
        <v>0</v>
      </c>
      <c r="Z770" s="55">
        <v>0</v>
      </c>
      <c r="AA770" s="55">
        <v>0</v>
      </c>
      <c r="AB770" s="55">
        <v>0</v>
      </c>
      <c r="AC770" s="55">
        <v>0</v>
      </c>
      <c r="AD770" s="55">
        <v>0</v>
      </c>
      <c r="AE770" s="55">
        <v>0</v>
      </c>
      <c r="AF770" s="55">
        <v>0</v>
      </c>
      <c r="AG770" s="55">
        <v>0</v>
      </c>
      <c r="AH770" s="55">
        <v>0</v>
      </c>
      <c r="AI770" s="55">
        <v>0</v>
      </c>
      <c r="AJ770" s="55" t="s">
        <v>998</v>
      </c>
      <c r="AK770" s="55" t="s">
        <v>168</v>
      </c>
    </row>
    <row r="771" spans="1:37" x14ac:dyDescent="0.25">
      <c r="A771" s="54" t="str">
        <f t="shared" ref="A771:B801" si="12">AJ771</f>
        <v>WV</v>
      </c>
      <c r="B771" s="54" t="str">
        <f t="shared" si="12"/>
        <v>BDEQ-BDESC-urban-residential</v>
      </c>
      <c r="C771" s="55">
        <v>1</v>
      </c>
      <c r="D771" s="55" t="s">
        <v>7</v>
      </c>
      <c r="E771" s="55">
        <v>0</v>
      </c>
      <c r="F771" s="55">
        <v>0</v>
      </c>
      <c r="G771" s="55">
        <v>0</v>
      </c>
      <c r="H771" s="55">
        <v>0</v>
      </c>
      <c r="I771" s="55">
        <v>0</v>
      </c>
      <c r="J771" s="55">
        <v>0</v>
      </c>
      <c r="K771" s="55">
        <v>0</v>
      </c>
      <c r="L771" s="55">
        <v>0</v>
      </c>
      <c r="M771" s="55">
        <v>0</v>
      </c>
      <c r="N771" s="55">
        <v>0</v>
      </c>
      <c r="O771" s="55">
        <v>0</v>
      </c>
      <c r="P771" s="55">
        <v>0</v>
      </c>
      <c r="Q771" s="55">
        <v>0</v>
      </c>
      <c r="R771" s="55">
        <v>0</v>
      </c>
      <c r="S771" s="55">
        <v>0</v>
      </c>
      <c r="T771" s="55">
        <v>0</v>
      </c>
      <c r="U771" s="55">
        <v>0</v>
      </c>
      <c r="V771" s="55">
        <v>0</v>
      </c>
      <c r="W771" s="55">
        <v>0</v>
      </c>
      <c r="X771" s="55">
        <v>0</v>
      </c>
      <c r="Y771" s="55">
        <v>0</v>
      </c>
      <c r="Z771" s="55">
        <v>0</v>
      </c>
      <c r="AA771" s="55">
        <v>0</v>
      </c>
      <c r="AB771" s="55">
        <v>0</v>
      </c>
      <c r="AC771" s="55">
        <v>0</v>
      </c>
      <c r="AD771" s="55">
        <v>0</v>
      </c>
      <c r="AE771" s="55">
        <v>0</v>
      </c>
      <c r="AF771" s="55">
        <v>0</v>
      </c>
      <c r="AG771" s="55">
        <v>0</v>
      </c>
      <c r="AH771" s="55">
        <v>0</v>
      </c>
      <c r="AI771" s="55">
        <v>0</v>
      </c>
      <c r="AJ771" s="55" t="s">
        <v>998</v>
      </c>
      <c r="AK771" s="55" t="s">
        <v>168</v>
      </c>
    </row>
    <row r="772" spans="1:37" x14ac:dyDescent="0.25">
      <c r="A772" s="54" t="str">
        <f t="shared" si="12"/>
        <v>WV</v>
      </c>
      <c r="B772" s="54" t="str">
        <f t="shared" si="12"/>
        <v>BDEQ-BDESC-urban-residential</v>
      </c>
      <c r="C772" s="55">
        <v>2</v>
      </c>
      <c r="D772" s="55" t="s">
        <v>8</v>
      </c>
      <c r="E772" s="55">
        <v>0</v>
      </c>
      <c r="F772" s="55">
        <v>0</v>
      </c>
      <c r="G772" s="55">
        <v>0</v>
      </c>
      <c r="H772" s="55">
        <v>0</v>
      </c>
      <c r="I772" s="55">
        <v>0</v>
      </c>
      <c r="J772" s="55">
        <v>0</v>
      </c>
      <c r="K772" s="55">
        <v>0</v>
      </c>
      <c r="L772" s="55">
        <v>0</v>
      </c>
      <c r="M772" s="55">
        <v>0</v>
      </c>
      <c r="N772" s="55">
        <v>0</v>
      </c>
      <c r="O772" s="55">
        <v>0</v>
      </c>
      <c r="P772" s="55">
        <v>0</v>
      </c>
      <c r="Q772" s="55">
        <v>0</v>
      </c>
      <c r="R772" s="55">
        <v>0</v>
      </c>
      <c r="S772" s="55">
        <v>0</v>
      </c>
      <c r="T772" s="55">
        <v>0</v>
      </c>
      <c r="U772" s="55">
        <v>0</v>
      </c>
      <c r="V772" s="55">
        <v>0</v>
      </c>
      <c r="W772" s="55">
        <v>0</v>
      </c>
      <c r="X772" s="55">
        <v>0</v>
      </c>
      <c r="Y772" s="55">
        <v>0</v>
      </c>
      <c r="Z772" s="55">
        <v>0</v>
      </c>
      <c r="AA772" s="55">
        <v>0</v>
      </c>
      <c r="AB772" s="55">
        <v>0</v>
      </c>
      <c r="AC772" s="55">
        <v>0</v>
      </c>
      <c r="AD772" s="55">
        <v>0</v>
      </c>
      <c r="AE772" s="55">
        <v>0</v>
      </c>
      <c r="AF772" s="55">
        <v>0</v>
      </c>
      <c r="AG772" s="55">
        <v>0</v>
      </c>
      <c r="AH772" s="55">
        <v>0</v>
      </c>
      <c r="AI772" s="55">
        <v>0</v>
      </c>
      <c r="AJ772" s="55" t="s">
        <v>998</v>
      </c>
      <c r="AK772" s="55" t="s">
        <v>168</v>
      </c>
    </row>
    <row r="773" spans="1:37" x14ac:dyDescent="0.25">
      <c r="A773" s="54" t="str">
        <f t="shared" si="12"/>
        <v>WV</v>
      </c>
      <c r="B773" s="54" t="str">
        <f t="shared" si="12"/>
        <v>BDEQ-BDESC-urban-residential</v>
      </c>
      <c r="C773" s="55">
        <v>3</v>
      </c>
      <c r="D773" s="55" t="s">
        <v>9</v>
      </c>
      <c r="E773" s="55">
        <v>0</v>
      </c>
      <c r="F773" s="55">
        <v>0</v>
      </c>
      <c r="G773" s="55">
        <v>0</v>
      </c>
      <c r="H773" s="55">
        <v>0</v>
      </c>
      <c r="I773" s="55">
        <v>0</v>
      </c>
      <c r="J773" s="55">
        <v>0</v>
      </c>
      <c r="K773" s="55">
        <v>0</v>
      </c>
      <c r="L773" s="55">
        <v>0</v>
      </c>
      <c r="M773" s="55">
        <v>0</v>
      </c>
      <c r="N773" s="55">
        <v>0</v>
      </c>
      <c r="O773" s="55">
        <v>0</v>
      </c>
      <c r="P773" s="55">
        <v>0</v>
      </c>
      <c r="Q773" s="55">
        <v>0</v>
      </c>
      <c r="R773" s="55">
        <v>0</v>
      </c>
      <c r="S773" s="55">
        <v>0</v>
      </c>
      <c r="T773" s="55">
        <v>0</v>
      </c>
      <c r="U773" s="55">
        <v>0</v>
      </c>
      <c r="V773" s="55">
        <v>0</v>
      </c>
      <c r="W773" s="55">
        <v>0</v>
      </c>
      <c r="X773" s="55">
        <v>0</v>
      </c>
      <c r="Y773" s="55">
        <v>0</v>
      </c>
      <c r="Z773" s="55">
        <v>0</v>
      </c>
      <c r="AA773" s="55">
        <v>0</v>
      </c>
      <c r="AB773" s="55">
        <v>0</v>
      </c>
      <c r="AC773" s="55">
        <v>0</v>
      </c>
      <c r="AD773" s="55">
        <v>0</v>
      </c>
      <c r="AE773" s="55">
        <v>0</v>
      </c>
      <c r="AF773" s="55">
        <v>0</v>
      </c>
      <c r="AG773" s="55">
        <v>0</v>
      </c>
      <c r="AH773" s="55">
        <v>0</v>
      </c>
      <c r="AI773" s="55">
        <v>0</v>
      </c>
      <c r="AJ773" s="55" t="s">
        <v>998</v>
      </c>
      <c r="AK773" s="55" t="s">
        <v>168</v>
      </c>
    </row>
    <row r="774" spans="1:37" x14ac:dyDescent="0.25">
      <c r="A774" s="54" t="str">
        <f t="shared" si="12"/>
        <v>WV</v>
      </c>
      <c r="B774" s="54" t="str">
        <f t="shared" si="12"/>
        <v>BDEQ-BDESC-urban-residential</v>
      </c>
      <c r="C774" s="55">
        <v>4</v>
      </c>
      <c r="D774" s="55" t="s">
        <v>59</v>
      </c>
      <c r="E774" s="55">
        <v>1.81E-3</v>
      </c>
      <c r="F774" s="55">
        <v>1.42E-3</v>
      </c>
      <c r="G774" s="55">
        <v>1.4300000000000001E-3</v>
      </c>
      <c r="H774" s="55">
        <v>1.4300000000000001E-3</v>
      </c>
      <c r="I774" s="55">
        <v>1.4300000000000001E-3</v>
      </c>
      <c r="J774" s="55">
        <v>1.4300000000000001E-3</v>
      </c>
      <c r="K774" s="55">
        <v>1.4300000000000001E-3</v>
      </c>
      <c r="L774" s="55">
        <v>1.4400000000000001E-3</v>
      </c>
      <c r="M774" s="55">
        <v>1.4400000000000001E-3</v>
      </c>
      <c r="N774" s="55">
        <v>1.4400000000000001E-3</v>
      </c>
      <c r="O774" s="55">
        <v>1.4400000000000001E-3</v>
      </c>
      <c r="P774" s="55">
        <v>1.4400000000000001E-3</v>
      </c>
      <c r="Q774" s="55">
        <v>1.4400000000000001E-3</v>
      </c>
      <c r="R774" s="55">
        <v>1.4499999999999999E-3</v>
      </c>
      <c r="S774" s="55">
        <v>1.4499999999999999E-3</v>
      </c>
      <c r="T774" s="55">
        <v>1.4499999999999999E-3</v>
      </c>
      <c r="U774" s="55">
        <v>1.4499999999999999E-3</v>
      </c>
      <c r="V774" s="55">
        <v>1.4499999999999999E-3</v>
      </c>
      <c r="W774" s="55">
        <v>1.4499999999999999E-3</v>
      </c>
      <c r="X774" s="55">
        <v>1.4499999999999999E-3</v>
      </c>
      <c r="Y774" s="55">
        <v>1.4499999999999999E-3</v>
      </c>
      <c r="Z774" s="55">
        <v>1.4499999999999999E-3</v>
      </c>
      <c r="AA774" s="55">
        <v>1.4599999999999999E-3</v>
      </c>
      <c r="AB774" s="55">
        <v>1.4599999999999999E-3</v>
      </c>
      <c r="AC774" s="55">
        <v>1.4599999999999999E-3</v>
      </c>
      <c r="AD774" s="55">
        <v>1.4599999999999999E-3</v>
      </c>
      <c r="AE774" s="55">
        <v>1.4599999999999999E-3</v>
      </c>
      <c r="AF774" s="55">
        <v>1.4599999999999999E-3</v>
      </c>
      <c r="AG774" s="55">
        <v>1.47E-3</v>
      </c>
      <c r="AH774" s="55">
        <v>1.47E-3</v>
      </c>
      <c r="AI774" s="55">
        <v>1.47E-3</v>
      </c>
      <c r="AJ774" s="55" t="s">
        <v>998</v>
      </c>
      <c r="AK774" s="55" t="s">
        <v>168</v>
      </c>
    </row>
    <row r="775" spans="1:37" x14ac:dyDescent="0.25">
      <c r="A775" s="54" t="str">
        <f t="shared" si="12"/>
        <v>WV</v>
      </c>
      <c r="B775" s="54" t="str">
        <f t="shared" si="12"/>
        <v>BDEQ-BDESC-urban-residential</v>
      </c>
      <c r="C775" s="55">
        <v>5</v>
      </c>
      <c r="D775" s="55" t="s">
        <v>10</v>
      </c>
      <c r="E775" s="55">
        <v>3.1700000000000001E-3</v>
      </c>
      <c r="F775" s="55">
        <v>4.7099999999999998E-3</v>
      </c>
      <c r="G775" s="55">
        <v>5.3600000000000002E-3</v>
      </c>
      <c r="H775" s="55">
        <v>6.0299999999999998E-3</v>
      </c>
      <c r="I775" s="55">
        <v>6.6899999999999998E-3</v>
      </c>
      <c r="J775" s="55">
        <v>7.1500000000000001E-3</v>
      </c>
      <c r="K775" s="55">
        <v>7.6699999999999997E-3</v>
      </c>
      <c r="L775" s="55">
        <v>8.0999999999999996E-3</v>
      </c>
      <c r="M775" s="55">
        <v>8.4200000000000004E-3</v>
      </c>
      <c r="N775" s="55">
        <v>8.8400000000000006E-3</v>
      </c>
      <c r="O775" s="55">
        <v>9.0900000000000009E-3</v>
      </c>
      <c r="P775" s="55">
        <v>9.4800000000000006E-3</v>
      </c>
      <c r="Q775" s="55">
        <v>9.75E-3</v>
      </c>
      <c r="R775" s="55">
        <v>1.0149999999999999E-2</v>
      </c>
      <c r="S775" s="55">
        <v>1.0500000000000001E-2</v>
      </c>
      <c r="T775" s="55">
        <v>1.064E-2</v>
      </c>
      <c r="U775" s="55">
        <v>1.103E-2</v>
      </c>
      <c r="V775" s="55">
        <v>1.142E-2</v>
      </c>
      <c r="W775" s="55">
        <v>1.1769999999999999E-2</v>
      </c>
      <c r="X775" s="55">
        <v>1.2319999999999999E-2</v>
      </c>
      <c r="Y775" s="55">
        <v>1.282E-2</v>
      </c>
      <c r="Z775" s="55">
        <v>1.3220000000000001E-2</v>
      </c>
      <c r="AA775" s="55">
        <v>1.372E-2</v>
      </c>
      <c r="AB775" s="55">
        <v>1.426E-2</v>
      </c>
      <c r="AC775" s="55">
        <v>1.4590000000000001E-2</v>
      </c>
      <c r="AD775" s="55">
        <v>1.515E-2</v>
      </c>
      <c r="AE775" s="55">
        <v>1.5879999999999998E-2</v>
      </c>
      <c r="AF775" s="55">
        <v>1.6289999999999999E-2</v>
      </c>
      <c r="AG775" s="55">
        <v>1.6920000000000001E-2</v>
      </c>
      <c r="AH775" s="55">
        <v>1.7430000000000001E-2</v>
      </c>
      <c r="AI775" s="55">
        <v>1.779E-2</v>
      </c>
      <c r="AJ775" s="55" t="s">
        <v>998</v>
      </c>
      <c r="AK775" s="55" t="s">
        <v>168</v>
      </c>
    </row>
    <row r="776" spans="1:37" x14ac:dyDescent="0.25">
      <c r="A776" s="54" t="str">
        <f t="shared" si="12"/>
        <v>WV</v>
      </c>
      <c r="B776" s="54" t="str">
        <f t="shared" si="12"/>
        <v>BDEQ-BDESC-urban-residential</v>
      </c>
      <c r="C776" s="55">
        <v>6</v>
      </c>
      <c r="D776" s="55" t="s">
        <v>11</v>
      </c>
      <c r="E776" s="55">
        <v>0</v>
      </c>
      <c r="F776" s="55">
        <v>0</v>
      </c>
      <c r="G776" s="55">
        <v>0</v>
      </c>
      <c r="H776" s="55">
        <v>0</v>
      </c>
      <c r="I776" s="55">
        <v>0</v>
      </c>
      <c r="J776" s="55">
        <v>0</v>
      </c>
      <c r="K776" s="55">
        <v>0</v>
      </c>
      <c r="L776" s="55">
        <v>0</v>
      </c>
      <c r="M776" s="55">
        <v>0</v>
      </c>
      <c r="N776" s="55">
        <v>0</v>
      </c>
      <c r="O776" s="55">
        <v>0</v>
      </c>
      <c r="P776" s="55">
        <v>0</v>
      </c>
      <c r="Q776" s="55">
        <v>0</v>
      </c>
      <c r="R776" s="55">
        <v>0</v>
      </c>
      <c r="S776" s="55">
        <v>0</v>
      </c>
      <c r="T776" s="55">
        <v>0</v>
      </c>
      <c r="U776" s="55">
        <v>0</v>
      </c>
      <c r="V776" s="55">
        <v>0</v>
      </c>
      <c r="W776" s="55">
        <v>0</v>
      </c>
      <c r="X776" s="55">
        <v>0</v>
      </c>
      <c r="Y776" s="55">
        <v>0</v>
      </c>
      <c r="Z776" s="55">
        <v>0</v>
      </c>
      <c r="AA776" s="55">
        <v>0</v>
      </c>
      <c r="AB776" s="55">
        <v>0</v>
      </c>
      <c r="AC776" s="55">
        <v>0</v>
      </c>
      <c r="AD776" s="55">
        <v>0</v>
      </c>
      <c r="AE776" s="55">
        <v>0</v>
      </c>
      <c r="AF776" s="55">
        <v>0</v>
      </c>
      <c r="AG776" s="55">
        <v>0</v>
      </c>
      <c r="AH776" s="55">
        <v>0</v>
      </c>
      <c r="AI776" s="55">
        <v>0</v>
      </c>
      <c r="AJ776" s="55" t="s">
        <v>998</v>
      </c>
      <c r="AK776" s="55" t="s">
        <v>168</v>
      </c>
    </row>
    <row r="777" spans="1:37" x14ac:dyDescent="0.25">
      <c r="A777" s="54" t="str">
        <f t="shared" si="12"/>
        <v>WV</v>
      </c>
      <c r="B777" s="54" t="str">
        <f t="shared" si="12"/>
        <v>BDEQ-BDESC-urban-residential</v>
      </c>
      <c r="C777" s="55">
        <v>7</v>
      </c>
      <c r="D777" s="55" t="s">
        <v>12</v>
      </c>
      <c r="E777" s="55">
        <v>0</v>
      </c>
      <c r="F777" s="55">
        <v>0</v>
      </c>
      <c r="G777" s="55">
        <v>0</v>
      </c>
      <c r="H777" s="55">
        <v>0</v>
      </c>
      <c r="I777" s="55">
        <v>0</v>
      </c>
      <c r="J777" s="55">
        <v>0</v>
      </c>
      <c r="K777" s="55">
        <v>0</v>
      </c>
      <c r="L777" s="55">
        <v>0</v>
      </c>
      <c r="M777" s="55">
        <v>0</v>
      </c>
      <c r="N777" s="55">
        <v>0</v>
      </c>
      <c r="O777" s="55">
        <v>0</v>
      </c>
      <c r="P777" s="55">
        <v>0</v>
      </c>
      <c r="Q777" s="55">
        <v>0</v>
      </c>
      <c r="R777" s="55">
        <v>0</v>
      </c>
      <c r="S777" s="55">
        <v>0</v>
      </c>
      <c r="T777" s="55">
        <v>0</v>
      </c>
      <c r="U777" s="55">
        <v>0</v>
      </c>
      <c r="V777" s="55">
        <v>0</v>
      </c>
      <c r="W777" s="55">
        <v>0</v>
      </c>
      <c r="X777" s="55">
        <v>0</v>
      </c>
      <c r="Y777" s="55">
        <v>0</v>
      </c>
      <c r="Z777" s="55">
        <v>0</v>
      </c>
      <c r="AA777" s="55">
        <v>0</v>
      </c>
      <c r="AB777" s="55">
        <v>0</v>
      </c>
      <c r="AC777" s="55">
        <v>0</v>
      </c>
      <c r="AD777" s="55">
        <v>0</v>
      </c>
      <c r="AE777" s="55">
        <v>0</v>
      </c>
      <c r="AF777" s="55">
        <v>0</v>
      </c>
      <c r="AG777" s="55">
        <v>0</v>
      </c>
      <c r="AH777" s="55">
        <v>0</v>
      </c>
      <c r="AI777" s="55">
        <v>0</v>
      </c>
      <c r="AJ777" s="55" t="s">
        <v>998</v>
      </c>
      <c r="AK777" s="55" t="s">
        <v>168</v>
      </c>
    </row>
    <row r="778" spans="1:37" x14ac:dyDescent="0.25">
      <c r="A778" s="54" t="str">
        <f t="shared" si="12"/>
        <v>WV</v>
      </c>
      <c r="B778" s="54" t="str">
        <f t="shared" si="12"/>
        <v>BDEQ-BDESC-urban-residential</v>
      </c>
      <c r="C778" s="55">
        <v>8</v>
      </c>
      <c r="D778" s="55" t="s">
        <v>13</v>
      </c>
      <c r="E778" s="55">
        <v>0</v>
      </c>
      <c r="F778" s="55">
        <v>0</v>
      </c>
      <c r="G778" s="55">
        <v>0</v>
      </c>
      <c r="H778" s="55">
        <v>0</v>
      </c>
      <c r="I778" s="55">
        <v>0</v>
      </c>
      <c r="J778" s="55">
        <v>0</v>
      </c>
      <c r="K778" s="55">
        <v>0</v>
      </c>
      <c r="L778" s="55">
        <v>0</v>
      </c>
      <c r="M778" s="55">
        <v>0</v>
      </c>
      <c r="N778" s="55">
        <v>0</v>
      </c>
      <c r="O778" s="55">
        <v>0</v>
      </c>
      <c r="P778" s="55">
        <v>0</v>
      </c>
      <c r="Q778" s="55">
        <v>0</v>
      </c>
      <c r="R778" s="55">
        <v>0</v>
      </c>
      <c r="S778" s="55">
        <v>0</v>
      </c>
      <c r="T778" s="55">
        <v>0</v>
      </c>
      <c r="U778" s="55">
        <v>0</v>
      </c>
      <c r="V778" s="55">
        <v>0</v>
      </c>
      <c r="W778" s="55">
        <v>0</v>
      </c>
      <c r="X778" s="55">
        <v>0</v>
      </c>
      <c r="Y778" s="55">
        <v>0</v>
      </c>
      <c r="Z778" s="55">
        <v>0</v>
      </c>
      <c r="AA778" s="55">
        <v>0</v>
      </c>
      <c r="AB778" s="55">
        <v>0</v>
      </c>
      <c r="AC778" s="55">
        <v>0</v>
      </c>
      <c r="AD778" s="55">
        <v>0</v>
      </c>
      <c r="AE778" s="55">
        <v>0</v>
      </c>
      <c r="AF778" s="55">
        <v>0</v>
      </c>
      <c r="AG778" s="55">
        <v>0</v>
      </c>
      <c r="AH778" s="55">
        <v>0</v>
      </c>
      <c r="AI778" s="55">
        <v>0</v>
      </c>
      <c r="AJ778" s="55" t="s">
        <v>998</v>
      </c>
      <c r="AK778" s="55" t="s">
        <v>168</v>
      </c>
    </row>
    <row r="779" spans="1:37" x14ac:dyDescent="0.25">
      <c r="A779" s="54" t="str">
        <f t="shared" si="12"/>
        <v>WV</v>
      </c>
      <c r="B779" s="54" t="str">
        <f t="shared" si="12"/>
        <v>BDEQ-BDESC-urban-residential</v>
      </c>
      <c r="C779" s="55">
        <v>9</v>
      </c>
      <c r="D779" s="55" t="s">
        <v>14</v>
      </c>
      <c r="E779" s="55">
        <v>0</v>
      </c>
      <c r="F779" s="55">
        <v>0</v>
      </c>
      <c r="G779" s="55">
        <v>0</v>
      </c>
      <c r="H779" s="55">
        <v>0</v>
      </c>
      <c r="I779" s="55">
        <v>0</v>
      </c>
      <c r="J779" s="55">
        <v>0</v>
      </c>
      <c r="K779" s="55">
        <v>0</v>
      </c>
      <c r="L779" s="55">
        <v>0</v>
      </c>
      <c r="M779" s="55">
        <v>0</v>
      </c>
      <c r="N779" s="55">
        <v>0</v>
      </c>
      <c r="O779" s="55">
        <v>0</v>
      </c>
      <c r="P779" s="55">
        <v>0</v>
      </c>
      <c r="Q779" s="55">
        <v>0</v>
      </c>
      <c r="R779" s="55">
        <v>0</v>
      </c>
      <c r="S779" s="55">
        <v>0</v>
      </c>
      <c r="T779" s="55">
        <v>0</v>
      </c>
      <c r="U779" s="55">
        <v>0</v>
      </c>
      <c r="V779" s="55">
        <v>0</v>
      </c>
      <c r="W779" s="55">
        <v>0</v>
      </c>
      <c r="X779" s="55">
        <v>0</v>
      </c>
      <c r="Y779" s="55">
        <v>0</v>
      </c>
      <c r="Z779" s="55">
        <v>0</v>
      </c>
      <c r="AA779" s="55">
        <v>0</v>
      </c>
      <c r="AB779" s="55">
        <v>0</v>
      </c>
      <c r="AC779" s="55">
        <v>0</v>
      </c>
      <c r="AD779" s="55">
        <v>0</v>
      </c>
      <c r="AE779" s="55">
        <v>0</v>
      </c>
      <c r="AF779" s="55">
        <v>0</v>
      </c>
      <c r="AG779" s="55">
        <v>0</v>
      </c>
      <c r="AH779" s="55">
        <v>0</v>
      </c>
      <c r="AI779" s="55">
        <v>0</v>
      </c>
      <c r="AJ779" s="55" t="s">
        <v>998</v>
      </c>
      <c r="AK779" s="55" t="s">
        <v>168</v>
      </c>
    </row>
    <row r="780" spans="1:37" x14ac:dyDescent="0.25">
      <c r="A780" s="54" t="str">
        <f t="shared" si="12"/>
        <v>WV</v>
      </c>
      <c r="B780" s="54" t="str">
        <f t="shared" si="12"/>
        <v>BDEQ-BDESC-urban-residential</v>
      </c>
      <c r="C780" s="55">
        <v>10</v>
      </c>
      <c r="D780" s="55" t="s">
        <v>15</v>
      </c>
      <c r="E780" s="55">
        <v>0</v>
      </c>
      <c r="F780" s="55">
        <v>0</v>
      </c>
      <c r="G780" s="55">
        <v>0</v>
      </c>
      <c r="H780" s="55">
        <v>0</v>
      </c>
      <c r="I780" s="55">
        <v>0</v>
      </c>
      <c r="J780" s="55">
        <v>0</v>
      </c>
      <c r="K780" s="55">
        <v>0</v>
      </c>
      <c r="L780" s="55">
        <v>0</v>
      </c>
      <c r="M780" s="55">
        <v>0</v>
      </c>
      <c r="N780" s="55">
        <v>0</v>
      </c>
      <c r="O780" s="55">
        <v>0</v>
      </c>
      <c r="P780" s="55">
        <v>0</v>
      </c>
      <c r="Q780" s="55">
        <v>0</v>
      </c>
      <c r="R780" s="55">
        <v>0</v>
      </c>
      <c r="S780" s="55">
        <v>0</v>
      </c>
      <c r="T780" s="55">
        <v>0</v>
      </c>
      <c r="U780" s="55">
        <v>0</v>
      </c>
      <c r="V780" s="55">
        <v>0</v>
      </c>
      <c r="W780" s="55">
        <v>0</v>
      </c>
      <c r="X780" s="55">
        <v>0</v>
      </c>
      <c r="Y780" s="55">
        <v>0</v>
      </c>
      <c r="Z780" s="55">
        <v>0</v>
      </c>
      <c r="AA780" s="55">
        <v>0</v>
      </c>
      <c r="AB780" s="55">
        <v>0</v>
      </c>
      <c r="AC780" s="55">
        <v>0</v>
      </c>
      <c r="AD780" s="55">
        <v>0</v>
      </c>
      <c r="AE780" s="55">
        <v>0</v>
      </c>
      <c r="AF780" s="55">
        <v>0</v>
      </c>
      <c r="AG780" s="55">
        <v>0</v>
      </c>
      <c r="AH780" s="55">
        <v>0</v>
      </c>
      <c r="AI780" s="55">
        <v>0</v>
      </c>
      <c r="AJ780" s="55" t="s">
        <v>998</v>
      </c>
      <c r="AK780" s="55" t="s">
        <v>168</v>
      </c>
    </row>
    <row r="781" spans="1:37" x14ac:dyDescent="0.25">
      <c r="A781" s="54" t="str">
        <f t="shared" si="12"/>
        <v>WV</v>
      </c>
      <c r="B781" s="54" t="str">
        <f t="shared" si="12"/>
        <v>BDEQ-BDESC-urban-residential</v>
      </c>
      <c r="C781" s="55">
        <v>11</v>
      </c>
      <c r="D781" s="55" t="s">
        <v>57</v>
      </c>
      <c r="E781" s="55">
        <v>0</v>
      </c>
      <c r="F781" s="55">
        <v>0</v>
      </c>
      <c r="G781" s="55">
        <v>0</v>
      </c>
      <c r="H781" s="55">
        <v>0</v>
      </c>
      <c r="I781" s="55">
        <v>0</v>
      </c>
      <c r="J781" s="55">
        <v>0</v>
      </c>
      <c r="K781" s="55">
        <v>0</v>
      </c>
      <c r="L781" s="55">
        <v>0</v>
      </c>
      <c r="M781" s="55">
        <v>0</v>
      </c>
      <c r="N781" s="55">
        <v>0</v>
      </c>
      <c r="O781" s="55">
        <v>0</v>
      </c>
      <c r="P781" s="55">
        <v>0</v>
      </c>
      <c r="Q781" s="55">
        <v>0</v>
      </c>
      <c r="R781" s="55">
        <v>0</v>
      </c>
      <c r="S781" s="55">
        <v>0</v>
      </c>
      <c r="T781" s="55">
        <v>0</v>
      </c>
      <c r="U781" s="55">
        <v>0</v>
      </c>
      <c r="V781" s="55">
        <v>0</v>
      </c>
      <c r="W781" s="55">
        <v>0</v>
      </c>
      <c r="X781" s="55">
        <v>0</v>
      </c>
      <c r="Y781" s="55">
        <v>0</v>
      </c>
      <c r="Z781" s="55">
        <v>0</v>
      </c>
      <c r="AA781" s="55">
        <v>0</v>
      </c>
      <c r="AB781" s="55">
        <v>0</v>
      </c>
      <c r="AC781" s="55">
        <v>0</v>
      </c>
      <c r="AD781" s="55">
        <v>0</v>
      </c>
      <c r="AE781" s="55">
        <v>0</v>
      </c>
      <c r="AF781" s="55">
        <v>0</v>
      </c>
      <c r="AG781" s="55">
        <v>0</v>
      </c>
      <c r="AH781" s="55">
        <v>0</v>
      </c>
      <c r="AI781" s="55">
        <v>0</v>
      </c>
      <c r="AJ781" s="55" t="s">
        <v>998</v>
      </c>
      <c r="AK781" s="55" t="s">
        <v>168</v>
      </c>
    </row>
    <row r="782" spans="1:37" x14ac:dyDescent="0.25">
      <c r="A782" s="54" t="str">
        <f t="shared" si="12"/>
        <v>WV</v>
      </c>
      <c r="B782" s="54" t="str">
        <f t="shared" si="12"/>
        <v>BDEQ-BDESC-urban-residential</v>
      </c>
      <c r="C782" s="55">
        <v>12</v>
      </c>
      <c r="D782" s="55" t="s">
        <v>60</v>
      </c>
      <c r="E782" s="55">
        <v>0</v>
      </c>
      <c r="F782" s="55">
        <v>0</v>
      </c>
      <c r="G782" s="55">
        <v>0</v>
      </c>
      <c r="H782" s="55">
        <v>0</v>
      </c>
      <c r="I782" s="55">
        <v>0</v>
      </c>
      <c r="J782" s="55">
        <v>0</v>
      </c>
      <c r="K782" s="55">
        <v>0</v>
      </c>
      <c r="L782" s="55">
        <v>0</v>
      </c>
      <c r="M782" s="55">
        <v>0</v>
      </c>
      <c r="N782" s="55">
        <v>0</v>
      </c>
      <c r="O782" s="55">
        <v>0</v>
      </c>
      <c r="P782" s="55">
        <v>0</v>
      </c>
      <c r="Q782" s="55">
        <v>0</v>
      </c>
      <c r="R782" s="55">
        <v>0</v>
      </c>
      <c r="S782" s="55">
        <v>0</v>
      </c>
      <c r="T782" s="55">
        <v>0</v>
      </c>
      <c r="U782" s="55">
        <v>0</v>
      </c>
      <c r="V782" s="55">
        <v>0</v>
      </c>
      <c r="W782" s="55">
        <v>0</v>
      </c>
      <c r="X782" s="55">
        <v>0</v>
      </c>
      <c r="Y782" s="55">
        <v>0</v>
      </c>
      <c r="Z782" s="55">
        <v>0</v>
      </c>
      <c r="AA782" s="55">
        <v>0</v>
      </c>
      <c r="AB782" s="55">
        <v>0</v>
      </c>
      <c r="AC782" s="55">
        <v>0</v>
      </c>
      <c r="AD782" s="55">
        <v>0</v>
      </c>
      <c r="AE782" s="55">
        <v>0</v>
      </c>
      <c r="AF782" s="55">
        <v>0</v>
      </c>
      <c r="AG782" s="55">
        <v>0</v>
      </c>
      <c r="AH782" s="55">
        <v>0</v>
      </c>
      <c r="AI782" s="55">
        <v>0</v>
      </c>
      <c r="AJ782" s="55" t="s">
        <v>998</v>
      </c>
      <c r="AK782" s="55" t="s">
        <v>168</v>
      </c>
    </row>
    <row r="783" spans="1:37" x14ac:dyDescent="0.25">
      <c r="A783" s="54" t="str">
        <f t="shared" si="12"/>
        <v>WV</v>
      </c>
      <c r="B783" s="54" t="str">
        <f t="shared" si="12"/>
        <v>BDEQ-BDESC-urban-residential</v>
      </c>
      <c r="C783" s="55">
        <v>13</v>
      </c>
      <c r="D783" s="55" t="s">
        <v>158</v>
      </c>
      <c r="E783" s="55">
        <v>0</v>
      </c>
      <c r="F783" s="55">
        <v>0</v>
      </c>
      <c r="G783" s="55">
        <v>0</v>
      </c>
      <c r="H783" s="55">
        <v>0</v>
      </c>
      <c r="I783" s="55">
        <v>0</v>
      </c>
      <c r="J783" s="55">
        <v>0</v>
      </c>
      <c r="K783" s="55">
        <v>0</v>
      </c>
      <c r="L783" s="55">
        <v>0</v>
      </c>
      <c r="M783" s="55">
        <v>0</v>
      </c>
      <c r="N783" s="55">
        <v>0</v>
      </c>
      <c r="O783" s="55">
        <v>0</v>
      </c>
      <c r="P783" s="55">
        <v>0</v>
      </c>
      <c r="Q783" s="55">
        <v>0</v>
      </c>
      <c r="R783" s="55">
        <v>0</v>
      </c>
      <c r="S783" s="55">
        <v>0</v>
      </c>
      <c r="T783" s="55">
        <v>0</v>
      </c>
      <c r="U783" s="55">
        <v>0</v>
      </c>
      <c r="V783" s="55">
        <v>0</v>
      </c>
      <c r="W783" s="55">
        <v>0</v>
      </c>
      <c r="X783" s="55">
        <v>0</v>
      </c>
      <c r="Y783" s="55">
        <v>0</v>
      </c>
      <c r="Z783" s="55">
        <v>0</v>
      </c>
      <c r="AA783" s="55">
        <v>0</v>
      </c>
      <c r="AB783" s="55">
        <v>0</v>
      </c>
      <c r="AC783" s="55">
        <v>0</v>
      </c>
      <c r="AD783" s="55">
        <v>0</v>
      </c>
      <c r="AE783" s="55">
        <v>0</v>
      </c>
      <c r="AF783" s="55">
        <v>0</v>
      </c>
      <c r="AG783" s="55">
        <v>0</v>
      </c>
      <c r="AH783" s="55">
        <v>0</v>
      </c>
      <c r="AI783" s="55">
        <v>0</v>
      </c>
      <c r="AJ783" s="55" t="s">
        <v>998</v>
      </c>
      <c r="AK783" s="55" t="s">
        <v>168</v>
      </c>
    </row>
    <row r="784" spans="1:37" x14ac:dyDescent="0.25">
      <c r="A784" s="54" t="str">
        <f t="shared" si="12"/>
        <v>WV</v>
      </c>
      <c r="B784" s="54" t="str">
        <f t="shared" si="12"/>
        <v>BDEQ-BDESC-urban-residential</v>
      </c>
      <c r="C784" s="55">
        <v>14</v>
      </c>
      <c r="D784" s="55" t="s">
        <v>159</v>
      </c>
      <c r="E784" s="55">
        <v>0</v>
      </c>
      <c r="F784" s="55">
        <v>0</v>
      </c>
      <c r="G784" s="55">
        <v>0</v>
      </c>
      <c r="H784" s="55">
        <v>0</v>
      </c>
      <c r="I784" s="55">
        <v>0</v>
      </c>
      <c r="J784" s="55">
        <v>0</v>
      </c>
      <c r="K784" s="55">
        <v>0</v>
      </c>
      <c r="L784" s="55">
        <v>0</v>
      </c>
      <c r="M784" s="55">
        <v>0</v>
      </c>
      <c r="N784" s="55">
        <v>0</v>
      </c>
      <c r="O784" s="55">
        <v>0</v>
      </c>
      <c r="P784" s="55">
        <v>0</v>
      </c>
      <c r="Q784" s="55">
        <v>0</v>
      </c>
      <c r="R784" s="55">
        <v>0</v>
      </c>
      <c r="S784" s="55">
        <v>0</v>
      </c>
      <c r="T784" s="55">
        <v>0</v>
      </c>
      <c r="U784" s="55">
        <v>0</v>
      </c>
      <c r="V784" s="55">
        <v>0</v>
      </c>
      <c r="W784" s="55">
        <v>0</v>
      </c>
      <c r="X784" s="55">
        <v>0</v>
      </c>
      <c r="Y784" s="55">
        <v>0</v>
      </c>
      <c r="Z784" s="55">
        <v>0</v>
      </c>
      <c r="AA784" s="55">
        <v>0</v>
      </c>
      <c r="AB784" s="55">
        <v>0</v>
      </c>
      <c r="AC784" s="55">
        <v>0</v>
      </c>
      <c r="AD784" s="55">
        <v>0</v>
      </c>
      <c r="AE784" s="55">
        <v>0</v>
      </c>
      <c r="AF784" s="55">
        <v>0</v>
      </c>
      <c r="AG784" s="55">
        <v>0</v>
      </c>
      <c r="AH784" s="55">
        <v>0</v>
      </c>
      <c r="AI784" s="55">
        <v>0</v>
      </c>
      <c r="AJ784" s="55" t="s">
        <v>998</v>
      </c>
      <c r="AK784" s="55" t="s">
        <v>168</v>
      </c>
    </row>
    <row r="785" spans="1:37" x14ac:dyDescent="0.25">
      <c r="A785" s="54" t="str">
        <f t="shared" si="12"/>
        <v>WV</v>
      </c>
      <c r="B785" s="54" t="str">
        <f t="shared" si="12"/>
        <v>BDEQ-BDESC-urban-residential</v>
      </c>
      <c r="C785" s="55">
        <v>15</v>
      </c>
      <c r="D785" s="55" t="s">
        <v>160</v>
      </c>
      <c r="E785" s="55">
        <v>0</v>
      </c>
      <c r="F785" s="55">
        <v>0</v>
      </c>
      <c r="G785" s="55">
        <v>0</v>
      </c>
      <c r="H785" s="55">
        <v>0</v>
      </c>
      <c r="I785" s="55">
        <v>0</v>
      </c>
      <c r="J785" s="55">
        <v>0</v>
      </c>
      <c r="K785" s="55">
        <v>0</v>
      </c>
      <c r="L785" s="55">
        <v>0</v>
      </c>
      <c r="M785" s="55">
        <v>0</v>
      </c>
      <c r="N785" s="55">
        <v>0</v>
      </c>
      <c r="O785" s="55">
        <v>0</v>
      </c>
      <c r="P785" s="55">
        <v>0</v>
      </c>
      <c r="Q785" s="55">
        <v>0</v>
      </c>
      <c r="R785" s="55">
        <v>0</v>
      </c>
      <c r="S785" s="55">
        <v>0</v>
      </c>
      <c r="T785" s="55">
        <v>0</v>
      </c>
      <c r="U785" s="55">
        <v>0</v>
      </c>
      <c r="V785" s="55">
        <v>0</v>
      </c>
      <c r="W785" s="55">
        <v>0</v>
      </c>
      <c r="X785" s="55">
        <v>0</v>
      </c>
      <c r="Y785" s="55">
        <v>0</v>
      </c>
      <c r="Z785" s="55">
        <v>0</v>
      </c>
      <c r="AA785" s="55">
        <v>0</v>
      </c>
      <c r="AB785" s="55">
        <v>0</v>
      </c>
      <c r="AC785" s="55">
        <v>0</v>
      </c>
      <c r="AD785" s="55">
        <v>0</v>
      </c>
      <c r="AE785" s="55">
        <v>0</v>
      </c>
      <c r="AF785" s="55">
        <v>0</v>
      </c>
      <c r="AG785" s="55">
        <v>0</v>
      </c>
      <c r="AH785" s="55">
        <v>0</v>
      </c>
      <c r="AI785" s="55">
        <v>0</v>
      </c>
      <c r="AJ785" s="55" t="s">
        <v>998</v>
      </c>
      <c r="AK785" s="55" t="s">
        <v>168</v>
      </c>
    </row>
    <row r="786" spans="1:37" x14ac:dyDescent="0.25">
      <c r="A786" s="54" t="str">
        <f t="shared" si="12"/>
        <v>WY</v>
      </c>
      <c r="B786" s="54" t="str">
        <f t="shared" si="12"/>
        <v>BDEQ-BDESC-urban-residential</v>
      </c>
      <c r="C786" s="55">
        <v>0</v>
      </c>
      <c r="D786" s="55" t="s">
        <v>58</v>
      </c>
      <c r="E786" s="55">
        <v>0</v>
      </c>
      <c r="F786" s="55">
        <v>0</v>
      </c>
      <c r="G786" s="55">
        <v>0</v>
      </c>
      <c r="H786" s="55">
        <v>0</v>
      </c>
      <c r="I786" s="55">
        <v>0</v>
      </c>
      <c r="J786" s="55">
        <v>0</v>
      </c>
      <c r="K786" s="55">
        <v>0</v>
      </c>
      <c r="L786" s="55">
        <v>0</v>
      </c>
      <c r="M786" s="55">
        <v>0</v>
      </c>
      <c r="N786" s="55">
        <v>0</v>
      </c>
      <c r="O786" s="55">
        <v>0</v>
      </c>
      <c r="P786" s="55">
        <v>0</v>
      </c>
      <c r="Q786" s="55">
        <v>0</v>
      </c>
      <c r="R786" s="55">
        <v>0</v>
      </c>
      <c r="S786" s="55">
        <v>0</v>
      </c>
      <c r="T786" s="55">
        <v>0</v>
      </c>
      <c r="U786" s="55">
        <v>0</v>
      </c>
      <c r="V786" s="55">
        <v>0</v>
      </c>
      <c r="W786" s="55">
        <v>0</v>
      </c>
      <c r="X786" s="55">
        <v>0</v>
      </c>
      <c r="Y786" s="55">
        <v>0</v>
      </c>
      <c r="Z786" s="55">
        <v>0</v>
      </c>
      <c r="AA786" s="55">
        <v>0</v>
      </c>
      <c r="AB786" s="55">
        <v>0</v>
      </c>
      <c r="AC786" s="55">
        <v>0</v>
      </c>
      <c r="AD786" s="55">
        <v>0</v>
      </c>
      <c r="AE786" s="55">
        <v>0</v>
      </c>
      <c r="AF786" s="55">
        <v>0</v>
      </c>
      <c r="AG786" s="55">
        <v>0</v>
      </c>
      <c r="AH786" s="55">
        <v>0</v>
      </c>
      <c r="AI786" s="55">
        <v>0</v>
      </c>
      <c r="AJ786" s="55" t="s">
        <v>999</v>
      </c>
      <c r="AK786" s="55" t="s">
        <v>168</v>
      </c>
    </row>
    <row r="787" spans="1:37" x14ac:dyDescent="0.25">
      <c r="A787" s="54" t="str">
        <f t="shared" si="12"/>
        <v>WY</v>
      </c>
      <c r="B787" s="54" t="str">
        <f t="shared" si="12"/>
        <v>BDEQ-BDESC-urban-residential</v>
      </c>
      <c r="C787" s="55">
        <v>1</v>
      </c>
      <c r="D787" s="55" t="s">
        <v>7</v>
      </c>
      <c r="E787" s="55">
        <v>0</v>
      </c>
      <c r="F787" s="55">
        <v>0</v>
      </c>
      <c r="G787" s="55">
        <v>0</v>
      </c>
      <c r="H787" s="55">
        <v>0</v>
      </c>
      <c r="I787" s="55">
        <v>0</v>
      </c>
      <c r="J787" s="55">
        <v>0</v>
      </c>
      <c r="K787" s="55">
        <v>0</v>
      </c>
      <c r="L787" s="55">
        <v>0</v>
      </c>
      <c r="M787" s="55">
        <v>0</v>
      </c>
      <c r="N787" s="55">
        <v>0</v>
      </c>
      <c r="O787" s="55">
        <v>0</v>
      </c>
      <c r="P787" s="55">
        <v>0</v>
      </c>
      <c r="Q787" s="55">
        <v>0</v>
      </c>
      <c r="R787" s="55">
        <v>0</v>
      </c>
      <c r="S787" s="55">
        <v>0</v>
      </c>
      <c r="T787" s="55">
        <v>0</v>
      </c>
      <c r="U787" s="55">
        <v>0</v>
      </c>
      <c r="V787" s="55">
        <v>0</v>
      </c>
      <c r="W787" s="55">
        <v>0</v>
      </c>
      <c r="X787" s="55">
        <v>0</v>
      </c>
      <c r="Y787" s="55">
        <v>0</v>
      </c>
      <c r="Z787" s="55">
        <v>0</v>
      </c>
      <c r="AA787" s="55">
        <v>0</v>
      </c>
      <c r="AB787" s="55">
        <v>0</v>
      </c>
      <c r="AC787" s="55">
        <v>0</v>
      </c>
      <c r="AD787" s="55">
        <v>0</v>
      </c>
      <c r="AE787" s="55">
        <v>0</v>
      </c>
      <c r="AF787" s="55">
        <v>0</v>
      </c>
      <c r="AG787" s="55">
        <v>0</v>
      </c>
      <c r="AH787" s="55">
        <v>0</v>
      </c>
      <c r="AI787" s="55">
        <v>0</v>
      </c>
      <c r="AJ787" s="55" t="s">
        <v>999</v>
      </c>
      <c r="AK787" s="55" t="s">
        <v>168</v>
      </c>
    </row>
    <row r="788" spans="1:37" x14ac:dyDescent="0.25">
      <c r="A788" s="54" t="str">
        <f t="shared" si="12"/>
        <v>WY</v>
      </c>
      <c r="B788" s="54" t="str">
        <f t="shared" si="12"/>
        <v>BDEQ-BDESC-urban-residential</v>
      </c>
      <c r="C788" s="55">
        <v>2</v>
      </c>
      <c r="D788" s="55" t="s">
        <v>8</v>
      </c>
      <c r="E788" s="55">
        <v>0</v>
      </c>
      <c r="F788" s="55">
        <v>0</v>
      </c>
      <c r="G788" s="55">
        <v>0</v>
      </c>
      <c r="H788" s="55">
        <v>0</v>
      </c>
      <c r="I788" s="55">
        <v>0</v>
      </c>
      <c r="J788" s="55">
        <v>0</v>
      </c>
      <c r="K788" s="55">
        <v>0</v>
      </c>
      <c r="L788" s="55">
        <v>0</v>
      </c>
      <c r="M788" s="55">
        <v>0</v>
      </c>
      <c r="N788" s="55">
        <v>0</v>
      </c>
      <c r="O788" s="55">
        <v>0</v>
      </c>
      <c r="P788" s="55">
        <v>0</v>
      </c>
      <c r="Q788" s="55">
        <v>0</v>
      </c>
      <c r="R788" s="55">
        <v>0</v>
      </c>
      <c r="S788" s="55">
        <v>0</v>
      </c>
      <c r="T788" s="55">
        <v>0</v>
      </c>
      <c r="U788" s="55">
        <v>0</v>
      </c>
      <c r="V788" s="55">
        <v>0</v>
      </c>
      <c r="W788" s="55">
        <v>0</v>
      </c>
      <c r="X788" s="55">
        <v>0</v>
      </c>
      <c r="Y788" s="55">
        <v>0</v>
      </c>
      <c r="Z788" s="55">
        <v>0</v>
      </c>
      <c r="AA788" s="55">
        <v>0</v>
      </c>
      <c r="AB788" s="55">
        <v>0</v>
      </c>
      <c r="AC788" s="55">
        <v>0</v>
      </c>
      <c r="AD788" s="55">
        <v>0</v>
      </c>
      <c r="AE788" s="55">
        <v>0</v>
      </c>
      <c r="AF788" s="55">
        <v>0</v>
      </c>
      <c r="AG788" s="55">
        <v>0</v>
      </c>
      <c r="AH788" s="55">
        <v>0</v>
      </c>
      <c r="AI788" s="55">
        <v>0</v>
      </c>
      <c r="AJ788" s="55" t="s">
        <v>999</v>
      </c>
      <c r="AK788" s="55" t="s">
        <v>168</v>
      </c>
    </row>
    <row r="789" spans="1:37" x14ac:dyDescent="0.25">
      <c r="A789" s="54" t="str">
        <f t="shared" si="12"/>
        <v>WY</v>
      </c>
      <c r="B789" s="54" t="str">
        <f t="shared" si="12"/>
        <v>BDEQ-BDESC-urban-residential</v>
      </c>
      <c r="C789" s="55">
        <v>3</v>
      </c>
      <c r="D789" s="55" t="s">
        <v>9</v>
      </c>
      <c r="E789" s="55">
        <v>0</v>
      </c>
      <c r="F789" s="55">
        <v>0</v>
      </c>
      <c r="G789" s="55">
        <v>0</v>
      </c>
      <c r="H789" s="55">
        <v>0</v>
      </c>
      <c r="I789" s="55">
        <v>0</v>
      </c>
      <c r="J789" s="55">
        <v>0</v>
      </c>
      <c r="K789" s="55">
        <v>0</v>
      </c>
      <c r="L789" s="55">
        <v>0</v>
      </c>
      <c r="M789" s="55">
        <v>0</v>
      </c>
      <c r="N789" s="55">
        <v>0</v>
      </c>
      <c r="O789" s="55">
        <v>0</v>
      </c>
      <c r="P789" s="55">
        <v>0</v>
      </c>
      <c r="Q789" s="55">
        <v>0</v>
      </c>
      <c r="R789" s="55">
        <v>0</v>
      </c>
      <c r="S789" s="55">
        <v>0</v>
      </c>
      <c r="T789" s="55">
        <v>0</v>
      </c>
      <c r="U789" s="55">
        <v>0</v>
      </c>
      <c r="V789" s="55">
        <v>0</v>
      </c>
      <c r="W789" s="55">
        <v>0</v>
      </c>
      <c r="X789" s="55">
        <v>0</v>
      </c>
      <c r="Y789" s="55">
        <v>0</v>
      </c>
      <c r="Z789" s="55">
        <v>0</v>
      </c>
      <c r="AA789" s="55">
        <v>0</v>
      </c>
      <c r="AB789" s="55">
        <v>0</v>
      </c>
      <c r="AC789" s="55">
        <v>0</v>
      </c>
      <c r="AD789" s="55">
        <v>0</v>
      </c>
      <c r="AE789" s="55">
        <v>0</v>
      </c>
      <c r="AF789" s="55">
        <v>0</v>
      </c>
      <c r="AG789" s="55">
        <v>0</v>
      </c>
      <c r="AH789" s="55">
        <v>0</v>
      </c>
      <c r="AI789" s="55">
        <v>0</v>
      </c>
      <c r="AJ789" s="55" t="s">
        <v>999</v>
      </c>
      <c r="AK789" s="55" t="s">
        <v>168</v>
      </c>
    </row>
    <row r="790" spans="1:37" x14ac:dyDescent="0.25">
      <c r="A790" s="54" t="str">
        <f t="shared" si="12"/>
        <v>WY</v>
      </c>
      <c r="B790" s="54" t="str">
        <f t="shared" si="12"/>
        <v>BDEQ-BDESC-urban-residential</v>
      </c>
      <c r="C790" s="55">
        <v>4</v>
      </c>
      <c r="D790" s="55" t="s">
        <v>59</v>
      </c>
      <c r="E790" s="55">
        <v>3.15E-3</v>
      </c>
      <c r="F790" s="55">
        <v>3.8800000000000002E-3</v>
      </c>
      <c r="G790" s="55">
        <v>3.9100000000000003E-3</v>
      </c>
      <c r="H790" s="55">
        <v>3.9100000000000003E-3</v>
      </c>
      <c r="I790" s="55">
        <v>3.9100000000000003E-3</v>
      </c>
      <c r="J790" s="55">
        <v>3.9100000000000003E-3</v>
      </c>
      <c r="K790" s="55">
        <v>3.9199999999999999E-3</v>
      </c>
      <c r="L790" s="55">
        <v>3.9300000000000003E-3</v>
      </c>
      <c r="M790" s="55">
        <v>3.9300000000000003E-3</v>
      </c>
      <c r="N790" s="55">
        <v>3.9399999999999999E-3</v>
      </c>
      <c r="O790" s="55">
        <v>3.9399999999999999E-3</v>
      </c>
      <c r="P790" s="55">
        <v>3.9500000000000004E-3</v>
      </c>
      <c r="Q790" s="55">
        <v>3.9500000000000004E-3</v>
      </c>
      <c r="R790" s="55">
        <v>3.96E-3</v>
      </c>
      <c r="S790" s="55">
        <v>3.9699999999999996E-3</v>
      </c>
      <c r="T790" s="55">
        <v>3.9699999999999996E-3</v>
      </c>
      <c r="U790" s="55">
        <v>3.9699999999999996E-3</v>
      </c>
      <c r="V790" s="55">
        <v>3.9699999999999996E-3</v>
      </c>
      <c r="W790" s="55">
        <v>3.9699999999999996E-3</v>
      </c>
      <c r="X790" s="55">
        <v>3.98E-3</v>
      </c>
      <c r="Y790" s="55">
        <v>3.98E-3</v>
      </c>
      <c r="Z790" s="55">
        <v>3.98E-3</v>
      </c>
      <c r="AA790" s="55">
        <v>3.9899999999999996E-3</v>
      </c>
      <c r="AB790" s="55">
        <v>4.0000000000000001E-3</v>
      </c>
      <c r="AC790" s="55">
        <v>4.0000000000000001E-3</v>
      </c>
      <c r="AD790" s="55">
        <v>4.0000000000000001E-3</v>
      </c>
      <c r="AE790" s="55">
        <v>4.0000000000000001E-3</v>
      </c>
      <c r="AF790" s="55">
        <v>4.0000000000000001E-3</v>
      </c>
      <c r="AG790" s="55">
        <v>4.0099999999999997E-3</v>
      </c>
      <c r="AH790" s="55">
        <v>4.0099999999999997E-3</v>
      </c>
      <c r="AI790" s="55">
        <v>4.0099999999999997E-3</v>
      </c>
      <c r="AJ790" s="55" t="s">
        <v>999</v>
      </c>
      <c r="AK790" s="55" t="s">
        <v>168</v>
      </c>
    </row>
    <row r="791" spans="1:37" x14ac:dyDescent="0.25">
      <c r="A791" s="54" t="str">
        <f t="shared" si="12"/>
        <v>WY</v>
      </c>
      <c r="B791" s="54" t="str">
        <f t="shared" si="12"/>
        <v>BDEQ-BDESC-urban-residential</v>
      </c>
      <c r="C791" s="55">
        <v>5</v>
      </c>
      <c r="D791" s="55" t="s">
        <v>10</v>
      </c>
      <c r="E791" s="55">
        <v>4.1099999999999999E-3</v>
      </c>
      <c r="F791" s="55">
        <v>6.0200000000000002E-3</v>
      </c>
      <c r="G791" s="55">
        <v>6.8599999999999998E-3</v>
      </c>
      <c r="H791" s="55">
        <v>7.7200000000000003E-3</v>
      </c>
      <c r="I791" s="55">
        <v>8.5599999999999999E-3</v>
      </c>
      <c r="J791" s="55">
        <v>9.1400000000000006E-3</v>
      </c>
      <c r="K791" s="55">
        <v>9.7999999999999997E-3</v>
      </c>
      <c r="L791" s="55">
        <v>1.0359999999999999E-2</v>
      </c>
      <c r="M791" s="55">
        <v>1.077E-2</v>
      </c>
      <c r="N791" s="55">
        <v>1.1299999999999999E-2</v>
      </c>
      <c r="O791" s="55">
        <v>1.162E-2</v>
      </c>
      <c r="P791" s="55">
        <v>1.2120000000000001E-2</v>
      </c>
      <c r="Q791" s="55">
        <v>1.2460000000000001E-2</v>
      </c>
      <c r="R791" s="55">
        <v>1.2970000000000001E-2</v>
      </c>
      <c r="S791" s="55">
        <v>1.342E-2</v>
      </c>
      <c r="T791" s="55">
        <v>1.3599999999999999E-2</v>
      </c>
      <c r="U791" s="55">
        <v>1.41E-2</v>
      </c>
      <c r="V791" s="55">
        <v>1.46E-2</v>
      </c>
      <c r="W791" s="55">
        <v>1.504E-2</v>
      </c>
      <c r="X791" s="55">
        <v>1.575E-2</v>
      </c>
      <c r="Y791" s="55">
        <v>1.6389999999999998E-2</v>
      </c>
      <c r="Z791" s="55">
        <v>1.6910000000000001E-2</v>
      </c>
      <c r="AA791" s="55">
        <v>1.753E-2</v>
      </c>
      <c r="AB791" s="55">
        <v>1.823E-2</v>
      </c>
      <c r="AC791" s="55">
        <v>1.865E-2</v>
      </c>
      <c r="AD791" s="55">
        <v>1.9369999999999998E-2</v>
      </c>
      <c r="AE791" s="55">
        <v>2.0299999999999999E-2</v>
      </c>
      <c r="AF791" s="55">
        <v>2.0830000000000001E-2</v>
      </c>
      <c r="AG791" s="55">
        <v>2.163E-2</v>
      </c>
      <c r="AH791" s="55">
        <v>2.2290000000000001E-2</v>
      </c>
      <c r="AI791" s="55">
        <v>2.2749999999999999E-2</v>
      </c>
      <c r="AJ791" s="55" t="s">
        <v>999</v>
      </c>
      <c r="AK791" s="55" t="s">
        <v>168</v>
      </c>
    </row>
    <row r="792" spans="1:37" x14ac:dyDescent="0.25">
      <c r="A792" s="54" t="str">
        <f t="shared" si="12"/>
        <v>WY</v>
      </c>
      <c r="B792" s="54" t="str">
        <f t="shared" si="12"/>
        <v>BDEQ-BDESC-urban-residential</v>
      </c>
      <c r="C792" s="55">
        <v>6</v>
      </c>
      <c r="D792" s="55" t="s">
        <v>11</v>
      </c>
      <c r="E792" s="55">
        <v>0</v>
      </c>
      <c r="F792" s="55">
        <v>0</v>
      </c>
      <c r="G792" s="55">
        <v>0</v>
      </c>
      <c r="H792" s="55">
        <v>0</v>
      </c>
      <c r="I792" s="55">
        <v>0</v>
      </c>
      <c r="J792" s="55">
        <v>0</v>
      </c>
      <c r="K792" s="55">
        <v>0</v>
      </c>
      <c r="L792" s="55">
        <v>0</v>
      </c>
      <c r="M792" s="55">
        <v>0</v>
      </c>
      <c r="N792" s="55">
        <v>0</v>
      </c>
      <c r="O792" s="55">
        <v>0</v>
      </c>
      <c r="P792" s="55">
        <v>0</v>
      </c>
      <c r="Q792" s="55">
        <v>0</v>
      </c>
      <c r="R792" s="55">
        <v>0</v>
      </c>
      <c r="S792" s="55">
        <v>0</v>
      </c>
      <c r="T792" s="55">
        <v>0</v>
      </c>
      <c r="U792" s="55">
        <v>0</v>
      </c>
      <c r="V792" s="55">
        <v>0</v>
      </c>
      <c r="W792" s="55">
        <v>0</v>
      </c>
      <c r="X792" s="55">
        <v>0</v>
      </c>
      <c r="Y792" s="55">
        <v>0</v>
      </c>
      <c r="Z792" s="55">
        <v>0</v>
      </c>
      <c r="AA792" s="55">
        <v>0</v>
      </c>
      <c r="AB792" s="55">
        <v>0</v>
      </c>
      <c r="AC792" s="55">
        <v>0</v>
      </c>
      <c r="AD792" s="55">
        <v>0</v>
      </c>
      <c r="AE792" s="55">
        <v>0</v>
      </c>
      <c r="AF792" s="55">
        <v>0</v>
      </c>
      <c r="AG792" s="55">
        <v>0</v>
      </c>
      <c r="AH792" s="55">
        <v>0</v>
      </c>
      <c r="AI792" s="55">
        <v>0</v>
      </c>
      <c r="AJ792" s="55" t="s">
        <v>999</v>
      </c>
      <c r="AK792" s="55" t="s">
        <v>168</v>
      </c>
    </row>
    <row r="793" spans="1:37" x14ac:dyDescent="0.25">
      <c r="A793" s="54" t="str">
        <f t="shared" si="12"/>
        <v>WY</v>
      </c>
      <c r="B793" s="54" t="str">
        <f t="shared" si="12"/>
        <v>BDEQ-BDESC-urban-residential</v>
      </c>
      <c r="C793" s="55">
        <v>7</v>
      </c>
      <c r="D793" s="55" t="s">
        <v>12</v>
      </c>
      <c r="E793" s="55">
        <v>0</v>
      </c>
      <c r="F793" s="55">
        <v>0</v>
      </c>
      <c r="G793" s="55">
        <v>0</v>
      </c>
      <c r="H793" s="55">
        <v>0</v>
      </c>
      <c r="I793" s="55">
        <v>0</v>
      </c>
      <c r="J793" s="55">
        <v>0</v>
      </c>
      <c r="K793" s="55">
        <v>0</v>
      </c>
      <c r="L793" s="55">
        <v>0</v>
      </c>
      <c r="M793" s="55">
        <v>0</v>
      </c>
      <c r="N793" s="55">
        <v>0</v>
      </c>
      <c r="O793" s="55">
        <v>0</v>
      </c>
      <c r="P793" s="55">
        <v>0</v>
      </c>
      <c r="Q793" s="55">
        <v>0</v>
      </c>
      <c r="R793" s="55">
        <v>0</v>
      </c>
      <c r="S793" s="55">
        <v>0</v>
      </c>
      <c r="T793" s="55">
        <v>0</v>
      </c>
      <c r="U793" s="55">
        <v>0</v>
      </c>
      <c r="V793" s="55">
        <v>0</v>
      </c>
      <c r="W793" s="55">
        <v>0</v>
      </c>
      <c r="X793" s="55">
        <v>0</v>
      </c>
      <c r="Y793" s="55">
        <v>0</v>
      </c>
      <c r="Z793" s="55">
        <v>0</v>
      </c>
      <c r="AA793" s="55">
        <v>0</v>
      </c>
      <c r="AB793" s="55">
        <v>0</v>
      </c>
      <c r="AC793" s="55">
        <v>0</v>
      </c>
      <c r="AD793" s="55">
        <v>0</v>
      </c>
      <c r="AE793" s="55">
        <v>0</v>
      </c>
      <c r="AF793" s="55">
        <v>0</v>
      </c>
      <c r="AG793" s="55">
        <v>0</v>
      </c>
      <c r="AH793" s="55">
        <v>0</v>
      </c>
      <c r="AI793" s="55">
        <v>0</v>
      </c>
      <c r="AJ793" s="55" t="s">
        <v>999</v>
      </c>
      <c r="AK793" s="55" t="s">
        <v>168</v>
      </c>
    </row>
    <row r="794" spans="1:37" x14ac:dyDescent="0.25">
      <c r="A794" s="54" t="str">
        <f t="shared" si="12"/>
        <v>WY</v>
      </c>
      <c r="B794" s="54" t="str">
        <f t="shared" si="12"/>
        <v>BDEQ-BDESC-urban-residential</v>
      </c>
      <c r="C794" s="55">
        <v>8</v>
      </c>
      <c r="D794" s="55" t="s">
        <v>13</v>
      </c>
      <c r="E794" s="55">
        <v>0</v>
      </c>
      <c r="F794" s="55">
        <v>0</v>
      </c>
      <c r="G794" s="55">
        <v>0</v>
      </c>
      <c r="H794" s="55">
        <v>0</v>
      </c>
      <c r="I794" s="55">
        <v>0</v>
      </c>
      <c r="J794" s="55">
        <v>0</v>
      </c>
      <c r="K794" s="55">
        <v>0</v>
      </c>
      <c r="L794" s="55">
        <v>0</v>
      </c>
      <c r="M794" s="55">
        <v>0</v>
      </c>
      <c r="N794" s="55">
        <v>0</v>
      </c>
      <c r="O794" s="55">
        <v>0</v>
      </c>
      <c r="P794" s="55">
        <v>0</v>
      </c>
      <c r="Q794" s="55">
        <v>0</v>
      </c>
      <c r="R794" s="55">
        <v>0</v>
      </c>
      <c r="S794" s="55">
        <v>0</v>
      </c>
      <c r="T794" s="55">
        <v>0</v>
      </c>
      <c r="U794" s="55">
        <v>0</v>
      </c>
      <c r="V794" s="55">
        <v>0</v>
      </c>
      <c r="W794" s="55">
        <v>0</v>
      </c>
      <c r="X794" s="55">
        <v>0</v>
      </c>
      <c r="Y794" s="55">
        <v>0</v>
      </c>
      <c r="Z794" s="55">
        <v>0</v>
      </c>
      <c r="AA794" s="55">
        <v>0</v>
      </c>
      <c r="AB794" s="55">
        <v>0</v>
      </c>
      <c r="AC794" s="55">
        <v>0</v>
      </c>
      <c r="AD794" s="55">
        <v>0</v>
      </c>
      <c r="AE794" s="55">
        <v>0</v>
      </c>
      <c r="AF794" s="55">
        <v>0</v>
      </c>
      <c r="AG794" s="55">
        <v>0</v>
      </c>
      <c r="AH794" s="55">
        <v>0</v>
      </c>
      <c r="AI794" s="55">
        <v>0</v>
      </c>
      <c r="AJ794" s="55" t="s">
        <v>999</v>
      </c>
      <c r="AK794" s="55" t="s">
        <v>168</v>
      </c>
    </row>
    <row r="795" spans="1:37" x14ac:dyDescent="0.25">
      <c r="A795" s="54" t="str">
        <f t="shared" si="12"/>
        <v>WY</v>
      </c>
      <c r="B795" s="54" t="str">
        <f t="shared" si="12"/>
        <v>BDEQ-BDESC-urban-residential</v>
      </c>
      <c r="C795" s="55">
        <v>9</v>
      </c>
      <c r="D795" s="55" t="s">
        <v>14</v>
      </c>
      <c r="E795" s="55">
        <v>0</v>
      </c>
      <c r="F795" s="55">
        <v>0</v>
      </c>
      <c r="G795" s="55">
        <v>0</v>
      </c>
      <c r="H795" s="55">
        <v>0</v>
      </c>
      <c r="I795" s="55">
        <v>0</v>
      </c>
      <c r="J795" s="55">
        <v>0</v>
      </c>
      <c r="K795" s="55">
        <v>0</v>
      </c>
      <c r="L795" s="55">
        <v>0</v>
      </c>
      <c r="M795" s="55">
        <v>0</v>
      </c>
      <c r="N795" s="55">
        <v>0</v>
      </c>
      <c r="O795" s="55">
        <v>0</v>
      </c>
      <c r="P795" s="55">
        <v>0</v>
      </c>
      <c r="Q795" s="55">
        <v>0</v>
      </c>
      <c r="R795" s="55">
        <v>0</v>
      </c>
      <c r="S795" s="55">
        <v>0</v>
      </c>
      <c r="T795" s="55">
        <v>0</v>
      </c>
      <c r="U795" s="55">
        <v>0</v>
      </c>
      <c r="V795" s="55">
        <v>0</v>
      </c>
      <c r="W795" s="55">
        <v>0</v>
      </c>
      <c r="X795" s="55">
        <v>0</v>
      </c>
      <c r="Y795" s="55">
        <v>0</v>
      </c>
      <c r="Z795" s="55">
        <v>0</v>
      </c>
      <c r="AA795" s="55">
        <v>0</v>
      </c>
      <c r="AB795" s="55">
        <v>0</v>
      </c>
      <c r="AC795" s="55">
        <v>0</v>
      </c>
      <c r="AD795" s="55">
        <v>0</v>
      </c>
      <c r="AE795" s="55">
        <v>0</v>
      </c>
      <c r="AF795" s="55">
        <v>0</v>
      </c>
      <c r="AG795" s="55">
        <v>0</v>
      </c>
      <c r="AH795" s="55">
        <v>0</v>
      </c>
      <c r="AI795" s="55">
        <v>0</v>
      </c>
      <c r="AJ795" s="55" t="s">
        <v>999</v>
      </c>
      <c r="AK795" s="55" t="s">
        <v>168</v>
      </c>
    </row>
    <row r="796" spans="1:37" x14ac:dyDescent="0.25">
      <c r="A796" s="54" t="str">
        <f t="shared" si="12"/>
        <v>WY</v>
      </c>
      <c r="B796" s="54" t="str">
        <f t="shared" si="12"/>
        <v>BDEQ-BDESC-urban-residential</v>
      </c>
      <c r="C796" s="55">
        <v>10</v>
      </c>
      <c r="D796" s="55" t="s">
        <v>15</v>
      </c>
      <c r="E796" s="55">
        <v>0</v>
      </c>
      <c r="F796" s="55">
        <v>0</v>
      </c>
      <c r="G796" s="55">
        <v>0</v>
      </c>
      <c r="H796" s="55">
        <v>0</v>
      </c>
      <c r="I796" s="55">
        <v>0</v>
      </c>
      <c r="J796" s="55">
        <v>0</v>
      </c>
      <c r="K796" s="55">
        <v>0</v>
      </c>
      <c r="L796" s="55">
        <v>0</v>
      </c>
      <c r="M796" s="55">
        <v>0</v>
      </c>
      <c r="N796" s="55">
        <v>0</v>
      </c>
      <c r="O796" s="55">
        <v>0</v>
      </c>
      <c r="P796" s="55">
        <v>0</v>
      </c>
      <c r="Q796" s="55">
        <v>0</v>
      </c>
      <c r="R796" s="55">
        <v>0</v>
      </c>
      <c r="S796" s="55">
        <v>0</v>
      </c>
      <c r="T796" s="55">
        <v>0</v>
      </c>
      <c r="U796" s="55">
        <v>0</v>
      </c>
      <c r="V796" s="55">
        <v>0</v>
      </c>
      <c r="W796" s="55">
        <v>0</v>
      </c>
      <c r="X796" s="55">
        <v>0</v>
      </c>
      <c r="Y796" s="55">
        <v>0</v>
      </c>
      <c r="Z796" s="55">
        <v>0</v>
      </c>
      <c r="AA796" s="55">
        <v>0</v>
      </c>
      <c r="AB796" s="55">
        <v>0</v>
      </c>
      <c r="AC796" s="55">
        <v>0</v>
      </c>
      <c r="AD796" s="55">
        <v>0</v>
      </c>
      <c r="AE796" s="55">
        <v>0</v>
      </c>
      <c r="AF796" s="55">
        <v>0</v>
      </c>
      <c r="AG796" s="55">
        <v>0</v>
      </c>
      <c r="AH796" s="55">
        <v>0</v>
      </c>
      <c r="AI796" s="55">
        <v>0</v>
      </c>
      <c r="AJ796" s="55" t="s">
        <v>999</v>
      </c>
      <c r="AK796" s="55" t="s">
        <v>168</v>
      </c>
    </row>
    <row r="797" spans="1:37" x14ac:dyDescent="0.25">
      <c r="A797" s="54" t="str">
        <f t="shared" si="12"/>
        <v>WY</v>
      </c>
      <c r="B797" s="54" t="str">
        <f t="shared" si="12"/>
        <v>BDEQ-BDESC-urban-residential</v>
      </c>
      <c r="C797" s="55">
        <v>11</v>
      </c>
      <c r="D797" s="55" t="s">
        <v>57</v>
      </c>
      <c r="E797" s="55">
        <v>0</v>
      </c>
      <c r="F797" s="55">
        <v>0</v>
      </c>
      <c r="G797" s="55">
        <v>0</v>
      </c>
      <c r="H797" s="55">
        <v>0</v>
      </c>
      <c r="I797" s="55">
        <v>0</v>
      </c>
      <c r="J797" s="55">
        <v>0</v>
      </c>
      <c r="K797" s="55">
        <v>0</v>
      </c>
      <c r="L797" s="55">
        <v>0</v>
      </c>
      <c r="M797" s="55">
        <v>0</v>
      </c>
      <c r="N797" s="55">
        <v>0</v>
      </c>
      <c r="O797" s="55">
        <v>0</v>
      </c>
      <c r="P797" s="55">
        <v>0</v>
      </c>
      <c r="Q797" s="55">
        <v>0</v>
      </c>
      <c r="R797" s="55">
        <v>0</v>
      </c>
      <c r="S797" s="55">
        <v>0</v>
      </c>
      <c r="T797" s="55">
        <v>0</v>
      </c>
      <c r="U797" s="55">
        <v>0</v>
      </c>
      <c r="V797" s="55">
        <v>0</v>
      </c>
      <c r="W797" s="55">
        <v>0</v>
      </c>
      <c r="X797" s="55">
        <v>0</v>
      </c>
      <c r="Y797" s="55">
        <v>0</v>
      </c>
      <c r="Z797" s="55">
        <v>0</v>
      </c>
      <c r="AA797" s="55">
        <v>0</v>
      </c>
      <c r="AB797" s="55">
        <v>0</v>
      </c>
      <c r="AC797" s="55">
        <v>0</v>
      </c>
      <c r="AD797" s="55">
        <v>0</v>
      </c>
      <c r="AE797" s="55">
        <v>0</v>
      </c>
      <c r="AF797" s="55">
        <v>0</v>
      </c>
      <c r="AG797" s="55">
        <v>0</v>
      </c>
      <c r="AH797" s="55">
        <v>0</v>
      </c>
      <c r="AI797" s="55">
        <v>0</v>
      </c>
      <c r="AJ797" s="55" t="s">
        <v>999</v>
      </c>
      <c r="AK797" s="55" t="s">
        <v>168</v>
      </c>
    </row>
    <row r="798" spans="1:37" x14ac:dyDescent="0.25">
      <c r="A798" s="54" t="str">
        <f t="shared" si="12"/>
        <v>WY</v>
      </c>
      <c r="B798" s="54" t="str">
        <f t="shared" si="12"/>
        <v>BDEQ-BDESC-urban-residential</v>
      </c>
      <c r="C798" s="55">
        <v>12</v>
      </c>
      <c r="D798" s="55" t="s">
        <v>60</v>
      </c>
      <c r="E798" s="55">
        <v>0</v>
      </c>
      <c r="F798" s="55">
        <v>0</v>
      </c>
      <c r="G798" s="55">
        <v>0</v>
      </c>
      <c r="H798" s="55">
        <v>0</v>
      </c>
      <c r="I798" s="55">
        <v>0</v>
      </c>
      <c r="J798" s="55">
        <v>0</v>
      </c>
      <c r="K798" s="55">
        <v>0</v>
      </c>
      <c r="L798" s="55">
        <v>0</v>
      </c>
      <c r="M798" s="55">
        <v>0</v>
      </c>
      <c r="N798" s="55">
        <v>0</v>
      </c>
      <c r="O798" s="55">
        <v>0</v>
      </c>
      <c r="P798" s="55">
        <v>0</v>
      </c>
      <c r="Q798" s="55">
        <v>0</v>
      </c>
      <c r="R798" s="55">
        <v>0</v>
      </c>
      <c r="S798" s="55">
        <v>0</v>
      </c>
      <c r="T798" s="55">
        <v>0</v>
      </c>
      <c r="U798" s="55">
        <v>0</v>
      </c>
      <c r="V798" s="55">
        <v>0</v>
      </c>
      <c r="W798" s="55">
        <v>0</v>
      </c>
      <c r="X798" s="55">
        <v>0</v>
      </c>
      <c r="Y798" s="55">
        <v>0</v>
      </c>
      <c r="Z798" s="55">
        <v>0</v>
      </c>
      <c r="AA798" s="55">
        <v>0</v>
      </c>
      <c r="AB798" s="55">
        <v>0</v>
      </c>
      <c r="AC798" s="55">
        <v>0</v>
      </c>
      <c r="AD798" s="55">
        <v>0</v>
      </c>
      <c r="AE798" s="55">
        <v>0</v>
      </c>
      <c r="AF798" s="55">
        <v>0</v>
      </c>
      <c r="AG798" s="55">
        <v>0</v>
      </c>
      <c r="AH798" s="55">
        <v>0</v>
      </c>
      <c r="AI798" s="55">
        <v>0</v>
      </c>
      <c r="AJ798" s="55" t="s">
        <v>999</v>
      </c>
      <c r="AK798" s="55" t="s">
        <v>168</v>
      </c>
    </row>
    <row r="799" spans="1:37" x14ac:dyDescent="0.25">
      <c r="A799" s="54" t="str">
        <f t="shared" si="12"/>
        <v>WY</v>
      </c>
      <c r="B799" s="54" t="str">
        <f t="shared" si="12"/>
        <v>BDEQ-BDESC-urban-residential</v>
      </c>
      <c r="C799" s="55">
        <v>13</v>
      </c>
      <c r="D799" s="55" t="s">
        <v>158</v>
      </c>
      <c r="E799" s="55">
        <v>0</v>
      </c>
      <c r="F799" s="55">
        <v>0</v>
      </c>
      <c r="G799" s="55">
        <v>0</v>
      </c>
      <c r="H799" s="55">
        <v>0</v>
      </c>
      <c r="I799" s="55">
        <v>0</v>
      </c>
      <c r="J799" s="55">
        <v>0</v>
      </c>
      <c r="K799" s="55">
        <v>0</v>
      </c>
      <c r="L799" s="55">
        <v>0</v>
      </c>
      <c r="M799" s="55">
        <v>0</v>
      </c>
      <c r="N799" s="55">
        <v>0</v>
      </c>
      <c r="O799" s="55">
        <v>0</v>
      </c>
      <c r="P799" s="55">
        <v>0</v>
      </c>
      <c r="Q799" s="55">
        <v>0</v>
      </c>
      <c r="R799" s="55">
        <v>0</v>
      </c>
      <c r="S799" s="55">
        <v>0</v>
      </c>
      <c r="T799" s="55">
        <v>0</v>
      </c>
      <c r="U799" s="55">
        <v>0</v>
      </c>
      <c r="V799" s="55">
        <v>0</v>
      </c>
      <c r="W799" s="55">
        <v>0</v>
      </c>
      <c r="X799" s="55">
        <v>0</v>
      </c>
      <c r="Y799" s="55">
        <v>0</v>
      </c>
      <c r="Z799" s="55">
        <v>0</v>
      </c>
      <c r="AA799" s="55">
        <v>0</v>
      </c>
      <c r="AB799" s="55">
        <v>0</v>
      </c>
      <c r="AC799" s="55">
        <v>0</v>
      </c>
      <c r="AD799" s="55">
        <v>0</v>
      </c>
      <c r="AE799" s="55">
        <v>0</v>
      </c>
      <c r="AF799" s="55">
        <v>0</v>
      </c>
      <c r="AG799" s="55">
        <v>0</v>
      </c>
      <c r="AH799" s="55">
        <v>0</v>
      </c>
      <c r="AI799" s="55">
        <v>0</v>
      </c>
      <c r="AJ799" s="55" t="s">
        <v>999</v>
      </c>
      <c r="AK799" s="55" t="s">
        <v>168</v>
      </c>
    </row>
    <row r="800" spans="1:37" x14ac:dyDescent="0.25">
      <c r="A800" s="54" t="str">
        <f t="shared" si="12"/>
        <v>WY</v>
      </c>
      <c r="B800" s="54" t="str">
        <f t="shared" si="12"/>
        <v>BDEQ-BDESC-urban-residential</v>
      </c>
      <c r="C800" s="55">
        <v>14</v>
      </c>
      <c r="D800" s="55" t="s">
        <v>159</v>
      </c>
      <c r="E800" s="55">
        <v>0</v>
      </c>
      <c r="F800" s="55">
        <v>0</v>
      </c>
      <c r="G800" s="55">
        <v>0</v>
      </c>
      <c r="H800" s="55">
        <v>0</v>
      </c>
      <c r="I800" s="55">
        <v>0</v>
      </c>
      <c r="J800" s="55">
        <v>0</v>
      </c>
      <c r="K800" s="55">
        <v>0</v>
      </c>
      <c r="L800" s="55">
        <v>0</v>
      </c>
      <c r="M800" s="55">
        <v>0</v>
      </c>
      <c r="N800" s="55">
        <v>0</v>
      </c>
      <c r="O800" s="55">
        <v>0</v>
      </c>
      <c r="P800" s="55">
        <v>0</v>
      </c>
      <c r="Q800" s="55">
        <v>0</v>
      </c>
      <c r="R800" s="55">
        <v>0</v>
      </c>
      <c r="S800" s="55">
        <v>0</v>
      </c>
      <c r="T800" s="55">
        <v>0</v>
      </c>
      <c r="U800" s="55">
        <v>0</v>
      </c>
      <c r="V800" s="55">
        <v>0</v>
      </c>
      <c r="W800" s="55">
        <v>0</v>
      </c>
      <c r="X800" s="55">
        <v>0</v>
      </c>
      <c r="Y800" s="55">
        <v>0</v>
      </c>
      <c r="Z800" s="55">
        <v>0</v>
      </c>
      <c r="AA800" s="55">
        <v>0</v>
      </c>
      <c r="AB800" s="55">
        <v>0</v>
      </c>
      <c r="AC800" s="55">
        <v>0</v>
      </c>
      <c r="AD800" s="55">
        <v>0</v>
      </c>
      <c r="AE800" s="55">
        <v>0</v>
      </c>
      <c r="AF800" s="55">
        <v>0</v>
      </c>
      <c r="AG800" s="55">
        <v>0</v>
      </c>
      <c r="AH800" s="55">
        <v>0</v>
      </c>
      <c r="AI800" s="55">
        <v>0</v>
      </c>
      <c r="AJ800" s="55" t="s">
        <v>999</v>
      </c>
      <c r="AK800" s="55" t="s">
        <v>168</v>
      </c>
    </row>
    <row r="801" spans="1:37" x14ac:dyDescent="0.25">
      <c r="A801" s="54" t="str">
        <f t="shared" si="12"/>
        <v>WY</v>
      </c>
      <c r="B801" s="54" t="str">
        <f t="shared" si="12"/>
        <v>BDEQ-BDESC-urban-residential</v>
      </c>
      <c r="C801" s="55">
        <v>15</v>
      </c>
      <c r="D801" s="55" t="s">
        <v>160</v>
      </c>
      <c r="E801" s="55">
        <v>0</v>
      </c>
      <c r="F801" s="55">
        <v>0</v>
      </c>
      <c r="G801" s="55">
        <v>0</v>
      </c>
      <c r="H801" s="55">
        <v>0</v>
      </c>
      <c r="I801" s="55">
        <v>0</v>
      </c>
      <c r="J801" s="55">
        <v>0</v>
      </c>
      <c r="K801" s="55">
        <v>0</v>
      </c>
      <c r="L801" s="55">
        <v>0</v>
      </c>
      <c r="M801" s="55">
        <v>0</v>
      </c>
      <c r="N801" s="55">
        <v>0</v>
      </c>
      <c r="O801" s="55">
        <v>0</v>
      </c>
      <c r="P801" s="55">
        <v>0</v>
      </c>
      <c r="Q801" s="55">
        <v>0</v>
      </c>
      <c r="R801" s="55">
        <v>0</v>
      </c>
      <c r="S801" s="55">
        <v>0</v>
      </c>
      <c r="T801" s="55">
        <v>0</v>
      </c>
      <c r="U801" s="55">
        <v>0</v>
      </c>
      <c r="V801" s="55">
        <v>0</v>
      </c>
      <c r="W801" s="55">
        <v>0</v>
      </c>
      <c r="X801" s="55">
        <v>0</v>
      </c>
      <c r="Y801" s="55">
        <v>0</v>
      </c>
      <c r="Z801" s="55">
        <v>0</v>
      </c>
      <c r="AA801" s="55">
        <v>0</v>
      </c>
      <c r="AB801" s="55">
        <v>0</v>
      </c>
      <c r="AC801" s="55">
        <v>0</v>
      </c>
      <c r="AD801" s="55">
        <v>0</v>
      </c>
      <c r="AE801" s="55">
        <v>0</v>
      </c>
      <c r="AF801" s="55">
        <v>0</v>
      </c>
      <c r="AG801" s="55">
        <v>0</v>
      </c>
      <c r="AH801" s="55">
        <v>0</v>
      </c>
      <c r="AI801" s="55">
        <v>0</v>
      </c>
      <c r="AJ801" s="55" t="s">
        <v>999</v>
      </c>
      <c r="AK801" s="55"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6" t="s">
        <v>612</v>
      </c>
      <c r="B1" s="66"/>
    </row>
    <row r="2" spans="1:7" ht="24" customHeight="1" x14ac:dyDescent="0.25">
      <c r="A2" s="60" t="s">
        <v>613</v>
      </c>
      <c r="B2" s="61"/>
      <c r="C2" s="61"/>
      <c r="D2" s="61"/>
      <c r="E2" s="61"/>
      <c r="F2" s="61"/>
      <c r="G2" s="61"/>
    </row>
    <row r="3" spans="1:7" ht="24" customHeight="1" thickBot="1" x14ac:dyDescent="0.3">
      <c r="A3" s="22"/>
      <c r="B3" s="62" t="s">
        <v>61</v>
      </c>
      <c r="C3" s="62"/>
      <c r="D3" s="62"/>
      <c r="E3" s="62"/>
      <c r="F3" s="62"/>
      <c r="G3" s="63"/>
    </row>
    <row r="4" spans="1:7" ht="23.25" customHeight="1" thickTop="1" x14ac:dyDescent="0.25">
      <c r="A4" s="22"/>
      <c r="B4" s="25"/>
      <c r="C4" s="64" t="s">
        <v>62</v>
      </c>
      <c r="D4" s="64"/>
      <c r="E4" s="64"/>
      <c r="F4" s="64"/>
      <c r="G4" s="64"/>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5" t="s">
        <v>638</v>
      </c>
      <c r="B221" s="65"/>
      <c r="C221" s="65"/>
      <c r="D221" s="65"/>
      <c r="E221" s="65"/>
      <c r="F221" s="65"/>
      <c r="G221" s="65"/>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all_csv_BDEQ-BDESC-commercial</vt:lpstr>
      <vt:lpstr>all_csv_BDEQ-BDESC-rural-reside</vt:lpstr>
      <vt:lpstr>all_csv_BDEQ-BDESC-urban-reside</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BDESC-urban-residential</vt:lpstr>
      <vt:lpstr>BDESC-rural-residential</vt:lpstr>
      <vt:lpstr>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2023-12-11T23:17:27Z</dcterms:modified>
</cp:coreProperties>
</file>