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 -- CO" sheetId="2" state="visible" r:id="rId2"/>
    <sheet xmlns:r="http://schemas.openxmlformats.org/officeDocument/2006/relationships" name="E3 Oil + Gas Ext vs. Refi -- NM" sheetId="3" state="visible" r:id="rId3"/>
    <sheet xmlns:r="http://schemas.openxmlformats.org/officeDocument/2006/relationships" name="E3 BIFUbC-natural-gas" sheetId="4" state="visible" r:id="rId4"/>
    <sheet xmlns:r="http://schemas.openxmlformats.org/officeDocument/2006/relationships" name="E3 BIFUbC-heavy-residual-oil" sheetId="5" state="visible" r:id="rId5"/>
    <sheet xmlns:r="http://schemas.openxmlformats.org/officeDocument/2006/relationships" name="BIFUbC-electricity" sheetId="6" state="visible" r:id="rId6"/>
    <sheet xmlns:r="http://schemas.openxmlformats.org/officeDocument/2006/relationships" name="BIFUbC-coal" sheetId="7" state="visible" r:id="rId7"/>
    <sheet xmlns:r="http://schemas.openxmlformats.org/officeDocument/2006/relationships" name="BIFUbC-natural-gas" sheetId="8" state="visible" r:id="rId8"/>
    <sheet xmlns:r="http://schemas.openxmlformats.org/officeDocument/2006/relationships" name="BIFUbC-biomass" sheetId="9" state="visible" r:id="rId9"/>
    <sheet xmlns:r="http://schemas.openxmlformats.org/officeDocument/2006/relationships" name="BIFUbC-petroleum-diesel" sheetId="10" state="visible" r:id="rId10"/>
    <sheet xmlns:r="http://schemas.openxmlformats.org/officeDocument/2006/relationships" name="BIFUbC-heat" sheetId="11" state="visible" r:id="rId11"/>
    <sheet xmlns:r="http://schemas.openxmlformats.org/officeDocument/2006/relationships" name="BIFUbC-crude-oil" sheetId="12" state="visible" r:id="rId12"/>
    <sheet xmlns:r="http://schemas.openxmlformats.org/officeDocument/2006/relationships" name="BIFUbC-heavy-or-residual-oil" sheetId="13" state="visible" r:id="rId13"/>
    <sheet xmlns:r="http://schemas.openxmlformats.org/officeDocument/2006/relationships" name="BIFUbC-LPG-propane-or-butane" sheetId="14" state="visible" r:id="rId14"/>
    <sheet xmlns:r="http://schemas.openxmlformats.org/officeDocument/2006/relationships" name="BIFUbC-hydrogen" sheetId="15" state="visible" r:id="rId15"/>
  </sheets>
  <definedNames>
    <definedName name="gal_per_barrel">About!$A$77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  <font>
      <name val="Arial"/>
      <color theme="1"/>
      <sz val="11"/>
    </font>
    <font>
      <name val="Arial"/>
      <family val="2"/>
      <i val="1"/>
      <color theme="4"/>
      <sz val="11"/>
    </font>
  </fonts>
  <fills count="11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26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  <xf numFmtId="43" fontId="26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  <xf numFmtId="43" fontId="0" fillId="0" borderId="1" pivotButton="0" quotePrefix="0" xfId="5"/>
    <xf numFmtId="0" fontId="0" fillId="0" borderId="1" pivotButton="0" quotePrefix="0" xfId="0"/>
    <xf numFmtId="2" fontId="2" fillId="9" borderId="1" pivotButton="0" quotePrefix="0" xfId="0"/>
    <xf numFmtId="0" fontId="2" fillId="9" borderId="1" pivotButton="0" quotePrefix="0" xfId="0"/>
    <xf numFmtId="0" fontId="2" fillId="1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8" fillId="0" borderId="1" pivotButton="0" quotePrefix="0" xfId="0"/>
    <xf numFmtId="0" fontId="2" fillId="0" borderId="1" pivotButton="0" quotePrefix="0" xfId="0"/>
    <xf numFmtId="0" fontId="2" fillId="0" borderId="1" pivotButton="0" quotePrefix="0" xfId="0"/>
    <xf numFmtId="0" fontId="27" fillId="0" borderId="0" pivotButton="0" quotePrefix="0" xfId="0"/>
  </cellXfs>
  <cellStyles count="6">
    <cellStyle name="Normal" xfId="0" builtinId="0"/>
    <cellStyle name="Percent" xfId="1" builtinId="5"/>
    <cellStyle name="Body: normal cell" xfId="2"/>
    <cellStyle name="Parent row" xfId="3"/>
    <cellStyle name="Font: Calibri, 9pt regular" xfId="4"/>
    <cellStyle name="Comma" xfId="5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C1" sqref="C1"/>
    </sheetView>
  </sheetViews>
  <sheetFormatPr baseColWidth="8" defaultColWidth="12.6640625" defaultRowHeight="15" customHeight="1"/>
  <cols>
    <col width="7.6640625" customWidth="1" style="67" min="1" max="1"/>
    <col width="47.83203125" customWidth="1" style="67" min="2" max="2"/>
    <col width="37" customWidth="1" style="67" min="3" max="3"/>
    <col width="50.6640625" customWidth="1" style="67" min="4" max="4"/>
    <col width="52.6640625" customWidth="1" style="67" min="5" max="5"/>
    <col width="7.6640625" customWidth="1" style="67" min="6" max="26"/>
  </cols>
  <sheetData>
    <row r="1" ht="14.5" customHeight="1" s="6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67">
      <c r="B2" s="10" t="n"/>
      <c r="C2" s="10" t="n"/>
      <c r="D2" s="10" t="n"/>
      <c r="E2" s="10" t="n"/>
    </row>
    <row r="3" ht="14.5" customHeight="1" s="6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6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67">
      <c r="B5" s="7" t="n">
        <v>2019</v>
      </c>
      <c r="C5" s="10" t="n"/>
      <c r="D5" s="10" t="n"/>
      <c r="E5" s="10" t="n"/>
    </row>
    <row r="6" ht="14.5" customHeight="1" s="67">
      <c r="B6" s="23" t="inlineStr">
        <is>
          <t>Annual Energy Outlook 2019</t>
        </is>
      </c>
      <c r="C6" s="10" t="n"/>
      <c r="D6" s="10" t="n"/>
      <c r="E6" s="10" t="n"/>
    </row>
    <row r="7" ht="14.5" customHeight="1" s="6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67">
      <c r="B8" s="10" t="n"/>
      <c r="C8" s="10" t="n"/>
      <c r="D8" s="10" t="n"/>
      <c r="E8" s="10" t="n"/>
    </row>
    <row r="9" ht="14.5" customHeight="1" s="6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6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67">
      <c r="B11" s="7" t="n">
        <v>2012</v>
      </c>
      <c r="C11" s="7" t="n">
        <v>2017</v>
      </c>
      <c r="D11" s="4" t="n"/>
      <c r="E11" s="10" t="n"/>
    </row>
    <row r="12" ht="14.5" customHeight="1" s="6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6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6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67">
      <c r="B15" s="10" t="n"/>
      <c r="C15" s="10" t="n"/>
      <c r="D15" s="4" t="n"/>
      <c r="E15" s="4" t="n"/>
    </row>
    <row r="16" ht="14.5" customHeight="1" s="6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6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6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6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6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6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6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6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6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67">
      <c r="B25" s="10" t="n"/>
      <c r="C25" s="10" t="n"/>
      <c r="D25" s="10" t="n"/>
      <c r="E25" s="10" t="n"/>
    </row>
    <row r="26" ht="15.75" customHeight="1" s="6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67">
      <c r="B27" s="23" t="inlineStr">
        <is>
          <t>U.S. DOE</t>
        </is>
      </c>
      <c r="C27" s="10" t="n"/>
      <c r="D27" s="10" t="n"/>
      <c r="E27" s="10" t="n"/>
    </row>
    <row r="28" ht="15.75" customHeight="1" s="67">
      <c r="B28" s="7" t="n">
        <v>2007</v>
      </c>
      <c r="C28" s="10" t="n"/>
      <c r="D28" s="10" t="n"/>
      <c r="E28" s="10" t="n"/>
    </row>
    <row r="29" ht="15.75" customHeight="1" s="6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6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67">
      <c r="B31" s="23" t="inlineStr">
        <is>
          <t>Page 2, Exhibit 2</t>
        </is>
      </c>
      <c r="C31" s="10" t="n"/>
      <c r="D31" s="10" t="n"/>
      <c r="E31" s="10" t="n"/>
    </row>
    <row r="32" ht="15.75" customHeight="1" s="67">
      <c r="B32" s="10" t="n"/>
      <c r="C32" s="10" t="n"/>
      <c r="D32" s="10" t="n"/>
      <c r="E32" s="10" t="n"/>
    </row>
    <row r="33" ht="15.75" customHeight="1" s="6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67">
      <c r="B34" s="23" t="inlineStr">
        <is>
          <t>U.S. EIA</t>
        </is>
      </c>
      <c r="C34" s="10" t="n"/>
      <c r="D34" s="10" t="n"/>
      <c r="E34" s="10" t="n"/>
    </row>
    <row r="35" ht="15.75" customHeight="1" s="67">
      <c r="B35" s="7" t="n">
        <v>2019</v>
      </c>
      <c r="C35" s="10" t="n"/>
      <c r="D35" s="10" t="n"/>
      <c r="E35" s="10" t="n"/>
    </row>
    <row r="36" ht="15.75" customHeight="1" s="67">
      <c r="B36" s="23" t="inlineStr">
        <is>
          <t>Coal Data Browser</t>
        </is>
      </c>
      <c r="C36" s="10" t="n"/>
      <c r="D36" s="10" t="n"/>
      <c r="E36" s="10" t="n"/>
    </row>
    <row r="37" ht="15.75" customHeight="1" s="6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67">
      <c r="B38" s="10" t="n"/>
      <c r="C38" s="10" t="n"/>
      <c r="D38" s="10" t="n"/>
      <c r="E38" s="10" t="n"/>
    </row>
    <row r="39" ht="15.75" customHeight="1" s="6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6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67">
      <c r="B41" s="7" t="n">
        <v>2019</v>
      </c>
      <c r="C41" s="10" t="n"/>
      <c r="D41" s="10" t="n"/>
      <c r="E41" s="10" t="n"/>
    </row>
    <row r="42" ht="15.75" customHeight="1" s="6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6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67">
      <c r="B44" s="10" t="n"/>
      <c r="C44" s="10" t="n"/>
      <c r="D44" s="10" t="n"/>
      <c r="E44" s="10" t="n"/>
    </row>
    <row r="45" ht="15.75" customHeight="1" s="6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67">
      <c r="B46" s="7" t="inlineStr">
        <is>
          <t>Census Bureau</t>
        </is>
      </c>
      <c r="D46" s="10" t="n"/>
      <c r="E46" s="10" t="n"/>
    </row>
    <row r="47" ht="15.75" customHeight="1" s="67">
      <c r="B47" s="7" t="n">
        <v>2018</v>
      </c>
      <c r="D47" s="10" t="n"/>
      <c r="E47" s="10" t="n"/>
    </row>
    <row r="48" ht="15.75" customHeight="1" s="6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6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67">
      <c r="D50" s="10" t="n"/>
      <c r="E50" s="10" t="n"/>
    </row>
    <row r="51" ht="15.75" customHeight="1" s="67">
      <c r="B51" s="9" t="inlineStr">
        <is>
          <t>State Downscaling: Electrification Futures</t>
        </is>
      </c>
      <c r="D51" s="10" t="n"/>
      <c r="E51" s="10" t="n"/>
    </row>
    <row r="52" ht="15.75" customHeight="1" s="67">
      <c r="B52" s="10" t="inlineStr">
        <is>
          <t>National Renewable Energy Laboratory</t>
        </is>
      </c>
      <c r="D52" s="10" t="n"/>
      <c r="E52" s="10" t="n"/>
    </row>
    <row r="53" ht="15.75" customHeight="1" s="67">
      <c r="B53" s="25" t="n">
        <v>2017</v>
      </c>
      <c r="D53" s="10" t="n"/>
      <c r="E53" s="10" t="n"/>
    </row>
    <row r="54" ht="15.75" customHeight="1" s="67">
      <c r="B54" s="10" t="inlineStr">
        <is>
          <t>Electrification Futures Study</t>
        </is>
      </c>
      <c r="D54" s="10" t="n"/>
      <c r="E54" s="10" t="n"/>
    </row>
    <row r="55" ht="15.75" customHeight="1" s="67">
      <c r="B55" s="10" t="inlineStr">
        <is>
          <t>Service Demand, Technical Stock, Final Demand</t>
        </is>
      </c>
      <c r="D55" s="10" t="n"/>
      <c r="E55" s="10" t="n"/>
    </row>
    <row r="56" ht="15.75" customHeight="1" s="67">
      <c r="B56" s="11" t="inlineStr">
        <is>
          <t>https://data.nrel.gov/submissions/92</t>
        </is>
      </c>
      <c r="D56" s="10" t="n"/>
      <c r="E56" s="10" t="n"/>
    </row>
    <row r="57" ht="15.75" customHeight="1" s="67">
      <c r="D57" s="10" t="n"/>
      <c r="E57" s="10" t="n"/>
    </row>
    <row r="58" ht="15.75" customHeight="1" s="67">
      <c r="D58" s="10" t="n"/>
      <c r="E58" s="10" t="n"/>
    </row>
    <row r="59" ht="15.75" customHeight="1" s="6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6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6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6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67">
      <c r="A63" s="71" t="inlineStr">
        <is>
          <t>Note that when this variable is run for NM or CO, there is an interim manual step involved to overwrite fuel use to align with E3 start year usage.</t>
        </is>
      </c>
      <c r="B63" s="10" t="n"/>
      <c r="C63" s="10" t="n"/>
      <c r="D63" s="10" t="n"/>
      <c r="E63" s="10" t="n"/>
    </row>
    <row r="64" ht="15.75" customFormat="1" customHeight="1" s="68">
      <c r="A64" s="71" t="n"/>
      <c r="B64" s="71" t="n"/>
      <c r="C64" s="71" t="n"/>
      <c r="D64" s="71" t="n"/>
      <c r="E64" s="71" t="n"/>
    </row>
    <row r="65" ht="15.75" customHeight="1" s="67">
      <c r="A65" s="12" t="inlineStr">
        <is>
          <t>This Variable Excludes All On-Site Energy Carrier Generation (Electricity, Heat, Hydrogen)</t>
        </is>
      </c>
      <c r="B65" s="13" t="n"/>
      <c r="C65" s="13" t="n"/>
      <c r="D65" s="10" t="n"/>
      <c r="E65" s="10" t="n"/>
    </row>
    <row r="66" ht="15.75" customHeight="1" s="67">
      <c r="A66" t="inlineStr">
        <is>
          <t>This variable is for energy purchased and consumed by the Industry sector.</t>
        </is>
      </c>
      <c r="B66" s="14" t="n"/>
      <c r="C66" s="14" t="n"/>
      <c r="D66" s="10" t="n"/>
      <c r="E66" s="10" t="n"/>
    </row>
    <row r="67" ht="15.75" customHeight="1" s="67">
      <c r="A67" t="inlineStr">
        <is>
          <t>Secondary energy, including electricity, heat, or hydrogen that is generated on-site and also consumed on-site</t>
        </is>
      </c>
      <c r="B67" s="14" t="n"/>
      <c r="C67" s="14" t="n"/>
      <c r="D67" s="10" t="n"/>
      <c r="E67" s="10" t="n"/>
    </row>
    <row r="68" ht="15.75" customHeight="1" s="67">
      <c r="A68" t="inlineStr">
        <is>
          <t>(e.g. entirely within an industrial facility) should not be included in this variable.</t>
        </is>
      </c>
      <c r="B68" s="14" t="n"/>
      <c r="C68" s="14" t="n"/>
      <c r="D68" s="10" t="n"/>
      <c r="E68" s="10" t="n"/>
    </row>
    <row r="69" ht="15.75" customHeight="1" s="67">
      <c r="A69" s="23" t="inlineStr">
        <is>
          <t>Any energy carrier (electricity, heat, hydrogen) demand entered here will be</t>
        </is>
      </c>
      <c r="B69" s="14" t="n"/>
      <c r="C69" s="14" t="n"/>
      <c r="D69" s="10" t="n"/>
      <c r="E69" s="10" t="n"/>
    </row>
    <row r="70" ht="15.75" customHeight="1" s="67">
      <c r="A70" t="inlineStr">
        <is>
          <t>supplied by the electricity, district heat, or hydrogen supply sectors respectively.</t>
        </is>
      </c>
      <c r="B70" s="14" t="n"/>
      <c r="C70" s="14" t="n"/>
      <c r="D70" s="10" t="n"/>
      <c r="E70" s="10" t="n"/>
    </row>
    <row r="71" ht="15.75" customHeight="1" s="67">
      <c r="A71" s="15" t="n"/>
      <c r="B71" s="14" t="n"/>
      <c r="C71" s="14" t="n"/>
      <c r="D71" s="10" t="n"/>
      <c r="E71" s="10" t="n"/>
    </row>
    <row r="72" ht="15.75" customHeight="1" s="67">
      <c r="A72" t="inlineStr">
        <is>
          <t>The "Renewables" rows in the U.S. source data are for on-site generation, including both</t>
        </is>
      </c>
      <c r="B72" s="14" t="n"/>
      <c r="C72" s="14" t="n"/>
      <c r="D72" s="10" t="n"/>
      <c r="E72" s="10" t="n"/>
    </row>
    <row r="73" ht="15.75" customHeight="1" s="67">
      <c r="A73" t="inlineStr">
        <is>
          <t>electricity and non-electric energy from renewable sources.  We do not include this line</t>
        </is>
      </c>
      <c r="B73" s="14" t="n"/>
      <c r="C73" s="14" t="n"/>
      <c r="D73" s="10" t="n"/>
      <c r="E73" s="10" t="n"/>
    </row>
    <row r="74" ht="15.75" customHeight="1" s="67">
      <c r="A74" t="inlineStr">
        <is>
          <t>in electricity fuel use, because that total is used to calculate demand for electricity from</t>
        </is>
      </c>
      <c r="B74" s="14" t="n"/>
      <c r="C74" s="14" t="n"/>
      <c r="D74" s="10" t="n"/>
      <c r="E74" s="10" t="n"/>
    </row>
    <row r="75" ht="15.75" customHeight="1" s="67">
      <c r="A75" t="inlineStr">
        <is>
          <t>the Electricity Supply sector (and therefore should exclude on-site generation).</t>
        </is>
      </c>
      <c r="B75" s="14" t="n"/>
      <c r="C75" s="14" t="n"/>
      <c r="D75" s="10" t="n"/>
      <c r="E75" s="10" t="n"/>
    </row>
    <row r="76" ht="15.75" customHeight="1" s="67">
      <c r="B76" s="14" t="n"/>
      <c r="C76" s="14" t="n"/>
      <c r="D76" s="10" t="n"/>
      <c r="E76" s="10" t="n"/>
    </row>
    <row r="77" ht="15.75" customHeight="1" s="67">
      <c r="A77" t="inlineStr">
        <is>
          <t>Since the AEO doesn't break down this category into solar, wind, biomass, etc. we do not</t>
        </is>
      </c>
      <c r="B77" s="14" t="n"/>
      <c r="C77" s="14" t="n"/>
      <c r="D77" s="10" t="n"/>
      <c r="E77" s="10" t="n"/>
    </row>
    <row r="78" ht="15.75" customHeight="1" s="67">
      <c r="A78" t="inlineStr">
        <is>
          <t>know how much on-site renewables generation was from biomass.  We assume the vast</t>
        </is>
      </c>
      <c r="B78" s="14" t="n"/>
      <c r="C78" s="14" t="n"/>
      <c r="D78" s="10" t="n"/>
      <c r="E78" s="10" t="n"/>
    </row>
    <row r="79" ht="15.75" customHeight="1" s="67">
      <c r="A79" t="inlineStr">
        <is>
          <t>majority is from solar, small wind turbines, etc. and only assign the "Biofuels Heat and</t>
        </is>
      </c>
      <c r="B79" s="14" t="n"/>
      <c r="C79" s="14" t="n"/>
      <c r="D79" s="10" t="n"/>
      <c r="E79" s="10" t="n"/>
    </row>
    <row r="80" ht="15.75" customHeight="1" s="67">
      <c r="A80" t="inlineStr">
        <is>
          <t>Coproducts" column to the Biomass fuel type.  This may slightly under-estimate biomass</t>
        </is>
      </c>
      <c r="B80" s="14" t="n"/>
      <c r="C80" s="14" t="n"/>
      <c r="D80" s="10" t="n"/>
      <c r="E80" s="10" t="n"/>
    </row>
    <row r="81" ht="15.75" customHeight="1" s="67">
      <c r="A81" s="23" t="inlineStr">
        <is>
          <t>fuel usage by the Industry Sector.</t>
        </is>
      </c>
      <c r="B81" s="14" t="n"/>
      <c r="C81" s="14" t="n"/>
      <c r="D81" s="10" t="n"/>
      <c r="E81" s="10" t="n"/>
    </row>
    <row r="82" ht="15.75" customHeight="1" s="67">
      <c r="B82" s="14" t="n"/>
      <c r="C82" s="14" t="n"/>
      <c r="D82" s="10" t="n"/>
      <c r="E82" s="10" t="n"/>
    </row>
    <row r="83" ht="15.75" customHeight="1" s="67">
      <c r="A83" t="inlineStr">
        <is>
          <t>No information is provided on district heat usage for industry.  We assume this usage is zero.</t>
        </is>
      </c>
      <c r="B83" s="14" t="n"/>
      <c r="C83" s="14" t="n"/>
      <c r="D83" s="10" t="n"/>
      <c r="E83" s="10" t="n"/>
    </row>
    <row r="84" ht="15.75" customHeight="1" s="67">
      <c r="A84" t="inlineStr">
        <is>
          <t>(Heat generated on-site is not district heat.)</t>
        </is>
      </c>
      <c r="B84" s="14" t="n"/>
      <c r="C84" s="14" t="n"/>
      <c r="D84" s="10" t="n"/>
      <c r="E84" s="10" t="n"/>
    </row>
    <row r="85" ht="15.75" customHeight="1" s="67">
      <c r="B85" s="14" t="n"/>
      <c r="C85" s="14" t="n"/>
      <c r="D85" s="10" t="n"/>
      <c r="E85" s="10" t="n"/>
    </row>
    <row r="86" ht="15.75" customHeight="1" s="67">
      <c r="A86" t="inlineStr">
        <is>
          <t>Note that fuel usage from our EIA source for this variable includes fuel used for non-energy purposes.</t>
        </is>
      </c>
      <c r="B86" s="14" t="n"/>
      <c r="C86" s="14" t="n"/>
      <c r="D86" s="10" t="n"/>
      <c r="E86" s="10" t="n"/>
    </row>
    <row r="87" ht="15.75" customHeight="1" s="67">
      <c r="A87" s="23" t="inlineStr">
        <is>
          <t>Any emissions associated with non-energy uses of fuel are already included in the "BPEiC BAU</t>
        </is>
      </c>
      <c r="B87" s="14" t="n"/>
      <c r="C87" s="14" t="n"/>
      <c r="D87" s="10" t="n"/>
      <c r="E87" s="10" t="n"/>
    </row>
    <row r="88" ht="15.75" customHeight="1" s="67">
      <c r="A88" t="inlineStr">
        <is>
          <t>Process Emissions in CO2e" variable, so we need to remove non-energy fuel use from the total Industrial</t>
        </is>
      </c>
      <c r="B88" s="14" t="n"/>
      <c r="C88" s="14" t="n"/>
      <c r="D88" s="10" t="n"/>
      <c r="E88" s="10" t="n"/>
    </row>
    <row r="89" ht="15.75" customHeight="1" s="67">
      <c r="A89" t="inlineStr">
        <is>
          <t>Fuel Use.  This is handled in Vensim using a separate variable, "PoFUfE Proportion of</t>
        </is>
      </c>
      <c r="B89" s="14" t="n"/>
      <c r="C89" s="14" t="n"/>
      <c r="D89" s="16" t="n"/>
      <c r="E89" s="10" t="n"/>
    </row>
    <row r="90" ht="15.75" customHeight="1" s="67">
      <c r="A90" s="23" t="inlineStr">
        <is>
          <t xml:space="preserve">Fuel Used for Energy."  </t>
        </is>
      </c>
      <c r="B90" s="14" t="n"/>
      <c r="C90" s="14" t="n"/>
      <c r="D90" s="16" t="n"/>
      <c r="E90" s="10" t="n"/>
    </row>
    <row r="91" ht="15.75" customHeight="1" s="67">
      <c r="B91" s="14" t="n"/>
      <c r="C91" s="14" t="n"/>
      <c r="D91" s="16" t="n"/>
      <c r="E91" s="10" t="n"/>
    </row>
    <row r="92" ht="15.75" customHeight="1" s="67">
      <c r="A92" t="inlineStr">
        <is>
          <t>Note that Lease and Plant Fuel under Mining is actually natural gas consumed in wells and fields.</t>
        </is>
      </c>
      <c r="B92" s="14" t="n"/>
      <c r="C92" s="14" t="n"/>
      <c r="D92" s="16" t="n"/>
      <c r="E92" s="10" t="n"/>
    </row>
    <row r="93" ht="15.75" customHeight="1" s="67">
      <c r="A93" t="inlineStr">
        <is>
          <t>We count this in the Natural Gas and Petroleum Systems sub industry and not in mining.</t>
        </is>
      </c>
      <c r="B93" s="14" t="n"/>
      <c r="C93" s="14" t="n"/>
      <c r="D93" s="16" t="n"/>
      <c r="E93" s="10" t="n"/>
    </row>
    <row r="94" ht="15.75" customHeight="1" s="67">
      <c r="A94" t="inlineStr">
        <is>
          <t>We also add in pipeline natural gas fuel use, which EIA categorizes under the transportation sector.</t>
        </is>
      </c>
      <c r="B94" s="14" t="n"/>
      <c r="C94" s="14" t="n"/>
      <c r="D94" s="16" t="n"/>
      <c r="E94" s="10" t="n"/>
    </row>
    <row r="95" ht="15.75" customHeight="1" s="67">
      <c r="A95" t="inlineStr">
        <is>
          <t>Finally, we add in fuel used by the military, which is under transportation in EIA's data but</t>
        </is>
      </c>
      <c r="B95" s="14" t="n"/>
      <c r="C95" s="14" t="n"/>
      <c r="D95" s="16" t="n"/>
      <c r="E95" s="10" t="n"/>
    </row>
    <row r="96" ht="15.75" customHeight="1" s="67">
      <c r="A96" s="23" t="inlineStr">
        <is>
          <t>we assign to the other industries category.</t>
        </is>
      </c>
      <c r="B96" s="14" t="n"/>
      <c r="C96" s="14" t="n"/>
      <c r="D96" s="16" t="n"/>
      <c r="E96" s="10" t="n"/>
    </row>
    <row r="97" ht="15.75" customHeight="1" s="67">
      <c r="B97" s="14" t="n"/>
      <c r="C97" s="14" t="n"/>
      <c r="D97" s="16" t="n"/>
      <c r="E97" s="10" t="n"/>
    </row>
    <row r="98" ht="15.75" customHeight="1" s="67">
      <c r="A98" t="inlineStr">
        <is>
          <t>For refineries, we estimate crude oil in by taking a weighted average of the energy content of</t>
        </is>
      </c>
      <c r="B98" s="14" t="n"/>
      <c r="C98" s="14" t="n"/>
      <c r="D98" s="16" t="n"/>
      <c r="E98" s="10" t="n"/>
    </row>
    <row r="99" ht="15.75" customHeight="1" s="67">
      <c r="A99" t="inlineStr">
        <is>
          <t>domestic and imported crude and multiplying by the fuel going into distillation units. We add the fuel used</t>
        </is>
      </c>
      <c r="B99" s="14" t="n"/>
      <c r="C99" s="14" t="n"/>
      <c r="D99" s="16" t="n"/>
      <c r="E99" s="10" t="n"/>
    </row>
    <row r="100" ht="15.75" customHeight="1" s="67">
      <c r="A100" t="inlineStr">
        <is>
          <t>by ethanol plants back into the total for industry as well.</t>
        </is>
      </c>
      <c r="B100" s="14" t="n"/>
      <c r="C100" s="14" t="n"/>
      <c r="D100" s="16" t="n"/>
      <c r="E100" s="10" t="n"/>
    </row>
    <row r="101" ht="15.75" customHeight="1" s="67">
      <c r="B101" s="14" t="n"/>
      <c r="C101" s="14" t="n"/>
      <c r="D101" s="16" t="n"/>
      <c r="E101" s="10" t="n"/>
    </row>
    <row r="102" ht="15.75" customHeight="1" s="67">
      <c r="A102" s="23" t="inlineStr">
        <is>
          <t>Petroleum Fuels Categorization (mapped based on closest BTU Content)</t>
        </is>
      </c>
      <c r="B102" s="14" t="n"/>
      <c r="C102" s="14" t="n"/>
      <c r="D102" s="16" t="n"/>
      <c r="E102" s="10" t="n"/>
    </row>
    <row r="103" ht="15.75" customHeight="1" s="67">
      <c r="A103" s="17" t="inlineStr">
        <is>
          <t xml:space="preserve">   Crude Oil</t>
        </is>
      </c>
      <c r="B103" s="14" t="n"/>
      <c r="C103" t="inlineStr">
        <is>
          <t>Crude Oil</t>
        </is>
      </c>
      <c r="D103" s="16" t="n"/>
      <c r="E103" s="10" t="n"/>
    </row>
    <row r="104" ht="15.75" customHeight="1" s="67">
      <c r="A104" s="17" t="inlineStr">
        <is>
          <t xml:space="preserve">   Propane Heat and Power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67">
      <c r="A105" s="17" t="inlineStr">
        <is>
          <t xml:space="preserve">   Liquefied Petroleum Gas and Other Feedstocks</t>
        </is>
      </c>
      <c r="B105" s="14" t="n"/>
      <c r="C105" t="inlineStr">
        <is>
          <t>LPG/propane/butane</t>
        </is>
      </c>
      <c r="D105" s="16" t="n"/>
      <c r="E105" s="10" t="n"/>
    </row>
    <row r="106" ht="15.75" customHeight="1" s="67">
      <c r="A106" s="18" t="inlineStr">
        <is>
          <t xml:space="preserve">   Motor Gasoline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67">
      <c r="A107" s="17" t="inlineStr">
        <is>
          <t xml:space="preserve">   Distillate Fuel Oil</t>
        </is>
      </c>
      <c r="B107" s="14" t="n"/>
      <c r="C107" t="inlineStr">
        <is>
          <t>Petroleum Diesel</t>
        </is>
      </c>
      <c r="D107" s="16" t="n"/>
      <c r="E107" s="10" t="n"/>
    </row>
    <row r="108" ht="15.75" customHeight="1" s="67">
      <c r="A108" s="17" t="inlineStr">
        <is>
          <t xml:space="preserve">   Residual Fuel Oil</t>
        </is>
      </c>
      <c r="B108" s="14" t="n"/>
      <c r="C108" t="inlineStr">
        <is>
          <t>Heavy or Residual Oil</t>
        </is>
      </c>
      <c r="D108" s="16" t="n"/>
      <c r="E108" s="10" t="n"/>
    </row>
    <row r="109" ht="15.75" customHeight="1" s="67">
      <c r="A109" s="17" t="inlineStr">
        <is>
          <t xml:space="preserve">   Petrochemical Feedstocks</t>
        </is>
      </c>
      <c r="B109" s="14" t="n"/>
      <c r="C109" t="inlineStr">
        <is>
          <t>LPG/propane/butane</t>
        </is>
      </c>
      <c r="D109" s="19" t="n"/>
      <c r="E109" s="10" t="n"/>
    </row>
    <row r="110" ht="15.75" customHeight="1" s="67">
      <c r="A110" s="17" t="inlineStr">
        <is>
          <t xml:space="preserve">   Petroleum Coke</t>
        </is>
      </c>
      <c r="B110" s="14" t="n"/>
      <c r="C110" t="inlineStr">
        <is>
          <t>Petroleum Diesel</t>
        </is>
      </c>
      <c r="D110" s="16" t="n"/>
      <c r="E110" s="10" t="n"/>
    </row>
    <row r="111" ht="15.75" customHeight="1" s="67">
      <c r="A111" s="17" t="inlineStr">
        <is>
          <t xml:space="preserve">   Asphalt and Road Oil</t>
        </is>
      </c>
      <c r="B111" s="14" t="n"/>
      <c r="C111" t="inlineStr">
        <is>
          <t>Petroleum Diesel</t>
        </is>
      </c>
      <c r="D111" s="19" t="n"/>
      <c r="E111" s="10" t="n"/>
    </row>
    <row r="112" ht="15.75" customHeight="1" s="67">
      <c r="A112" s="17" t="inlineStr">
        <is>
          <t xml:space="preserve">   Miscellaneous Petroleum 3/</t>
        </is>
      </c>
      <c r="B112" s="14" t="n"/>
      <c r="C112" t="inlineStr">
        <is>
          <t>Heavy or Residual Oil</t>
        </is>
      </c>
      <c r="D112" s="10" t="n"/>
      <c r="E112" s="10" t="n"/>
    </row>
    <row r="113" ht="15.75" customHeight="1" s="67">
      <c r="D113" s="10" t="n"/>
      <c r="E113" s="10" t="n"/>
    </row>
    <row r="114" ht="15.75" customHeight="1" s="67">
      <c r="D114" s="10" t="n"/>
      <c r="E114" s="10" t="n"/>
    </row>
    <row r="115" ht="15.75" customHeight="1" s="67">
      <c r="A115" s="20" t="inlineStr">
        <is>
          <t>State Downscaling Notes</t>
        </is>
      </c>
      <c r="D115" s="10" t="n"/>
      <c r="E115" s="10" t="n"/>
    </row>
    <row r="116" ht="15.75" customHeight="1" s="67">
      <c r="A116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6" s="21" t="n"/>
      <c r="D116" s="10" t="n"/>
      <c r="E116" s="10" t="n"/>
    </row>
    <row r="117" ht="15.75" customHeight="1" s="67">
      <c r="D117" s="10" t="n"/>
      <c r="E117" s="10" t="n"/>
    </row>
    <row r="118" ht="15.75" customHeight="1" s="67">
      <c r="A118" s="22" t="inlineStr">
        <is>
          <t>Census data (County Business Patterns) used to obtain employment by industrial subsector and state</t>
        </is>
      </c>
      <c r="B118" s="21" t="n"/>
      <c r="C118" s="10" t="n"/>
      <c r="D118" s="10" t="n"/>
      <c r="E118" s="10" t="n"/>
    </row>
    <row r="119" ht="15.75" customHeight="1" s="67">
      <c r="A119" s="26" t="inlineStr">
        <is>
          <t>We use employment as a proxy for energy consumption, scaling national level AEO data to the state/subsector level</t>
        </is>
      </c>
      <c r="B119" s="10" t="n"/>
      <c r="C119" s="10" t="n"/>
      <c r="D119" s="10" t="n"/>
      <c r="E119" s="10" t="n"/>
    </row>
    <row r="120" ht="15.75" customHeight="1" s="67">
      <c r="A120" s="26" t="inlineStr">
        <is>
          <t>Energy demand by subsector, fuel, and state = energy demand by subsector, fuel, and US * subsector employment by state / subsector employment by US</t>
        </is>
      </c>
      <c r="B120" s="10" t="n"/>
      <c r="C120" s="10" t="n"/>
      <c r="D120" s="10" t="n"/>
      <c r="E120" s="10" t="n"/>
    </row>
    <row r="121" ht="15.75" customHeight="1" s="67">
      <c r="A121" s="26" t="inlineStr">
        <is>
          <t>Subsectors are defined by NAICS code</t>
        </is>
      </c>
      <c r="C121" s="10" t="n"/>
      <c r="D121" s="10" t="n"/>
      <c r="E121" s="10" t="n"/>
    </row>
    <row r="122" ht="15.75" customHeight="1" s="67">
      <c r="A122" s="26" t="inlineStr">
        <is>
          <t>Adjustments for military, pipelines, and refineries</t>
        </is>
      </c>
      <c r="C122" s="10" t="n"/>
      <c r="D122" s="10" t="n"/>
      <c r="E122" s="10" t="n"/>
    </row>
    <row r="123" ht="15.75" customHeight="1" s="67">
      <c r="A123" s="26" t="inlineStr">
        <is>
          <t>These adjustments are calculated in the Excel spreadsheet</t>
        </is>
      </c>
      <c r="C123" s="10" t="n"/>
      <c r="D123" s="10" t="n"/>
      <c r="E123" s="10" t="n"/>
    </row>
    <row r="124" ht="15.75" customHeight="1" s="67">
      <c r="C124" s="10" t="n"/>
      <c r="D124" s="10" t="n"/>
      <c r="E124" s="10" t="n"/>
    </row>
    <row r="125" ht="15.75" customHeight="1" s="67">
      <c r="A125" s="26" t="inlineStr">
        <is>
          <t>We populate a scaling parameter for pipelines and refineries</t>
        </is>
      </c>
      <c r="C125" s="10" t="n"/>
      <c r="D125" s="10" t="n"/>
      <c r="E125" s="10" t="n"/>
    </row>
    <row r="126" ht="15.75" customHeight="1" s="67">
      <c r="A126" s="26" t="inlineStr">
        <is>
          <t>Military adjustments are direct made in the “Pipelines &amp; Military” tab</t>
        </is>
      </c>
      <c r="C126" s="10" t="n"/>
      <c r="D126" s="10" t="n"/>
      <c r="E126" s="10" t="n"/>
    </row>
    <row r="127" ht="15.75" customHeight="1" s="67">
      <c r="A127" s="26" t="inlineStr">
        <is>
          <t>Adjustments for military</t>
        </is>
      </c>
      <c r="C127" s="10" t="n"/>
      <c r="D127" s="10" t="n"/>
      <c r="E127" s="10" t="n"/>
    </row>
    <row r="128" ht="15.75" customHeight="1" s="67">
      <c r="A128" s="26" t="inlineStr">
        <is>
          <t>NREL EF provides transportation energy demand for military use by state and fuel. We use these values directly in the military adjustments</t>
        </is>
      </c>
      <c r="C128" s="10" t="n"/>
      <c r="D128" s="10" t="n"/>
      <c r="E128" s="10" t="n"/>
    </row>
    <row r="129" ht="15.75" customHeight="1" s="67">
      <c r="A129" s="26" t="inlineStr">
        <is>
          <t>Adjustments for pipelines</t>
        </is>
      </c>
      <c r="B129" s="10" t="n"/>
      <c r="C129" s="10" t="n"/>
      <c r="D129" s="10" t="n"/>
      <c r="E129" s="10" t="n"/>
    </row>
    <row r="130" ht="15.75" customHeight="1" s="67">
      <c r="B130" s="10" t="n"/>
      <c r="C130" s="10" t="n"/>
      <c r="D130" s="10" t="n"/>
      <c r="E130" s="10" t="n"/>
    </row>
    <row r="131" ht="15.75" customHeight="1" s="67">
      <c r="A131" s="22" t="inlineStr">
        <is>
          <t>EIA publishes pipeline capacity by state (link)</t>
        </is>
      </c>
      <c r="B131" s="10" t="n"/>
      <c r="C131" s="10" t="n"/>
      <c r="D131" s="10" t="n"/>
      <c r="E131" s="10" t="n"/>
    </row>
    <row r="132" ht="15.75" customHeight="1" s="67">
      <c r="A132" s="26" t="inlineStr">
        <is>
          <t>We estimate a state’s pipeline capacity as capacity for inflow + capacity for outflow</t>
        </is>
      </c>
      <c r="B132" s="10" t="n"/>
      <c r="C132" s="10" t="n"/>
      <c r="D132" s="10" t="n"/>
      <c r="E132" s="10" t="n"/>
    </row>
    <row r="133" ht="15.75" customHeight="1" s="67">
      <c r="A133" s="26" t="inlineStr">
        <is>
          <t>Scaling parameter = share of pipeline capacity by state</t>
        </is>
      </c>
      <c r="B133" s="10" t="n"/>
      <c r="C133" s="10" t="n"/>
      <c r="D133" s="10" t="n"/>
      <c r="E133" s="10" t="n"/>
    </row>
    <row r="134" ht="15.75" customHeight="1" s="67">
      <c r="A134" s="26" t="inlineStr">
        <is>
          <t>Adjustments for refining</t>
        </is>
      </c>
      <c r="C134" s="10" t="n"/>
      <c r="D134" s="10" t="n"/>
      <c r="E134" s="10" t="n"/>
    </row>
    <row r="135" ht="15.75" customHeight="1" s="67">
      <c r="A135" s="26" t="inlineStr">
        <is>
          <t>Scaling parameter is the share of total employment in refineries in a given state</t>
        </is>
      </c>
      <c r="B135" s="10" t="n"/>
      <c r="C135" s="10" t="n"/>
      <c r="D135" s="10" t="n"/>
      <c r="E135" s="10" t="n"/>
    </row>
    <row r="136" ht="15.75" customHeight="1" s="67">
      <c r="A136" s="26" t="inlineStr">
        <is>
          <t>This is the same scaling procedure as the other BIFUbc tables above</t>
        </is>
      </c>
      <c r="B136" s="10" t="n"/>
      <c r="C136" s="10" t="n"/>
      <c r="D136" s="10" t="n"/>
      <c r="E136" s="10" t="n"/>
    </row>
    <row r="137" ht="15.75" customHeight="1" s="67">
      <c r="A137" s="26" t="inlineStr">
        <is>
          <t>Multiply refining energy consumption by scaling parameter</t>
        </is>
      </c>
      <c r="B137" s="10" t="n"/>
      <c r="C137" s="10" t="n"/>
      <c r="D137" s="10" t="n"/>
      <c r="E137" s="10" t="n"/>
    </row>
    <row r="138" ht="15.75" customHeight="1" s="67">
      <c r="B138" s="10" t="n"/>
      <c r="C138" s="10" t="n"/>
      <c r="D138" s="10" t="n"/>
      <c r="E138" s="10" t="n"/>
    </row>
    <row r="139" ht="15.75" customHeight="1" s="67">
      <c r="A139" s="23" t="inlineStr">
        <is>
          <t>Script:</t>
        </is>
      </c>
      <c r="B139" s="10" t="n"/>
      <c r="C139" s="10" t="n"/>
      <c r="D139" s="10" t="n"/>
      <c r="E139" s="10" t="n"/>
    </row>
    <row r="140" ht="15.75" customHeight="1" s="67">
      <c r="A140" s="24" t="inlineStr">
        <is>
          <t>https://github.com/RMI-Web/state-policy-simulator/blob/master/derive_metrics/indst/BIFUbC.py</t>
        </is>
      </c>
      <c r="B140" s="10" t="n"/>
      <c r="C140" s="10" t="n"/>
      <c r="D140" s="10" t="n"/>
      <c r="E140" s="10" t="n"/>
    </row>
    <row r="141" ht="15.75" customHeight="1" s="67">
      <c r="B141" s="10" t="n"/>
      <c r="C141" s="10" t="n"/>
      <c r="D141" s="10" t="n"/>
      <c r="E141" s="10" t="n"/>
    </row>
    <row r="142" ht="15.75" customHeight="1" s="67">
      <c r="B142" s="14" t="n"/>
      <c r="C142" s="10" t="n"/>
      <c r="D142" s="10" t="n"/>
      <c r="E142" s="10" t="n"/>
    </row>
    <row r="143" ht="15.75" customHeight="1" s="67">
      <c r="B143" s="10" t="n"/>
      <c r="C143" s="10" t="n"/>
      <c r="D143" s="10" t="n"/>
      <c r="E143" s="10" t="n"/>
    </row>
    <row r="144" ht="15.75" customHeight="1" s="67">
      <c r="B144" s="10" t="n"/>
      <c r="C144" s="10" t="n"/>
      <c r="D144" s="10" t="n"/>
      <c r="E144" s="10" t="n"/>
    </row>
    <row r="145" ht="15.75" customHeight="1" s="67">
      <c r="B145" s="10" t="n"/>
      <c r="C145" s="10" t="n"/>
      <c r="D145" s="10" t="n"/>
      <c r="E145" s="10" t="n"/>
    </row>
    <row r="146" ht="15.75" customHeight="1" s="67">
      <c r="B146" s="10" t="n"/>
      <c r="C146" s="10" t="n"/>
      <c r="D146" s="10" t="n"/>
      <c r="E146" s="10" t="n"/>
    </row>
    <row r="147" ht="15.75" customHeight="1" s="67">
      <c r="B147" s="10" t="n"/>
      <c r="C147" s="10" t="n"/>
      <c r="D147" s="10" t="n"/>
      <c r="E147" s="10" t="n"/>
    </row>
    <row r="148" ht="15.75" customHeight="1" s="67">
      <c r="B148" s="10" t="n"/>
      <c r="C148" s="10" t="n"/>
      <c r="D148" s="10" t="n"/>
      <c r="E148" s="10" t="n"/>
    </row>
    <row r="149" ht="15.75" customHeight="1" s="67">
      <c r="B149" s="10" t="n"/>
      <c r="C149" s="10" t="n"/>
      <c r="D149" s="10" t="n"/>
      <c r="E149" s="10" t="n"/>
    </row>
    <row r="150" ht="15.75" customHeight="1" s="67">
      <c r="B150" s="10" t="n"/>
      <c r="C150" s="10" t="n"/>
      <c r="D150" s="10" t="n"/>
      <c r="E150" s="10" t="n"/>
    </row>
    <row r="151" ht="15.75" customHeight="1" s="67">
      <c r="B151" s="10" t="n"/>
      <c r="C151" s="10" t="n"/>
      <c r="D151" s="10" t="n"/>
      <c r="E151" s="10" t="n"/>
    </row>
    <row r="152" ht="15.75" customHeight="1" s="67">
      <c r="B152" s="10" t="n"/>
      <c r="C152" s="10" t="n"/>
      <c r="D152" s="10" t="n"/>
      <c r="E152" s="10" t="n"/>
    </row>
    <row r="153" ht="15.75" customHeight="1" s="67">
      <c r="B153" s="10" t="n"/>
      <c r="C153" s="10" t="n"/>
      <c r="D153" s="10" t="n"/>
      <c r="E153" s="10" t="n"/>
    </row>
    <row r="154" ht="15.75" customHeight="1" s="67">
      <c r="B154" s="10" t="n"/>
      <c r="C154" s="10" t="n"/>
      <c r="D154" s="10" t="n"/>
      <c r="E154" s="10" t="n"/>
    </row>
    <row r="155" ht="15.75" customHeight="1" s="67">
      <c r="B155" s="10" t="n"/>
      <c r="C155" s="10" t="n"/>
      <c r="D155" s="10" t="n"/>
      <c r="E155" s="10" t="n"/>
    </row>
    <row r="156" ht="15.75" customHeight="1" s="67">
      <c r="B156" s="10" t="n"/>
      <c r="C156" s="10" t="n"/>
      <c r="D156" s="10" t="n"/>
      <c r="E156" s="10" t="n"/>
    </row>
    <row r="157" ht="15.75" customHeight="1" s="67">
      <c r="B157" s="10" t="n"/>
      <c r="C157" s="10" t="n"/>
      <c r="D157" s="10" t="n"/>
      <c r="E157" s="10" t="n"/>
    </row>
    <row r="158" ht="15.75" customHeight="1" s="67">
      <c r="B158" s="10" t="n"/>
      <c r="C158" s="10" t="n"/>
      <c r="D158" s="10" t="n"/>
      <c r="E158" s="10" t="n"/>
    </row>
    <row r="159" ht="15.75" customHeight="1" s="67">
      <c r="B159" s="10" t="n"/>
      <c r="C159" s="10" t="n"/>
      <c r="D159" s="10" t="n"/>
      <c r="E159" s="10" t="n"/>
    </row>
    <row r="160" ht="15.75" customHeight="1" s="67">
      <c r="B160" s="10" t="n"/>
      <c r="C160" s="10" t="n"/>
      <c r="D160" s="10" t="n"/>
      <c r="E160" s="10" t="n"/>
    </row>
    <row r="161" ht="15.75" customHeight="1" s="67">
      <c r="B161" s="10" t="n"/>
      <c r="C161" s="10" t="n"/>
      <c r="D161" s="10" t="n"/>
      <c r="E161" s="10" t="n"/>
    </row>
    <row r="162" ht="15.75" customHeight="1" s="67">
      <c r="B162" s="10" t="n"/>
      <c r="C162" s="10" t="n"/>
      <c r="D162" s="10" t="n"/>
      <c r="E162" s="10" t="n"/>
    </row>
    <row r="163" ht="15.75" customHeight="1" s="67">
      <c r="B163" s="10" t="n"/>
      <c r="C163" s="10" t="n"/>
      <c r="D163" s="10" t="n"/>
      <c r="E163" s="10" t="n"/>
    </row>
    <row r="164" ht="15.75" customHeight="1" s="67">
      <c r="B164" s="10" t="n"/>
      <c r="C164" s="10" t="n"/>
      <c r="D164" s="10" t="n"/>
      <c r="E164" s="10" t="n"/>
    </row>
    <row r="165" ht="15.75" customHeight="1" s="67">
      <c r="B165" s="10" t="n"/>
      <c r="C165" s="10" t="n"/>
      <c r="D165" s="10" t="n"/>
      <c r="E165" s="10" t="n"/>
    </row>
    <row r="166" ht="15.75" customHeight="1" s="67">
      <c r="B166" s="10" t="n"/>
      <c r="C166" s="10" t="n"/>
      <c r="D166" s="10" t="n"/>
      <c r="E166" s="10" t="n"/>
    </row>
    <row r="167" ht="15.75" customHeight="1" s="67">
      <c r="B167" s="10" t="n"/>
      <c r="C167" s="10" t="n"/>
      <c r="D167" s="10" t="n"/>
      <c r="E167" s="10" t="n"/>
    </row>
    <row r="168" ht="15.75" customHeight="1" s="67">
      <c r="B168" s="10" t="n"/>
      <c r="C168" s="10" t="n"/>
      <c r="D168" s="10" t="n"/>
      <c r="E168" s="10" t="n"/>
    </row>
    <row r="169" ht="15.75" customHeight="1" s="67">
      <c r="B169" s="10" t="n"/>
      <c r="C169" s="10" t="n"/>
      <c r="D169" s="10" t="n"/>
      <c r="E169" s="10" t="n"/>
    </row>
    <row r="170" ht="15.75" customHeight="1" s="67">
      <c r="B170" s="10" t="n"/>
      <c r="C170" s="10" t="n"/>
      <c r="D170" s="10" t="n"/>
      <c r="E170" s="10" t="n"/>
    </row>
    <row r="171" ht="15.75" customHeight="1" s="67">
      <c r="B171" s="10" t="n"/>
      <c r="C171" s="10" t="n"/>
      <c r="D171" s="10" t="n"/>
      <c r="E171" s="10" t="n"/>
    </row>
    <row r="172" ht="15.75" customHeight="1" s="67">
      <c r="B172" s="10" t="n"/>
      <c r="C172" s="10" t="n"/>
      <c r="D172" s="10" t="n"/>
      <c r="E172" s="10" t="n"/>
    </row>
    <row r="173" ht="15.75" customHeight="1" s="67">
      <c r="B173" s="10" t="n"/>
      <c r="C173" s="10" t="n"/>
      <c r="D173" s="10" t="n"/>
      <c r="E173" s="10" t="n"/>
    </row>
    <row r="174" ht="15.75" customHeight="1" s="67">
      <c r="B174" s="10" t="n"/>
      <c r="C174" s="10" t="n"/>
      <c r="D174" s="10" t="n"/>
      <c r="E174" s="10" t="n"/>
    </row>
    <row r="175" ht="15.75" customHeight="1" s="67">
      <c r="B175" s="10" t="n"/>
      <c r="C175" s="10" t="n"/>
      <c r="D175" s="10" t="n"/>
      <c r="E175" s="10" t="n"/>
    </row>
    <row r="176" ht="15.75" customHeight="1" s="67">
      <c r="B176" s="10" t="n"/>
      <c r="C176" s="10" t="n"/>
      <c r="D176" s="10" t="n"/>
      <c r="E176" s="10" t="n"/>
    </row>
    <row r="177" ht="15.75" customHeight="1" s="67">
      <c r="B177" s="10" t="n"/>
      <c r="C177" s="10" t="n"/>
      <c r="D177" s="10" t="n"/>
      <c r="E177" s="10" t="n"/>
    </row>
    <row r="178" ht="15.75" customHeight="1" s="67">
      <c r="B178" s="10" t="n"/>
      <c r="C178" s="10" t="n"/>
      <c r="D178" s="10" t="n"/>
      <c r="E178" s="10" t="n"/>
    </row>
    <row r="179" ht="15.75" customHeight="1" s="67">
      <c r="B179" s="10" t="n"/>
      <c r="C179" s="10" t="n"/>
      <c r="D179" s="10" t="n"/>
      <c r="E179" s="10" t="n"/>
    </row>
    <row r="180" ht="15.75" customHeight="1" s="67">
      <c r="B180" s="10" t="n"/>
      <c r="C180" s="10" t="n"/>
      <c r="D180" s="10" t="n"/>
      <c r="E180" s="10" t="n"/>
    </row>
    <row r="181" ht="15.75" customHeight="1" s="67">
      <c r="B181" s="10" t="n"/>
      <c r="C181" s="10" t="n"/>
      <c r="D181" s="10" t="n"/>
      <c r="E181" s="10" t="n"/>
    </row>
    <row r="182" ht="15.75" customHeight="1" s="67">
      <c r="B182" s="10" t="n"/>
      <c r="C182" s="10" t="n"/>
      <c r="D182" s="10" t="n"/>
      <c r="E182" s="10" t="n"/>
    </row>
    <row r="183" ht="15.75" customHeight="1" s="67">
      <c r="B183" s="10" t="n"/>
      <c r="C183" s="10" t="n"/>
      <c r="D183" s="10" t="n"/>
      <c r="E183" s="10" t="n"/>
    </row>
    <row r="184" ht="15.75" customHeight="1" s="67">
      <c r="B184" s="10" t="n"/>
      <c r="C184" s="10" t="n"/>
      <c r="D184" s="10" t="n"/>
      <c r="E184" s="10" t="n"/>
    </row>
    <row r="185" ht="15.75" customHeight="1" s="67">
      <c r="B185" s="10" t="n"/>
      <c r="C185" s="10" t="n"/>
      <c r="D185" s="10" t="n"/>
      <c r="E185" s="10" t="n"/>
    </row>
    <row r="186" ht="15.75" customHeight="1" s="67">
      <c r="B186" s="10" t="n"/>
      <c r="C186" s="10" t="n"/>
      <c r="D186" s="10" t="n"/>
      <c r="E186" s="10" t="n"/>
    </row>
    <row r="187" ht="15.75" customHeight="1" s="67">
      <c r="B187" s="10" t="n"/>
      <c r="C187" s="10" t="n"/>
      <c r="D187" s="10" t="n"/>
      <c r="E187" s="10" t="n"/>
    </row>
    <row r="188" ht="15.75" customHeight="1" s="67">
      <c r="B188" s="10" t="n"/>
      <c r="C188" s="10" t="n"/>
      <c r="D188" s="10" t="n"/>
      <c r="E188" s="10" t="n"/>
    </row>
    <row r="189" ht="15.75" customHeight="1" s="67">
      <c r="B189" s="10" t="n"/>
      <c r="C189" s="10" t="n"/>
      <c r="D189" s="10" t="n"/>
      <c r="E189" s="10" t="n"/>
    </row>
    <row r="190" ht="15.75" customHeight="1" s="67">
      <c r="B190" s="10" t="n"/>
      <c r="C190" s="10" t="n"/>
      <c r="D190" s="10" t="n"/>
      <c r="E190" s="10" t="n"/>
    </row>
    <row r="191" ht="15.75" customHeight="1" s="67">
      <c r="B191" s="10" t="n"/>
      <c r="C191" s="10" t="n"/>
      <c r="D191" s="10" t="n"/>
      <c r="E191" s="10" t="n"/>
    </row>
    <row r="192" ht="15.75" customHeight="1" s="67">
      <c r="B192" s="10" t="n"/>
      <c r="C192" s="10" t="n"/>
      <c r="D192" s="10" t="n"/>
      <c r="E192" s="10" t="n"/>
    </row>
    <row r="193" ht="15.75" customHeight="1" s="67">
      <c r="B193" s="10" t="n"/>
      <c r="C193" s="10" t="n"/>
      <c r="D193" s="10" t="n"/>
      <c r="E193" s="10" t="n"/>
    </row>
    <row r="194" ht="15.75" customHeight="1" s="67">
      <c r="B194" s="10" t="n"/>
      <c r="C194" s="10" t="n"/>
      <c r="D194" s="10" t="n"/>
      <c r="E194" s="10" t="n"/>
    </row>
    <row r="195" ht="15.75" customHeight="1" s="67">
      <c r="B195" s="10" t="n"/>
      <c r="C195" s="10" t="n"/>
      <c r="D195" s="10" t="n"/>
      <c r="E195" s="10" t="n"/>
    </row>
    <row r="196" ht="15.75" customHeight="1" s="67">
      <c r="B196" s="10" t="n"/>
      <c r="C196" s="10" t="n"/>
      <c r="D196" s="10" t="n"/>
      <c r="E196" s="10" t="n"/>
    </row>
    <row r="197" ht="15.75" customHeight="1" s="67">
      <c r="B197" s="10" t="n"/>
      <c r="C197" s="10" t="n"/>
      <c r="D197" s="10" t="n"/>
      <c r="E197" s="10" t="n"/>
    </row>
    <row r="198" ht="15.75" customHeight="1" s="67">
      <c r="B198" s="10" t="n"/>
      <c r="C198" s="10" t="n"/>
      <c r="D198" s="10" t="n"/>
      <c r="E198" s="10" t="n"/>
    </row>
    <row r="199" ht="15.75" customHeight="1" s="67">
      <c r="B199" s="10" t="n"/>
      <c r="C199" s="10" t="n"/>
      <c r="D199" s="10" t="n"/>
      <c r="E199" s="10" t="n"/>
    </row>
    <row r="200" ht="15.75" customHeight="1" s="67">
      <c r="B200" s="10" t="n"/>
      <c r="C200" s="10" t="n"/>
      <c r="D200" s="10" t="n"/>
      <c r="E200" s="10" t="n"/>
    </row>
    <row r="201" ht="15.75" customHeight="1" s="67">
      <c r="B201" s="10" t="n"/>
      <c r="C201" s="10" t="n"/>
      <c r="D201" s="10" t="n"/>
      <c r="E201" s="10" t="n"/>
    </row>
    <row r="202" ht="15.75" customHeight="1" s="67">
      <c r="B202" s="10" t="n"/>
      <c r="C202" s="10" t="n"/>
      <c r="D202" s="10" t="n"/>
      <c r="E202" s="10" t="n"/>
    </row>
    <row r="203" ht="15.75" customHeight="1" s="67">
      <c r="B203" s="10" t="n"/>
      <c r="C203" s="10" t="n"/>
      <c r="D203" s="10" t="n"/>
      <c r="E203" s="10" t="n"/>
    </row>
    <row r="204" ht="15.75" customHeight="1" s="67">
      <c r="B204" s="10" t="n"/>
      <c r="C204" s="10" t="n"/>
      <c r="D204" s="10" t="n"/>
      <c r="E204" s="10" t="n"/>
    </row>
    <row r="205" ht="15.75" customHeight="1" s="67">
      <c r="B205" s="10" t="n"/>
      <c r="C205" s="10" t="n"/>
      <c r="D205" s="10" t="n"/>
      <c r="E205" s="10" t="n"/>
    </row>
    <row r="206" ht="15.75" customHeight="1" s="67">
      <c r="B206" s="10" t="n"/>
      <c r="C206" s="10" t="n"/>
      <c r="D206" s="10" t="n"/>
      <c r="E206" s="10" t="n"/>
    </row>
    <row r="207" ht="15.75" customHeight="1" s="67">
      <c r="B207" s="10" t="n"/>
      <c r="C207" s="10" t="n"/>
      <c r="D207" s="10" t="n"/>
      <c r="E207" s="10" t="n"/>
    </row>
    <row r="208" ht="15.75" customHeight="1" s="67">
      <c r="B208" s="10" t="n"/>
      <c r="C208" s="10" t="n"/>
      <c r="D208" s="10" t="n"/>
      <c r="E208" s="10" t="n"/>
    </row>
    <row r="209" ht="15.75" customHeight="1" s="67">
      <c r="B209" s="10" t="n"/>
      <c r="C209" s="10" t="n"/>
      <c r="D209" s="10" t="n"/>
      <c r="E209" s="10" t="n"/>
    </row>
    <row r="210" ht="15.75" customHeight="1" s="67">
      <c r="B210" s="10" t="n"/>
      <c r="C210" s="10" t="n"/>
      <c r="D210" s="10" t="n"/>
      <c r="E210" s="10" t="n"/>
    </row>
    <row r="211" ht="15.75" customHeight="1" s="67">
      <c r="B211" s="10" t="n"/>
      <c r="C211" s="10" t="n"/>
      <c r="D211" s="10" t="n"/>
      <c r="E211" s="10" t="n"/>
    </row>
    <row r="212" ht="15.75" customHeight="1" s="67">
      <c r="B212" s="10" t="n"/>
      <c r="C212" s="10" t="n"/>
      <c r="D212" s="10" t="n"/>
      <c r="E212" s="10" t="n"/>
    </row>
    <row r="213" ht="15.75" customHeight="1" s="67">
      <c r="B213" s="10" t="n"/>
      <c r="C213" s="10" t="n"/>
      <c r="D213" s="10" t="n"/>
      <c r="E213" s="10" t="n"/>
    </row>
    <row r="214" ht="15.75" customHeight="1" s="67">
      <c r="B214" s="10" t="n"/>
      <c r="C214" s="10" t="n"/>
      <c r="D214" s="10" t="n"/>
      <c r="E214" s="10" t="n"/>
    </row>
    <row r="215" ht="15.75" customHeight="1" s="67">
      <c r="B215" s="10" t="n"/>
      <c r="C215" s="10" t="n"/>
      <c r="D215" s="10" t="n"/>
      <c r="E215" s="10" t="n"/>
    </row>
    <row r="216" ht="15.75" customHeight="1" s="67">
      <c r="B216" s="10" t="n"/>
      <c r="C216" s="10" t="n"/>
      <c r="D216" s="10" t="n"/>
      <c r="E216" s="10" t="n"/>
    </row>
    <row r="217" ht="15.75" customHeight="1" s="67">
      <c r="B217" s="10" t="n"/>
      <c r="C217" s="10" t="n"/>
      <c r="D217" s="10" t="n"/>
      <c r="E217" s="10" t="n"/>
    </row>
    <row r="218" ht="15.75" customHeight="1" s="67">
      <c r="B218" s="10" t="n"/>
      <c r="C218" s="10" t="n"/>
      <c r="D218" s="10" t="n"/>
      <c r="E218" s="10" t="n"/>
    </row>
    <row r="219" ht="15.75" customHeight="1" s="67">
      <c r="B219" s="10" t="n"/>
      <c r="C219" s="10" t="n"/>
      <c r="D219" s="10" t="n"/>
      <c r="E219" s="10" t="n"/>
    </row>
    <row r="220" ht="15.75" customHeight="1" s="67">
      <c r="B220" s="10" t="n"/>
      <c r="C220" s="10" t="n"/>
      <c r="D220" s="10" t="n"/>
      <c r="E220" s="10" t="n"/>
    </row>
    <row r="221" ht="15.75" customHeight="1" s="67">
      <c r="B221" s="10" t="n"/>
      <c r="C221" s="10" t="n"/>
      <c r="D221" s="10" t="n"/>
      <c r="E221" s="10" t="n"/>
    </row>
    <row r="222" ht="15.75" customHeight="1" s="67">
      <c r="B222" s="10" t="n"/>
      <c r="C222" s="10" t="n"/>
      <c r="D222" s="10" t="n"/>
      <c r="E222" s="10" t="n"/>
    </row>
    <row r="223" ht="15.75" customHeight="1" s="67">
      <c r="B223" s="10" t="n"/>
      <c r="C223" s="10" t="n"/>
      <c r="D223" s="10" t="n"/>
      <c r="E223" s="10" t="n"/>
    </row>
    <row r="224" ht="15.75" customHeight="1" s="67">
      <c r="B224" s="10" t="n"/>
      <c r="C224" s="10" t="n"/>
      <c r="D224" s="10" t="n"/>
      <c r="E224" s="10" t="n"/>
    </row>
    <row r="225" ht="15.75" customHeight="1" s="67">
      <c r="B225" s="10" t="n"/>
      <c r="C225" s="10" t="n"/>
      <c r="D225" s="10" t="n"/>
      <c r="E225" s="10" t="n"/>
    </row>
    <row r="226" ht="15.75" customHeight="1" s="67">
      <c r="B226" s="10" t="n"/>
      <c r="C226" s="10" t="n"/>
      <c r="D226" s="10" t="n"/>
      <c r="E226" s="10" t="n"/>
    </row>
    <row r="227" ht="15.75" customHeight="1" s="67">
      <c r="B227" s="10" t="n"/>
      <c r="C227" s="10" t="n"/>
      <c r="D227" s="10" t="n"/>
      <c r="E227" s="10" t="n"/>
    </row>
    <row r="228" ht="15.75" customHeight="1" s="67">
      <c r="B228" s="10" t="n"/>
      <c r="C228" s="10" t="n"/>
      <c r="D228" s="10" t="n"/>
      <c r="E228" s="10" t="n"/>
    </row>
    <row r="229" ht="15.75" customHeight="1" s="67">
      <c r="B229" s="10" t="n"/>
      <c r="C229" s="10" t="n"/>
      <c r="D229" s="10" t="n"/>
      <c r="E229" s="10" t="n"/>
    </row>
    <row r="230" ht="15.75" customHeight="1" s="67">
      <c r="B230" s="10" t="n"/>
      <c r="C230" s="10" t="n"/>
      <c r="D230" s="10" t="n"/>
      <c r="E230" s="10" t="n"/>
    </row>
    <row r="231" ht="15.75" customHeight="1" s="67">
      <c r="B231" s="10" t="n"/>
      <c r="C231" s="10" t="n"/>
      <c r="D231" s="10" t="n"/>
      <c r="E231" s="10" t="n"/>
    </row>
    <row r="232" ht="15.75" customHeight="1" s="67">
      <c r="B232" s="10" t="n"/>
      <c r="C232" s="10" t="n"/>
      <c r="D232" s="10" t="n"/>
      <c r="E232" s="10" t="n"/>
    </row>
    <row r="233" ht="15.75" customHeight="1" s="67">
      <c r="B233" s="10" t="n"/>
      <c r="C233" s="10" t="n"/>
      <c r="D233" s="10" t="n"/>
      <c r="E233" s="10" t="n"/>
    </row>
    <row r="234" ht="15.75" customHeight="1" s="67">
      <c r="B234" s="10" t="n"/>
      <c r="C234" s="10" t="n"/>
      <c r="D234" s="10" t="n"/>
      <c r="E234" s="10" t="n"/>
    </row>
    <row r="235" ht="15.75" customHeight="1" s="67">
      <c r="B235" s="10" t="n"/>
      <c r="C235" s="10" t="n"/>
      <c r="D235" s="10" t="n"/>
      <c r="E235" s="10" t="n"/>
    </row>
    <row r="236" ht="15.75" customHeight="1" s="67">
      <c r="B236" s="10" t="n"/>
      <c r="C236" s="10" t="n"/>
      <c r="D236" s="10" t="n"/>
      <c r="E236" s="10" t="n"/>
    </row>
    <row r="237" ht="15.75" customHeight="1" s="67">
      <c r="B237" s="10" t="n"/>
      <c r="C237" s="10" t="n"/>
      <c r="D237" s="10" t="n"/>
      <c r="E237" s="10" t="n"/>
    </row>
    <row r="238" ht="15.75" customHeight="1" s="67">
      <c r="B238" s="10" t="n"/>
      <c r="C238" s="10" t="n"/>
      <c r="D238" s="10" t="n"/>
      <c r="E238" s="10" t="n"/>
    </row>
    <row r="239" ht="15.75" customHeight="1" s="67">
      <c r="B239" s="10" t="n"/>
      <c r="C239" s="10" t="n"/>
      <c r="D239" s="10" t="n"/>
      <c r="E239" s="10" t="n"/>
    </row>
    <row r="240" ht="15.75" customHeight="1" s="67">
      <c r="B240" s="10" t="n"/>
      <c r="C240" s="10" t="n"/>
      <c r="D240" s="10" t="n"/>
      <c r="E240" s="10" t="n"/>
    </row>
    <row r="241" ht="15.75" customHeight="1" s="67">
      <c r="B241" s="10" t="n"/>
      <c r="C241" s="10" t="n"/>
      <c r="D241" s="10" t="n"/>
      <c r="E241" s="10" t="n"/>
    </row>
    <row r="242" ht="15.75" customHeight="1" s="67">
      <c r="B242" s="10" t="n"/>
      <c r="C242" s="10" t="n"/>
      <c r="D242" s="10" t="n"/>
      <c r="E242" s="10" t="n"/>
    </row>
    <row r="243" ht="15.75" customHeight="1" s="67">
      <c r="B243" s="10" t="n"/>
      <c r="C243" s="10" t="n"/>
      <c r="D243" s="10" t="n"/>
      <c r="E243" s="10" t="n"/>
    </row>
    <row r="244" ht="15.75" customHeight="1" s="67">
      <c r="B244" s="10" t="n"/>
      <c r="C244" s="10" t="n"/>
      <c r="D244" s="10" t="n"/>
      <c r="E244" s="10" t="n"/>
    </row>
    <row r="245" ht="15.75" customHeight="1" s="67">
      <c r="B245" s="10" t="n"/>
      <c r="C245" s="10" t="n"/>
      <c r="D245" s="10" t="n"/>
      <c r="E245" s="10" t="n"/>
    </row>
    <row r="246" ht="15.75" customHeight="1" s="67">
      <c r="B246" s="10" t="n"/>
      <c r="C246" s="10" t="n"/>
      <c r="D246" s="10" t="n"/>
      <c r="E246" s="10" t="n"/>
    </row>
    <row r="247" ht="15.75" customHeight="1" s="67">
      <c r="B247" s="10" t="n"/>
      <c r="C247" s="10" t="n"/>
      <c r="D247" s="10" t="n"/>
      <c r="E247" s="10" t="n"/>
    </row>
    <row r="248" ht="15.75" customHeight="1" s="67">
      <c r="B248" s="10" t="n"/>
      <c r="C248" s="10" t="n"/>
      <c r="D248" s="10" t="n"/>
      <c r="E248" s="10" t="n"/>
    </row>
    <row r="249" ht="15.75" customHeight="1" s="67">
      <c r="B249" s="10" t="n"/>
      <c r="C249" s="10" t="n"/>
      <c r="D249" s="10" t="n"/>
      <c r="E249" s="10" t="n"/>
    </row>
    <row r="250" ht="15.75" customHeight="1" s="67">
      <c r="B250" s="10" t="n"/>
      <c r="C250" s="10" t="n"/>
      <c r="D250" s="10" t="n"/>
      <c r="E250" s="10" t="n"/>
    </row>
    <row r="251" ht="15.75" customHeight="1" s="67">
      <c r="B251" s="10" t="n"/>
      <c r="C251" s="10" t="n"/>
      <c r="D251" s="10" t="n"/>
      <c r="E251" s="10" t="n"/>
    </row>
    <row r="252" ht="15.75" customHeight="1" s="67">
      <c r="B252" s="10" t="n"/>
      <c r="C252" s="10" t="n"/>
      <c r="D252" s="10" t="n"/>
      <c r="E252" s="10" t="n"/>
    </row>
    <row r="253" ht="15.75" customHeight="1" s="67">
      <c r="B253" s="10" t="n"/>
      <c r="C253" s="10" t="n"/>
      <c r="D253" s="10" t="n"/>
      <c r="E253" s="10" t="n"/>
    </row>
    <row r="254" ht="15.75" customHeight="1" s="67">
      <c r="B254" s="10" t="n"/>
      <c r="C254" s="10" t="n"/>
      <c r="D254" s="10" t="n"/>
      <c r="E254" s="10" t="n"/>
    </row>
    <row r="255" ht="15.75" customHeight="1" s="67">
      <c r="B255" s="10" t="n"/>
      <c r="C255" s="10" t="n"/>
      <c r="D255" s="10" t="n"/>
      <c r="E255" s="10" t="n"/>
    </row>
    <row r="256" ht="15.75" customHeight="1" s="67">
      <c r="B256" s="10" t="n"/>
      <c r="C256" s="10" t="n"/>
      <c r="D256" s="10" t="n"/>
      <c r="E256" s="10" t="n"/>
    </row>
    <row r="257" ht="15.75" customHeight="1" s="67">
      <c r="B257" s="10" t="n"/>
      <c r="C257" s="10" t="n"/>
      <c r="D257" s="10" t="n"/>
      <c r="E257" s="10" t="n"/>
    </row>
    <row r="258" ht="15.75" customHeight="1" s="67">
      <c r="B258" s="10" t="n"/>
      <c r="C258" s="10" t="n"/>
      <c r="D258" s="10" t="n"/>
      <c r="E258" s="10" t="n"/>
    </row>
    <row r="259" ht="15.75" customHeight="1" s="67">
      <c r="B259" s="10" t="n"/>
      <c r="C259" s="10" t="n"/>
      <c r="D259" s="10" t="n"/>
      <c r="E259" s="10" t="n"/>
    </row>
    <row r="260" ht="15.75" customHeight="1" s="67">
      <c r="B260" s="10" t="n"/>
      <c r="C260" s="10" t="n"/>
      <c r="D260" s="10" t="n"/>
      <c r="E260" s="10" t="n"/>
    </row>
    <row r="261" ht="15.75" customHeight="1" s="67">
      <c r="B261" s="10" t="n"/>
      <c r="C261" s="10" t="n"/>
      <c r="D261" s="10" t="n"/>
      <c r="E261" s="10" t="n"/>
    </row>
    <row r="262" ht="15.75" customHeight="1" s="67">
      <c r="B262" s="10" t="n"/>
      <c r="C262" s="10" t="n"/>
      <c r="D262" s="10" t="n"/>
      <c r="E262" s="10" t="n"/>
    </row>
    <row r="263" ht="15.75" customHeight="1" s="67">
      <c r="B263" s="10" t="n"/>
      <c r="C263" s="10" t="n"/>
      <c r="D263" s="10" t="n"/>
      <c r="E263" s="10" t="n"/>
    </row>
    <row r="264" ht="15.75" customHeight="1" s="67">
      <c r="B264" s="10" t="n"/>
      <c r="C264" s="10" t="n"/>
      <c r="D264" s="10" t="n"/>
      <c r="E264" s="10" t="n"/>
    </row>
    <row r="265" ht="15.75" customHeight="1" s="67">
      <c r="B265" s="10" t="n"/>
      <c r="C265" s="10" t="n"/>
      <c r="D265" s="10" t="n"/>
      <c r="E265" s="10" t="n"/>
    </row>
    <row r="266" ht="15.75" customHeight="1" s="67">
      <c r="B266" s="10" t="n"/>
      <c r="C266" s="10" t="n"/>
      <c r="D266" s="10" t="n"/>
      <c r="E266" s="10" t="n"/>
    </row>
    <row r="267" ht="15.75" customHeight="1" s="67">
      <c r="B267" s="10" t="n"/>
      <c r="C267" s="10" t="n"/>
      <c r="D267" s="10" t="n"/>
      <c r="E267" s="10" t="n"/>
    </row>
    <row r="268" ht="15.75" customHeight="1" s="67">
      <c r="B268" s="10" t="n"/>
      <c r="C268" s="10" t="n"/>
      <c r="D268" s="10" t="n"/>
      <c r="E268" s="10" t="n"/>
    </row>
    <row r="269" ht="15.75" customHeight="1" s="67">
      <c r="B269" s="10" t="n"/>
      <c r="C269" s="10" t="n"/>
      <c r="D269" s="10" t="n"/>
      <c r="E269" s="10" t="n"/>
    </row>
    <row r="270" ht="15.75" customHeight="1" s="67">
      <c r="B270" s="10" t="n"/>
      <c r="C270" s="10" t="n"/>
      <c r="D270" s="10" t="n"/>
      <c r="E270" s="10" t="n"/>
    </row>
    <row r="271" ht="15.75" customHeight="1" s="67">
      <c r="B271" s="10" t="n"/>
      <c r="C271" s="10" t="n"/>
      <c r="D271" s="10" t="n"/>
      <c r="E271" s="10" t="n"/>
    </row>
    <row r="272" ht="15.75" customHeight="1" s="67">
      <c r="B272" s="10" t="n"/>
      <c r="C272" s="10" t="n"/>
      <c r="D272" s="10" t="n"/>
      <c r="E272" s="10" t="n"/>
    </row>
    <row r="273" ht="15.75" customHeight="1" s="67">
      <c r="B273" s="10" t="n"/>
      <c r="C273" s="10" t="n"/>
      <c r="D273" s="10" t="n"/>
      <c r="E273" s="10" t="n"/>
    </row>
    <row r="274" ht="15.75" customHeight="1" s="67">
      <c r="B274" s="10" t="n"/>
      <c r="C274" s="10" t="n"/>
      <c r="D274" s="10" t="n"/>
      <c r="E274" s="10" t="n"/>
    </row>
    <row r="275" ht="15.75" customHeight="1" s="67">
      <c r="B275" s="10" t="n"/>
      <c r="C275" s="10" t="n"/>
      <c r="D275" s="10" t="n"/>
      <c r="E275" s="10" t="n"/>
    </row>
    <row r="276" ht="15.75" customHeight="1" s="67">
      <c r="B276" s="10" t="n"/>
      <c r="C276" s="10" t="n"/>
      <c r="D276" s="10" t="n"/>
      <c r="E276" s="10" t="n"/>
    </row>
    <row r="277" ht="15.75" customHeight="1" s="67">
      <c r="B277" s="10" t="n"/>
      <c r="C277" s="10" t="n"/>
      <c r="D277" s="10" t="n"/>
      <c r="E277" s="10" t="n"/>
    </row>
    <row r="278" ht="15.75" customHeight="1" s="67">
      <c r="B278" s="10" t="n"/>
      <c r="C278" s="10" t="n"/>
      <c r="D278" s="10" t="n"/>
      <c r="E278" s="10" t="n"/>
    </row>
    <row r="279" ht="15.75" customHeight="1" s="67">
      <c r="B279" s="10" t="n"/>
      <c r="C279" s="10" t="n"/>
      <c r="D279" s="10" t="n"/>
      <c r="E279" s="10" t="n"/>
    </row>
    <row r="280" ht="15.75" customHeight="1" s="67">
      <c r="B280" s="10" t="n"/>
      <c r="C280" s="10" t="n"/>
      <c r="D280" s="10" t="n"/>
      <c r="E280" s="10" t="n"/>
    </row>
    <row r="281" ht="15.75" customHeight="1" s="67">
      <c r="B281" s="10" t="n"/>
      <c r="C281" s="10" t="n"/>
      <c r="D281" s="10" t="n"/>
      <c r="E281" s="10" t="n"/>
    </row>
    <row r="282" ht="15.75" customHeight="1" s="67">
      <c r="B282" s="10" t="n"/>
      <c r="C282" s="10" t="n"/>
      <c r="D282" s="10" t="n"/>
      <c r="E282" s="10" t="n"/>
    </row>
    <row r="283" ht="15.75" customHeight="1" s="67">
      <c r="B283" s="10" t="n"/>
      <c r="C283" s="10" t="n"/>
      <c r="D283" s="10" t="n"/>
      <c r="E283" s="10" t="n"/>
    </row>
    <row r="284" ht="15.75" customHeight="1" s="67">
      <c r="B284" s="10" t="n"/>
      <c r="C284" s="10" t="n"/>
      <c r="D284" s="10" t="n"/>
      <c r="E284" s="10" t="n"/>
    </row>
    <row r="285" ht="15.75" customHeight="1" s="67">
      <c r="B285" s="10" t="n"/>
      <c r="C285" s="10" t="n"/>
      <c r="D285" s="10" t="n"/>
      <c r="E285" s="10" t="n"/>
    </row>
    <row r="286" ht="15.75" customHeight="1" s="67">
      <c r="B286" s="10" t="n"/>
      <c r="C286" s="10" t="n"/>
      <c r="D286" s="10" t="n"/>
      <c r="E286" s="10" t="n"/>
    </row>
    <row r="287" ht="15.75" customHeight="1" s="67">
      <c r="B287" s="10" t="n"/>
      <c r="C287" s="10" t="n"/>
      <c r="D287" s="10" t="n"/>
      <c r="E287" s="10" t="n"/>
    </row>
    <row r="288" ht="15.75" customHeight="1" s="67">
      <c r="B288" s="10" t="n"/>
      <c r="C288" s="10" t="n"/>
      <c r="D288" s="10" t="n"/>
      <c r="E288" s="10" t="n"/>
    </row>
    <row r="289" ht="15.75" customHeight="1" s="67">
      <c r="B289" s="10" t="n"/>
      <c r="C289" s="10" t="n"/>
      <c r="D289" s="10" t="n"/>
      <c r="E289" s="10" t="n"/>
    </row>
    <row r="290" ht="15.75" customHeight="1" s="67">
      <c r="B290" s="10" t="n"/>
      <c r="C290" s="10" t="n"/>
      <c r="D290" s="10" t="n"/>
      <c r="E290" s="10" t="n"/>
    </row>
    <row r="291" ht="15.75" customHeight="1" s="67">
      <c r="B291" s="10" t="n"/>
      <c r="C291" s="10" t="n"/>
      <c r="D291" s="10" t="n"/>
      <c r="E291" s="10" t="n"/>
    </row>
    <row r="292" ht="15.75" customHeight="1" s="67">
      <c r="B292" s="10" t="n"/>
      <c r="C292" s="10" t="n"/>
      <c r="D292" s="10" t="n"/>
      <c r="E292" s="10" t="n"/>
    </row>
    <row r="293" ht="15.75" customHeight="1" s="67">
      <c r="B293" s="10" t="n"/>
      <c r="C293" s="10" t="n"/>
      <c r="D293" s="10" t="n"/>
      <c r="E293" s="10" t="n"/>
    </row>
    <row r="294" ht="15.75" customHeight="1" s="67">
      <c r="B294" s="10" t="n"/>
      <c r="C294" s="10" t="n"/>
      <c r="D294" s="10" t="n"/>
      <c r="E294" s="10" t="n"/>
    </row>
    <row r="295" ht="15.75" customHeight="1" s="67">
      <c r="B295" s="10" t="n"/>
      <c r="C295" s="10" t="n"/>
      <c r="D295" s="10" t="n"/>
      <c r="E295" s="10" t="n"/>
    </row>
    <row r="296" ht="15.75" customHeight="1" s="67">
      <c r="B296" s="10" t="n"/>
      <c r="C296" s="10" t="n"/>
      <c r="D296" s="10" t="n"/>
      <c r="E296" s="10" t="n"/>
    </row>
    <row r="297" ht="15.75" customHeight="1" s="67">
      <c r="B297" s="10" t="n"/>
      <c r="C297" s="10" t="n"/>
      <c r="D297" s="10" t="n"/>
      <c r="E297" s="10" t="n"/>
    </row>
    <row r="298" ht="15.75" customHeight="1" s="67">
      <c r="B298" s="10" t="n"/>
      <c r="C298" s="10" t="n"/>
      <c r="D298" s="10" t="n"/>
      <c r="E298" s="10" t="n"/>
    </row>
    <row r="299" ht="15.75" customHeight="1" s="67">
      <c r="B299" s="10" t="n"/>
      <c r="C299" s="10" t="n"/>
      <c r="D299" s="10" t="n"/>
      <c r="E299" s="10" t="n"/>
    </row>
    <row r="300" ht="15.75" customHeight="1" s="67">
      <c r="B300" s="10" t="n"/>
      <c r="C300" s="10" t="n"/>
      <c r="D300" s="10" t="n"/>
      <c r="E300" s="10" t="n"/>
    </row>
    <row r="301" ht="15.75" customHeight="1" s="67">
      <c r="B301" s="10" t="n"/>
      <c r="C301" s="10" t="n"/>
      <c r="D301" s="10" t="n"/>
      <c r="E301" s="10" t="n"/>
    </row>
    <row r="302" ht="15.75" customHeight="1" s="67">
      <c r="B302" s="10" t="n"/>
      <c r="C302" s="10" t="n"/>
      <c r="D302" s="10" t="n"/>
      <c r="E302" s="10" t="n"/>
    </row>
    <row r="303" ht="15.75" customHeight="1" s="67">
      <c r="B303" s="10" t="n"/>
      <c r="C303" s="10" t="n"/>
      <c r="D303" s="10" t="n"/>
      <c r="E303" s="10" t="n"/>
    </row>
    <row r="304" ht="15.75" customHeight="1" s="67">
      <c r="B304" s="10" t="n"/>
      <c r="C304" s="10" t="n"/>
      <c r="D304" s="10" t="n"/>
      <c r="E304" s="10" t="n"/>
    </row>
    <row r="305" ht="15.75" customHeight="1" s="67">
      <c r="B305" s="10" t="n"/>
      <c r="C305" s="10" t="n"/>
      <c r="D305" s="10" t="n"/>
      <c r="E305" s="10" t="n"/>
    </row>
    <row r="306" ht="15.75" customHeight="1" s="67">
      <c r="B306" s="10" t="n"/>
      <c r="C306" s="10" t="n"/>
      <c r="D306" s="10" t="n"/>
      <c r="E306" s="10" t="n"/>
    </row>
    <row r="307" ht="15.75" customHeight="1" s="67">
      <c r="B307" s="10" t="n"/>
      <c r="C307" s="10" t="n"/>
      <c r="D307" s="10" t="n"/>
      <c r="E307" s="10" t="n"/>
    </row>
    <row r="308" ht="15.75" customHeight="1" s="67">
      <c r="B308" s="10" t="n"/>
      <c r="C308" s="10" t="n"/>
      <c r="D308" s="10" t="n"/>
      <c r="E308" s="10" t="n"/>
    </row>
    <row r="309" ht="15.75" customHeight="1" s="67">
      <c r="B309" s="10" t="n"/>
      <c r="C309" s="10" t="n"/>
      <c r="D309" s="10" t="n"/>
      <c r="E309" s="10" t="n"/>
    </row>
    <row r="310" ht="15.75" customHeight="1" s="67">
      <c r="B310" s="10" t="n"/>
      <c r="C310" s="10" t="n"/>
      <c r="D310" s="10" t="n"/>
      <c r="E310" s="10" t="n"/>
    </row>
    <row r="311" ht="15.75" customHeight="1" s="67">
      <c r="B311" s="10" t="n"/>
      <c r="C311" s="10" t="n"/>
      <c r="D311" s="10" t="n"/>
      <c r="E311" s="10" t="n"/>
    </row>
    <row r="312" ht="15.75" customHeight="1" s="67">
      <c r="B312" s="10" t="n"/>
      <c r="C312" s="10" t="n"/>
      <c r="D312" s="10" t="n"/>
      <c r="E312" s="10" t="n"/>
    </row>
    <row r="313" ht="15.75" customHeight="1" s="67">
      <c r="B313" s="10" t="n"/>
      <c r="C313" s="10" t="n"/>
      <c r="D313" s="10" t="n"/>
      <c r="E313" s="10" t="n"/>
    </row>
    <row r="314" ht="15.75" customHeight="1" s="67">
      <c r="B314" s="10" t="n"/>
      <c r="C314" s="10" t="n"/>
      <c r="D314" s="10" t="n"/>
      <c r="E314" s="10" t="n"/>
    </row>
    <row r="315" ht="15.75" customHeight="1" s="67">
      <c r="B315" s="10" t="n"/>
      <c r="C315" s="10" t="n"/>
      <c r="D315" s="10" t="n"/>
      <c r="E315" s="10" t="n"/>
    </row>
    <row r="316" ht="15.75" customHeight="1" s="67">
      <c r="B316" s="10" t="n"/>
      <c r="C316" s="10" t="n"/>
      <c r="D316" s="10" t="n"/>
      <c r="E316" s="10" t="n"/>
    </row>
    <row r="317" ht="15.75" customHeight="1" s="67">
      <c r="B317" s="10" t="n"/>
      <c r="C317" s="10" t="n"/>
      <c r="D317" s="10" t="n"/>
      <c r="E317" s="10" t="n"/>
    </row>
    <row r="318" ht="15.75" customHeight="1" s="67">
      <c r="B318" s="10" t="n"/>
      <c r="C318" s="10" t="n"/>
      <c r="D318" s="10" t="n"/>
      <c r="E318" s="10" t="n"/>
    </row>
    <row r="319" ht="15.75" customHeight="1" s="67">
      <c r="B319" s="10" t="n"/>
      <c r="C319" s="10" t="n"/>
      <c r="D319" s="10" t="n"/>
      <c r="E319" s="10" t="n"/>
    </row>
    <row r="320" ht="15.75" customHeight="1" s="67">
      <c r="B320" s="10" t="n"/>
      <c r="C320" s="10" t="n"/>
      <c r="D320" s="10" t="n"/>
      <c r="E320" s="10" t="n"/>
    </row>
    <row r="321" ht="15.75" customHeight="1" s="67">
      <c r="B321" s="10" t="n"/>
      <c r="C321" s="10" t="n"/>
      <c r="D321" s="10" t="n"/>
      <c r="E321" s="10" t="n"/>
    </row>
    <row r="322" ht="15.75" customHeight="1" s="67">
      <c r="B322" s="10" t="n"/>
      <c r="C322" s="10" t="n"/>
      <c r="D322" s="10" t="n"/>
      <c r="E322" s="10" t="n"/>
    </row>
    <row r="323" ht="15.75" customHeight="1" s="67">
      <c r="B323" s="10" t="n"/>
      <c r="C323" s="10" t="n"/>
      <c r="D323" s="10" t="n"/>
      <c r="E323" s="10" t="n"/>
    </row>
    <row r="324" ht="15.75" customHeight="1" s="67">
      <c r="B324" s="10" t="n"/>
      <c r="C324" s="10" t="n"/>
      <c r="D324" s="10" t="n"/>
      <c r="E324" s="10" t="n"/>
    </row>
    <row r="325" ht="15.75" customHeight="1" s="67">
      <c r="B325" s="10" t="n"/>
      <c r="C325" s="10" t="n"/>
      <c r="D325" s="10" t="n"/>
      <c r="E325" s="10" t="n"/>
    </row>
    <row r="326" ht="15.75" customHeight="1" s="67">
      <c r="B326" s="10" t="n"/>
      <c r="C326" s="10" t="n"/>
      <c r="D326" s="10" t="n"/>
      <c r="E326" s="10" t="n"/>
    </row>
    <row r="327" ht="15.75" customHeight="1" s="67">
      <c r="B327" s="10" t="n"/>
      <c r="C327" s="10" t="n"/>
      <c r="D327" s="10" t="n"/>
      <c r="E327" s="10" t="n"/>
    </row>
    <row r="328" ht="15.75" customHeight="1" s="67">
      <c r="B328" s="10" t="n"/>
      <c r="C328" s="10" t="n"/>
      <c r="D328" s="10" t="n"/>
      <c r="E328" s="10" t="n"/>
    </row>
    <row r="329" ht="15.75" customHeight="1" s="67">
      <c r="B329" s="10" t="n"/>
      <c r="C329" s="10" t="n"/>
      <c r="D329" s="10" t="n"/>
      <c r="E329" s="10" t="n"/>
    </row>
    <row r="330" ht="15.75" customHeight="1" s="67">
      <c r="B330" s="10" t="n"/>
      <c r="C330" s="10" t="n"/>
      <c r="D330" s="10" t="n"/>
      <c r="E330" s="10" t="n"/>
    </row>
    <row r="331" ht="15.75" customHeight="1" s="67">
      <c r="B331" s="10" t="n"/>
      <c r="C331" s="10" t="n"/>
      <c r="D331" s="10" t="n"/>
      <c r="E331" s="10" t="n"/>
    </row>
    <row r="332" ht="15.75" customHeight="1" s="67">
      <c r="B332" s="10" t="n"/>
      <c r="C332" s="10" t="n"/>
      <c r="D332" s="10" t="n"/>
      <c r="E332" s="10" t="n"/>
    </row>
    <row r="333" ht="15.75" customHeight="1" s="67">
      <c r="B333" s="10" t="n"/>
      <c r="C333" s="10" t="n"/>
      <c r="D333" s="10" t="n"/>
      <c r="E333" s="10" t="n"/>
    </row>
    <row r="334" ht="15.75" customHeight="1" s="67">
      <c r="B334" s="10" t="n"/>
      <c r="C334" s="10" t="n"/>
      <c r="D334" s="10" t="n"/>
      <c r="E334" s="10" t="n"/>
    </row>
    <row r="335" ht="15.75" customHeight="1" s="67">
      <c r="B335" s="10" t="n"/>
      <c r="C335" s="10" t="n"/>
      <c r="D335" s="10" t="n"/>
      <c r="E335" s="10" t="n"/>
    </row>
    <row r="336" ht="15.75" customHeight="1" s="67">
      <c r="B336" s="10" t="n"/>
      <c r="C336" s="10" t="n"/>
      <c r="D336" s="10" t="n"/>
      <c r="E336" s="10" t="n"/>
    </row>
    <row r="337" ht="15.75" customHeight="1" s="67">
      <c r="B337" s="10" t="n"/>
      <c r="C337" s="10" t="n"/>
      <c r="D337" s="10" t="n"/>
      <c r="E337" s="10" t="n"/>
    </row>
    <row r="338" ht="15.75" customHeight="1" s="67">
      <c r="B338" s="10" t="n"/>
      <c r="C338" s="10" t="n"/>
      <c r="D338" s="10" t="n"/>
      <c r="E338" s="10" t="n"/>
    </row>
    <row r="339" ht="15.75" customHeight="1" s="67">
      <c r="B339" s="10" t="n"/>
      <c r="C339" s="10" t="n"/>
      <c r="D339" s="10" t="n"/>
      <c r="E339" s="10" t="n"/>
    </row>
    <row r="340" ht="15.75" customHeight="1" s="67">
      <c r="B340" s="10" t="n"/>
      <c r="C340" s="10" t="n"/>
      <c r="D340" s="10" t="n"/>
      <c r="E340" s="10" t="n"/>
    </row>
    <row r="341" ht="15.75" customHeight="1" s="67">
      <c r="B341" s="10" t="n"/>
      <c r="C341" s="10" t="n"/>
      <c r="D341" s="10" t="n"/>
      <c r="E341" s="10" t="n"/>
    </row>
    <row r="342" ht="15.75" customHeight="1" s="67">
      <c r="B342" s="10" t="n"/>
      <c r="C342" s="10" t="n"/>
      <c r="D342" s="10" t="n"/>
      <c r="E342" s="10" t="n"/>
    </row>
    <row r="343" ht="15.75" customHeight="1" s="67">
      <c r="B343" s="10" t="n"/>
      <c r="C343" s="10" t="n"/>
      <c r="D343" s="10" t="n"/>
      <c r="E343" s="10" t="n"/>
    </row>
    <row r="344" ht="15.75" customHeight="1" s="67">
      <c r="B344" s="10" t="n"/>
      <c r="C344" s="10" t="n"/>
      <c r="D344" s="10" t="n"/>
      <c r="E344" s="10" t="n"/>
    </row>
    <row r="345" ht="15.75" customHeight="1" s="67">
      <c r="B345" s="10" t="n"/>
      <c r="C345" s="10" t="n"/>
      <c r="D345" s="10" t="n"/>
      <c r="E345" s="10" t="n"/>
    </row>
    <row r="346" ht="15.75" customHeight="1" s="67">
      <c r="B346" s="10" t="n"/>
      <c r="C346" s="10" t="n"/>
      <c r="D346" s="10" t="n"/>
      <c r="E346" s="10" t="n"/>
    </row>
    <row r="347" ht="15.75" customHeight="1" s="67">
      <c r="B347" s="10" t="n"/>
      <c r="C347" s="10" t="n"/>
      <c r="D347" s="10" t="n"/>
      <c r="E347" s="10" t="n"/>
    </row>
    <row r="348" ht="15.75" customHeight="1" s="67">
      <c r="B348" s="10" t="n"/>
      <c r="C348" s="10" t="n"/>
      <c r="D348" s="10" t="n"/>
      <c r="E348" s="10" t="n"/>
    </row>
    <row r="349" ht="15.75" customHeight="1" s="67">
      <c r="B349" s="10" t="n"/>
      <c r="C349" s="10" t="n"/>
      <c r="D349" s="10" t="n"/>
      <c r="E349" s="10" t="n"/>
    </row>
    <row r="350" ht="15.75" customHeight="1" s="67">
      <c r="B350" s="10" t="n"/>
      <c r="C350" s="10" t="n"/>
      <c r="D350" s="10" t="n"/>
      <c r="E350" s="10" t="n"/>
    </row>
    <row r="351" ht="15.75" customHeight="1" s="67">
      <c r="B351" s="10" t="n"/>
      <c r="C351" s="10" t="n"/>
      <c r="D351" s="10" t="n"/>
      <c r="E351" s="10" t="n"/>
    </row>
    <row r="352" ht="15.75" customHeight="1" s="67">
      <c r="B352" s="10" t="n"/>
      <c r="C352" s="10" t="n"/>
      <c r="D352" s="10" t="n"/>
      <c r="E352" s="10" t="n"/>
    </row>
    <row r="353" ht="15.75" customHeight="1" s="67">
      <c r="B353" s="10" t="n"/>
      <c r="C353" s="10" t="n"/>
      <c r="D353" s="10" t="n"/>
      <c r="E353" s="10" t="n"/>
    </row>
    <row r="354" ht="15.75" customHeight="1" s="67">
      <c r="B354" s="10" t="n"/>
      <c r="C354" s="10" t="n"/>
      <c r="D354" s="10" t="n"/>
      <c r="E354" s="10" t="n"/>
    </row>
    <row r="355" ht="15.75" customHeight="1" s="67">
      <c r="B355" s="10" t="n"/>
      <c r="C355" s="10" t="n"/>
      <c r="D355" s="10" t="n"/>
      <c r="E355" s="10" t="n"/>
    </row>
    <row r="356" ht="15.75" customHeight="1" s="67">
      <c r="B356" s="10" t="n"/>
      <c r="C356" s="10" t="n"/>
      <c r="D356" s="10" t="n"/>
      <c r="E356" s="10" t="n"/>
    </row>
    <row r="357" ht="15.75" customHeight="1" s="67">
      <c r="B357" s="10" t="n"/>
      <c r="C357" s="10" t="n"/>
      <c r="D357" s="10" t="n"/>
      <c r="E357" s="10" t="n"/>
    </row>
    <row r="358" ht="15.75" customHeight="1" s="67">
      <c r="B358" s="10" t="n"/>
      <c r="C358" s="10" t="n"/>
      <c r="D358" s="10" t="n"/>
      <c r="E358" s="10" t="n"/>
    </row>
    <row r="359" ht="15.75" customHeight="1" s="67">
      <c r="B359" s="10" t="n"/>
      <c r="C359" s="10" t="n"/>
      <c r="D359" s="10" t="n"/>
      <c r="E359" s="10" t="n"/>
    </row>
    <row r="360" ht="15.75" customHeight="1" s="67">
      <c r="B360" s="10" t="n"/>
      <c r="C360" s="10" t="n"/>
      <c r="D360" s="10" t="n"/>
      <c r="E360" s="10" t="n"/>
    </row>
    <row r="361" ht="15.75" customHeight="1" s="67">
      <c r="B361" s="10" t="n"/>
      <c r="C361" s="10" t="n"/>
      <c r="D361" s="10" t="n"/>
      <c r="E361" s="10" t="n"/>
    </row>
    <row r="362" ht="15.75" customHeight="1" s="67">
      <c r="B362" s="10" t="n"/>
      <c r="C362" s="10" t="n"/>
      <c r="D362" s="10" t="n"/>
      <c r="E362" s="10" t="n"/>
    </row>
    <row r="363" ht="15.75" customHeight="1" s="67">
      <c r="B363" s="10" t="n"/>
      <c r="C363" s="10" t="n"/>
      <c r="D363" s="10" t="n"/>
      <c r="E363" s="10" t="n"/>
    </row>
    <row r="364" ht="15.75" customHeight="1" s="67">
      <c r="B364" s="10" t="n"/>
      <c r="C364" s="10" t="n"/>
      <c r="D364" s="10" t="n"/>
      <c r="E364" s="10" t="n"/>
    </row>
    <row r="365" ht="15.75" customHeight="1" s="67">
      <c r="B365" s="10" t="n"/>
      <c r="C365" s="10" t="n"/>
      <c r="D365" s="10" t="n"/>
      <c r="E365" s="10" t="n"/>
    </row>
    <row r="366" ht="15.75" customHeight="1" s="67">
      <c r="B366" s="10" t="n"/>
      <c r="C366" s="10" t="n"/>
      <c r="D366" s="10" t="n"/>
      <c r="E366" s="10" t="n"/>
    </row>
    <row r="367" ht="15.75" customHeight="1" s="67">
      <c r="B367" s="10" t="n"/>
      <c r="C367" s="10" t="n"/>
      <c r="D367" s="10" t="n"/>
      <c r="E367" s="10" t="n"/>
    </row>
    <row r="368" ht="15.75" customHeight="1" s="67">
      <c r="B368" s="10" t="n"/>
      <c r="C368" s="10" t="n"/>
      <c r="D368" s="10" t="n"/>
      <c r="E368" s="10" t="n"/>
    </row>
    <row r="369" ht="15.75" customHeight="1" s="67">
      <c r="B369" s="10" t="n"/>
      <c r="C369" s="10" t="n"/>
      <c r="D369" s="10" t="n"/>
      <c r="E369" s="10" t="n"/>
    </row>
    <row r="370" ht="15.75" customHeight="1" s="67">
      <c r="B370" s="10" t="n"/>
      <c r="C370" s="10" t="n"/>
      <c r="D370" s="10" t="n"/>
      <c r="E370" s="10" t="n"/>
    </row>
    <row r="371" ht="15.75" customHeight="1" s="67">
      <c r="B371" s="10" t="n"/>
      <c r="C371" s="10" t="n"/>
      <c r="D371" s="10" t="n"/>
      <c r="E371" s="10" t="n"/>
    </row>
    <row r="372" ht="15.75" customHeight="1" s="67">
      <c r="B372" s="10" t="n"/>
      <c r="C372" s="10" t="n"/>
      <c r="D372" s="10" t="n"/>
      <c r="E372" s="10" t="n"/>
    </row>
    <row r="373" ht="15.75" customHeight="1" s="67">
      <c r="B373" s="10" t="n"/>
      <c r="C373" s="10" t="n"/>
      <c r="D373" s="10" t="n"/>
      <c r="E373" s="10" t="n"/>
    </row>
    <row r="374" ht="15.75" customHeight="1" s="67">
      <c r="B374" s="10" t="n"/>
      <c r="C374" s="10" t="n"/>
      <c r="D374" s="10" t="n"/>
      <c r="E374" s="10" t="n"/>
    </row>
    <row r="375" ht="15.75" customHeight="1" s="67">
      <c r="B375" s="10" t="n"/>
      <c r="C375" s="10" t="n"/>
      <c r="D375" s="10" t="n"/>
      <c r="E375" s="10" t="n"/>
    </row>
    <row r="376" ht="15.75" customHeight="1" s="67">
      <c r="B376" s="10" t="n"/>
      <c r="C376" s="10" t="n"/>
      <c r="D376" s="10" t="n"/>
      <c r="E376" s="10" t="n"/>
    </row>
    <row r="377" ht="15.75" customHeight="1" s="67">
      <c r="B377" s="10" t="n"/>
      <c r="C377" s="10" t="n"/>
      <c r="D377" s="10" t="n"/>
      <c r="E377" s="10" t="n"/>
    </row>
    <row r="378" ht="15.75" customHeight="1" s="67">
      <c r="B378" s="10" t="n"/>
      <c r="C378" s="10" t="n"/>
      <c r="D378" s="10" t="n"/>
      <c r="E378" s="10" t="n"/>
    </row>
    <row r="379" ht="15.75" customHeight="1" s="67">
      <c r="B379" s="10" t="n"/>
      <c r="C379" s="10" t="n"/>
      <c r="D379" s="10" t="n"/>
      <c r="E379" s="10" t="n"/>
    </row>
    <row r="380" ht="15.75" customHeight="1" s="67">
      <c r="B380" s="10" t="n"/>
      <c r="C380" s="10" t="n"/>
      <c r="D380" s="10" t="n"/>
      <c r="E380" s="10" t="n"/>
    </row>
    <row r="381" ht="15.75" customHeight="1" s="67">
      <c r="B381" s="10" t="n"/>
      <c r="C381" s="10" t="n"/>
      <c r="D381" s="10" t="n"/>
      <c r="E381" s="10" t="n"/>
    </row>
    <row r="382" ht="15.75" customHeight="1" s="67">
      <c r="B382" s="10" t="n"/>
      <c r="C382" s="10" t="n"/>
      <c r="D382" s="10" t="n"/>
      <c r="E382" s="10" t="n"/>
    </row>
    <row r="383" ht="15.75" customHeight="1" s="67">
      <c r="B383" s="10" t="n"/>
      <c r="C383" s="10" t="n"/>
      <c r="D383" s="10" t="n"/>
      <c r="E383" s="10" t="n"/>
    </row>
    <row r="384" ht="15.75" customHeight="1" s="67">
      <c r="B384" s="10" t="n"/>
      <c r="C384" s="10" t="n"/>
      <c r="D384" s="10" t="n"/>
      <c r="E384" s="10" t="n"/>
    </row>
    <row r="385" ht="15.75" customHeight="1" s="67">
      <c r="B385" s="10" t="n"/>
      <c r="C385" s="10" t="n"/>
      <c r="D385" s="10" t="n"/>
      <c r="E385" s="10" t="n"/>
    </row>
    <row r="386" ht="15.75" customHeight="1" s="67">
      <c r="B386" s="10" t="n"/>
      <c r="C386" s="10" t="n"/>
      <c r="D386" s="10" t="n"/>
      <c r="E386" s="10" t="n"/>
    </row>
    <row r="387" ht="15.75" customHeight="1" s="67">
      <c r="B387" s="10" t="n"/>
      <c r="C387" s="10" t="n"/>
      <c r="D387" s="10" t="n"/>
      <c r="E387" s="10" t="n"/>
    </row>
    <row r="388" ht="15.75" customHeight="1" s="67">
      <c r="B388" s="10" t="n"/>
      <c r="C388" s="10" t="n"/>
      <c r="D388" s="10" t="n"/>
      <c r="E388" s="10" t="n"/>
    </row>
    <row r="389" ht="15.75" customHeight="1" s="67">
      <c r="B389" s="10" t="n"/>
      <c r="C389" s="10" t="n"/>
      <c r="D389" s="10" t="n"/>
      <c r="E389" s="10" t="n"/>
    </row>
    <row r="390" ht="15.75" customHeight="1" s="67">
      <c r="B390" s="10" t="n"/>
      <c r="C390" s="10" t="n"/>
      <c r="D390" s="10" t="n"/>
      <c r="E390" s="10" t="n"/>
    </row>
    <row r="391" ht="15.75" customHeight="1" s="67">
      <c r="B391" s="10" t="n"/>
      <c r="C391" s="10" t="n"/>
      <c r="D391" s="10" t="n"/>
      <c r="E391" s="10" t="n"/>
    </row>
    <row r="392" ht="15.75" customHeight="1" s="67">
      <c r="B392" s="10" t="n"/>
      <c r="C392" s="10" t="n"/>
      <c r="D392" s="10" t="n"/>
      <c r="E392" s="10" t="n"/>
    </row>
    <row r="393" ht="15.75" customHeight="1" s="67">
      <c r="B393" s="10" t="n"/>
      <c r="C393" s="10" t="n"/>
      <c r="D393" s="10" t="n"/>
      <c r="E393" s="10" t="n"/>
    </row>
    <row r="394" ht="15.75" customHeight="1" s="67">
      <c r="B394" s="10" t="n"/>
      <c r="C394" s="10" t="n"/>
      <c r="D394" s="10" t="n"/>
      <c r="E394" s="10" t="n"/>
    </row>
    <row r="395" ht="15.75" customHeight="1" s="67">
      <c r="B395" s="10" t="n"/>
      <c r="C395" s="10" t="n"/>
      <c r="D395" s="10" t="n"/>
      <c r="E395" s="10" t="n"/>
    </row>
    <row r="396" ht="15.75" customHeight="1" s="67">
      <c r="B396" s="10" t="n"/>
      <c r="C396" s="10" t="n"/>
      <c r="D396" s="10" t="n"/>
      <c r="E396" s="10" t="n"/>
    </row>
    <row r="397" ht="15.75" customHeight="1" s="67">
      <c r="B397" s="10" t="n"/>
      <c r="C397" s="10" t="n"/>
      <c r="D397" s="10" t="n"/>
      <c r="E397" s="10" t="n"/>
    </row>
    <row r="398" ht="15.75" customHeight="1" s="67">
      <c r="B398" s="10" t="n"/>
      <c r="C398" s="10" t="n"/>
      <c r="D398" s="10" t="n"/>
      <c r="E398" s="10" t="n"/>
    </row>
    <row r="399" ht="15.75" customHeight="1" s="67">
      <c r="B399" s="10" t="n"/>
      <c r="C399" s="10" t="n"/>
      <c r="D399" s="10" t="n"/>
      <c r="E399" s="10" t="n"/>
    </row>
    <row r="400" ht="15.75" customHeight="1" s="67">
      <c r="B400" s="10" t="n"/>
      <c r="C400" s="10" t="n"/>
      <c r="D400" s="10" t="n"/>
      <c r="E400" s="10" t="n"/>
    </row>
    <row r="401" ht="15.75" customHeight="1" s="67">
      <c r="B401" s="10" t="n"/>
      <c r="C401" s="10" t="n"/>
      <c r="D401" s="10" t="n"/>
      <c r="E401" s="10" t="n"/>
    </row>
    <row r="402" ht="15.75" customHeight="1" s="67">
      <c r="B402" s="10" t="n"/>
      <c r="C402" s="10" t="n"/>
      <c r="D402" s="10" t="n"/>
      <c r="E402" s="10" t="n"/>
    </row>
    <row r="403" ht="15.75" customHeight="1" s="67">
      <c r="B403" s="10" t="n"/>
      <c r="C403" s="10" t="n"/>
      <c r="D403" s="10" t="n"/>
      <c r="E403" s="10" t="n"/>
    </row>
    <row r="404" ht="15.75" customHeight="1" s="67">
      <c r="B404" s="10" t="n"/>
      <c r="C404" s="10" t="n"/>
      <c r="D404" s="10" t="n"/>
      <c r="E404" s="10" t="n"/>
    </row>
    <row r="405" ht="15.75" customHeight="1" s="67">
      <c r="B405" s="10" t="n"/>
      <c r="C405" s="10" t="n"/>
      <c r="D405" s="10" t="n"/>
      <c r="E405" s="10" t="n"/>
    </row>
    <row r="406" ht="15.75" customHeight="1" s="67">
      <c r="B406" s="10" t="n"/>
      <c r="C406" s="10" t="n"/>
      <c r="D406" s="10" t="n"/>
      <c r="E406" s="10" t="n"/>
    </row>
    <row r="407" ht="15.75" customHeight="1" s="67">
      <c r="B407" s="10" t="n"/>
      <c r="C407" s="10" t="n"/>
      <c r="D407" s="10" t="n"/>
      <c r="E407" s="10" t="n"/>
    </row>
    <row r="408" ht="15.75" customHeight="1" s="67">
      <c r="B408" s="10" t="n"/>
      <c r="C408" s="10" t="n"/>
      <c r="D408" s="10" t="n"/>
      <c r="E408" s="10" t="n"/>
    </row>
    <row r="409" ht="15.75" customHeight="1" s="67">
      <c r="B409" s="10" t="n"/>
      <c r="C409" s="10" t="n"/>
      <c r="D409" s="10" t="n"/>
      <c r="E409" s="10" t="n"/>
    </row>
    <row r="410" ht="15.75" customHeight="1" s="67">
      <c r="B410" s="10" t="n"/>
      <c r="C410" s="10" t="n"/>
      <c r="D410" s="10" t="n"/>
      <c r="E410" s="10" t="n"/>
    </row>
    <row r="411" ht="15.75" customHeight="1" s="67">
      <c r="B411" s="10" t="n"/>
      <c r="C411" s="10" t="n"/>
      <c r="D411" s="10" t="n"/>
      <c r="E411" s="10" t="n"/>
    </row>
    <row r="412" ht="15.75" customHeight="1" s="67">
      <c r="B412" s="10" t="n"/>
      <c r="C412" s="10" t="n"/>
      <c r="D412" s="10" t="n"/>
      <c r="E412" s="10" t="n"/>
    </row>
    <row r="413" ht="15.75" customHeight="1" s="67">
      <c r="B413" s="10" t="n"/>
      <c r="C413" s="10" t="n"/>
      <c r="D413" s="10" t="n"/>
      <c r="E413" s="10" t="n"/>
    </row>
    <row r="414" ht="15.75" customHeight="1" s="67">
      <c r="B414" s="10" t="n"/>
      <c r="C414" s="10" t="n"/>
      <c r="D414" s="10" t="n"/>
      <c r="E414" s="10" t="n"/>
    </row>
    <row r="415" ht="15.75" customHeight="1" s="67">
      <c r="B415" s="10" t="n"/>
      <c r="C415" s="10" t="n"/>
      <c r="D415" s="10" t="n"/>
      <c r="E415" s="10" t="n"/>
    </row>
    <row r="416" ht="15.75" customHeight="1" s="67">
      <c r="B416" s="10" t="n"/>
      <c r="C416" s="10" t="n"/>
      <c r="D416" s="10" t="n"/>
      <c r="E416" s="10" t="n"/>
    </row>
    <row r="417" ht="15.75" customHeight="1" s="67">
      <c r="B417" s="10" t="n"/>
      <c r="C417" s="10" t="n"/>
      <c r="D417" s="10" t="n"/>
      <c r="E417" s="10" t="n"/>
    </row>
    <row r="418" ht="15.75" customHeight="1" s="67">
      <c r="B418" s="10" t="n"/>
      <c r="C418" s="10" t="n"/>
      <c r="D418" s="10" t="n"/>
      <c r="E418" s="10" t="n"/>
    </row>
    <row r="419" ht="15.75" customHeight="1" s="67">
      <c r="B419" s="10" t="n"/>
      <c r="C419" s="10" t="n"/>
      <c r="D419" s="10" t="n"/>
      <c r="E419" s="10" t="n"/>
    </row>
    <row r="420" ht="15.75" customHeight="1" s="67">
      <c r="B420" s="10" t="n"/>
      <c r="C420" s="10" t="n"/>
      <c r="D420" s="10" t="n"/>
      <c r="E420" s="10" t="n"/>
    </row>
    <row r="421" ht="15.75" customHeight="1" s="67">
      <c r="B421" s="10" t="n"/>
      <c r="C421" s="10" t="n"/>
      <c r="D421" s="10" t="n"/>
      <c r="E421" s="10" t="n"/>
    </row>
    <row r="422" ht="15.75" customHeight="1" s="67">
      <c r="B422" s="10" t="n"/>
      <c r="C422" s="10" t="n"/>
      <c r="D422" s="10" t="n"/>
      <c r="E422" s="10" t="n"/>
    </row>
    <row r="423" ht="15.75" customHeight="1" s="67">
      <c r="B423" s="10" t="n"/>
      <c r="C423" s="10" t="n"/>
      <c r="D423" s="10" t="n"/>
      <c r="E423" s="10" t="n"/>
    </row>
    <row r="424" ht="15.75" customHeight="1" s="67">
      <c r="B424" s="10" t="n"/>
      <c r="C424" s="10" t="n"/>
      <c r="D424" s="10" t="n"/>
      <c r="E424" s="10" t="n"/>
    </row>
    <row r="425" ht="15.75" customHeight="1" s="67">
      <c r="B425" s="10" t="n"/>
      <c r="C425" s="10" t="n"/>
      <c r="D425" s="10" t="n"/>
      <c r="E425" s="10" t="n"/>
    </row>
    <row r="426" ht="15.75" customHeight="1" s="67">
      <c r="B426" s="10" t="n"/>
      <c r="C426" s="10" t="n"/>
      <c r="D426" s="10" t="n"/>
      <c r="E426" s="10" t="n"/>
    </row>
    <row r="427" ht="15.75" customHeight="1" s="67">
      <c r="B427" s="10" t="n"/>
      <c r="C427" s="10" t="n"/>
      <c r="D427" s="10" t="n"/>
      <c r="E427" s="10" t="n"/>
    </row>
    <row r="428" ht="15.75" customHeight="1" s="67">
      <c r="B428" s="10" t="n"/>
      <c r="C428" s="10" t="n"/>
      <c r="D428" s="10" t="n"/>
      <c r="E428" s="10" t="n"/>
    </row>
    <row r="429" ht="15.75" customHeight="1" s="67">
      <c r="B429" s="10" t="n"/>
      <c r="C429" s="10" t="n"/>
      <c r="D429" s="10" t="n"/>
      <c r="E429" s="10" t="n"/>
    </row>
    <row r="430" ht="15.75" customHeight="1" s="67">
      <c r="B430" s="10" t="n"/>
      <c r="C430" s="10" t="n"/>
      <c r="D430" s="10" t="n"/>
      <c r="E430" s="10" t="n"/>
    </row>
    <row r="431" ht="15.75" customHeight="1" s="67">
      <c r="B431" s="10" t="n"/>
      <c r="C431" s="10" t="n"/>
      <c r="D431" s="10" t="n"/>
      <c r="E431" s="10" t="n"/>
    </row>
    <row r="432" ht="15.75" customHeight="1" s="67">
      <c r="B432" s="10" t="n"/>
      <c r="C432" s="10" t="n"/>
      <c r="D432" s="10" t="n"/>
      <c r="E432" s="10" t="n"/>
    </row>
    <row r="433" ht="15.75" customHeight="1" s="67">
      <c r="B433" s="10" t="n"/>
      <c r="C433" s="10" t="n"/>
      <c r="D433" s="10" t="n"/>
      <c r="E433" s="10" t="n"/>
    </row>
    <row r="434" ht="15.75" customHeight="1" s="67">
      <c r="B434" s="10" t="n"/>
      <c r="C434" s="10" t="n"/>
      <c r="D434" s="10" t="n"/>
      <c r="E434" s="10" t="n"/>
    </row>
    <row r="435" ht="15.75" customHeight="1" s="67">
      <c r="B435" s="10" t="n"/>
      <c r="C435" s="10" t="n"/>
      <c r="D435" s="10" t="n"/>
      <c r="E435" s="10" t="n"/>
    </row>
    <row r="436" ht="15.75" customHeight="1" s="67">
      <c r="B436" s="10" t="n"/>
      <c r="C436" s="10" t="n"/>
      <c r="D436" s="10" t="n"/>
      <c r="E436" s="10" t="n"/>
    </row>
    <row r="437" ht="15.75" customHeight="1" s="67">
      <c r="B437" s="10" t="n"/>
      <c r="C437" s="10" t="n"/>
      <c r="D437" s="10" t="n"/>
      <c r="E437" s="10" t="n"/>
    </row>
    <row r="438" ht="15.75" customHeight="1" s="67">
      <c r="B438" s="10" t="n"/>
      <c r="C438" s="10" t="n"/>
      <c r="D438" s="10" t="n"/>
      <c r="E438" s="10" t="n"/>
    </row>
    <row r="439" ht="15.75" customHeight="1" s="67">
      <c r="B439" s="10" t="n"/>
      <c r="C439" s="10" t="n"/>
      <c r="D439" s="10" t="n"/>
      <c r="E439" s="10" t="n"/>
    </row>
    <row r="440" ht="15.75" customHeight="1" s="67">
      <c r="B440" s="10" t="n"/>
      <c r="C440" s="10" t="n"/>
      <c r="D440" s="10" t="n"/>
      <c r="E440" s="10" t="n"/>
    </row>
    <row r="441" ht="15.75" customHeight="1" s="67">
      <c r="B441" s="10" t="n"/>
      <c r="C441" s="10" t="n"/>
      <c r="D441" s="10" t="n"/>
      <c r="E441" s="10" t="n"/>
    </row>
    <row r="442" ht="15.75" customHeight="1" s="67">
      <c r="B442" s="10" t="n"/>
      <c r="C442" s="10" t="n"/>
      <c r="D442" s="10" t="n"/>
      <c r="E442" s="10" t="n"/>
    </row>
    <row r="443" ht="15.75" customHeight="1" s="67">
      <c r="B443" s="10" t="n"/>
      <c r="C443" s="10" t="n"/>
      <c r="D443" s="10" t="n"/>
      <c r="E443" s="10" t="n"/>
    </row>
    <row r="444" ht="15.75" customHeight="1" s="67">
      <c r="B444" s="10" t="n"/>
      <c r="C444" s="10" t="n"/>
      <c r="D444" s="10" t="n"/>
      <c r="E444" s="10" t="n"/>
    </row>
    <row r="445" ht="15.75" customHeight="1" s="67">
      <c r="B445" s="10" t="n"/>
      <c r="C445" s="10" t="n"/>
      <c r="D445" s="10" t="n"/>
      <c r="E445" s="10" t="n"/>
    </row>
    <row r="446" ht="15.75" customHeight="1" s="67">
      <c r="B446" s="10" t="n"/>
      <c r="C446" s="10" t="n"/>
      <c r="D446" s="10" t="n"/>
      <c r="E446" s="10" t="n"/>
    </row>
    <row r="447" ht="15.75" customHeight="1" s="67">
      <c r="B447" s="10" t="n"/>
      <c r="C447" s="10" t="n"/>
      <c r="D447" s="10" t="n"/>
      <c r="E447" s="10" t="n"/>
    </row>
    <row r="448" ht="15.75" customHeight="1" s="67">
      <c r="B448" s="10" t="n"/>
      <c r="C448" s="10" t="n"/>
      <c r="D448" s="10" t="n"/>
      <c r="E448" s="10" t="n"/>
    </row>
    <row r="449" ht="15.75" customHeight="1" s="67">
      <c r="B449" s="10" t="n"/>
      <c r="C449" s="10" t="n"/>
      <c r="D449" s="10" t="n"/>
      <c r="E449" s="10" t="n"/>
    </row>
    <row r="450" ht="15.75" customHeight="1" s="67">
      <c r="B450" s="10" t="n"/>
      <c r="C450" s="10" t="n"/>
      <c r="D450" s="10" t="n"/>
      <c r="E450" s="10" t="n"/>
    </row>
    <row r="451" ht="15.75" customHeight="1" s="67">
      <c r="B451" s="10" t="n"/>
      <c r="C451" s="10" t="n"/>
      <c r="D451" s="10" t="n"/>
      <c r="E451" s="10" t="n"/>
    </row>
    <row r="452" ht="15.75" customHeight="1" s="67">
      <c r="B452" s="10" t="n"/>
      <c r="C452" s="10" t="n"/>
      <c r="D452" s="10" t="n"/>
      <c r="E452" s="10" t="n"/>
    </row>
    <row r="453" ht="15.75" customHeight="1" s="67">
      <c r="B453" s="10" t="n"/>
      <c r="C453" s="10" t="n"/>
      <c r="D453" s="10" t="n"/>
      <c r="E453" s="10" t="n"/>
    </row>
    <row r="454" ht="15.75" customHeight="1" s="67">
      <c r="B454" s="10" t="n"/>
      <c r="C454" s="10" t="n"/>
      <c r="D454" s="10" t="n"/>
      <c r="E454" s="10" t="n"/>
    </row>
    <row r="455" ht="15.75" customHeight="1" s="67">
      <c r="B455" s="10" t="n"/>
      <c r="C455" s="10" t="n"/>
      <c r="D455" s="10" t="n"/>
      <c r="E455" s="10" t="n"/>
    </row>
    <row r="456" ht="15.75" customHeight="1" s="67">
      <c r="B456" s="10" t="n"/>
      <c r="C456" s="10" t="n"/>
      <c r="D456" s="10" t="n"/>
      <c r="E456" s="10" t="n"/>
    </row>
    <row r="457" ht="15.75" customHeight="1" s="67">
      <c r="B457" s="10" t="n"/>
      <c r="C457" s="10" t="n"/>
      <c r="D457" s="10" t="n"/>
      <c r="E457" s="10" t="n"/>
    </row>
    <row r="458" ht="15.75" customHeight="1" s="67">
      <c r="B458" s="10" t="n"/>
      <c r="C458" s="10" t="n"/>
      <c r="D458" s="10" t="n"/>
      <c r="E458" s="10" t="n"/>
    </row>
    <row r="459" ht="15.75" customHeight="1" s="67">
      <c r="B459" s="10" t="n"/>
      <c r="C459" s="10" t="n"/>
      <c r="D459" s="10" t="n"/>
      <c r="E459" s="10" t="n"/>
    </row>
    <row r="460" ht="15.75" customHeight="1" s="67">
      <c r="B460" s="10" t="n"/>
      <c r="C460" s="10" t="n"/>
      <c r="D460" s="10" t="n"/>
      <c r="E460" s="10" t="n"/>
    </row>
    <row r="461" ht="15.75" customHeight="1" s="67">
      <c r="B461" s="10" t="n"/>
      <c r="C461" s="10" t="n"/>
      <c r="D461" s="10" t="n"/>
      <c r="E461" s="10" t="n"/>
    </row>
    <row r="462" ht="15.75" customHeight="1" s="67">
      <c r="B462" s="10" t="n"/>
      <c r="C462" s="10" t="n"/>
      <c r="D462" s="10" t="n"/>
      <c r="E462" s="10" t="n"/>
    </row>
    <row r="463" ht="15.75" customHeight="1" s="67">
      <c r="B463" s="10" t="n"/>
      <c r="C463" s="10" t="n"/>
      <c r="D463" s="10" t="n"/>
      <c r="E463" s="10" t="n"/>
    </row>
    <row r="464" ht="15.75" customHeight="1" s="67">
      <c r="B464" s="10" t="n"/>
      <c r="C464" s="10" t="n"/>
      <c r="D464" s="10" t="n"/>
      <c r="E464" s="10" t="n"/>
    </row>
    <row r="465" ht="15.75" customHeight="1" s="67">
      <c r="B465" s="10" t="n"/>
      <c r="C465" s="10" t="n"/>
      <c r="D465" s="10" t="n"/>
      <c r="E465" s="10" t="n"/>
    </row>
    <row r="466" ht="15.75" customHeight="1" s="67">
      <c r="B466" s="10" t="n"/>
      <c r="C466" s="10" t="n"/>
      <c r="D466" s="10" t="n"/>
      <c r="E466" s="10" t="n"/>
    </row>
    <row r="467" ht="15.75" customHeight="1" s="67">
      <c r="B467" s="10" t="n"/>
      <c r="C467" s="10" t="n"/>
      <c r="D467" s="10" t="n"/>
      <c r="E467" s="10" t="n"/>
    </row>
    <row r="468" ht="15.75" customHeight="1" s="67">
      <c r="B468" s="10" t="n"/>
      <c r="C468" s="10" t="n"/>
      <c r="D468" s="10" t="n"/>
      <c r="E468" s="10" t="n"/>
    </row>
    <row r="469" ht="15.75" customHeight="1" s="67">
      <c r="B469" s="10" t="n"/>
      <c r="C469" s="10" t="n"/>
      <c r="D469" s="10" t="n"/>
      <c r="E469" s="10" t="n"/>
    </row>
    <row r="470" ht="15.75" customHeight="1" s="67">
      <c r="B470" s="10" t="n"/>
      <c r="C470" s="10" t="n"/>
      <c r="D470" s="10" t="n"/>
      <c r="E470" s="10" t="n"/>
    </row>
    <row r="471" ht="15.75" customHeight="1" s="67">
      <c r="B471" s="10" t="n"/>
      <c r="C471" s="10" t="n"/>
      <c r="D471" s="10" t="n"/>
      <c r="E471" s="10" t="n"/>
    </row>
    <row r="472" ht="15.75" customHeight="1" s="67">
      <c r="B472" s="10" t="n"/>
      <c r="C472" s="10" t="n"/>
      <c r="D472" s="10" t="n"/>
      <c r="E472" s="10" t="n"/>
    </row>
    <row r="473" ht="15.75" customHeight="1" s="67">
      <c r="B473" s="10" t="n"/>
      <c r="C473" s="10" t="n"/>
      <c r="D473" s="10" t="n"/>
      <c r="E473" s="10" t="n"/>
    </row>
    <row r="474" ht="15.75" customHeight="1" s="67">
      <c r="B474" s="10" t="n"/>
      <c r="C474" s="10" t="n"/>
      <c r="D474" s="10" t="n"/>
      <c r="E474" s="10" t="n"/>
    </row>
    <row r="475" ht="15.75" customHeight="1" s="67">
      <c r="B475" s="10" t="n"/>
      <c r="C475" s="10" t="n"/>
      <c r="D475" s="10" t="n"/>
      <c r="E475" s="10" t="n"/>
    </row>
    <row r="476" ht="15.75" customHeight="1" s="67">
      <c r="B476" s="10" t="n"/>
      <c r="C476" s="10" t="n"/>
      <c r="D476" s="10" t="n"/>
      <c r="E476" s="10" t="n"/>
    </row>
    <row r="477" ht="15.75" customHeight="1" s="67">
      <c r="B477" s="10" t="n"/>
      <c r="C477" s="10" t="n"/>
      <c r="D477" s="10" t="n"/>
      <c r="E477" s="10" t="n"/>
    </row>
    <row r="478" ht="15.75" customHeight="1" s="67">
      <c r="B478" s="10" t="n"/>
      <c r="C478" s="10" t="n"/>
      <c r="D478" s="10" t="n"/>
      <c r="E478" s="10" t="n"/>
    </row>
    <row r="479" ht="15.75" customHeight="1" s="67">
      <c r="B479" s="10" t="n"/>
      <c r="C479" s="10" t="n"/>
      <c r="D479" s="10" t="n"/>
      <c r="E479" s="10" t="n"/>
    </row>
    <row r="480" ht="15.75" customHeight="1" s="67">
      <c r="B480" s="10" t="n"/>
      <c r="C480" s="10" t="n"/>
      <c r="D480" s="10" t="n"/>
      <c r="E480" s="10" t="n"/>
    </row>
    <row r="481" ht="15.75" customHeight="1" s="67">
      <c r="B481" s="10" t="n"/>
      <c r="C481" s="10" t="n"/>
      <c r="D481" s="10" t="n"/>
      <c r="E481" s="10" t="n"/>
    </row>
    <row r="482" ht="15.75" customHeight="1" s="67">
      <c r="B482" s="10" t="n"/>
      <c r="C482" s="10" t="n"/>
      <c r="D482" s="10" t="n"/>
      <c r="E482" s="10" t="n"/>
    </row>
    <row r="483" ht="15.75" customHeight="1" s="67">
      <c r="B483" s="10" t="n"/>
      <c r="C483" s="10" t="n"/>
      <c r="D483" s="10" t="n"/>
      <c r="E483" s="10" t="n"/>
    </row>
    <row r="484" ht="15.75" customHeight="1" s="67">
      <c r="B484" s="10" t="n"/>
      <c r="C484" s="10" t="n"/>
      <c r="D484" s="10" t="n"/>
      <c r="E484" s="10" t="n"/>
    </row>
    <row r="485" ht="15.75" customHeight="1" s="67">
      <c r="B485" s="10" t="n"/>
      <c r="C485" s="10" t="n"/>
      <c r="D485" s="10" t="n"/>
      <c r="E485" s="10" t="n"/>
    </row>
    <row r="486" ht="15.75" customHeight="1" s="67">
      <c r="B486" s="10" t="n"/>
      <c r="C486" s="10" t="n"/>
      <c r="D486" s="10" t="n"/>
      <c r="E486" s="10" t="n"/>
    </row>
    <row r="487" ht="15.75" customHeight="1" s="67">
      <c r="B487" s="10" t="n"/>
      <c r="C487" s="10" t="n"/>
      <c r="D487" s="10" t="n"/>
      <c r="E487" s="10" t="n"/>
    </row>
    <row r="488" ht="15.75" customHeight="1" s="67">
      <c r="B488" s="10" t="n"/>
      <c r="C488" s="10" t="n"/>
      <c r="D488" s="10" t="n"/>
      <c r="E488" s="10" t="n"/>
    </row>
    <row r="489" ht="15.75" customHeight="1" s="67">
      <c r="B489" s="10" t="n"/>
      <c r="C489" s="10" t="n"/>
      <c r="D489" s="10" t="n"/>
      <c r="E489" s="10" t="n"/>
    </row>
    <row r="490" ht="15.75" customHeight="1" s="67">
      <c r="B490" s="10" t="n"/>
      <c r="C490" s="10" t="n"/>
      <c r="D490" s="10" t="n"/>
      <c r="E490" s="10" t="n"/>
    </row>
    <row r="491" ht="15.75" customHeight="1" s="67">
      <c r="B491" s="10" t="n"/>
      <c r="C491" s="10" t="n"/>
      <c r="D491" s="10" t="n"/>
      <c r="E491" s="10" t="n"/>
    </row>
    <row r="492" ht="15.75" customHeight="1" s="67">
      <c r="B492" s="10" t="n"/>
      <c r="C492" s="10" t="n"/>
      <c r="D492" s="10" t="n"/>
      <c r="E492" s="10" t="n"/>
    </row>
    <row r="493" ht="15.75" customHeight="1" s="67">
      <c r="B493" s="10" t="n"/>
      <c r="C493" s="10" t="n"/>
      <c r="D493" s="10" t="n"/>
      <c r="E493" s="10" t="n"/>
    </row>
    <row r="494" ht="15.75" customHeight="1" s="67">
      <c r="B494" s="10" t="n"/>
      <c r="C494" s="10" t="n"/>
      <c r="D494" s="10" t="n"/>
      <c r="E494" s="10" t="n"/>
    </row>
    <row r="495" ht="15.75" customHeight="1" s="67">
      <c r="B495" s="10" t="n"/>
      <c r="C495" s="10" t="n"/>
      <c r="D495" s="10" t="n"/>
      <c r="E495" s="10" t="n"/>
    </row>
    <row r="496" ht="15.75" customHeight="1" s="67">
      <c r="B496" s="10" t="n"/>
      <c r="C496" s="10" t="n"/>
      <c r="D496" s="10" t="n"/>
      <c r="E496" s="10" t="n"/>
    </row>
    <row r="497" ht="15.75" customHeight="1" s="67">
      <c r="B497" s="10" t="n"/>
      <c r="C497" s="10" t="n"/>
      <c r="D497" s="10" t="n"/>
      <c r="E497" s="10" t="n"/>
    </row>
    <row r="498" ht="15.75" customHeight="1" s="67">
      <c r="B498" s="10" t="n"/>
      <c r="C498" s="10" t="n"/>
      <c r="D498" s="10" t="n"/>
      <c r="E498" s="10" t="n"/>
    </row>
    <row r="499" ht="15.75" customHeight="1" s="67">
      <c r="B499" s="10" t="n"/>
      <c r="C499" s="10" t="n"/>
      <c r="D499" s="10" t="n"/>
      <c r="E499" s="10" t="n"/>
    </row>
    <row r="500" ht="15.75" customHeight="1" s="67">
      <c r="B500" s="10" t="n"/>
      <c r="C500" s="10" t="n"/>
      <c r="D500" s="10" t="n"/>
      <c r="E500" s="10" t="n"/>
    </row>
    <row r="501" ht="15.75" customHeight="1" s="67">
      <c r="B501" s="10" t="n"/>
      <c r="C501" s="10" t="n"/>
      <c r="D501" s="10" t="n"/>
      <c r="E501" s="10" t="n"/>
    </row>
    <row r="502" ht="15.75" customHeight="1" s="67">
      <c r="B502" s="10" t="n"/>
      <c r="C502" s="10" t="n"/>
      <c r="D502" s="10" t="n"/>
      <c r="E502" s="10" t="n"/>
    </row>
    <row r="503" ht="15.75" customHeight="1" s="67">
      <c r="B503" s="10" t="n"/>
      <c r="C503" s="10" t="n"/>
      <c r="D503" s="10" t="n"/>
      <c r="E503" s="10" t="n"/>
    </row>
    <row r="504" ht="15.75" customHeight="1" s="67">
      <c r="B504" s="10" t="n"/>
      <c r="C504" s="10" t="n"/>
      <c r="D504" s="10" t="n"/>
      <c r="E504" s="10" t="n"/>
    </row>
    <row r="505" ht="15.75" customHeight="1" s="67">
      <c r="B505" s="10" t="n"/>
      <c r="C505" s="10" t="n"/>
      <c r="D505" s="10" t="n"/>
      <c r="E505" s="10" t="n"/>
    </row>
    <row r="506" ht="15.75" customHeight="1" s="67">
      <c r="B506" s="10" t="n"/>
      <c r="C506" s="10" t="n"/>
      <c r="D506" s="10" t="n"/>
      <c r="E506" s="10" t="n"/>
    </row>
    <row r="507" ht="15.75" customHeight="1" s="67">
      <c r="B507" s="10" t="n"/>
      <c r="C507" s="10" t="n"/>
      <c r="D507" s="10" t="n"/>
      <c r="E507" s="10" t="n"/>
    </row>
    <row r="508" ht="15.75" customHeight="1" s="67">
      <c r="B508" s="10" t="n"/>
      <c r="C508" s="10" t="n"/>
      <c r="D508" s="10" t="n"/>
      <c r="E508" s="10" t="n"/>
    </row>
    <row r="509" ht="15.75" customHeight="1" s="67">
      <c r="B509" s="10" t="n"/>
      <c r="C509" s="10" t="n"/>
      <c r="D509" s="10" t="n"/>
      <c r="E509" s="10" t="n"/>
    </row>
    <row r="510" ht="15.75" customHeight="1" s="67">
      <c r="B510" s="10" t="n"/>
      <c r="C510" s="10" t="n"/>
      <c r="D510" s="10" t="n"/>
      <c r="E510" s="10" t="n"/>
    </row>
    <row r="511" ht="15.75" customHeight="1" s="67">
      <c r="B511" s="10" t="n"/>
      <c r="C511" s="10" t="n"/>
      <c r="D511" s="10" t="n"/>
      <c r="E511" s="10" t="n"/>
    </row>
    <row r="512" ht="15.75" customHeight="1" s="67">
      <c r="B512" s="10" t="n"/>
      <c r="C512" s="10" t="n"/>
      <c r="D512" s="10" t="n"/>
      <c r="E512" s="10" t="n"/>
    </row>
    <row r="513" ht="15.75" customHeight="1" s="67">
      <c r="B513" s="10" t="n"/>
      <c r="C513" s="10" t="n"/>
      <c r="D513" s="10" t="n"/>
      <c r="E513" s="10" t="n"/>
    </row>
    <row r="514" ht="15.75" customHeight="1" s="67">
      <c r="B514" s="10" t="n"/>
      <c r="C514" s="10" t="n"/>
      <c r="D514" s="10" t="n"/>
      <c r="E514" s="10" t="n"/>
    </row>
    <row r="515" ht="15.75" customHeight="1" s="67">
      <c r="B515" s="10" t="n"/>
      <c r="C515" s="10" t="n"/>
      <c r="D515" s="10" t="n"/>
      <c r="E515" s="10" t="n"/>
    </row>
    <row r="516" ht="15.75" customHeight="1" s="67">
      <c r="B516" s="10" t="n"/>
      <c r="C516" s="10" t="n"/>
      <c r="D516" s="10" t="n"/>
      <c r="E516" s="10" t="n"/>
    </row>
    <row r="517" ht="15.75" customHeight="1" s="67">
      <c r="B517" s="10" t="n"/>
      <c r="C517" s="10" t="n"/>
      <c r="D517" s="10" t="n"/>
      <c r="E517" s="10" t="n"/>
    </row>
    <row r="518" ht="15.75" customHeight="1" s="67">
      <c r="B518" s="10" t="n"/>
      <c r="C518" s="10" t="n"/>
      <c r="D518" s="10" t="n"/>
      <c r="E518" s="10" t="n"/>
    </row>
    <row r="519" ht="15.75" customHeight="1" s="67">
      <c r="B519" s="10" t="n"/>
      <c r="C519" s="10" t="n"/>
      <c r="D519" s="10" t="n"/>
      <c r="E519" s="10" t="n"/>
    </row>
    <row r="520" ht="15.75" customHeight="1" s="67">
      <c r="B520" s="10" t="n"/>
      <c r="C520" s="10" t="n"/>
      <c r="D520" s="10" t="n"/>
      <c r="E520" s="10" t="n"/>
    </row>
    <row r="521" ht="15.75" customHeight="1" s="67">
      <c r="B521" s="10" t="n"/>
      <c r="C521" s="10" t="n"/>
      <c r="D521" s="10" t="n"/>
      <c r="E521" s="10" t="n"/>
    </row>
    <row r="522" ht="15.75" customHeight="1" s="67">
      <c r="B522" s="10" t="n"/>
      <c r="C522" s="10" t="n"/>
      <c r="D522" s="10" t="n"/>
      <c r="E522" s="10" t="n"/>
    </row>
    <row r="523" ht="15.75" customHeight="1" s="67">
      <c r="B523" s="10" t="n"/>
      <c r="C523" s="10" t="n"/>
      <c r="D523" s="10" t="n"/>
      <c r="E523" s="10" t="n"/>
    </row>
    <row r="524" ht="15.75" customHeight="1" s="67">
      <c r="B524" s="10" t="n"/>
      <c r="C524" s="10" t="n"/>
      <c r="D524" s="10" t="n"/>
      <c r="E524" s="10" t="n"/>
    </row>
    <row r="525" ht="15.75" customHeight="1" s="67">
      <c r="B525" s="10" t="n"/>
      <c r="C525" s="10" t="n"/>
      <c r="D525" s="10" t="n"/>
      <c r="E525" s="10" t="n"/>
    </row>
    <row r="526" ht="15.75" customHeight="1" s="67">
      <c r="B526" s="10" t="n"/>
      <c r="C526" s="10" t="n"/>
      <c r="D526" s="10" t="n"/>
      <c r="E526" s="10" t="n"/>
    </row>
    <row r="527" ht="15.75" customHeight="1" s="67">
      <c r="B527" s="10" t="n"/>
      <c r="C527" s="10" t="n"/>
      <c r="D527" s="10" t="n"/>
      <c r="E527" s="10" t="n"/>
    </row>
    <row r="528" ht="15.75" customHeight="1" s="67">
      <c r="B528" s="10" t="n"/>
      <c r="C528" s="10" t="n"/>
      <c r="D528" s="10" t="n"/>
      <c r="E528" s="10" t="n"/>
    </row>
    <row r="529" ht="15.75" customHeight="1" s="67">
      <c r="B529" s="10" t="n"/>
      <c r="C529" s="10" t="n"/>
      <c r="D529" s="10" t="n"/>
      <c r="E529" s="10" t="n"/>
    </row>
    <row r="530" ht="15.75" customHeight="1" s="67">
      <c r="B530" s="10" t="n"/>
      <c r="C530" s="10" t="n"/>
      <c r="D530" s="10" t="n"/>
      <c r="E530" s="10" t="n"/>
    </row>
    <row r="531" ht="15.75" customHeight="1" s="67">
      <c r="B531" s="10" t="n"/>
      <c r="C531" s="10" t="n"/>
      <c r="D531" s="10" t="n"/>
      <c r="E531" s="10" t="n"/>
    </row>
    <row r="532" ht="15.75" customHeight="1" s="67">
      <c r="B532" s="10" t="n"/>
      <c r="C532" s="10" t="n"/>
      <c r="D532" s="10" t="n"/>
      <c r="E532" s="10" t="n"/>
    </row>
    <row r="533" ht="15.75" customHeight="1" s="67">
      <c r="B533" s="10" t="n"/>
      <c r="C533" s="10" t="n"/>
      <c r="D533" s="10" t="n"/>
      <c r="E533" s="10" t="n"/>
    </row>
    <row r="534" ht="15.75" customHeight="1" s="67">
      <c r="B534" s="10" t="n"/>
      <c r="C534" s="10" t="n"/>
      <c r="D534" s="10" t="n"/>
      <c r="E534" s="10" t="n"/>
    </row>
    <row r="535" ht="15.75" customHeight="1" s="67">
      <c r="B535" s="10" t="n"/>
      <c r="C535" s="10" t="n"/>
      <c r="D535" s="10" t="n"/>
      <c r="E535" s="10" t="n"/>
    </row>
    <row r="536" ht="15.75" customHeight="1" s="67">
      <c r="B536" s="10" t="n"/>
      <c r="C536" s="10" t="n"/>
      <c r="D536" s="10" t="n"/>
      <c r="E536" s="10" t="n"/>
    </row>
    <row r="537" ht="15.75" customHeight="1" s="67">
      <c r="B537" s="10" t="n"/>
      <c r="C537" s="10" t="n"/>
      <c r="D537" s="10" t="n"/>
      <c r="E537" s="10" t="n"/>
    </row>
    <row r="538" ht="15.75" customHeight="1" s="67">
      <c r="B538" s="10" t="n"/>
      <c r="C538" s="10" t="n"/>
      <c r="D538" s="10" t="n"/>
      <c r="E538" s="10" t="n"/>
    </row>
    <row r="539" ht="15.75" customHeight="1" s="67">
      <c r="B539" s="10" t="n"/>
      <c r="C539" s="10" t="n"/>
      <c r="D539" s="10" t="n"/>
      <c r="E539" s="10" t="n"/>
    </row>
    <row r="540" ht="15.75" customHeight="1" s="67">
      <c r="B540" s="10" t="n"/>
      <c r="C540" s="10" t="n"/>
      <c r="D540" s="10" t="n"/>
      <c r="E540" s="10" t="n"/>
    </row>
    <row r="541" ht="15.75" customHeight="1" s="67">
      <c r="B541" s="10" t="n"/>
      <c r="C541" s="10" t="n"/>
      <c r="D541" s="10" t="n"/>
      <c r="E541" s="10" t="n"/>
    </row>
    <row r="542" ht="15.75" customHeight="1" s="67">
      <c r="B542" s="10" t="n"/>
      <c r="C542" s="10" t="n"/>
      <c r="D542" s="10" t="n"/>
      <c r="E542" s="10" t="n"/>
    </row>
    <row r="543" ht="15.75" customHeight="1" s="67">
      <c r="B543" s="10" t="n"/>
      <c r="C543" s="10" t="n"/>
      <c r="D543" s="10" t="n"/>
      <c r="E543" s="10" t="n"/>
    </row>
    <row r="544" ht="15.75" customHeight="1" s="67">
      <c r="B544" s="10" t="n"/>
      <c r="C544" s="10" t="n"/>
      <c r="D544" s="10" t="n"/>
      <c r="E544" s="10" t="n"/>
    </row>
    <row r="545" ht="15.75" customHeight="1" s="67">
      <c r="B545" s="10" t="n"/>
      <c r="C545" s="10" t="n"/>
      <c r="D545" s="10" t="n"/>
      <c r="E545" s="10" t="n"/>
    </row>
    <row r="546" ht="15.75" customHeight="1" s="67">
      <c r="B546" s="10" t="n"/>
      <c r="C546" s="10" t="n"/>
      <c r="D546" s="10" t="n"/>
      <c r="E546" s="10" t="n"/>
    </row>
    <row r="547" ht="15.75" customHeight="1" s="67">
      <c r="B547" s="10" t="n"/>
      <c r="C547" s="10" t="n"/>
      <c r="D547" s="10" t="n"/>
      <c r="E547" s="10" t="n"/>
    </row>
    <row r="548" ht="15.75" customHeight="1" s="67">
      <c r="B548" s="10" t="n"/>
      <c r="C548" s="10" t="n"/>
      <c r="D548" s="10" t="n"/>
      <c r="E548" s="10" t="n"/>
    </row>
    <row r="549" ht="15.75" customHeight="1" s="67">
      <c r="B549" s="10" t="n"/>
      <c r="C549" s="10" t="n"/>
      <c r="D549" s="10" t="n"/>
      <c r="E549" s="10" t="n"/>
    </row>
    <row r="550" ht="15.75" customHeight="1" s="67">
      <c r="B550" s="10" t="n"/>
      <c r="C550" s="10" t="n"/>
      <c r="D550" s="10" t="n"/>
      <c r="E550" s="10" t="n"/>
    </row>
    <row r="551" ht="15.75" customHeight="1" s="67">
      <c r="B551" s="10" t="n"/>
      <c r="C551" s="10" t="n"/>
      <c r="D551" s="10" t="n"/>
      <c r="E551" s="10" t="n"/>
    </row>
    <row r="552" ht="15.75" customHeight="1" s="67">
      <c r="B552" s="10" t="n"/>
      <c r="C552" s="10" t="n"/>
      <c r="D552" s="10" t="n"/>
      <c r="E552" s="10" t="n"/>
    </row>
    <row r="553" ht="15.75" customHeight="1" s="67">
      <c r="B553" s="10" t="n"/>
      <c r="C553" s="10" t="n"/>
      <c r="D553" s="10" t="n"/>
      <c r="E553" s="10" t="n"/>
    </row>
    <row r="554" ht="15.75" customHeight="1" s="67">
      <c r="B554" s="10" t="n"/>
      <c r="C554" s="10" t="n"/>
      <c r="D554" s="10" t="n"/>
      <c r="E554" s="10" t="n"/>
    </row>
    <row r="555" ht="15.75" customHeight="1" s="67">
      <c r="B555" s="10" t="n"/>
      <c r="C555" s="10" t="n"/>
      <c r="D555" s="10" t="n"/>
      <c r="E555" s="10" t="n"/>
    </row>
    <row r="556" ht="15.75" customHeight="1" s="67">
      <c r="B556" s="10" t="n"/>
      <c r="C556" s="10" t="n"/>
      <c r="D556" s="10" t="n"/>
      <c r="E556" s="10" t="n"/>
    </row>
    <row r="557" ht="15.75" customHeight="1" s="67">
      <c r="B557" s="10" t="n"/>
      <c r="C557" s="10" t="n"/>
      <c r="D557" s="10" t="n"/>
      <c r="E557" s="10" t="n"/>
    </row>
    <row r="558" ht="15.75" customHeight="1" s="67">
      <c r="B558" s="10" t="n"/>
      <c r="C558" s="10" t="n"/>
      <c r="D558" s="10" t="n"/>
      <c r="E558" s="10" t="n"/>
    </row>
    <row r="559" ht="15.75" customHeight="1" s="67">
      <c r="B559" s="10" t="n"/>
      <c r="C559" s="10" t="n"/>
      <c r="D559" s="10" t="n"/>
      <c r="E559" s="10" t="n"/>
    </row>
    <row r="560" ht="15.75" customHeight="1" s="67">
      <c r="B560" s="10" t="n"/>
      <c r="C560" s="10" t="n"/>
      <c r="D560" s="10" t="n"/>
      <c r="E560" s="10" t="n"/>
    </row>
    <row r="561" ht="15.75" customHeight="1" s="67">
      <c r="B561" s="10" t="n"/>
      <c r="C561" s="10" t="n"/>
      <c r="D561" s="10" t="n"/>
      <c r="E561" s="10" t="n"/>
    </row>
    <row r="562" ht="15.75" customHeight="1" s="67">
      <c r="B562" s="10" t="n"/>
      <c r="C562" s="10" t="n"/>
      <c r="D562" s="10" t="n"/>
      <c r="E562" s="10" t="n"/>
    </row>
    <row r="563" ht="15.75" customHeight="1" s="67">
      <c r="B563" s="10" t="n"/>
      <c r="C563" s="10" t="n"/>
      <c r="D563" s="10" t="n"/>
      <c r="E563" s="10" t="n"/>
    </row>
    <row r="564" ht="15.75" customHeight="1" s="67">
      <c r="B564" s="10" t="n"/>
      <c r="C564" s="10" t="n"/>
      <c r="D564" s="10" t="n"/>
      <c r="E564" s="10" t="n"/>
    </row>
    <row r="565" ht="15.75" customHeight="1" s="67">
      <c r="B565" s="10" t="n"/>
      <c r="C565" s="10" t="n"/>
      <c r="D565" s="10" t="n"/>
      <c r="E565" s="10" t="n"/>
    </row>
    <row r="566" ht="15.75" customHeight="1" s="67">
      <c r="B566" s="10" t="n"/>
      <c r="C566" s="10" t="n"/>
      <c r="D566" s="10" t="n"/>
      <c r="E566" s="10" t="n"/>
    </row>
    <row r="567" ht="15.75" customHeight="1" s="67">
      <c r="B567" s="10" t="n"/>
      <c r="C567" s="10" t="n"/>
      <c r="D567" s="10" t="n"/>
      <c r="E567" s="10" t="n"/>
    </row>
    <row r="568" ht="15.75" customHeight="1" s="67">
      <c r="B568" s="10" t="n"/>
      <c r="C568" s="10" t="n"/>
      <c r="D568" s="10" t="n"/>
      <c r="E568" s="10" t="n"/>
    </row>
    <row r="569" ht="15.75" customHeight="1" s="67">
      <c r="B569" s="10" t="n"/>
      <c r="C569" s="10" t="n"/>
      <c r="D569" s="10" t="n"/>
      <c r="E569" s="10" t="n"/>
    </row>
    <row r="570" ht="15.75" customHeight="1" s="67">
      <c r="B570" s="10" t="n"/>
      <c r="C570" s="10" t="n"/>
      <c r="D570" s="10" t="n"/>
      <c r="E570" s="10" t="n"/>
    </row>
    <row r="571" ht="15.75" customHeight="1" s="67">
      <c r="B571" s="10" t="n"/>
      <c r="C571" s="10" t="n"/>
      <c r="D571" s="10" t="n"/>
      <c r="E571" s="10" t="n"/>
    </row>
    <row r="572" ht="15.75" customHeight="1" s="67">
      <c r="B572" s="10" t="n"/>
      <c r="C572" s="10" t="n"/>
      <c r="D572" s="10" t="n"/>
      <c r="E572" s="10" t="n"/>
    </row>
    <row r="573" ht="15.75" customHeight="1" s="67">
      <c r="B573" s="10" t="n"/>
      <c r="C573" s="10" t="n"/>
      <c r="D573" s="10" t="n"/>
      <c r="E573" s="10" t="n"/>
    </row>
    <row r="574" ht="15.75" customHeight="1" s="67">
      <c r="B574" s="10" t="n"/>
      <c r="C574" s="10" t="n"/>
      <c r="D574" s="10" t="n"/>
      <c r="E574" s="10" t="n"/>
    </row>
    <row r="575" ht="15.75" customHeight="1" s="67">
      <c r="B575" s="10" t="n"/>
      <c r="C575" s="10" t="n"/>
      <c r="D575" s="10" t="n"/>
      <c r="E575" s="10" t="n"/>
    </row>
    <row r="576" ht="15.75" customHeight="1" s="67">
      <c r="B576" s="10" t="n"/>
      <c r="C576" s="10" t="n"/>
      <c r="D576" s="10" t="n"/>
      <c r="E576" s="10" t="n"/>
    </row>
    <row r="577" ht="15.75" customHeight="1" s="67">
      <c r="B577" s="10" t="n"/>
      <c r="C577" s="10" t="n"/>
      <c r="D577" s="10" t="n"/>
      <c r="E577" s="10" t="n"/>
    </row>
    <row r="578" ht="15.75" customHeight="1" s="67">
      <c r="B578" s="10" t="n"/>
      <c r="C578" s="10" t="n"/>
      <c r="D578" s="10" t="n"/>
      <c r="E578" s="10" t="n"/>
    </row>
    <row r="579" ht="15.75" customHeight="1" s="67">
      <c r="B579" s="10" t="n"/>
      <c r="C579" s="10" t="n"/>
      <c r="D579" s="10" t="n"/>
      <c r="E579" s="10" t="n"/>
    </row>
    <row r="580" ht="15.75" customHeight="1" s="67">
      <c r="B580" s="10" t="n"/>
      <c r="C580" s="10" t="n"/>
      <c r="D580" s="10" t="n"/>
      <c r="E580" s="10" t="n"/>
    </row>
    <row r="581" ht="15.75" customHeight="1" s="67">
      <c r="B581" s="10" t="n"/>
      <c r="C581" s="10" t="n"/>
      <c r="D581" s="10" t="n"/>
      <c r="E581" s="10" t="n"/>
    </row>
    <row r="582" ht="15.75" customHeight="1" s="67">
      <c r="B582" s="10" t="n"/>
      <c r="C582" s="10" t="n"/>
      <c r="D582" s="10" t="n"/>
      <c r="E582" s="10" t="n"/>
    </row>
    <row r="583" ht="15.75" customHeight="1" s="67">
      <c r="B583" s="10" t="n"/>
      <c r="C583" s="10" t="n"/>
      <c r="D583" s="10" t="n"/>
      <c r="E583" s="10" t="n"/>
    </row>
    <row r="584" ht="15.75" customHeight="1" s="67">
      <c r="B584" s="10" t="n"/>
      <c r="C584" s="10" t="n"/>
      <c r="D584" s="10" t="n"/>
      <c r="E584" s="10" t="n"/>
    </row>
    <row r="585" ht="15.75" customHeight="1" s="67">
      <c r="B585" s="10" t="n"/>
      <c r="C585" s="10" t="n"/>
      <c r="D585" s="10" t="n"/>
      <c r="E585" s="10" t="n"/>
    </row>
    <row r="586" ht="15.75" customHeight="1" s="67">
      <c r="B586" s="10" t="n"/>
      <c r="C586" s="10" t="n"/>
      <c r="D586" s="10" t="n"/>
      <c r="E586" s="10" t="n"/>
    </row>
    <row r="587" ht="15.75" customHeight="1" s="67">
      <c r="B587" s="10" t="n"/>
      <c r="C587" s="10" t="n"/>
      <c r="D587" s="10" t="n"/>
      <c r="E587" s="10" t="n"/>
    </row>
    <row r="588" ht="15.75" customHeight="1" s="67">
      <c r="B588" s="10" t="n"/>
      <c r="C588" s="10" t="n"/>
      <c r="D588" s="10" t="n"/>
      <c r="E588" s="10" t="n"/>
    </row>
    <row r="589" ht="15.75" customHeight="1" s="67">
      <c r="B589" s="10" t="n"/>
      <c r="C589" s="10" t="n"/>
      <c r="D589" s="10" t="n"/>
      <c r="E589" s="10" t="n"/>
    </row>
    <row r="590" ht="15.75" customHeight="1" s="67">
      <c r="B590" s="10" t="n"/>
      <c r="C590" s="10" t="n"/>
      <c r="D590" s="10" t="n"/>
      <c r="E590" s="10" t="n"/>
    </row>
    <row r="591" ht="15.75" customHeight="1" s="67">
      <c r="B591" s="10" t="n"/>
      <c r="C591" s="10" t="n"/>
      <c r="D591" s="10" t="n"/>
      <c r="E591" s="10" t="n"/>
    </row>
    <row r="592" ht="15.75" customHeight="1" s="67">
      <c r="B592" s="10" t="n"/>
      <c r="C592" s="10" t="n"/>
      <c r="D592" s="10" t="n"/>
      <c r="E592" s="10" t="n"/>
    </row>
    <row r="593" ht="15.75" customHeight="1" s="67">
      <c r="B593" s="10" t="n"/>
      <c r="C593" s="10" t="n"/>
      <c r="D593" s="10" t="n"/>
      <c r="E593" s="10" t="n"/>
    </row>
    <row r="594" ht="15.75" customHeight="1" s="67">
      <c r="B594" s="10" t="n"/>
      <c r="C594" s="10" t="n"/>
      <c r="D594" s="10" t="n"/>
      <c r="E594" s="10" t="n"/>
    </row>
    <row r="595" ht="15.75" customHeight="1" s="67">
      <c r="B595" s="10" t="n"/>
      <c r="C595" s="10" t="n"/>
      <c r="D595" s="10" t="n"/>
      <c r="E595" s="10" t="n"/>
    </row>
    <row r="596" ht="15.75" customHeight="1" s="67">
      <c r="B596" s="10" t="n"/>
      <c r="C596" s="10" t="n"/>
      <c r="D596" s="10" t="n"/>
      <c r="E596" s="10" t="n"/>
    </row>
    <row r="597" ht="15.75" customHeight="1" s="67">
      <c r="B597" s="10" t="n"/>
      <c r="C597" s="10" t="n"/>
      <c r="D597" s="10" t="n"/>
      <c r="E597" s="10" t="n"/>
    </row>
    <row r="598" ht="15.75" customHeight="1" s="67">
      <c r="B598" s="10" t="n"/>
      <c r="C598" s="10" t="n"/>
      <c r="D598" s="10" t="n"/>
      <c r="E598" s="10" t="n"/>
    </row>
    <row r="599" ht="15.75" customHeight="1" s="67">
      <c r="B599" s="10" t="n"/>
      <c r="C599" s="10" t="n"/>
      <c r="D599" s="10" t="n"/>
      <c r="E599" s="10" t="n"/>
    </row>
    <row r="600" ht="15.75" customHeight="1" s="67">
      <c r="B600" s="10" t="n"/>
      <c r="C600" s="10" t="n"/>
      <c r="D600" s="10" t="n"/>
      <c r="E600" s="10" t="n"/>
    </row>
    <row r="601" ht="15.75" customHeight="1" s="67">
      <c r="B601" s="10" t="n"/>
      <c r="C601" s="10" t="n"/>
      <c r="D601" s="10" t="n"/>
      <c r="E601" s="10" t="n"/>
    </row>
    <row r="602" ht="15.75" customHeight="1" s="67">
      <c r="B602" s="10" t="n"/>
      <c r="C602" s="10" t="n"/>
      <c r="D602" s="10" t="n"/>
      <c r="E602" s="10" t="n"/>
    </row>
    <row r="603" ht="15.75" customHeight="1" s="67">
      <c r="B603" s="10" t="n"/>
      <c r="C603" s="10" t="n"/>
      <c r="D603" s="10" t="n"/>
      <c r="E603" s="10" t="n"/>
    </row>
    <row r="604" ht="15.75" customHeight="1" s="67">
      <c r="B604" s="10" t="n"/>
      <c r="C604" s="10" t="n"/>
      <c r="D604" s="10" t="n"/>
      <c r="E604" s="10" t="n"/>
    </row>
    <row r="605" ht="15.75" customHeight="1" s="67">
      <c r="B605" s="10" t="n"/>
      <c r="C605" s="10" t="n"/>
      <c r="D605" s="10" t="n"/>
      <c r="E605" s="10" t="n"/>
    </row>
    <row r="606" ht="15.75" customHeight="1" s="67">
      <c r="B606" s="10" t="n"/>
      <c r="C606" s="10" t="n"/>
      <c r="D606" s="10" t="n"/>
      <c r="E606" s="10" t="n"/>
    </row>
    <row r="607" ht="15.75" customHeight="1" s="67">
      <c r="B607" s="10" t="n"/>
      <c r="C607" s="10" t="n"/>
      <c r="D607" s="10" t="n"/>
      <c r="E607" s="10" t="n"/>
    </row>
    <row r="608" ht="15.75" customHeight="1" s="67">
      <c r="B608" s="10" t="n"/>
      <c r="C608" s="10" t="n"/>
      <c r="D608" s="10" t="n"/>
      <c r="E608" s="10" t="n"/>
    </row>
    <row r="609" ht="15.75" customHeight="1" s="67">
      <c r="B609" s="10" t="n"/>
      <c r="C609" s="10" t="n"/>
      <c r="D609" s="10" t="n"/>
      <c r="E609" s="10" t="n"/>
    </row>
    <row r="610" ht="15.75" customHeight="1" s="67">
      <c r="B610" s="10" t="n"/>
      <c r="C610" s="10" t="n"/>
      <c r="D610" s="10" t="n"/>
      <c r="E610" s="10" t="n"/>
    </row>
    <row r="611" ht="15.75" customHeight="1" s="67">
      <c r="B611" s="10" t="n"/>
      <c r="C611" s="10" t="n"/>
      <c r="D611" s="10" t="n"/>
      <c r="E611" s="10" t="n"/>
    </row>
    <row r="612" ht="15.75" customHeight="1" s="67">
      <c r="B612" s="10" t="n"/>
      <c r="C612" s="10" t="n"/>
      <c r="D612" s="10" t="n"/>
      <c r="E612" s="10" t="n"/>
    </row>
    <row r="613" ht="15.75" customHeight="1" s="67">
      <c r="B613" s="10" t="n"/>
      <c r="C613" s="10" t="n"/>
      <c r="D613" s="10" t="n"/>
      <c r="E613" s="10" t="n"/>
    </row>
    <row r="614" ht="15.75" customHeight="1" s="67">
      <c r="B614" s="10" t="n"/>
      <c r="C614" s="10" t="n"/>
      <c r="D614" s="10" t="n"/>
      <c r="E614" s="10" t="n"/>
    </row>
    <row r="615" ht="15.75" customHeight="1" s="67">
      <c r="B615" s="10" t="n"/>
      <c r="C615" s="10" t="n"/>
      <c r="D615" s="10" t="n"/>
      <c r="E615" s="10" t="n"/>
    </row>
    <row r="616" ht="15.75" customHeight="1" s="67">
      <c r="B616" s="10" t="n"/>
      <c r="C616" s="10" t="n"/>
      <c r="D616" s="10" t="n"/>
      <c r="E616" s="10" t="n"/>
    </row>
    <row r="617" ht="15.75" customHeight="1" s="67">
      <c r="B617" s="10" t="n"/>
      <c r="C617" s="10" t="n"/>
      <c r="D617" s="10" t="n"/>
      <c r="E617" s="10" t="n"/>
    </row>
    <row r="618" ht="15.75" customHeight="1" s="67">
      <c r="B618" s="10" t="n"/>
      <c r="C618" s="10" t="n"/>
      <c r="D618" s="10" t="n"/>
      <c r="E618" s="10" t="n"/>
    </row>
    <row r="619" ht="15.75" customHeight="1" s="67">
      <c r="B619" s="10" t="n"/>
      <c r="C619" s="10" t="n"/>
      <c r="D619" s="10" t="n"/>
      <c r="E619" s="10" t="n"/>
    </row>
    <row r="620" ht="15.75" customHeight="1" s="67">
      <c r="B620" s="10" t="n"/>
      <c r="C620" s="10" t="n"/>
      <c r="D620" s="10" t="n"/>
      <c r="E620" s="10" t="n"/>
    </row>
    <row r="621" ht="15.75" customHeight="1" s="67">
      <c r="B621" s="10" t="n"/>
      <c r="C621" s="10" t="n"/>
      <c r="D621" s="10" t="n"/>
      <c r="E621" s="10" t="n"/>
    </row>
    <row r="622" ht="15.75" customHeight="1" s="67">
      <c r="B622" s="10" t="n"/>
      <c r="C622" s="10" t="n"/>
      <c r="D622" s="10" t="n"/>
      <c r="E622" s="10" t="n"/>
    </row>
    <row r="623" ht="15.75" customHeight="1" s="67">
      <c r="B623" s="10" t="n"/>
      <c r="C623" s="10" t="n"/>
      <c r="D623" s="10" t="n"/>
      <c r="E623" s="10" t="n"/>
    </row>
    <row r="624" ht="15.75" customHeight="1" s="67">
      <c r="B624" s="10" t="n"/>
      <c r="C624" s="10" t="n"/>
      <c r="D624" s="10" t="n"/>
      <c r="E624" s="10" t="n"/>
    </row>
    <row r="625" ht="15.75" customHeight="1" s="67">
      <c r="B625" s="10" t="n"/>
      <c r="C625" s="10" t="n"/>
      <c r="D625" s="10" t="n"/>
      <c r="E625" s="10" t="n"/>
    </row>
    <row r="626" ht="15.75" customHeight="1" s="67">
      <c r="B626" s="10" t="n"/>
      <c r="C626" s="10" t="n"/>
      <c r="D626" s="10" t="n"/>
      <c r="E626" s="10" t="n"/>
    </row>
    <row r="627" ht="15.75" customHeight="1" s="67">
      <c r="B627" s="10" t="n"/>
      <c r="C627" s="10" t="n"/>
      <c r="D627" s="10" t="n"/>
      <c r="E627" s="10" t="n"/>
    </row>
    <row r="628" ht="15.75" customHeight="1" s="67">
      <c r="B628" s="10" t="n"/>
      <c r="C628" s="10" t="n"/>
      <c r="D628" s="10" t="n"/>
      <c r="E628" s="10" t="n"/>
    </row>
    <row r="629" ht="15.75" customHeight="1" s="67">
      <c r="B629" s="10" t="n"/>
      <c r="C629" s="10" t="n"/>
      <c r="D629" s="10" t="n"/>
      <c r="E629" s="10" t="n"/>
    </row>
    <row r="630" ht="15.75" customHeight="1" s="67">
      <c r="B630" s="10" t="n"/>
      <c r="C630" s="10" t="n"/>
      <c r="D630" s="10" t="n"/>
      <c r="E630" s="10" t="n"/>
    </row>
    <row r="631" ht="15.75" customHeight="1" s="67">
      <c r="B631" s="10" t="n"/>
      <c r="C631" s="10" t="n"/>
      <c r="D631" s="10" t="n"/>
      <c r="E631" s="10" t="n"/>
    </row>
    <row r="632" ht="15.75" customHeight="1" s="67">
      <c r="B632" s="10" t="n"/>
      <c r="C632" s="10" t="n"/>
      <c r="D632" s="10" t="n"/>
      <c r="E632" s="10" t="n"/>
    </row>
    <row r="633" ht="15.75" customHeight="1" s="67">
      <c r="B633" s="10" t="n"/>
      <c r="C633" s="10" t="n"/>
      <c r="D633" s="10" t="n"/>
      <c r="E633" s="10" t="n"/>
    </row>
    <row r="634" ht="15.75" customHeight="1" s="67">
      <c r="B634" s="10" t="n"/>
      <c r="C634" s="10" t="n"/>
      <c r="D634" s="10" t="n"/>
      <c r="E634" s="10" t="n"/>
    </row>
    <row r="635" ht="15.75" customHeight="1" s="67">
      <c r="B635" s="10" t="n"/>
      <c r="C635" s="10" t="n"/>
      <c r="D635" s="10" t="n"/>
      <c r="E635" s="10" t="n"/>
    </row>
    <row r="636" ht="15.75" customHeight="1" s="67">
      <c r="B636" s="10" t="n"/>
      <c r="C636" s="10" t="n"/>
      <c r="D636" s="10" t="n"/>
      <c r="E636" s="10" t="n"/>
    </row>
    <row r="637" ht="15.75" customHeight="1" s="67">
      <c r="B637" s="10" t="n"/>
      <c r="C637" s="10" t="n"/>
      <c r="D637" s="10" t="n"/>
      <c r="E637" s="10" t="n"/>
    </row>
    <row r="638" ht="15.75" customHeight="1" s="67">
      <c r="B638" s="10" t="n"/>
      <c r="C638" s="10" t="n"/>
      <c r="D638" s="10" t="n"/>
      <c r="E638" s="10" t="n"/>
    </row>
    <row r="639" ht="15.75" customHeight="1" s="67">
      <c r="B639" s="10" t="n"/>
      <c r="C639" s="10" t="n"/>
      <c r="D639" s="10" t="n"/>
      <c r="E639" s="10" t="n"/>
    </row>
    <row r="640" ht="15.75" customHeight="1" s="67">
      <c r="B640" s="10" t="n"/>
      <c r="C640" s="10" t="n"/>
      <c r="D640" s="10" t="n"/>
      <c r="E640" s="10" t="n"/>
    </row>
    <row r="641" ht="15.75" customHeight="1" s="67">
      <c r="B641" s="10" t="n"/>
      <c r="C641" s="10" t="n"/>
      <c r="D641" s="10" t="n"/>
      <c r="E641" s="10" t="n"/>
    </row>
    <row r="642" ht="15.75" customHeight="1" s="67">
      <c r="B642" s="10" t="n"/>
      <c r="C642" s="10" t="n"/>
      <c r="D642" s="10" t="n"/>
      <c r="E642" s="10" t="n"/>
    </row>
    <row r="643" ht="15.75" customHeight="1" s="67">
      <c r="B643" s="10" t="n"/>
      <c r="C643" s="10" t="n"/>
      <c r="D643" s="10" t="n"/>
      <c r="E643" s="10" t="n"/>
    </row>
    <row r="644" ht="15.75" customHeight="1" s="67">
      <c r="B644" s="10" t="n"/>
      <c r="C644" s="10" t="n"/>
      <c r="D644" s="10" t="n"/>
      <c r="E644" s="10" t="n"/>
    </row>
    <row r="645" ht="15.75" customHeight="1" s="67">
      <c r="B645" s="10" t="n"/>
      <c r="C645" s="10" t="n"/>
      <c r="D645" s="10" t="n"/>
      <c r="E645" s="10" t="n"/>
    </row>
    <row r="646" ht="15.75" customHeight="1" s="67">
      <c r="B646" s="10" t="n"/>
      <c r="C646" s="10" t="n"/>
      <c r="D646" s="10" t="n"/>
      <c r="E646" s="10" t="n"/>
    </row>
    <row r="647" ht="15.75" customHeight="1" s="67">
      <c r="B647" s="10" t="n"/>
      <c r="C647" s="10" t="n"/>
      <c r="D647" s="10" t="n"/>
      <c r="E647" s="10" t="n"/>
    </row>
    <row r="648" ht="15.75" customHeight="1" s="67">
      <c r="B648" s="10" t="n"/>
      <c r="C648" s="10" t="n"/>
      <c r="D648" s="10" t="n"/>
      <c r="E648" s="10" t="n"/>
    </row>
    <row r="649" ht="15.75" customHeight="1" s="67">
      <c r="B649" s="10" t="n"/>
      <c r="C649" s="10" t="n"/>
      <c r="D649" s="10" t="n"/>
      <c r="E649" s="10" t="n"/>
    </row>
    <row r="650" ht="15.75" customHeight="1" s="67">
      <c r="B650" s="10" t="n"/>
      <c r="C650" s="10" t="n"/>
      <c r="D650" s="10" t="n"/>
      <c r="E650" s="10" t="n"/>
    </row>
    <row r="651" ht="15.75" customHeight="1" s="67">
      <c r="B651" s="10" t="n"/>
      <c r="C651" s="10" t="n"/>
      <c r="D651" s="10" t="n"/>
      <c r="E651" s="10" t="n"/>
    </row>
    <row r="652" ht="15.75" customHeight="1" s="67">
      <c r="B652" s="10" t="n"/>
      <c r="C652" s="10" t="n"/>
      <c r="D652" s="10" t="n"/>
      <c r="E652" s="10" t="n"/>
    </row>
    <row r="653" ht="15.75" customHeight="1" s="67">
      <c r="B653" s="10" t="n"/>
      <c r="C653" s="10" t="n"/>
      <c r="D653" s="10" t="n"/>
      <c r="E653" s="10" t="n"/>
    </row>
    <row r="654" ht="15.75" customHeight="1" s="67">
      <c r="B654" s="10" t="n"/>
      <c r="C654" s="10" t="n"/>
      <c r="D654" s="10" t="n"/>
      <c r="E654" s="10" t="n"/>
    </row>
    <row r="655" ht="15.75" customHeight="1" s="67">
      <c r="B655" s="10" t="n"/>
      <c r="C655" s="10" t="n"/>
      <c r="D655" s="10" t="n"/>
      <c r="E655" s="10" t="n"/>
    </row>
    <row r="656" ht="15.75" customHeight="1" s="67">
      <c r="B656" s="10" t="n"/>
      <c r="C656" s="10" t="n"/>
      <c r="D656" s="10" t="n"/>
      <c r="E656" s="10" t="n"/>
    </row>
    <row r="657" ht="15.75" customHeight="1" s="67">
      <c r="B657" s="10" t="n"/>
      <c r="C657" s="10" t="n"/>
      <c r="D657" s="10" t="n"/>
      <c r="E657" s="10" t="n"/>
    </row>
    <row r="658" ht="15.75" customHeight="1" s="67">
      <c r="B658" s="10" t="n"/>
      <c r="C658" s="10" t="n"/>
      <c r="D658" s="10" t="n"/>
      <c r="E658" s="10" t="n"/>
    </row>
    <row r="659" ht="15.75" customHeight="1" s="67">
      <c r="B659" s="10" t="n"/>
      <c r="C659" s="10" t="n"/>
      <c r="D659" s="10" t="n"/>
      <c r="E659" s="10" t="n"/>
    </row>
    <row r="660" ht="15.75" customHeight="1" s="67">
      <c r="B660" s="10" t="n"/>
      <c r="C660" s="10" t="n"/>
      <c r="D660" s="10" t="n"/>
      <c r="E660" s="10" t="n"/>
    </row>
    <row r="661" ht="15.75" customHeight="1" s="67">
      <c r="B661" s="10" t="n"/>
      <c r="C661" s="10" t="n"/>
      <c r="D661" s="10" t="n"/>
      <c r="E661" s="10" t="n"/>
    </row>
    <row r="662" ht="15.75" customHeight="1" s="67">
      <c r="B662" s="10" t="n"/>
      <c r="C662" s="10" t="n"/>
      <c r="D662" s="10" t="n"/>
      <c r="E662" s="10" t="n"/>
    </row>
    <row r="663" ht="15.75" customHeight="1" s="67">
      <c r="B663" s="10" t="n"/>
      <c r="C663" s="10" t="n"/>
      <c r="D663" s="10" t="n"/>
      <c r="E663" s="10" t="n"/>
    </row>
    <row r="664" ht="15.75" customHeight="1" s="67">
      <c r="B664" s="10" t="n"/>
      <c r="C664" s="10" t="n"/>
      <c r="D664" s="10" t="n"/>
      <c r="E664" s="10" t="n"/>
    </row>
    <row r="665" ht="15.75" customHeight="1" s="67">
      <c r="B665" s="10" t="n"/>
      <c r="C665" s="10" t="n"/>
      <c r="D665" s="10" t="n"/>
      <c r="E665" s="10" t="n"/>
    </row>
    <row r="666" ht="15.75" customHeight="1" s="67">
      <c r="B666" s="10" t="n"/>
      <c r="C666" s="10" t="n"/>
      <c r="D666" s="10" t="n"/>
      <c r="E666" s="10" t="n"/>
    </row>
    <row r="667" ht="15.75" customHeight="1" s="67">
      <c r="B667" s="10" t="n"/>
      <c r="C667" s="10" t="n"/>
      <c r="D667" s="10" t="n"/>
      <c r="E667" s="10" t="n"/>
    </row>
    <row r="668" ht="15.75" customHeight="1" s="67">
      <c r="B668" s="10" t="n"/>
      <c r="C668" s="10" t="n"/>
      <c r="D668" s="10" t="n"/>
      <c r="E668" s="10" t="n"/>
    </row>
    <row r="669" ht="15.75" customHeight="1" s="67">
      <c r="B669" s="10" t="n"/>
      <c r="C669" s="10" t="n"/>
      <c r="D669" s="10" t="n"/>
      <c r="E669" s="10" t="n"/>
    </row>
    <row r="670" ht="15.75" customHeight="1" s="67">
      <c r="B670" s="10" t="n"/>
      <c r="C670" s="10" t="n"/>
      <c r="D670" s="10" t="n"/>
      <c r="E670" s="10" t="n"/>
    </row>
    <row r="671" ht="15.75" customHeight="1" s="67">
      <c r="B671" s="10" t="n"/>
      <c r="C671" s="10" t="n"/>
      <c r="D671" s="10" t="n"/>
      <c r="E671" s="10" t="n"/>
    </row>
    <row r="672" ht="15.75" customHeight="1" s="67">
      <c r="B672" s="10" t="n"/>
      <c r="C672" s="10" t="n"/>
      <c r="D672" s="10" t="n"/>
      <c r="E672" s="10" t="n"/>
    </row>
    <row r="673" ht="15.75" customHeight="1" s="67">
      <c r="B673" s="10" t="n"/>
      <c r="C673" s="10" t="n"/>
      <c r="D673" s="10" t="n"/>
      <c r="E673" s="10" t="n"/>
    </row>
    <row r="674" ht="15.75" customHeight="1" s="67">
      <c r="B674" s="10" t="n"/>
      <c r="C674" s="10" t="n"/>
      <c r="D674" s="10" t="n"/>
      <c r="E674" s="10" t="n"/>
    </row>
    <row r="675" ht="15.75" customHeight="1" s="67">
      <c r="B675" s="10" t="n"/>
      <c r="C675" s="10" t="n"/>
      <c r="D675" s="10" t="n"/>
      <c r="E675" s="10" t="n"/>
    </row>
    <row r="676" ht="15.75" customHeight="1" s="67">
      <c r="B676" s="10" t="n"/>
      <c r="C676" s="10" t="n"/>
      <c r="D676" s="10" t="n"/>
      <c r="E676" s="10" t="n"/>
    </row>
    <row r="677" ht="15.75" customHeight="1" s="67">
      <c r="B677" s="10" t="n"/>
      <c r="C677" s="10" t="n"/>
      <c r="D677" s="10" t="n"/>
      <c r="E677" s="10" t="n"/>
    </row>
    <row r="678" ht="15.75" customHeight="1" s="67">
      <c r="B678" s="10" t="n"/>
      <c r="C678" s="10" t="n"/>
      <c r="D678" s="10" t="n"/>
      <c r="E678" s="10" t="n"/>
    </row>
    <row r="679" ht="15.75" customHeight="1" s="67">
      <c r="B679" s="10" t="n"/>
      <c r="C679" s="10" t="n"/>
      <c r="D679" s="10" t="n"/>
      <c r="E679" s="10" t="n"/>
    </row>
    <row r="680" ht="15.75" customHeight="1" s="67">
      <c r="B680" s="10" t="n"/>
      <c r="C680" s="10" t="n"/>
      <c r="D680" s="10" t="n"/>
      <c r="E680" s="10" t="n"/>
    </row>
    <row r="681" ht="15.75" customHeight="1" s="67">
      <c r="B681" s="10" t="n"/>
      <c r="C681" s="10" t="n"/>
      <c r="D681" s="10" t="n"/>
      <c r="E681" s="10" t="n"/>
    </row>
    <row r="682" ht="15.75" customHeight="1" s="67">
      <c r="B682" s="10" t="n"/>
      <c r="C682" s="10" t="n"/>
      <c r="D682" s="10" t="n"/>
      <c r="E682" s="10" t="n"/>
    </row>
    <row r="683" ht="15.75" customHeight="1" s="67">
      <c r="B683" s="10" t="n"/>
      <c r="C683" s="10" t="n"/>
      <c r="D683" s="10" t="n"/>
      <c r="E683" s="10" t="n"/>
    </row>
    <row r="684" ht="15.75" customHeight="1" s="67">
      <c r="B684" s="10" t="n"/>
      <c r="C684" s="10" t="n"/>
      <c r="D684" s="10" t="n"/>
      <c r="E684" s="10" t="n"/>
    </row>
    <row r="685" ht="15.75" customHeight="1" s="67">
      <c r="B685" s="10" t="n"/>
      <c r="C685" s="10" t="n"/>
      <c r="D685" s="10" t="n"/>
      <c r="E685" s="10" t="n"/>
    </row>
    <row r="686" ht="15.75" customHeight="1" s="67">
      <c r="B686" s="10" t="n"/>
      <c r="C686" s="10" t="n"/>
      <c r="D686" s="10" t="n"/>
      <c r="E686" s="10" t="n"/>
    </row>
    <row r="687" ht="15.75" customHeight="1" s="67">
      <c r="B687" s="10" t="n"/>
      <c r="C687" s="10" t="n"/>
      <c r="D687" s="10" t="n"/>
      <c r="E687" s="10" t="n"/>
    </row>
    <row r="688" ht="15.75" customHeight="1" s="67">
      <c r="B688" s="10" t="n"/>
      <c r="C688" s="10" t="n"/>
      <c r="D688" s="10" t="n"/>
      <c r="E688" s="10" t="n"/>
    </row>
    <row r="689" ht="15.75" customHeight="1" s="67">
      <c r="B689" s="10" t="n"/>
      <c r="C689" s="10" t="n"/>
      <c r="D689" s="10" t="n"/>
      <c r="E689" s="10" t="n"/>
    </row>
    <row r="690" ht="15.75" customHeight="1" s="67">
      <c r="B690" s="10" t="n"/>
      <c r="C690" s="10" t="n"/>
      <c r="D690" s="10" t="n"/>
      <c r="E690" s="10" t="n"/>
    </row>
    <row r="691" ht="15.75" customHeight="1" s="67">
      <c r="B691" s="10" t="n"/>
      <c r="C691" s="10" t="n"/>
      <c r="D691" s="10" t="n"/>
      <c r="E691" s="10" t="n"/>
    </row>
    <row r="692" ht="15.75" customHeight="1" s="67">
      <c r="B692" s="10" t="n"/>
      <c r="C692" s="10" t="n"/>
      <c r="D692" s="10" t="n"/>
      <c r="E692" s="10" t="n"/>
    </row>
    <row r="693" ht="15.75" customHeight="1" s="67">
      <c r="B693" s="10" t="n"/>
      <c r="C693" s="10" t="n"/>
      <c r="D693" s="10" t="n"/>
      <c r="E693" s="10" t="n"/>
    </row>
    <row r="694" ht="15.75" customHeight="1" s="67">
      <c r="B694" s="10" t="n"/>
      <c r="C694" s="10" t="n"/>
      <c r="D694" s="10" t="n"/>
      <c r="E694" s="10" t="n"/>
    </row>
    <row r="695" ht="15.75" customHeight="1" s="67">
      <c r="B695" s="10" t="n"/>
      <c r="C695" s="10" t="n"/>
      <c r="D695" s="10" t="n"/>
      <c r="E695" s="10" t="n"/>
    </row>
    <row r="696" ht="15.75" customHeight="1" s="67">
      <c r="B696" s="10" t="n"/>
      <c r="C696" s="10" t="n"/>
      <c r="D696" s="10" t="n"/>
      <c r="E696" s="10" t="n"/>
    </row>
    <row r="697" ht="15.75" customHeight="1" s="67">
      <c r="B697" s="10" t="n"/>
      <c r="C697" s="10" t="n"/>
      <c r="D697" s="10" t="n"/>
      <c r="E697" s="10" t="n"/>
    </row>
    <row r="698" ht="15.75" customHeight="1" s="67">
      <c r="B698" s="10" t="n"/>
      <c r="C698" s="10" t="n"/>
      <c r="D698" s="10" t="n"/>
      <c r="E698" s="10" t="n"/>
    </row>
    <row r="699" ht="15.75" customHeight="1" s="67">
      <c r="B699" s="10" t="n"/>
      <c r="C699" s="10" t="n"/>
      <c r="D699" s="10" t="n"/>
      <c r="E699" s="10" t="n"/>
    </row>
    <row r="700" ht="15.75" customHeight="1" s="67">
      <c r="B700" s="10" t="n"/>
      <c r="C700" s="10" t="n"/>
      <c r="D700" s="10" t="n"/>
      <c r="E700" s="10" t="n"/>
    </row>
    <row r="701" ht="15.75" customHeight="1" s="67">
      <c r="B701" s="10" t="n"/>
      <c r="C701" s="10" t="n"/>
      <c r="D701" s="10" t="n"/>
      <c r="E701" s="10" t="n"/>
    </row>
    <row r="702" ht="15.75" customHeight="1" s="67">
      <c r="B702" s="10" t="n"/>
      <c r="C702" s="10" t="n"/>
      <c r="D702" s="10" t="n"/>
      <c r="E702" s="10" t="n"/>
    </row>
    <row r="703" ht="15.75" customHeight="1" s="67">
      <c r="B703" s="10" t="n"/>
      <c r="C703" s="10" t="n"/>
      <c r="D703" s="10" t="n"/>
      <c r="E703" s="10" t="n"/>
    </row>
    <row r="704" ht="15.75" customHeight="1" s="67">
      <c r="B704" s="10" t="n"/>
      <c r="C704" s="10" t="n"/>
      <c r="D704" s="10" t="n"/>
      <c r="E704" s="10" t="n"/>
    </row>
    <row r="705" ht="15.75" customHeight="1" s="67">
      <c r="B705" s="10" t="n"/>
      <c r="C705" s="10" t="n"/>
      <c r="D705" s="10" t="n"/>
      <c r="E705" s="10" t="n"/>
    </row>
    <row r="706" ht="15.75" customHeight="1" s="67">
      <c r="B706" s="10" t="n"/>
      <c r="C706" s="10" t="n"/>
      <c r="D706" s="10" t="n"/>
      <c r="E706" s="10" t="n"/>
    </row>
    <row r="707" ht="15.75" customHeight="1" s="67">
      <c r="B707" s="10" t="n"/>
      <c r="C707" s="10" t="n"/>
      <c r="D707" s="10" t="n"/>
      <c r="E707" s="10" t="n"/>
    </row>
    <row r="708" ht="15.75" customHeight="1" s="67">
      <c r="B708" s="10" t="n"/>
      <c r="C708" s="10" t="n"/>
      <c r="D708" s="10" t="n"/>
      <c r="E708" s="10" t="n"/>
    </row>
    <row r="709" ht="15.75" customHeight="1" s="67">
      <c r="B709" s="10" t="n"/>
      <c r="C709" s="10" t="n"/>
      <c r="D709" s="10" t="n"/>
      <c r="E709" s="10" t="n"/>
    </row>
    <row r="710" ht="15.75" customHeight="1" s="67">
      <c r="B710" s="10" t="n"/>
      <c r="C710" s="10" t="n"/>
      <c r="D710" s="10" t="n"/>
      <c r="E710" s="10" t="n"/>
    </row>
    <row r="711" ht="15.75" customHeight="1" s="67">
      <c r="B711" s="10" t="n"/>
      <c r="C711" s="10" t="n"/>
      <c r="D711" s="10" t="n"/>
      <c r="E711" s="10" t="n"/>
    </row>
    <row r="712" ht="15.75" customHeight="1" s="67">
      <c r="B712" s="10" t="n"/>
      <c r="C712" s="10" t="n"/>
      <c r="D712" s="10" t="n"/>
      <c r="E712" s="10" t="n"/>
    </row>
    <row r="713" ht="15.75" customHeight="1" s="67">
      <c r="B713" s="10" t="n"/>
      <c r="C713" s="10" t="n"/>
      <c r="D713" s="10" t="n"/>
      <c r="E713" s="10" t="n"/>
    </row>
    <row r="714" ht="15.75" customHeight="1" s="67">
      <c r="B714" s="10" t="n"/>
      <c r="C714" s="10" t="n"/>
      <c r="D714" s="10" t="n"/>
      <c r="E714" s="10" t="n"/>
    </row>
    <row r="715" ht="15.75" customHeight="1" s="67">
      <c r="B715" s="10" t="n"/>
      <c r="C715" s="10" t="n"/>
      <c r="D715" s="10" t="n"/>
      <c r="E715" s="10" t="n"/>
    </row>
    <row r="716" ht="15.75" customHeight="1" s="67">
      <c r="B716" s="10" t="n"/>
      <c r="C716" s="10" t="n"/>
      <c r="D716" s="10" t="n"/>
      <c r="E716" s="10" t="n"/>
    </row>
    <row r="717" ht="15.75" customHeight="1" s="67">
      <c r="B717" s="10" t="n"/>
      <c r="C717" s="10" t="n"/>
      <c r="D717" s="10" t="n"/>
      <c r="E717" s="10" t="n"/>
    </row>
    <row r="718" ht="15.75" customHeight="1" s="67">
      <c r="B718" s="10" t="n"/>
      <c r="C718" s="10" t="n"/>
      <c r="D718" s="10" t="n"/>
      <c r="E718" s="10" t="n"/>
    </row>
    <row r="719" ht="15.75" customHeight="1" s="67">
      <c r="B719" s="10" t="n"/>
      <c r="C719" s="10" t="n"/>
      <c r="D719" s="10" t="n"/>
      <c r="E719" s="10" t="n"/>
    </row>
    <row r="720" ht="15.75" customHeight="1" s="67">
      <c r="B720" s="10" t="n"/>
      <c r="C720" s="10" t="n"/>
      <c r="D720" s="10" t="n"/>
      <c r="E720" s="10" t="n"/>
    </row>
    <row r="721" ht="15.75" customHeight="1" s="67">
      <c r="B721" s="10" t="n"/>
      <c r="C721" s="10" t="n"/>
      <c r="D721" s="10" t="n"/>
      <c r="E721" s="10" t="n"/>
    </row>
    <row r="722" ht="15.75" customHeight="1" s="67">
      <c r="B722" s="10" t="n"/>
      <c r="C722" s="10" t="n"/>
      <c r="D722" s="10" t="n"/>
      <c r="E722" s="10" t="n"/>
    </row>
    <row r="723" ht="15.75" customHeight="1" s="67">
      <c r="B723" s="10" t="n"/>
      <c r="C723" s="10" t="n"/>
      <c r="D723" s="10" t="n"/>
      <c r="E723" s="10" t="n"/>
    </row>
    <row r="724" ht="15.75" customHeight="1" s="67">
      <c r="B724" s="10" t="n"/>
      <c r="C724" s="10" t="n"/>
      <c r="D724" s="10" t="n"/>
      <c r="E724" s="10" t="n"/>
    </row>
    <row r="725" ht="15.75" customHeight="1" s="67">
      <c r="B725" s="10" t="n"/>
      <c r="C725" s="10" t="n"/>
      <c r="D725" s="10" t="n"/>
      <c r="E725" s="10" t="n"/>
    </row>
    <row r="726" ht="15.75" customHeight="1" s="67">
      <c r="B726" s="10" t="n"/>
      <c r="C726" s="10" t="n"/>
      <c r="D726" s="10" t="n"/>
      <c r="E726" s="10" t="n"/>
    </row>
    <row r="727" ht="15.75" customHeight="1" s="67">
      <c r="B727" s="10" t="n"/>
      <c r="C727" s="10" t="n"/>
      <c r="D727" s="10" t="n"/>
      <c r="E727" s="10" t="n"/>
    </row>
    <row r="728" ht="15.75" customHeight="1" s="67">
      <c r="B728" s="10" t="n"/>
      <c r="C728" s="10" t="n"/>
      <c r="D728" s="10" t="n"/>
      <c r="E728" s="10" t="n"/>
    </row>
    <row r="729" ht="15.75" customHeight="1" s="67">
      <c r="B729" s="10" t="n"/>
      <c r="C729" s="10" t="n"/>
      <c r="D729" s="10" t="n"/>
      <c r="E729" s="10" t="n"/>
    </row>
    <row r="730" ht="15.75" customHeight="1" s="67">
      <c r="B730" s="10" t="n"/>
      <c r="C730" s="10" t="n"/>
      <c r="D730" s="10" t="n"/>
      <c r="E730" s="10" t="n"/>
    </row>
    <row r="731" ht="15.75" customHeight="1" s="67">
      <c r="B731" s="10" t="n"/>
      <c r="C731" s="10" t="n"/>
      <c r="D731" s="10" t="n"/>
      <c r="E731" s="10" t="n"/>
    </row>
    <row r="732" ht="15.75" customHeight="1" s="67">
      <c r="B732" s="10" t="n"/>
      <c r="C732" s="10" t="n"/>
      <c r="D732" s="10" t="n"/>
      <c r="E732" s="10" t="n"/>
    </row>
    <row r="733" ht="15.75" customHeight="1" s="67">
      <c r="B733" s="10" t="n"/>
      <c r="C733" s="10" t="n"/>
      <c r="D733" s="10" t="n"/>
      <c r="E733" s="10" t="n"/>
    </row>
    <row r="734" ht="15.75" customHeight="1" s="67">
      <c r="B734" s="10" t="n"/>
      <c r="C734" s="10" t="n"/>
      <c r="D734" s="10" t="n"/>
      <c r="E734" s="10" t="n"/>
    </row>
    <row r="735" ht="15.75" customHeight="1" s="67">
      <c r="B735" s="10" t="n"/>
      <c r="C735" s="10" t="n"/>
      <c r="D735" s="10" t="n"/>
      <c r="E735" s="10" t="n"/>
    </row>
    <row r="736" ht="15.75" customHeight="1" s="67">
      <c r="B736" s="10" t="n"/>
      <c r="C736" s="10" t="n"/>
      <c r="D736" s="10" t="n"/>
      <c r="E736" s="10" t="n"/>
    </row>
    <row r="737" ht="15.75" customHeight="1" s="67">
      <c r="B737" s="10" t="n"/>
      <c r="C737" s="10" t="n"/>
      <c r="D737" s="10" t="n"/>
      <c r="E737" s="10" t="n"/>
    </row>
    <row r="738" ht="15.75" customHeight="1" s="67">
      <c r="B738" s="10" t="n"/>
      <c r="C738" s="10" t="n"/>
      <c r="D738" s="10" t="n"/>
      <c r="E738" s="10" t="n"/>
    </row>
    <row r="739" ht="15.75" customHeight="1" s="67">
      <c r="B739" s="10" t="n"/>
      <c r="C739" s="10" t="n"/>
      <c r="D739" s="10" t="n"/>
      <c r="E739" s="10" t="n"/>
    </row>
    <row r="740" ht="15.75" customHeight="1" s="67">
      <c r="B740" s="10" t="n"/>
      <c r="C740" s="10" t="n"/>
      <c r="D740" s="10" t="n"/>
      <c r="E740" s="10" t="n"/>
    </row>
    <row r="741" ht="15.75" customHeight="1" s="67">
      <c r="B741" s="10" t="n"/>
      <c r="C741" s="10" t="n"/>
      <c r="D741" s="10" t="n"/>
      <c r="E741" s="10" t="n"/>
    </row>
    <row r="742" ht="15.75" customHeight="1" s="67">
      <c r="B742" s="10" t="n"/>
      <c r="C742" s="10" t="n"/>
      <c r="D742" s="10" t="n"/>
      <c r="E742" s="10" t="n"/>
    </row>
    <row r="743" ht="15.75" customHeight="1" s="67">
      <c r="B743" s="10" t="n"/>
      <c r="C743" s="10" t="n"/>
      <c r="D743" s="10" t="n"/>
      <c r="E743" s="10" t="n"/>
    </row>
    <row r="744" ht="15.75" customHeight="1" s="67">
      <c r="B744" s="10" t="n"/>
      <c r="C744" s="10" t="n"/>
      <c r="D744" s="10" t="n"/>
      <c r="E744" s="10" t="n"/>
    </row>
    <row r="745" ht="15.75" customHeight="1" s="67">
      <c r="B745" s="10" t="n"/>
      <c r="C745" s="10" t="n"/>
      <c r="D745" s="10" t="n"/>
      <c r="E745" s="10" t="n"/>
    </row>
    <row r="746" ht="15.75" customHeight="1" s="67">
      <c r="B746" s="10" t="n"/>
      <c r="C746" s="10" t="n"/>
      <c r="D746" s="10" t="n"/>
      <c r="E746" s="10" t="n"/>
    </row>
    <row r="747" ht="15.75" customHeight="1" s="67">
      <c r="B747" s="10" t="n"/>
      <c r="C747" s="10" t="n"/>
      <c r="D747" s="10" t="n"/>
      <c r="E747" s="10" t="n"/>
    </row>
    <row r="748" ht="15.75" customHeight="1" s="67">
      <c r="B748" s="10" t="n"/>
      <c r="C748" s="10" t="n"/>
      <c r="D748" s="10" t="n"/>
      <c r="E748" s="10" t="n"/>
    </row>
    <row r="749" ht="15.75" customHeight="1" s="67">
      <c r="B749" s="10" t="n"/>
      <c r="C749" s="10" t="n"/>
      <c r="D749" s="10" t="n"/>
      <c r="E749" s="10" t="n"/>
    </row>
    <row r="750" ht="15.75" customHeight="1" s="67">
      <c r="B750" s="10" t="n"/>
      <c r="C750" s="10" t="n"/>
      <c r="D750" s="10" t="n"/>
      <c r="E750" s="10" t="n"/>
    </row>
    <row r="751" ht="15.75" customHeight="1" s="67">
      <c r="B751" s="10" t="n"/>
      <c r="C751" s="10" t="n"/>
      <c r="D751" s="10" t="n"/>
      <c r="E751" s="10" t="n"/>
    </row>
    <row r="752" ht="15.75" customHeight="1" s="67">
      <c r="B752" s="10" t="n"/>
      <c r="C752" s="10" t="n"/>
      <c r="D752" s="10" t="n"/>
      <c r="E752" s="10" t="n"/>
    </row>
    <row r="753" ht="15.75" customHeight="1" s="67">
      <c r="B753" s="10" t="n"/>
      <c r="C753" s="10" t="n"/>
      <c r="D753" s="10" t="n"/>
      <c r="E753" s="10" t="n"/>
    </row>
    <row r="754" ht="15.75" customHeight="1" s="67">
      <c r="B754" s="10" t="n"/>
      <c r="C754" s="10" t="n"/>
      <c r="D754" s="10" t="n"/>
      <c r="E754" s="10" t="n"/>
    </row>
    <row r="755" ht="15.75" customHeight="1" s="67">
      <c r="B755" s="10" t="n"/>
      <c r="C755" s="10" t="n"/>
      <c r="D755" s="10" t="n"/>
      <c r="E755" s="10" t="n"/>
    </row>
    <row r="756" ht="15.75" customHeight="1" s="67">
      <c r="B756" s="10" t="n"/>
      <c r="C756" s="10" t="n"/>
      <c r="D756" s="10" t="n"/>
      <c r="E756" s="10" t="n"/>
    </row>
    <row r="757" ht="15.75" customHeight="1" s="67">
      <c r="B757" s="10" t="n"/>
      <c r="C757" s="10" t="n"/>
      <c r="D757" s="10" t="n"/>
      <c r="E757" s="10" t="n"/>
    </row>
    <row r="758" ht="15.75" customHeight="1" s="67">
      <c r="B758" s="10" t="n"/>
      <c r="C758" s="10" t="n"/>
      <c r="D758" s="10" t="n"/>
      <c r="E758" s="10" t="n"/>
    </row>
    <row r="759" ht="15.75" customHeight="1" s="67">
      <c r="B759" s="10" t="n"/>
      <c r="C759" s="10" t="n"/>
      <c r="D759" s="10" t="n"/>
      <c r="E759" s="10" t="n"/>
    </row>
    <row r="760" ht="15.75" customHeight="1" s="67">
      <c r="B760" s="10" t="n"/>
      <c r="C760" s="10" t="n"/>
      <c r="D760" s="10" t="n"/>
      <c r="E760" s="10" t="n"/>
    </row>
    <row r="761" ht="15.75" customHeight="1" s="67">
      <c r="B761" s="10" t="n"/>
      <c r="C761" s="10" t="n"/>
      <c r="D761" s="10" t="n"/>
      <c r="E761" s="10" t="n"/>
    </row>
    <row r="762" ht="15.75" customHeight="1" s="67">
      <c r="B762" s="10" t="n"/>
      <c r="C762" s="10" t="n"/>
      <c r="D762" s="10" t="n"/>
      <c r="E762" s="10" t="n"/>
    </row>
    <row r="763" ht="15.75" customHeight="1" s="67">
      <c r="B763" s="10" t="n"/>
      <c r="C763" s="10" t="n"/>
      <c r="D763" s="10" t="n"/>
      <c r="E763" s="10" t="n"/>
    </row>
    <row r="764" ht="15.75" customHeight="1" s="67">
      <c r="B764" s="10" t="n"/>
      <c r="C764" s="10" t="n"/>
      <c r="D764" s="10" t="n"/>
      <c r="E764" s="10" t="n"/>
    </row>
    <row r="765" ht="15.75" customHeight="1" s="67">
      <c r="B765" s="10" t="n"/>
      <c r="C765" s="10" t="n"/>
      <c r="D765" s="10" t="n"/>
      <c r="E765" s="10" t="n"/>
    </row>
    <row r="766" ht="15.75" customHeight="1" s="67">
      <c r="B766" s="10" t="n"/>
      <c r="C766" s="10" t="n"/>
      <c r="D766" s="10" t="n"/>
      <c r="E766" s="10" t="n"/>
    </row>
    <row r="767" ht="15.75" customHeight="1" s="67">
      <c r="B767" s="10" t="n"/>
      <c r="C767" s="10" t="n"/>
      <c r="D767" s="10" t="n"/>
      <c r="E767" s="10" t="n"/>
    </row>
    <row r="768" ht="15.75" customHeight="1" s="67">
      <c r="B768" s="10" t="n"/>
      <c r="C768" s="10" t="n"/>
      <c r="D768" s="10" t="n"/>
      <c r="E768" s="10" t="n"/>
    </row>
    <row r="769" ht="15.75" customHeight="1" s="67">
      <c r="B769" s="10" t="n"/>
      <c r="C769" s="10" t="n"/>
      <c r="D769" s="10" t="n"/>
      <c r="E769" s="10" t="n"/>
    </row>
    <row r="770" ht="15.75" customHeight="1" s="67">
      <c r="B770" s="10" t="n"/>
      <c r="C770" s="10" t="n"/>
      <c r="D770" s="10" t="n"/>
      <c r="E770" s="10" t="n"/>
    </row>
    <row r="771" ht="15.75" customHeight="1" s="67">
      <c r="B771" s="10" t="n"/>
      <c r="C771" s="10" t="n"/>
      <c r="D771" s="10" t="n"/>
      <c r="E771" s="10" t="n"/>
    </row>
    <row r="772" ht="15.75" customHeight="1" s="67">
      <c r="B772" s="10" t="n"/>
      <c r="C772" s="10" t="n"/>
      <c r="D772" s="10" t="n"/>
      <c r="E772" s="10" t="n"/>
    </row>
    <row r="773" ht="15.75" customHeight="1" s="67">
      <c r="B773" s="10" t="n"/>
      <c r="C773" s="10" t="n"/>
      <c r="D773" s="10" t="n"/>
      <c r="E773" s="10" t="n"/>
    </row>
    <row r="774" ht="15.75" customHeight="1" s="67">
      <c r="B774" s="10" t="n"/>
      <c r="C774" s="10" t="n"/>
      <c r="D774" s="10" t="n"/>
      <c r="E774" s="10" t="n"/>
    </row>
    <row r="775" ht="15.75" customHeight="1" s="67">
      <c r="B775" s="10" t="n"/>
      <c r="C775" s="10" t="n"/>
      <c r="D775" s="10" t="n"/>
      <c r="E775" s="10" t="n"/>
    </row>
    <row r="776" ht="15.75" customHeight="1" s="67">
      <c r="B776" s="10" t="n"/>
      <c r="C776" s="10" t="n"/>
      <c r="D776" s="10" t="n"/>
      <c r="E776" s="10" t="n"/>
    </row>
    <row r="777" ht="15.75" customHeight="1" s="67">
      <c r="B777" s="10" t="n"/>
      <c r="C777" s="10" t="n"/>
      <c r="D777" s="10" t="n"/>
      <c r="E777" s="10" t="n"/>
    </row>
    <row r="778" ht="15.75" customHeight="1" s="67">
      <c r="B778" s="10" t="n"/>
      <c r="C778" s="10" t="n"/>
      <c r="D778" s="10" t="n"/>
      <c r="E778" s="10" t="n"/>
    </row>
    <row r="779" ht="15.75" customHeight="1" s="67">
      <c r="B779" s="10" t="n"/>
      <c r="C779" s="10" t="n"/>
      <c r="D779" s="10" t="n"/>
      <c r="E779" s="10" t="n"/>
    </row>
    <row r="780" ht="15.75" customHeight="1" s="67">
      <c r="B780" s="10" t="n"/>
      <c r="C780" s="10" t="n"/>
      <c r="D780" s="10" t="n"/>
      <c r="E780" s="10" t="n"/>
    </row>
    <row r="781" ht="15.75" customHeight="1" s="67">
      <c r="B781" s="10" t="n"/>
      <c r="C781" s="10" t="n"/>
      <c r="D781" s="10" t="n"/>
      <c r="E781" s="10" t="n"/>
    </row>
    <row r="782" ht="15.75" customHeight="1" s="67">
      <c r="B782" s="10" t="n"/>
      <c r="C782" s="10" t="n"/>
      <c r="D782" s="10" t="n"/>
      <c r="E782" s="10" t="n"/>
    </row>
    <row r="783" ht="15.75" customHeight="1" s="67">
      <c r="B783" s="10" t="n"/>
      <c r="C783" s="10" t="n"/>
      <c r="D783" s="10" t="n"/>
      <c r="E783" s="10" t="n"/>
    </row>
    <row r="784" ht="15.75" customHeight="1" s="67">
      <c r="B784" s="10" t="n"/>
      <c r="C784" s="10" t="n"/>
      <c r="D784" s="10" t="n"/>
      <c r="E784" s="10" t="n"/>
    </row>
    <row r="785" ht="15.75" customHeight="1" s="67">
      <c r="B785" s="10" t="n"/>
      <c r="C785" s="10" t="n"/>
      <c r="D785" s="10" t="n"/>
      <c r="E785" s="10" t="n"/>
    </row>
    <row r="786" ht="15.75" customHeight="1" s="67">
      <c r="B786" s="10" t="n"/>
      <c r="C786" s="10" t="n"/>
      <c r="D786" s="10" t="n"/>
      <c r="E786" s="10" t="n"/>
    </row>
    <row r="787" ht="15.75" customHeight="1" s="67">
      <c r="B787" s="10" t="n"/>
      <c r="C787" s="10" t="n"/>
      <c r="D787" s="10" t="n"/>
      <c r="E787" s="10" t="n"/>
    </row>
    <row r="788" ht="15.75" customHeight="1" s="67">
      <c r="B788" s="10" t="n"/>
      <c r="C788" s="10" t="n"/>
      <c r="D788" s="10" t="n"/>
      <c r="E788" s="10" t="n"/>
    </row>
    <row r="789" ht="15.75" customHeight="1" s="67">
      <c r="B789" s="10" t="n"/>
      <c r="C789" s="10" t="n"/>
      <c r="D789" s="10" t="n"/>
      <c r="E789" s="10" t="n"/>
    </row>
    <row r="790" ht="15.75" customHeight="1" s="67">
      <c r="B790" s="10" t="n"/>
      <c r="C790" s="10" t="n"/>
      <c r="D790" s="10" t="n"/>
      <c r="E790" s="10" t="n"/>
    </row>
    <row r="791" ht="15.75" customHeight="1" s="67">
      <c r="B791" s="10" t="n"/>
      <c r="C791" s="10" t="n"/>
      <c r="D791" s="10" t="n"/>
      <c r="E791" s="10" t="n"/>
    </row>
    <row r="792" ht="15.75" customHeight="1" s="67">
      <c r="B792" s="10" t="n"/>
      <c r="C792" s="10" t="n"/>
      <c r="D792" s="10" t="n"/>
      <c r="E792" s="10" t="n"/>
    </row>
    <row r="793" ht="15.75" customHeight="1" s="67">
      <c r="B793" s="10" t="n"/>
      <c r="C793" s="10" t="n"/>
      <c r="D793" s="10" t="n"/>
      <c r="E793" s="10" t="n"/>
    </row>
    <row r="794" ht="15.75" customHeight="1" s="67">
      <c r="B794" s="10" t="n"/>
      <c r="C794" s="10" t="n"/>
      <c r="D794" s="10" t="n"/>
      <c r="E794" s="10" t="n"/>
    </row>
    <row r="795" ht="15.75" customHeight="1" s="67">
      <c r="B795" s="10" t="n"/>
      <c r="C795" s="10" t="n"/>
      <c r="D795" s="10" t="n"/>
      <c r="E795" s="10" t="n"/>
    </row>
    <row r="796" ht="15.75" customHeight="1" s="67">
      <c r="B796" s="10" t="n"/>
      <c r="C796" s="10" t="n"/>
      <c r="D796" s="10" t="n"/>
      <c r="E796" s="10" t="n"/>
    </row>
    <row r="797" ht="15.75" customHeight="1" s="67">
      <c r="B797" s="10" t="n"/>
      <c r="C797" s="10" t="n"/>
      <c r="D797" s="10" t="n"/>
      <c r="E797" s="10" t="n"/>
    </row>
    <row r="798" ht="15.75" customHeight="1" s="67">
      <c r="B798" s="10" t="n"/>
      <c r="C798" s="10" t="n"/>
      <c r="D798" s="10" t="n"/>
      <c r="E798" s="10" t="n"/>
    </row>
    <row r="799" ht="15.75" customHeight="1" s="67">
      <c r="B799" s="10" t="n"/>
      <c r="C799" s="10" t="n"/>
      <c r="D799" s="10" t="n"/>
      <c r="E799" s="10" t="n"/>
    </row>
    <row r="800" ht="15.75" customHeight="1" s="67">
      <c r="B800" s="10" t="n"/>
      <c r="C800" s="10" t="n"/>
      <c r="D800" s="10" t="n"/>
      <c r="E800" s="10" t="n"/>
    </row>
    <row r="801" ht="15.75" customHeight="1" s="67">
      <c r="B801" s="10" t="n"/>
      <c r="C801" s="10" t="n"/>
      <c r="D801" s="10" t="n"/>
      <c r="E801" s="10" t="n"/>
    </row>
    <row r="802" ht="15.75" customHeight="1" s="67">
      <c r="B802" s="10" t="n"/>
      <c r="C802" s="10" t="n"/>
      <c r="D802" s="10" t="n"/>
      <c r="E802" s="10" t="n"/>
    </row>
    <row r="803" ht="15.75" customHeight="1" s="67">
      <c r="B803" s="10" t="n"/>
      <c r="C803" s="10" t="n"/>
      <c r="D803" s="10" t="n"/>
      <c r="E803" s="10" t="n"/>
    </row>
    <row r="804" ht="15.75" customHeight="1" s="67">
      <c r="B804" s="10" t="n"/>
      <c r="C804" s="10" t="n"/>
      <c r="D804" s="10" t="n"/>
      <c r="E804" s="10" t="n"/>
    </row>
    <row r="805" ht="15.75" customHeight="1" s="67">
      <c r="B805" s="10" t="n"/>
      <c r="C805" s="10" t="n"/>
      <c r="D805" s="10" t="n"/>
      <c r="E805" s="10" t="n"/>
    </row>
    <row r="806" ht="15.75" customHeight="1" s="67">
      <c r="B806" s="10" t="n"/>
      <c r="C806" s="10" t="n"/>
      <c r="D806" s="10" t="n"/>
      <c r="E806" s="10" t="n"/>
    </row>
    <row r="807" ht="15.75" customHeight="1" s="67">
      <c r="B807" s="10" t="n"/>
      <c r="C807" s="10" t="n"/>
      <c r="D807" s="10" t="n"/>
      <c r="E807" s="10" t="n"/>
    </row>
    <row r="808" ht="15.75" customHeight="1" s="67">
      <c r="B808" s="10" t="n"/>
      <c r="C808" s="10" t="n"/>
      <c r="D808" s="10" t="n"/>
      <c r="E808" s="10" t="n"/>
    </row>
    <row r="809" ht="15.75" customHeight="1" s="67">
      <c r="B809" s="10" t="n"/>
      <c r="C809" s="10" t="n"/>
      <c r="D809" s="10" t="n"/>
      <c r="E809" s="10" t="n"/>
    </row>
    <row r="810" ht="15.75" customHeight="1" s="67">
      <c r="B810" s="10" t="n"/>
      <c r="C810" s="10" t="n"/>
      <c r="D810" s="10" t="n"/>
      <c r="E810" s="10" t="n"/>
    </row>
    <row r="811" ht="15.75" customHeight="1" s="67">
      <c r="B811" s="10" t="n"/>
      <c r="C811" s="10" t="n"/>
      <c r="D811" s="10" t="n"/>
      <c r="E811" s="10" t="n"/>
    </row>
    <row r="812" ht="15.75" customHeight="1" s="67">
      <c r="B812" s="10" t="n"/>
      <c r="C812" s="10" t="n"/>
      <c r="D812" s="10" t="n"/>
      <c r="E812" s="10" t="n"/>
    </row>
    <row r="813" ht="15.75" customHeight="1" s="67">
      <c r="B813" s="10" t="n"/>
      <c r="C813" s="10" t="n"/>
      <c r="D813" s="10" t="n"/>
      <c r="E813" s="10" t="n"/>
    </row>
    <row r="814" ht="15.75" customHeight="1" s="67">
      <c r="B814" s="10" t="n"/>
      <c r="C814" s="10" t="n"/>
      <c r="D814" s="10" t="n"/>
      <c r="E814" s="10" t="n"/>
    </row>
    <row r="815" ht="15.75" customHeight="1" s="67">
      <c r="B815" s="10" t="n"/>
      <c r="C815" s="10" t="n"/>
      <c r="D815" s="10" t="n"/>
      <c r="E815" s="10" t="n"/>
    </row>
    <row r="816" ht="15.75" customHeight="1" s="67">
      <c r="B816" s="10" t="n"/>
      <c r="C816" s="10" t="n"/>
      <c r="D816" s="10" t="n"/>
      <c r="E816" s="10" t="n"/>
    </row>
    <row r="817" ht="15.75" customHeight="1" s="67">
      <c r="B817" s="10" t="n"/>
      <c r="C817" s="10" t="n"/>
      <c r="D817" s="10" t="n"/>
      <c r="E817" s="10" t="n"/>
    </row>
    <row r="818" ht="15.75" customHeight="1" s="67">
      <c r="B818" s="10" t="n"/>
      <c r="C818" s="10" t="n"/>
      <c r="D818" s="10" t="n"/>
      <c r="E818" s="10" t="n"/>
    </row>
    <row r="819" ht="15.75" customHeight="1" s="67">
      <c r="B819" s="10" t="n"/>
      <c r="C819" s="10" t="n"/>
      <c r="D819" s="10" t="n"/>
      <c r="E819" s="10" t="n"/>
    </row>
    <row r="820" ht="15.75" customHeight="1" s="67">
      <c r="B820" s="10" t="n"/>
      <c r="C820" s="10" t="n"/>
      <c r="D820" s="10" t="n"/>
      <c r="E820" s="10" t="n"/>
    </row>
    <row r="821" ht="15.75" customHeight="1" s="67">
      <c r="B821" s="10" t="n"/>
      <c r="C821" s="10" t="n"/>
      <c r="D821" s="10" t="n"/>
      <c r="E821" s="10" t="n"/>
    </row>
    <row r="822" ht="15.75" customHeight="1" s="67">
      <c r="B822" s="10" t="n"/>
      <c r="C822" s="10" t="n"/>
      <c r="D822" s="10" t="n"/>
      <c r="E822" s="10" t="n"/>
    </row>
    <row r="823" ht="15.75" customHeight="1" s="67">
      <c r="B823" s="10" t="n"/>
      <c r="C823" s="10" t="n"/>
      <c r="D823" s="10" t="n"/>
      <c r="E823" s="10" t="n"/>
    </row>
    <row r="824" ht="15.75" customHeight="1" s="67">
      <c r="B824" s="10" t="n"/>
      <c r="C824" s="10" t="n"/>
      <c r="D824" s="10" t="n"/>
      <c r="E824" s="10" t="n"/>
    </row>
    <row r="825" ht="15.75" customHeight="1" s="67">
      <c r="B825" s="10" t="n"/>
      <c r="C825" s="10" t="n"/>
      <c r="D825" s="10" t="n"/>
      <c r="E825" s="10" t="n"/>
    </row>
    <row r="826" ht="15.75" customHeight="1" s="67">
      <c r="B826" s="10" t="n"/>
      <c r="C826" s="10" t="n"/>
      <c r="D826" s="10" t="n"/>
      <c r="E826" s="10" t="n"/>
    </row>
    <row r="827" ht="15.75" customHeight="1" s="67">
      <c r="B827" s="10" t="n"/>
      <c r="C827" s="10" t="n"/>
      <c r="D827" s="10" t="n"/>
      <c r="E827" s="10" t="n"/>
    </row>
    <row r="828" ht="15.75" customHeight="1" s="67">
      <c r="B828" s="10" t="n"/>
      <c r="C828" s="10" t="n"/>
      <c r="D828" s="10" t="n"/>
      <c r="E828" s="10" t="n"/>
    </row>
    <row r="829" ht="15.75" customHeight="1" s="67">
      <c r="B829" s="10" t="n"/>
      <c r="C829" s="10" t="n"/>
      <c r="D829" s="10" t="n"/>
      <c r="E829" s="10" t="n"/>
    </row>
    <row r="830" ht="15.75" customHeight="1" s="67">
      <c r="B830" s="10" t="n"/>
      <c r="C830" s="10" t="n"/>
      <c r="D830" s="10" t="n"/>
      <c r="E830" s="10" t="n"/>
    </row>
    <row r="831" ht="15.75" customHeight="1" s="67">
      <c r="B831" s="10" t="n"/>
      <c r="C831" s="10" t="n"/>
      <c r="D831" s="10" t="n"/>
      <c r="E831" s="10" t="n"/>
    </row>
    <row r="832" ht="15.75" customHeight="1" s="67">
      <c r="B832" s="10" t="n"/>
      <c r="C832" s="10" t="n"/>
      <c r="D832" s="10" t="n"/>
      <c r="E832" s="10" t="n"/>
    </row>
    <row r="833" ht="15.75" customHeight="1" s="67">
      <c r="B833" s="10" t="n"/>
      <c r="C833" s="10" t="n"/>
      <c r="D833" s="10" t="n"/>
      <c r="E833" s="10" t="n"/>
    </row>
    <row r="834" ht="15.75" customHeight="1" s="67">
      <c r="B834" s="10" t="n"/>
      <c r="C834" s="10" t="n"/>
      <c r="D834" s="10" t="n"/>
      <c r="E834" s="10" t="n"/>
    </row>
    <row r="835" ht="15.75" customHeight="1" s="67">
      <c r="B835" s="10" t="n"/>
      <c r="C835" s="10" t="n"/>
      <c r="D835" s="10" t="n"/>
      <c r="E835" s="10" t="n"/>
    </row>
    <row r="836" ht="15.75" customHeight="1" s="67">
      <c r="B836" s="10" t="n"/>
      <c r="C836" s="10" t="n"/>
      <c r="D836" s="10" t="n"/>
      <c r="E836" s="10" t="n"/>
    </row>
    <row r="837" ht="15.75" customHeight="1" s="67">
      <c r="B837" s="10" t="n"/>
      <c r="C837" s="10" t="n"/>
      <c r="D837" s="10" t="n"/>
      <c r="E837" s="10" t="n"/>
    </row>
    <row r="838" ht="15.75" customHeight="1" s="67">
      <c r="B838" s="10" t="n"/>
      <c r="C838" s="10" t="n"/>
      <c r="D838" s="10" t="n"/>
      <c r="E838" s="10" t="n"/>
    </row>
    <row r="839" ht="15.75" customHeight="1" s="67">
      <c r="B839" s="10" t="n"/>
      <c r="C839" s="10" t="n"/>
      <c r="D839" s="10" t="n"/>
      <c r="E839" s="10" t="n"/>
    </row>
    <row r="840" ht="15.75" customHeight="1" s="67">
      <c r="B840" s="10" t="n"/>
      <c r="C840" s="10" t="n"/>
      <c r="D840" s="10" t="n"/>
      <c r="E840" s="10" t="n"/>
    </row>
    <row r="841" ht="15.75" customHeight="1" s="67">
      <c r="B841" s="10" t="n"/>
      <c r="C841" s="10" t="n"/>
      <c r="D841" s="10" t="n"/>
      <c r="E841" s="10" t="n"/>
    </row>
    <row r="842" ht="15.75" customHeight="1" s="67">
      <c r="B842" s="10" t="n"/>
      <c r="C842" s="10" t="n"/>
      <c r="D842" s="10" t="n"/>
      <c r="E842" s="10" t="n"/>
    </row>
    <row r="843" ht="15.75" customHeight="1" s="67">
      <c r="B843" s="10" t="n"/>
      <c r="C843" s="10" t="n"/>
      <c r="D843" s="10" t="n"/>
      <c r="E843" s="10" t="n"/>
    </row>
    <row r="844" ht="15.75" customHeight="1" s="67">
      <c r="B844" s="10" t="n"/>
      <c r="C844" s="10" t="n"/>
      <c r="D844" s="10" t="n"/>
      <c r="E844" s="10" t="n"/>
    </row>
    <row r="845" ht="15.75" customHeight="1" s="67">
      <c r="B845" s="10" t="n"/>
      <c r="C845" s="10" t="n"/>
      <c r="D845" s="10" t="n"/>
      <c r="E845" s="10" t="n"/>
    </row>
    <row r="846" ht="15.75" customHeight="1" s="67">
      <c r="B846" s="10" t="n"/>
      <c r="C846" s="10" t="n"/>
      <c r="D846" s="10" t="n"/>
      <c r="E846" s="10" t="n"/>
    </row>
    <row r="847" ht="15.75" customHeight="1" s="67">
      <c r="B847" s="10" t="n"/>
      <c r="C847" s="10" t="n"/>
      <c r="D847" s="10" t="n"/>
      <c r="E847" s="10" t="n"/>
    </row>
    <row r="848" ht="15.75" customHeight="1" s="67">
      <c r="B848" s="10" t="n"/>
      <c r="C848" s="10" t="n"/>
      <c r="D848" s="10" t="n"/>
      <c r="E848" s="10" t="n"/>
    </row>
    <row r="849" ht="15.75" customHeight="1" s="67">
      <c r="B849" s="10" t="n"/>
      <c r="C849" s="10" t="n"/>
      <c r="D849" s="10" t="n"/>
      <c r="E849" s="10" t="n"/>
    </row>
    <row r="850" ht="15.75" customHeight="1" s="67">
      <c r="B850" s="10" t="n"/>
      <c r="C850" s="10" t="n"/>
      <c r="D850" s="10" t="n"/>
      <c r="E850" s="10" t="n"/>
    </row>
    <row r="851" ht="15.75" customHeight="1" s="67">
      <c r="B851" s="10" t="n"/>
      <c r="C851" s="10" t="n"/>
      <c r="D851" s="10" t="n"/>
      <c r="E851" s="10" t="n"/>
    </row>
    <row r="852" ht="15.75" customHeight="1" s="67">
      <c r="B852" s="10" t="n"/>
      <c r="C852" s="10" t="n"/>
      <c r="D852" s="10" t="n"/>
      <c r="E852" s="10" t="n"/>
    </row>
    <row r="853" ht="15.75" customHeight="1" s="67">
      <c r="B853" s="10" t="n"/>
      <c r="C853" s="10" t="n"/>
      <c r="D853" s="10" t="n"/>
      <c r="E853" s="10" t="n"/>
    </row>
    <row r="854" ht="15.75" customHeight="1" s="67">
      <c r="B854" s="10" t="n"/>
      <c r="C854" s="10" t="n"/>
      <c r="D854" s="10" t="n"/>
      <c r="E854" s="10" t="n"/>
    </row>
    <row r="855" ht="15.75" customHeight="1" s="67">
      <c r="B855" s="10" t="n"/>
      <c r="C855" s="10" t="n"/>
      <c r="D855" s="10" t="n"/>
      <c r="E855" s="10" t="n"/>
    </row>
    <row r="856" ht="15.75" customHeight="1" s="67">
      <c r="B856" s="10" t="n"/>
      <c r="C856" s="10" t="n"/>
      <c r="D856" s="10" t="n"/>
      <c r="E856" s="10" t="n"/>
    </row>
    <row r="857" ht="15.75" customHeight="1" s="67">
      <c r="B857" s="10" t="n"/>
      <c r="C857" s="10" t="n"/>
      <c r="D857" s="10" t="n"/>
      <c r="E857" s="10" t="n"/>
    </row>
    <row r="858" ht="15.75" customHeight="1" s="67">
      <c r="B858" s="10" t="n"/>
      <c r="C858" s="10" t="n"/>
      <c r="D858" s="10" t="n"/>
      <c r="E858" s="10" t="n"/>
    </row>
    <row r="859" ht="15.75" customHeight="1" s="67">
      <c r="B859" s="10" t="n"/>
      <c r="C859" s="10" t="n"/>
      <c r="D859" s="10" t="n"/>
      <c r="E859" s="10" t="n"/>
    </row>
    <row r="860" ht="15.75" customHeight="1" s="67">
      <c r="B860" s="10" t="n"/>
      <c r="C860" s="10" t="n"/>
      <c r="D860" s="10" t="n"/>
      <c r="E860" s="10" t="n"/>
    </row>
    <row r="861" ht="15.75" customHeight="1" s="67">
      <c r="B861" s="10" t="n"/>
      <c r="C861" s="10" t="n"/>
      <c r="D861" s="10" t="n"/>
      <c r="E861" s="10" t="n"/>
    </row>
    <row r="862" ht="15.75" customHeight="1" s="67">
      <c r="B862" s="10" t="n"/>
      <c r="C862" s="10" t="n"/>
      <c r="D862" s="10" t="n"/>
      <c r="E862" s="10" t="n"/>
    </row>
    <row r="863" ht="15.75" customHeight="1" s="67">
      <c r="B863" s="10" t="n"/>
      <c r="C863" s="10" t="n"/>
      <c r="D863" s="10" t="n"/>
      <c r="E863" s="10" t="n"/>
    </row>
    <row r="864" ht="15.75" customHeight="1" s="67">
      <c r="B864" s="10" t="n"/>
      <c r="C864" s="10" t="n"/>
      <c r="D864" s="10" t="n"/>
      <c r="E864" s="10" t="n"/>
    </row>
    <row r="865" ht="15.75" customHeight="1" s="67">
      <c r="B865" s="10" t="n"/>
      <c r="C865" s="10" t="n"/>
      <c r="D865" s="10" t="n"/>
      <c r="E865" s="10" t="n"/>
    </row>
    <row r="866" ht="15.75" customHeight="1" s="67">
      <c r="B866" s="10" t="n"/>
      <c r="C866" s="10" t="n"/>
      <c r="D866" s="10" t="n"/>
      <c r="E866" s="10" t="n"/>
    </row>
    <row r="867" ht="15.75" customHeight="1" s="67">
      <c r="B867" s="10" t="n"/>
      <c r="C867" s="10" t="n"/>
      <c r="D867" s="10" t="n"/>
      <c r="E867" s="10" t="n"/>
    </row>
    <row r="868" ht="15.75" customHeight="1" s="67">
      <c r="B868" s="10" t="n"/>
      <c r="C868" s="10" t="n"/>
      <c r="D868" s="10" t="n"/>
      <c r="E868" s="10" t="n"/>
    </row>
    <row r="869" ht="15.75" customHeight="1" s="67">
      <c r="B869" s="10" t="n"/>
      <c r="C869" s="10" t="n"/>
      <c r="D869" s="10" t="n"/>
      <c r="E869" s="10" t="n"/>
    </row>
    <row r="870" ht="15.75" customHeight="1" s="67">
      <c r="B870" s="10" t="n"/>
      <c r="C870" s="10" t="n"/>
      <c r="D870" s="10" t="n"/>
      <c r="E870" s="10" t="n"/>
    </row>
    <row r="871" ht="15.75" customHeight="1" s="67">
      <c r="B871" s="10" t="n"/>
      <c r="C871" s="10" t="n"/>
      <c r="D871" s="10" t="n"/>
      <c r="E871" s="10" t="n"/>
    </row>
    <row r="872" ht="15.75" customHeight="1" s="67">
      <c r="B872" s="10" t="n"/>
      <c r="C872" s="10" t="n"/>
      <c r="D872" s="10" t="n"/>
      <c r="E872" s="10" t="n"/>
    </row>
    <row r="873" ht="15.75" customHeight="1" s="67">
      <c r="B873" s="10" t="n"/>
      <c r="C873" s="10" t="n"/>
      <c r="D873" s="10" t="n"/>
      <c r="E873" s="10" t="n"/>
    </row>
    <row r="874" ht="15.75" customHeight="1" s="67">
      <c r="B874" s="10" t="n"/>
      <c r="C874" s="10" t="n"/>
      <c r="D874" s="10" t="n"/>
      <c r="E874" s="10" t="n"/>
    </row>
    <row r="875" ht="15.75" customHeight="1" s="67">
      <c r="B875" s="10" t="n"/>
      <c r="C875" s="10" t="n"/>
      <c r="D875" s="10" t="n"/>
      <c r="E875" s="10" t="n"/>
    </row>
    <row r="876" ht="15.75" customHeight="1" s="67">
      <c r="B876" s="10" t="n"/>
      <c r="C876" s="10" t="n"/>
      <c r="D876" s="10" t="n"/>
      <c r="E876" s="10" t="n"/>
    </row>
    <row r="877" ht="15.75" customHeight="1" s="67">
      <c r="B877" s="10" t="n"/>
      <c r="C877" s="10" t="n"/>
      <c r="D877" s="10" t="n"/>
      <c r="E877" s="10" t="n"/>
    </row>
    <row r="878" ht="15.75" customHeight="1" s="67">
      <c r="B878" s="10" t="n"/>
      <c r="C878" s="10" t="n"/>
      <c r="D878" s="10" t="n"/>
      <c r="E878" s="10" t="n"/>
    </row>
    <row r="879" ht="15.75" customHeight="1" s="67">
      <c r="B879" s="10" t="n"/>
      <c r="C879" s="10" t="n"/>
      <c r="D879" s="10" t="n"/>
      <c r="E879" s="10" t="n"/>
    </row>
    <row r="880" ht="15.75" customHeight="1" s="67">
      <c r="B880" s="10" t="n"/>
      <c r="C880" s="10" t="n"/>
      <c r="D880" s="10" t="n"/>
      <c r="E880" s="10" t="n"/>
    </row>
    <row r="881" ht="15.75" customHeight="1" s="67">
      <c r="B881" s="10" t="n"/>
      <c r="C881" s="10" t="n"/>
      <c r="D881" s="10" t="n"/>
      <c r="E881" s="10" t="n"/>
    </row>
    <row r="882" ht="15.75" customHeight="1" s="67">
      <c r="B882" s="10" t="n"/>
      <c r="C882" s="10" t="n"/>
      <c r="D882" s="10" t="n"/>
      <c r="E882" s="10" t="n"/>
    </row>
    <row r="883" ht="15.75" customHeight="1" s="67">
      <c r="B883" s="10" t="n"/>
      <c r="C883" s="10" t="n"/>
      <c r="D883" s="10" t="n"/>
      <c r="E883" s="10" t="n"/>
    </row>
    <row r="884" ht="15.75" customHeight="1" s="67">
      <c r="B884" s="10" t="n"/>
      <c r="C884" s="10" t="n"/>
      <c r="D884" s="10" t="n"/>
      <c r="E884" s="10" t="n"/>
    </row>
    <row r="885" ht="15.75" customHeight="1" s="67">
      <c r="B885" s="10" t="n"/>
      <c r="C885" s="10" t="n"/>
      <c r="D885" s="10" t="n"/>
      <c r="E885" s="10" t="n"/>
    </row>
    <row r="886" ht="15.75" customHeight="1" s="67">
      <c r="B886" s="10" t="n"/>
      <c r="C886" s="10" t="n"/>
      <c r="D886" s="10" t="n"/>
      <c r="E886" s="10" t="n"/>
    </row>
    <row r="887" ht="15.75" customHeight="1" s="67">
      <c r="B887" s="10" t="n"/>
      <c r="C887" s="10" t="n"/>
      <c r="D887" s="10" t="n"/>
      <c r="E887" s="10" t="n"/>
    </row>
    <row r="888" ht="15.75" customHeight="1" s="67">
      <c r="B888" s="10" t="n"/>
      <c r="C888" s="10" t="n"/>
      <c r="D888" s="10" t="n"/>
      <c r="E888" s="10" t="n"/>
    </row>
    <row r="889" ht="15.75" customHeight="1" s="67">
      <c r="B889" s="10" t="n"/>
      <c r="C889" s="10" t="n"/>
      <c r="D889" s="10" t="n"/>
      <c r="E889" s="10" t="n"/>
    </row>
    <row r="890" ht="15.75" customHeight="1" s="67">
      <c r="B890" s="10" t="n"/>
      <c r="C890" s="10" t="n"/>
      <c r="D890" s="10" t="n"/>
      <c r="E890" s="10" t="n"/>
    </row>
    <row r="891" ht="15.75" customHeight="1" s="67">
      <c r="B891" s="10" t="n"/>
      <c r="C891" s="10" t="n"/>
      <c r="D891" s="10" t="n"/>
      <c r="E891" s="10" t="n"/>
    </row>
    <row r="892" ht="15.75" customHeight="1" s="67">
      <c r="B892" s="10" t="n"/>
      <c r="C892" s="10" t="n"/>
      <c r="D892" s="10" t="n"/>
      <c r="E892" s="10" t="n"/>
    </row>
    <row r="893" ht="15.75" customHeight="1" s="67">
      <c r="B893" s="10" t="n"/>
      <c r="C893" s="10" t="n"/>
      <c r="D893" s="10" t="n"/>
      <c r="E893" s="10" t="n"/>
    </row>
    <row r="894" ht="15.75" customHeight="1" s="67">
      <c r="B894" s="10" t="n"/>
      <c r="C894" s="10" t="n"/>
      <c r="D894" s="10" t="n"/>
      <c r="E894" s="10" t="n"/>
    </row>
    <row r="895" ht="15.75" customHeight="1" s="67">
      <c r="B895" s="10" t="n"/>
      <c r="C895" s="10" t="n"/>
      <c r="D895" s="10" t="n"/>
      <c r="E895" s="10" t="n"/>
    </row>
    <row r="896" ht="15.75" customHeight="1" s="67">
      <c r="B896" s="10" t="n"/>
      <c r="C896" s="10" t="n"/>
      <c r="D896" s="10" t="n"/>
      <c r="E896" s="10" t="n"/>
    </row>
    <row r="897" ht="15.75" customHeight="1" s="67">
      <c r="B897" s="10" t="n"/>
      <c r="C897" s="10" t="n"/>
      <c r="D897" s="10" t="n"/>
      <c r="E897" s="10" t="n"/>
    </row>
    <row r="898" ht="15.75" customHeight="1" s="67">
      <c r="B898" s="10" t="n"/>
      <c r="C898" s="10" t="n"/>
      <c r="D898" s="10" t="n"/>
      <c r="E898" s="10" t="n"/>
    </row>
    <row r="899" ht="15.75" customHeight="1" s="67">
      <c r="B899" s="10" t="n"/>
      <c r="C899" s="10" t="n"/>
      <c r="D899" s="10" t="n"/>
      <c r="E899" s="10" t="n"/>
    </row>
    <row r="900" ht="15.75" customHeight="1" s="67">
      <c r="B900" s="10" t="n"/>
      <c r="C900" s="10" t="n"/>
      <c r="D900" s="10" t="n"/>
      <c r="E900" s="10" t="n"/>
    </row>
    <row r="901" ht="15.75" customHeight="1" s="67">
      <c r="B901" s="10" t="n"/>
      <c r="C901" s="10" t="n"/>
      <c r="D901" s="10" t="n"/>
      <c r="E901" s="10" t="n"/>
    </row>
    <row r="902" ht="15.75" customHeight="1" s="67">
      <c r="B902" s="10" t="n"/>
      <c r="C902" s="10" t="n"/>
      <c r="D902" s="10" t="n"/>
      <c r="E902" s="10" t="n"/>
    </row>
    <row r="903" ht="15.75" customHeight="1" s="67">
      <c r="B903" s="10" t="n"/>
      <c r="C903" s="10" t="n"/>
      <c r="D903" s="10" t="n"/>
      <c r="E903" s="10" t="n"/>
    </row>
    <row r="904" ht="15.75" customHeight="1" s="67">
      <c r="B904" s="10" t="n"/>
      <c r="C904" s="10" t="n"/>
      <c r="D904" s="10" t="n"/>
      <c r="E904" s="10" t="n"/>
    </row>
    <row r="905" ht="15.75" customHeight="1" s="67">
      <c r="B905" s="10" t="n"/>
      <c r="C905" s="10" t="n"/>
      <c r="D905" s="10" t="n"/>
      <c r="E905" s="10" t="n"/>
    </row>
    <row r="906" ht="15.75" customHeight="1" s="67">
      <c r="B906" s="10" t="n"/>
      <c r="C906" s="10" t="n"/>
      <c r="D906" s="10" t="n"/>
      <c r="E906" s="10" t="n"/>
    </row>
    <row r="907" ht="15.75" customHeight="1" s="67">
      <c r="B907" s="10" t="n"/>
      <c r="C907" s="10" t="n"/>
      <c r="D907" s="10" t="n"/>
      <c r="E907" s="10" t="n"/>
    </row>
    <row r="908" ht="15.75" customHeight="1" s="67">
      <c r="B908" s="10" t="n"/>
      <c r="C908" s="10" t="n"/>
      <c r="D908" s="10" t="n"/>
      <c r="E908" s="10" t="n"/>
    </row>
    <row r="909" ht="15.75" customHeight="1" s="67">
      <c r="B909" s="10" t="n"/>
      <c r="C909" s="10" t="n"/>
      <c r="D909" s="10" t="n"/>
      <c r="E909" s="10" t="n"/>
    </row>
    <row r="910" ht="15.75" customHeight="1" s="67">
      <c r="B910" s="10" t="n"/>
      <c r="C910" s="10" t="n"/>
      <c r="D910" s="10" t="n"/>
      <c r="E910" s="10" t="n"/>
    </row>
    <row r="911" ht="15.75" customHeight="1" s="67">
      <c r="B911" s="10" t="n"/>
      <c r="C911" s="10" t="n"/>
      <c r="D911" s="10" t="n"/>
      <c r="E911" s="10" t="n"/>
    </row>
    <row r="912" ht="15.75" customHeight="1" s="67">
      <c r="B912" s="10" t="n"/>
      <c r="C912" s="10" t="n"/>
      <c r="D912" s="10" t="n"/>
      <c r="E912" s="10" t="n"/>
    </row>
    <row r="913" ht="15.75" customHeight="1" s="67">
      <c r="B913" s="10" t="n"/>
      <c r="C913" s="10" t="n"/>
      <c r="D913" s="10" t="n"/>
      <c r="E913" s="10" t="n"/>
    </row>
    <row r="914" ht="15.75" customHeight="1" s="67">
      <c r="B914" s="10" t="n"/>
      <c r="C914" s="10" t="n"/>
      <c r="D914" s="10" t="n"/>
      <c r="E914" s="10" t="n"/>
    </row>
    <row r="915" ht="15.75" customHeight="1" s="67">
      <c r="B915" s="10" t="n"/>
      <c r="C915" s="10" t="n"/>
      <c r="D915" s="10" t="n"/>
      <c r="E915" s="10" t="n"/>
    </row>
    <row r="916" ht="15.75" customHeight="1" s="67">
      <c r="B916" s="10" t="n"/>
      <c r="C916" s="10" t="n"/>
      <c r="D916" s="10" t="n"/>
      <c r="E916" s="10" t="n"/>
    </row>
    <row r="917" ht="15.75" customHeight="1" s="67">
      <c r="B917" s="10" t="n"/>
      <c r="C917" s="10" t="n"/>
      <c r="D917" s="10" t="n"/>
      <c r="E917" s="10" t="n"/>
    </row>
    <row r="918" ht="15.75" customHeight="1" s="67">
      <c r="B918" s="10" t="n"/>
      <c r="C918" s="10" t="n"/>
      <c r="D918" s="10" t="n"/>
      <c r="E918" s="10" t="n"/>
    </row>
    <row r="919" ht="15.75" customHeight="1" s="67">
      <c r="B919" s="10" t="n"/>
      <c r="C919" s="10" t="n"/>
      <c r="D919" s="10" t="n"/>
      <c r="E919" s="10" t="n"/>
    </row>
    <row r="920" ht="15.75" customHeight="1" s="67">
      <c r="B920" s="10" t="n"/>
      <c r="C920" s="10" t="n"/>
      <c r="D920" s="10" t="n"/>
      <c r="E920" s="10" t="n"/>
    </row>
    <row r="921" ht="15.75" customHeight="1" s="67">
      <c r="B921" s="10" t="n"/>
      <c r="C921" s="10" t="n"/>
      <c r="D921" s="10" t="n"/>
      <c r="E921" s="10" t="n"/>
    </row>
    <row r="922" ht="15.75" customHeight="1" s="67">
      <c r="B922" s="10" t="n"/>
      <c r="C922" s="10" t="n"/>
      <c r="D922" s="10" t="n"/>
      <c r="E922" s="10" t="n"/>
    </row>
    <row r="923" ht="15.75" customHeight="1" s="67">
      <c r="B923" s="10" t="n"/>
      <c r="C923" s="10" t="n"/>
      <c r="D923" s="10" t="n"/>
      <c r="E923" s="10" t="n"/>
    </row>
    <row r="924" ht="15.75" customHeight="1" s="67">
      <c r="B924" s="10" t="n"/>
      <c r="C924" s="10" t="n"/>
      <c r="D924" s="10" t="n"/>
      <c r="E924" s="10" t="n"/>
    </row>
    <row r="925" ht="15.75" customHeight="1" s="67">
      <c r="B925" s="10" t="n"/>
      <c r="C925" s="10" t="n"/>
      <c r="D925" s="10" t="n"/>
      <c r="E925" s="10" t="n"/>
    </row>
    <row r="926" ht="15.75" customHeight="1" s="67">
      <c r="B926" s="10" t="n"/>
      <c r="C926" s="10" t="n"/>
      <c r="D926" s="10" t="n"/>
      <c r="E926" s="10" t="n"/>
    </row>
    <row r="927" ht="15.75" customHeight="1" s="67">
      <c r="B927" s="10" t="n"/>
      <c r="C927" s="10" t="n"/>
      <c r="D927" s="10" t="n"/>
      <c r="E927" s="10" t="n"/>
    </row>
    <row r="928" ht="15.75" customHeight="1" s="67">
      <c r="B928" s="10" t="n"/>
      <c r="C928" s="10" t="n"/>
      <c r="D928" s="10" t="n"/>
      <c r="E928" s="10" t="n"/>
    </row>
    <row r="929" ht="15.75" customHeight="1" s="67">
      <c r="B929" s="10" t="n"/>
      <c r="C929" s="10" t="n"/>
      <c r="D929" s="10" t="n"/>
      <c r="E929" s="10" t="n"/>
    </row>
    <row r="930" ht="15.75" customHeight="1" s="67">
      <c r="B930" s="10" t="n"/>
      <c r="C930" s="10" t="n"/>
      <c r="D930" s="10" t="n"/>
      <c r="E930" s="10" t="n"/>
    </row>
    <row r="931" ht="15.75" customHeight="1" s="67">
      <c r="B931" s="10" t="n"/>
      <c r="C931" s="10" t="n"/>
      <c r="D931" s="10" t="n"/>
      <c r="E931" s="10" t="n"/>
    </row>
    <row r="932" ht="15.75" customHeight="1" s="67">
      <c r="B932" s="10" t="n"/>
      <c r="C932" s="10" t="n"/>
      <c r="D932" s="10" t="n"/>
      <c r="E932" s="10" t="n"/>
    </row>
    <row r="933" ht="15.75" customHeight="1" s="67">
      <c r="B933" s="10" t="n"/>
      <c r="C933" s="10" t="n"/>
      <c r="D933" s="10" t="n"/>
      <c r="E933" s="10" t="n"/>
    </row>
    <row r="934" ht="15.75" customHeight="1" s="67">
      <c r="B934" s="10" t="n"/>
      <c r="C934" s="10" t="n"/>
      <c r="D934" s="10" t="n"/>
      <c r="E934" s="10" t="n"/>
    </row>
    <row r="935" ht="15.75" customHeight="1" s="67">
      <c r="B935" s="10" t="n"/>
      <c r="C935" s="10" t="n"/>
      <c r="D935" s="10" t="n"/>
      <c r="E935" s="10" t="n"/>
    </row>
    <row r="936" ht="15.75" customHeight="1" s="67">
      <c r="B936" s="10" t="n"/>
      <c r="C936" s="10" t="n"/>
      <c r="D936" s="10" t="n"/>
      <c r="E936" s="10" t="n"/>
    </row>
    <row r="937" ht="15.75" customHeight="1" s="67">
      <c r="B937" s="10" t="n"/>
      <c r="C937" s="10" t="n"/>
      <c r="D937" s="10" t="n"/>
      <c r="E937" s="10" t="n"/>
    </row>
    <row r="938" ht="15.75" customHeight="1" s="67">
      <c r="B938" s="10" t="n"/>
      <c r="C938" s="10" t="n"/>
      <c r="D938" s="10" t="n"/>
      <c r="E938" s="10" t="n"/>
    </row>
    <row r="939" ht="15.75" customHeight="1" s="67">
      <c r="B939" s="10" t="n"/>
      <c r="C939" s="10" t="n"/>
      <c r="D939" s="10" t="n"/>
      <c r="E939" s="10" t="n"/>
    </row>
    <row r="940" ht="15.75" customHeight="1" s="67">
      <c r="B940" s="10" t="n"/>
      <c r="C940" s="10" t="n"/>
      <c r="D940" s="10" t="n"/>
      <c r="E940" s="10" t="n"/>
    </row>
    <row r="941" ht="15.75" customHeight="1" s="67">
      <c r="B941" s="10" t="n"/>
      <c r="C941" s="10" t="n"/>
      <c r="D941" s="10" t="n"/>
      <c r="E941" s="10" t="n"/>
    </row>
    <row r="942" ht="15.75" customHeight="1" s="67">
      <c r="B942" s="10" t="n"/>
      <c r="C942" s="10" t="n"/>
      <c r="D942" s="10" t="n"/>
      <c r="E942" s="10" t="n"/>
    </row>
    <row r="943" ht="15.75" customHeight="1" s="67">
      <c r="B943" s="10" t="n"/>
      <c r="C943" s="10" t="n"/>
      <c r="D943" s="10" t="n"/>
      <c r="E943" s="10" t="n"/>
    </row>
    <row r="944" ht="15.75" customHeight="1" s="67">
      <c r="B944" s="10" t="n"/>
      <c r="C944" s="10" t="n"/>
      <c r="D944" s="10" t="n"/>
      <c r="E944" s="10" t="n"/>
    </row>
    <row r="945" ht="15.75" customHeight="1" s="67">
      <c r="B945" s="10" t="n"/>
      <c r="C945" s="10" t="n"/>
      <c r="D945" s="10" t="n"/>
      <c r="E945" s="10" t="n"/>
    </row>
    <row r="946" ht="15.75" customHeight="1" s="67">
      <c r="B946" s="10" t="n"/>
      <c r="C946" s="10" t="n"/>
      <c r="D946" s="10" t="n"/>
      <c r="E946" s="10" t="n"/>
    </row>
    <row r="947" ht="15.75" customHeight="1" s="67">
      <c r="B947" s="10" t="n"/>
      <c r="C947" s="10" t="n"/>
      <c r="D947" s="10" t="n"/>
      <c r="E947" s="10" t="n"/>
    </row>
    <row r="948" ht="15.75" customHeight="1" s="67">
      <c r="B948" s="10" t="n"/>
      <c r="C948" s="10" t="n"/>
      <c r="D948" s="10" t="n"/>
      <c r="E948" s="10" t="n"/>
    </row>
    <row r="949" ht="15.75" customHeight="1" s="67">
      <c r="B949" s="10" t="n"/>
      <c r="C949" s="10" t="n"/>
      <c r="D949" s="10" t="n"/>
      <c r="E949" s="10" t="n"/>
    </row>
    <row r="950" ht="15.75" customHeight="1" s="67">
      <c r="B950" s="10" t="n"/>
      <c r="C950" s="10" t="n"/>
      <c r="D950" s="10" t="n"/>
      <c r="E950" s="10" t="n"/>
    </row>
    <row r="951" ht="15.75" customHeight="1" s="67">
      <c r="B951" s="10" t="n"/>
      <c r="C951" s="10" t="n"/>
      <c r="D951" s="10" t="n"/>
      <c r="E951" s="10" t="n"/>
    </row>
    <row r="952" ht="15.75" customHeight="1" s="67">
      <c r="B952" s="10" t="n"/>
      <c r="C952" s="10" t="n"/>
      <c r="D952" s="10" t="n"/>
      <c r="E952" s="10" t="n"/>
    </row>
    <row r="953" ht="15.75" customHeight="1" s="67">
      <c r="B953" s="10" t="n"/>
      <c r="C953" s="10" t="n"/>
      <c r="D953" s="10" t="n"/>
      <c r="E953" s="10" t="n"/>
    </row>
    <row r="954" ht="15.75" customHeight="1" s="67">
      <c r="B954" s="10" t="n"/>
      <c r="C954" s="10" t="n"/>
      <c r="D954" s="10" t="n"/>
      <c r="E954" s="10" t="n"/>
    </row>
    <row r="955" ht="15.75" customHeight="1" s="67">
      <c r="B955" s="10" t="n"/>
      <c r="C955" s="10" t="n"/>
      <c r="D955" s="10" t="n"/>
      <c r="E955" s="10" t="n"/>
    </row>
    <row r="956" ht="15.75" customHeight="1" s="67">
      <c r="B956" s="10" t="n"/>
      <c r="C956" s="10" t="n"/>
      <c r="D956" s="10" t="n"/>
      <c r="E956" s="10" t="n"/>
    </row>
    <row r="957" ht="15.75" customHeight="1" s="67">
      <c r="B957" s="10" t="n"/>
      <c r="C957" s="10" t="n"/>
      <c r="D957" s="10" t="n"/>
      <c r="E957" s="10" t="n"/>
    </row>
    <row r="958" ht="15.75" customHeight="1" s="67">
      <c r="B958" s="10" t="n"/>
      <c r="C958" s="10" t="n"/>
      <c r="D958" s="10" t="n"/>
      <c r="E958" s="10" t="n"/>
    </row>
    <row r="959" ht="15.75" customHeight="1" s="67">
      <c r="B959" s="10" t="n"/>
      <c r="C959" s="10" t="n"/>
      <c r="D959" s="10" t="n"/>
      <c r="E959" s="10" t="n"/>
    </row>
    <row r="960" ht="15.75" customHeight="1" s="67">
      <c r="B960" s="10" t="n"/>
      <c r="C960" s="10" t="n"/>
      <c r="D960" s="10" t="n"/>
      <c r="E960" s="10" t="n"/>
    </row>
    <row r="961" ht="15.75" customHeight="1" s="67">
      <c r="B961" s="10" t="n"/>
      <c r="C961" s="10" t="n"/>
      <c r="D961" s="10" t="n"/>
      <c r="E961" s="10" t="n"/>
    </row>
    <row r="962" ht="15.75" customHeight="1" s="67">
      <c r="B962" s="10" t="n"/>
      <c r="C962" s="10" t="n"/>
      <c r="D962" s="10" t="n"/>
      <c r="E962" s="10" t="n"/>
    </row>
    <row r="963" ht="15.75" customHeight="1" s="67">
      <c r="B963" s="10" t="n"/>
      <c r="C963" s="10" t="n"/>
      <c r="D963" s="10" t="n"/>
      <c r="E963" s="10" t="n"/>
    </row>
    <row r="964" ht="15.75" customHeight="1" s="67">
      <c r="B964" s="10" t="n"/>
      <c r="C964" s="10" t="n"/>
      <c r="D964" s="10" t="n"/>
      <c r="E964" s="10" t="n"/>
    </row>
    <row r="965" ht="15.75" customHeight="1" s="67">
      <c r="B965" s="10" t="n"/>
      <c r="C965" s="10" t="n"/>
      <c r="D965" s="10" t="n"/>
      <c r="E965" s="10" t="n"/>
    </row>
    <row r="966" ht="15.75" customHeight="1" s="67">
      <c r="B966" s="10" t="n"/>
      <c r="C966" s="10" t="n"/>
      <c r="D966" s="10" t="n"/>
      <c r="E966" s="10" t="n"/>
    </row>
    <row r="967" ht="15.75" customHeight="1" s="67">
      <c r="B967" s="10" t="n"/>
      <c r="C967" s="10" t="n"/>
      <c r="D967" s="10" t="n"/>
      <c r="E967" s="10" t="n"/>
    </row>
    <row r="968" ht="15.75" customHeight="1" s="67">
      <c r="B968" s="10" t="n"/>
      <c r="C968" s="10" t="n"/>
      <c r="D968" s="10" t="n"/>
      <c r="E968" s="10" t="n"/>
    </row>
    <row r="969" ht="15.75" customHeight="1" s="67">
      <c r="B969" s="10" t="n"/>
      <c r="C969" s="10" t="n"/>
      <c r="D969" s="10" t="n"/>
      <c r="E969" s="10" t="n"/>
    </row>
    <row r="970" ht="15.75" customHeight="1" s="67">
      <c r="B970" s="10" t="n"/>
      <c r="C970" s="10" t="n"/>
      <c r="D970" s="10" t="n"/>
      <c r="E970" s="10" t="n"/>
    </row>
    <row r="971" ht="15.75" customHeight="1" s="67">
      <c r="B971" s="10" t="n"/>
      <c r="C971" s="10" t="n"/>
      <c r="D971" s="10" t="n"/>
      <c r="E971" s="10" t="n"/>
    </row>
    <row r="972" ht="15.75" customHeight="1" s="67">
      <c r="B972" s="10" t="n"/>
      <c r="C972" s="10" t="n"/>
      <c r="D972" s="10" t="n"/>
      <c r="E972" s="10" t="n"/>
    </row>
    <row r="973" ht="15.75" customHeight="1" s="67">
      <c r="B973" s="10" t="n"/>
      <c r="C973" s="10" t="n"/>
      <c r="D973" s="10" t="n"/>
      <c r="E973" s="10" t="n"/>
    </row>
    <row r="974" ht="15.75" customHeight="1" s="67">
      <c r="B974" s="10" t="n"/>
      <c r="C974" s="10" t="n"/>
      <c r="D974" s="10" t="n"/>
      <c r="E974" s="10" t="n"/>
    </row>
    <row r="975" ht="15.75" customHeight="1" s="67">
      <c r="B975" s="10" t="n"/>
      <c r="C975" s="10" t="n"/>
      <c r="D975" s="10" t="n"/>
      <c r="E975" s="10" t="n"/>
    </row>
    <row r="976" ht="15.75" customHeight="1" s="67">
      <c r="B976" s="10" t="n"/>
      <c r="C976" s="10" t="n"/>
      <c r="D976" s="10" t="n"/>
      <c r="E976" s="10" t="n"/>
    </row>
    <row r="977" ht="15.75" customHeight="1" s="67">
      <c r="B977" s="10" t="n"/>
      <c r="C977" s="10" t="n"/>
      <c r="D977" s="10" t="n"/>
      <c r="E977" s="10" t="n"/>
    </row>
    <row r="978" ht="15.75" customHeight="1" s="67">
      <c r="B978" s="10" t="n"/>
      <c r="C978" s="10" t="n"/>
      <c r="D978" s="10" t="n"/>
      <c r="E978" s="10" t="n"/>
    </row>
    <row r="979" ht="15.75" customHeight="1" s="67">
      <c r="B979" s="10" t="n"/>
      <c r="C979" s="10" t="n"/>
      <c r="D979" s="10" t="n"/>
      <c r="E979" s="10" t="n"/>
    </row>
    <row r="980" ht="15.75" customHeight="1" s="67">
      <c r="B980" s="10" t="n"/>
      <c r="C980" s="10" t="n"/>
      <c r="D980" s="10" t="n"/>
      <c r="E980" s="10" t="n"/>
    </row>
    <row r="981" ht="15.75" customHeight="1" s="67">
      <c r="B981" s="10" t="n"/>
      <c r="C981" s="10" t="n"/>
      <c r="D981" s="10" t="n"/>
      <c r="E981" s="10" t="n"/>
    </row>
    <row r="982" ht="15.75" customHeight="1" s="67">
      <c r="B982" s="10" t="n"/>
      <c r="C982" s="10" t="n"/>
      <c r="D982" s="10" t="n"/>
      <c r="E982" s="10" t="n"/>
    </row>
    <row r="983" ht="15.75" customHeight="1" s="67">
      <c r="B983" s="10" t="n"/>
      <c r="C983" s="10" t="n"/>
      <c r="D983" s="10" t="n"/>
      <c r="E983" s="10" t="n"/>
    </row>
    <row r="984" ht="15.75" customHeight="1" s="67">
      <c r="B984" s="10" t="n"/>
      <c r="C984" s="10" t="n"/>
      <c r="D984" s="10" t="n"/>
      <c r="E984" s="10" t="n"/>
    </row>
    <row r="985" ht="15.75" customHeight="1" s="67">
      <c r="B985" s="10" t="n"/>
      <c r="C985" s="10" t="n"/>
      <c r="D985" s="10" t="n"/>
      <c r="E985" s="10" t="n"/>
    </row>
    <row r="986" ht="15.75" customHeight="1" s="67">
      <c r="B986" s="10" t="n"/>
      <c r="C986" s="10" t="n"/>
      <c r="D986" s="10" t="n"/>
      <c r="E986" s="10" t="n"/>
    </row>
    <row r="987" ht="15.75" customHeight="1" s="67">
      <c r="B987" s="10" t="n"/>
      <c r="C987" s="10" t="n"/>
      <c r="D987" s="10" t="n"/>
      <c r="E987" s="10" t="n"/>
    </row>
    <row r="988" ht="15.75" customHeight="1" s="67">
      <c r="B988" s="10" t="n"/>
      <c r="C988" s="10" t="n"/>
      <c r="D988" s="10" t="n"/>
      <c r="E988" s="10" t="n"/>
    </row>
    <row r="989" ht="15.75" customHeight="1" s="67">
      <c r="B989" s="10" t="n"/>
      <c r="C989" s="10" t="n"/>
      <c r="D989" s="10" t="n"/>
      <c r="E989" s="10" t="n"/>
    </row>
    <row r="990" ht="15.75" customHeight="1" s="67">
      <c r="B990" s="10" t="n"/>
      <c r="C990" s="10" t="n"/>
      <c r="D990" s="10" t="n"/>
      <c r="E990" s="10" t="n"/>
    </row>
    <row r="991" ht="15.75" customHeight="1" s="67">
      <c r="B991" s="10" t="n"/>
      <c r="C991" s="10" t="n"/>
      <c r="D991" s="10" t="n"/>
      <c r="E991" s="10" t="n"/>
    </row>
    <row r="992" ht="15.75" customHeight="1" s="67">
      <c r="B992" s="10" t="n"/>
      <c r="C992" s="10" t="n"/>
      <c r="D992" s="10" t="n"/>
      <c r="E992" s="10" t="n"/>
    </row>
    <row r="993" ht="15.75" customHeight="1" s="67">
      <c r="B993" s="10" t="n"/>
      <c r="C993" s="10" t="n"/>
      <c r="D993" s="10" t="n"/>
      <c r="E993" s="10" t="n"/>
    </row>
    <row r="994" ht="15.75" customHeight="1" s="67">
      <c r="B994" s="10" t="n"/>
      <c r="C994" s="10" t="n"/>
      <c r="D994" s="10" t="n"/>
      <c r="E994" s="10" t="n"/>
    </row>
    <row r="995" ht="15.75" customHeight="1" s="67">
      <c r="B995" s="10" t="n"/>
      <c r="C995" s="10" t="n"/>
      <c r="D995" s="10" t="n"/>
      <c r="E995" s="10" t="n"/>
    </row>
    <row r="996" ht="15.75" customHeight="1" s="67">
      <c r="B996" s="10" t="n"/>
      <c r="C996" s="10" t="n"/>
      <c r="D996" s="10" t="n"/>
      <c r="E996" s="10" t="n"/>
    </row>
    <row r="997" ht="15.75" customHeight="1" s="67">
      <c r="B997" s="10" t="n"/>
      <c r="C997" s="10" t="n"/>
      <c r="D997" s="10" t="n"/>
      <c r="E997" s="10" t="n"/>
    </row>
    <row r="998" ht="15.75" customHeight="1" s="67">
      <c r="B998" s="10" t="n"/>
      <c r="C998" s="10" t="n"/>
      <c r="D998" s="10" t="n"/>
      <c r="E998" s="10" t="n"/>
    </row>
    <row r="999" ht="15.75" customHeight="1" s="67">
      <c r="B999" s="10" t="n"/>
      <c r="C999" s="10" t="n"/>
      <c r="D999" s="10" t="n"/>
      <c r="E999" s="10" t="n"/>
    </row>
    <row r="1000" ht="15.75" customHeight="1" s="67">
      <c r="B1000" s="10" t="n"/>
      <c r="C1000" s="10" t="n"/>
      <c r="D1000" s="10" t="n"/>
      <c r="E1000" s="10" t="n"/>
    </row>
    <row r="1001" ht="15.75" customHeight="1" s="67">
      <c r="B1001" s="10" t="n"/>
      <c r="C1001" s="10" t="n"/>
      <c r="D1001" s="10" t="n"/>
      <c r="E1001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8" r:id="rId3"/>
    <hyperlink xmlns:r="http://schemas.openxmlformats.org/officeDocument/2006/relationships" ref="A131" r:id="rId4"/>
    <hyperlink xmlns:r="http://schemas.openxmlformats.org/officeDocument/2006/relationships" ref="A140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4" sqref="B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5990284716256.815</v>
      </c>
      <c r="C2" s="58" t="n">
        <v>6114082789355.978</v>
      </c>
      <c r="D2" s="58" t="n">
        <v>6237880862455.139</v>
      </c>
      <c r="E2" s="58" t="n">
        <v>6341083808122.215</v>
      </c>
      <c r="F2" s="58" t="n">
        <v>6422012901222.785</v>
      </c>
      <c r="G2" s="58" t="n">
        <v>6499516828934.217</v>
      </c>
      <c r="H2" s="58" t="n">
        <v>6585489884555.392</v>
      </c>
      <c r="I2" s="58" t="n">
        <v>6658559990435.519</v>
      </c>
      <c r="J2" s="58" t="n">
        <v>6718386930940.562</v>
      </c>
      <c r="K2" s="58" t="n">
        <v>6780457569559.009</v>
      </c>
      <c r="L2" s="58" t="n">
        <v>6836937956900.152</v>
      </c>
      <c r="M2" s="58" t="n">
        <v>6890093779661.492</v>
      </c>
      <c r="N2" s="58" t="n">
        <v>6961681344741.216</v>
      </c>
      <c r="O2" s="58" t="n">
        <v>7008369207268.154</v>
      </c>
      <c r="P2" s="58" t="n">
        <v>7054680761297.327</v>
      </c>
      <c r="Q2" s="58" t="n">
        <v>7097573515693.198</v>
      </c>
      <c r="R2" s="58" t="n">
        <v>7139759950604.03</v>
      </c>
      <c r="S2" s="58" t="n">
        <v>7189124419086.504</v>
      </c>
      <c r="T2" s="58" t="n">
        <v>7237880957886.477</v>
      </c>
      <c r="U2" s="58" t="n">
        <v>7286802544699.447</v>
      </c>
      <c r="V2" s="58" t="n">
        <v>7331972441723.649</v>
      </c>
      <c r="W2" s="58" t="n">
        <v>7370398512895.964</v>
      </c>
      <c r="X2" s="58" t="n">
        <v>7412218576691.233</v>
      </c>
      <c r="Y2" s="58" t="n">
        <v>7454809346433.261</v>
      </c>
      <c r="Z2" s="58" t="n">
        <v>7495717284885.389</v>
      </c>
      <c r="AA2" s="58" t="n">
        <v>7536710407841.204</v>
      </c>
      <c r="AB2" s="58" t="n">
        <v>7576686127514.778</v>
      </c>
      <c r="AC2" s="58" t="n">
        <v>7615410235114.509</v>
      </c>
      <c r="AD2" s="58" t="n">
        <v>7654859309976.398</v>
      </c>
      <c r="AE2" s="58" t="n">
        <v>7696121531897.028</v>
      </c>
      <c r="AF2" s="58" t="n">
        <v>7737409909299.181</v>
      </c>
      <c r="AG2" s="58" t="n"/>
    </row>
    <row r="3" ht="14" customHeight="1" s="67">
      <c r="A3" s="68" t="inlineStr">
        <is>
          <t>coal mining 05</t>
        </is>
      </c>
      <c r="B3" t="n">
        <v>324151629711.1251</v>
      </c>
      <c r="C3" t="n">
        <v>334685010698.1122</v>
      </c>
      <c r="D3" t="n">
        <v>345218391685.0993</v>
      </c>
      <c r="E3" t="n">
        <v>354358983320.9326</v>
      </c>
      <c r="F3" t="n">
        <v>352575512822.2244</v>
      </c>
      <c r="G3" t="n">
        <v>356041584333.7394</v>
      </c>
      <c r="H3" t="n">
        <v>358914105004.9515</v>
      </c>
      <c r="I3" t="n">
        <v>359049098495.9166</v>
      </c>
      <c r="J3" t="n">
        <v>361999454184.8164</v>
      </c>
      <c r="K3" t="n">
        <v>362323492216.4889</v>
      </c>
      <c r="L3" t="n">
        <v>362950001042.6495</v>
      </c>
      <c r="M3" t="n">
        <v>363527362924.0645</v>
      </c>
      <c r="N3" t="n">
        <v>363348952572.6464</v>
      </c>
      <c r="O3" t="n">
        <v>364170406632.0665</v>
      </c>
      <c r="P3" t="n">
        <v>361360152092.4307</v>
      </c>
      <c r="Q3" t="n">
        <v>360025037745.767</v>
      </c>
      <c r="R3" t="n">
        <v>358358728056.8038</v>
      </c>
      <c r="S3" t="n">
        <v>357542769936.5484</v>
      </c>
      <c r="T3" t="n">
        <v>358009451768.8517</v>
      </c>
      <c r="U3" t="n">
        <v>358265739495.8701</v>
      </c>
      <c r="V3" t="n">
        <v>359204051976.6033</v>
      </c>
      <c r="W3" t="n">
        <v>360351247797.0708</v>
      </c>
      <c r="X3" t="n">
        <v>361433810149.2889</v>
      </c>
      <c r="Y3" t="n">
        <v>361509050744.8276</v>
      </c>
      <c r="Z3" t="n">
        <v>362218268101.8466</v>
      </c>
      <c r="AA3" t="n">
        <v>362788551505.4166</v>
      </c>
      <c r="AB3" t="n">
        <v>363034560378.9684</v>
      </c>
      <c r="AC3" t="n">
        <v>362140349544.9423</v>
      </c>
      <c r="AD3" t="n">
        <v>361353000664.8472</v>
      </c>
      <c r="AE3" t="n">
        <v>362182754521.9266</v>
      </c>
      <c r="AF3" t="n">
        <v>364303285757.2258</v>
      </c>
    </row>
    <row r="4" ht="14" customHeight="1" s="67">
      <c r="A4" s="68" t="inlineStr">
        <is>
          <t>oil and gas extraction 06</t>
        </is>
      </c>
      <c r="B4" t="n">
        <v>2834275753223.62</v>
      </c>
      <c r="C4" t="n">
        <v>2926376188928.632</v>
      </c>
      <c r="D4" t="n">
        <v>3018476624633.644</v>
      </c>
      <c r="E4" t="n">
        <v>3098398966121.325</v>
      </c>
      <c r="F4" t="n">
        <v>3082804883822.3</v>
      </c>
      <c r="G4" t="n">
        <v>3113111078650.877</v>
      </c>
      <c r="H4" t="n">
        <v>3138227459204.958</v>
      </c>
      <c r="I4" t="n">
        <v>3139407798105.696</v>
      </c>
      <c r="J4" t="n">
        <v>3165204742578.522</v>
      </c>
      <c r="K4" t="n">
        <v>3168038025067.677</v>
      </c>
      <c r="L4" t="n">
        <v>3173516013183.146</v>
      </c>
      <c r="M4" t="n">
        <v>3178564276499.88</v>
      </c>
      <c r="N4" t="n">
        <v>3177004314781.967</v>
      </c>
      <c r="O4" t="n">
        <v>3184186840210.194</v>
      </c>
      <c r="P4" t="n">
        <v>3159614894330.501</v>
      </c>
      <c r="Q4" t="n">
        <v>3147941091475.021</v>
      </c>
      <c r="R4" t="n">
        <v>3133371424948.899</v>
      </c>
      <c r="S4" t="n">
        <v>3126236954213.872</v>
      </c>
      <c r="T4" t="n">
        <v>3130317467407.484</v>
      </c>
      <c r="U4" t="n">
        <v>3132558363407.866</v>
      </c>
      <c r="V4" t="n">
        <v>3140762660623.521</v>
      </c>
      <c r="W4" t="n">
        <v>3150793365392.916</v>
      </c>
      <c r="X4" t="n">
        <v>3160258936270.9</v>
      </c>
      <c r="Y4" t="n">
        <v>3160916815411.546</v>
      </c>
      <c r="Z4" t="n">
        <v>3167117979849.793</v>
      </c>
      <c r="AA4" t="n">
        <v>3172104351273.082</v>
      </c>
      <c r="AB4" t="n">
        <v>3174255372343.089</v>
      </c>
      <c r="AC4" t="n">
        <v>3166436685491.48</v>
      </c>
      <c r="AD4" t="n">
        <v>3159552364588.42</v>
      </c>
      <c r="AE4" t="n">
        <v>3166807460730.802</v>
      </c>
      <c r="AF4" t="n">
        <v>3185348691788.372</v>
      </c>
    </row>
    <row r="5" ht="14" customHeight="1" s="67">
      <c r="A5" s="68" t="inlineStr">
        <is>
          <t>other mining and quarrying 07T08</t>
        </is>
      </c>
      <c r="B5" t="n">
        <v>892752152367.097</v>
      </c>
      <c r="C5" t="n">
        <v>921762336755.8528</v>
      </c>
      <c r="D5" t="n">
        <v>950772521144.6086</v>
      </c>
      <c r="E5" t="n">
        <v>975946797960.897</v>
      </c>
      <c r="F5" t="n">
        <v>971034908028.9415</v>
      </c>
      <c r="G5" t="n">
        <v>980580881328.292</v>
      </c>
      <c r="H5" t="n">
        <v>988492144999.0282</v>
      </c>
      <c r="I5" t="n">
        <v>988863933133.2483</v>
      </c>
      <c r="J5" t="n">
        <v>996989563702.686</v>
      </c>
      <c r="K5" t="n">
        <v>997882002992.5399</v>
      </c>
      <c r="L5" t="n">
        <v>999607482835.1998</v>
      </c>
      <c r="M5" t="n">
        <v>1001197606145.045</v>
      </c>
      <c r="N5" t="n">
        <v>1000706242811.857</v>
      </c>
      <c r="O5" t="n">
        <v>1002968625019.442</v>
      </c>
      <c r="P5" t="n">
        <v>995228849682.8345</v>
      </c>
      <c r="Q5" t="n">
        <v>991551785934.2965</v>
      </c>
      <c r="R5" t="n">
        <v>986962570810.9365</v>
      </c>
      <c r="S5" t="n">
        <v>984715325073.6606</v>
      </c>
      <c r="T5" t="n">
        <v>986000622360.7073</v>
      </c>
      <c r="U5" t="n">
        <v>986706469251.327</v>
      </c>
      <c r="V5" t="n">
        <v>989290693453.7904</v>
      </c>
      <c r="W5" t="n">
        <v>992450207224.6191</v>
      </c>
      <c r="X5" t="n">
        <v>995431712734.4808</v>
      </c>
      <c r="Y5" t="n">
        <v>995638934285.927</v>
      </c>
      <c r="Z5" t="n">
        <v>997592203262.3596</v>
      </c>
      <c r="AA5" t="n">
        <v>999162831602.0968</v>
      </c>
      <c r="AB5" t="n">
        <v>999840369307.4</v>
      </c>
      <c r="AC5" t="n">
        <v>997377606286.7169</v>
      </c>
      <c r="AD5" t="n">
        <v>995209153800.4679</v>
      </c>
      <c r="AE5" t="n">
        <v>997494394638.2288</v>
      </c>
      <c r="AF5" t="n">
        <v>1003334589938.688</v>
      </c>
    </row>
    <row r="6" ht="14" customHeight="1" s="67">
      <c r="A6" s="68" t="inlineStr">
        <is>
          <t>food beverage and tobacco 10T12</t>
        </is>
      </c>
      <c r="B6" t="n">
        <v>379072094596.6895</v>
      </c>
      <c r="C6" t="n">
        <v>371505609494.7531</v>
      </c>
      <c r="D6" t="n">
        <v>363939124392.8167</v>
      </c>
      <c r="E6" t="n">
        <v>362978992797.0845</v>
      </c>
      <c r="F6" t="n">
        <v>348888079669.2898</v>
      </c>
      <c r="G6" t="n">
        <v>349686044627.528</v>
      </c>
      <c r="H6" t="n">
        <v>352311702374.2739</v>
      </c>
      <c r="I6" t="n">
        <v>355525323662.9435</v>
      </c>
      <c r="J6" t="n">
        <v>355879705263.7822</v>
      </c>
      <c r="K6" t="n">
        <v>356465984482.508</v>
      </c>
      <c r="L6" t="n">
        <v>357508984779.577</v>
      </c>
      <c r="M6" t="n">
        <v>357650670046.9846</v>
      </c>
      <c r="N6" t="n">
        <v>358765422512.2842</v>
      </c>
      <c r="O6" t="n">
        <v>360195345534.3753</v>
      </c>
      <c r="P6" t="n">
        <v>361121925412.0053</v>
      </c>
      <c r="Q6" t="n">
        <v>361775577558.6473</v>
      </c>
      <c r="R6" t="n">
        <v>362209593960.2827</v>
      </c>
      <c r="S6" t="n">
        <v>362503339925.9968</v>
      </c>
      <c r="T6" t="n">
        <v>363511912656.9008</v>
      </c>
      <c r="U6" t="n">
        <v>365614015380.8107</v>
      </c>
      <c r="V6" t="n">
        <v>366650682622.6556</v>
      </c>
      <c r="W6" t="n">
        <v>368682650128.6049</v>
      </c>
      <c r="X6" t="n">
        <v>371481995283.5185</v>
      </c>
      <c r="Y6" t="n">
        <v>372552820599.8169</v>
      </c>
      <c r="Z6" t="n">
        <v>373179051964.7969</v>
      </c>
      <c r="AA6" t="n">
        <v>374723104726.7779</v>
      </c>
      <c r="AB6" t="n">
        <v>375669694363.999</v>
      </c>
      <c r="AC6" t="n">
        <v>377438098975.9406</v>
      </c>
      <c r="AD6" t="n">
        <v>379853014204.1649</v>
      </c>
      <c r="AE6" t="n">
        <v>382163501394.1194</v>
      </c>
      <c r="AF6" t="n">
        <v>384236094775.6021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78967925545.09802</v>
      </c>
      <c r="C8" t="n">
        <v>78911408404.69273</v>
      </c>
      <c r="D8" t="n">
        <v>78854891264.28745</v>
      </c>
      <c r="E8" t="n">
        <v>76639059754.20479</v>
      </c>
      <c r="F8" t="n">
        <v>77058687317.33705</v>
      </c>
      <c r="G8" t="n">
        <v>80157013698.66551</v>
      </c>
      <c r="H8" t="n">
        <v>81405823547.84982</v>
      </c>
      <c r="I8" t="n">
        <v>82029276289.37006</v>
      </c>
      <c r="J8" t="n">
        <v>80945527617.37213</v>
      </c>
      <c r="K8" t="n">
        <v>81094677187.08276</v>
      </c>
      <c r="L8" t="n">
        <v>81649650082.09123</v>
      </c>
      <c r="M8" t="n">
        <v>82137196815.40865</v>
      </c>
      <c r="N8" t="n">
        <v>82341311998.79317</v>
      </c>
      <c r="O8" t="n">
        <v>81533696417.64903</v>
      </c>
      <c r="P8" t="n">
        <v>80189629593.94089</v>
      </c>
      <c r="Q8" t="n">
        <v>78930060559.38562</v>
      </c>
      <c r="R8" t="n">
        <v>78371501269.25351</v>
      </c>
      <c r="S8" t="n">
        <v>79096252756.05846</v>
      </c>
      <c r="T8" t="n">
        <v>80591760188.94972</v>
      </c>
      <c r="U8" t="n">
        <v>81679017921.40556</v>
      </c>
      <c r="V8" t="n">
        <v>81780635672.18642</v>
      </c>
      <c r="W8" t="n">
        <v>82718647166.59949</v>
      </c>
      <c r="X8" t="n">
        <v>83550884171.94823</v>
      </c>
      <c r="Y8" t="n">
        <v>82374121230.73286</v>
      </c>
      <c r="Z8" t="n">
        <v>82255934527.81744</v>
      </c>
      <c r="AA8" t="n">
        <v>83097683697.05206</v>
      </c>
      <c r="AB8" t="n">
        <v>84323892490.17421</v>
      </c>
      <c r="AC8" t="n">
        <v>85481689104.6171</v>
      </c>
      <c r="AD8" t="n">
        <v>86350795411.85684</v>
      </c>
      <c r="AE8" t="n">
        <v>87070355809.22408</v>
      </c>
      <c r="AF8" t="n">
        <v>88156869195.52217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627679727311.944</v>
      </c>
      <c r="C14" t="n">
        <v>860395528454.1149</v>
      </c>
      <c r="D14" t="n">
        <v>1093111329596.286</v>
      </c>
      <c r="E14" t="n">
        <v>1102739113780.191</v>
      </c>
      <c r="F14" t="n">
        <v>1113265006168.135</v>
      </c>
      <c r="G14" t="n">
        <v>1122505871794.521</v>
      </c>
      <c r="H14" t="n">
        <v>1130323173688.284</v>
      </c>
      <c r="I14" t="n">
        <v>1137346082749.507</v>
      </c>
      <c r="J14" t="n">
        <v>1142692148449.593</v>
      </c>
      <c r="K14" t="n">
        <v>1147333511693.886</v>
      </c>
      <c r="L14" t="n">
        <v>1151016170191.928</v>
      </c>
      <c r="M14" t="n">
        <v>1153479671226.286</v>
      </c>
      <c r="N14" t="n">
        <v>1154446860559.056</v>
      </c>
      <c r="O14" t="n">
        <v>1153901866392.744</v>
      </c>
      <c r="P14" t="n">
        <v>1151893374730.124</v>
      </c>
      <c r="Q14" t="n">
        <v>1149399468363.631</v>
      </c>
      <c r="R14" t="n">
        <v>1147129319547.004</v>
      </c>
      <c r="S14" t="n">
        <v>1144912058878.529</v>
      </c>
      <c r="T14" t="n">
        <v>1143006533160.206</v>
      </c>
      <c r="U14" t="n">
        <v>1141069585029.978</v>
      </c>
      <c r="V14" t="n">
        <v>1139975555143.521</v>
      </c>
      <c r="W14" t="n">
        <v>1138938588785.332</v>
      </c>
      <c r="X14" t="n">
        <v>1137875874249.753</v>
      </c>
      <c r="Y14" t="n">
        <v>1137020563691.915</v>
      </c>
      <c r="Z14" t="n">
        <v>1136256147947.396</v>
      </c>
      <c r="AA14" t="n">
        <v>1135587605354.028</v>
      </c>
      <c r="AB14" t="n">
        <v>1135048981318.92</v>
      </c>
      <c r="AC14" t="n">
        <v>1134566617854.364</v>
      </c>
      <c r="AD14" t="n">
        <v>1134127346453.837</v>
      </c>
      <c r="AE14" t="n">
        <v>1133734673366.028</v>
      </c>
      <c r="AF14" t="n">
        <v>1133506231896.158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19910219268987.61</v>
      </c>
      <c r="C26" t="n">
        <v>19879544767005.54</v>
      </c>
      <c r="D26" t="n">
        <v>19848870265023.48</v>
      </c>
      <c r="E26" t="n">
        <v>19710600238398.15</v>
      </c>
      <c r="F26" t="n">
        <v>20388326623102.96</v>
      </c>
      <c r="G26" t="n">
        <v>20692366740059.9</v>
      </c>
      <c r="H26" t="n">
        <v>20903286610611.46</v>
      </c>
      <c r="I26" t="n">
        <v>21006185897788.85</v>
      </c>
      <c r="J26" t="n">
        <v>21063287179077.42</v>
      </c>
      <c r="K26" t="n">
        <v>21207829026603.87</v>
      </c>
      <c r="L26" t="n">
        <v>21391739574137.05</v>
      </c>
      <c r="M26" t="n">
        <v>21555198923215.91</v>
      </c>
      <c r="N26" t="n">
        <v>21697828463097.78</v>
      </c>
      <c r="O26" t="n">
        <v>21939865291771.5</v>
      </c>
      <c r="P26" t="n">
        <v>22163907869353.48</v>
      </c>
      <c r="Q26" t="n">
        <v>22384330508222.5</v>
      </c>
      <c r="R26" t="n">
        <v>22609138871246.79</v>
      </c>
      <c r="S26" t="n">
        <v>22869664005492.37</v>
      </c>
      <c r="T26" t="n">
        <v>23149831912628.37</v>
      </c>
      <c r="U26" t="n">
        <v>23420700839687.24</v>
      </c>
      <c r="V26" t="n">
        <v>23688305601557.14</v>
      </c>
      <c r="W26" t="n">
        <v>23948881919918.71</v>
      </c>
      <c r="X26" t="n">
        <v>24191570597473.86</v>
      </c>
      <c r="Y26" t="n">
        <v>24456821987950.71</v>
      </c>
      <c r="Z26" t="n">
        <v>24722645426800.5</v>
      </c>
      <c r="AA26" t="n">
        <v>24993945057016.5</v>
      </c>
      <c r="AB26" t="n">
        <v>25274387709467.86</v>
      </c>
      <c r="AC26" t="n">
        <v>25525068625040.2</v>
      </c>
      <c r="AD26" t="n">
        <v>25769479546289.65</v>
      </c>
      <c r="AE26" t="n">
        <v>26035557628112.84</v>
      </c>
      <c r="AF26" t="n">
        <v>26349743838236.87</v>
      </c>
    </row>
    <row r="27" ht="14" customHeight="1" s="67"/>
    <row r="28" ht="14.5" customHeight="1" s="67">
      <c r="A28" s="30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3" workbookViewId="0">
      <selection activeCell="B15" sqref="B15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16" sqref="A1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AL100"/>
  <sheetViews>
    <sheetView tabSelected="1" topLeftCell="A52" zoomScale="79" workbookViewId="0">
      <selection activeCell="A66" sqref="A6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  <col width="12.08203125" bestFit="1" customWidth="1" style="67" min="3" max="3"/>
    <col width="10.6640625" customWidth="1" style="67" min="4" max="16384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68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68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1" customFormat="1" s="68">
      <c r="A11" s="68" t="n"/>
    </row>
    <row r="12" customFormat="1" s="68">
      <c r="A12" s="15" t="inlineStr">
        <is>
          <t>Diesel</t>
        </is>
      </c>
    </row>
    <row r="13" customFormat="1" s="68">
      <c r="A13" s="68" t="inlineStr">
        <is>
          <t>oil and gas extraction 06</t>
        </is>
      </c>
      <c r="B13" s="68">
        <f>'BIFUbC-petroleum-diesel'!B4/('BIFUbC-petroleum-diesel'!B4+'BIFUbC-petroleum-diesel'!B10)</f>
        <v/>
      </c>
      <c r="C13" s="68">
        <f>'BIFUbC-petroleum-diesel'!C4/('BIFUbC-petroleum-diesel'!C4+'BIFUbC-petroleum-diesel'!C10)</f>
        <v/>
      </c>
      <c r="D13" s="68">
        <f>'BIFUbC-petroleum-diesel'!D4/('BIFUbC-petroleum-diesel'!D4+'BIFUbC-petroleum-diesel'!D10)</f>
        <v/>
      </c>
      <c r="E13" s="68">
        <f>'BIFUbC-petroleum-diesel'!E4/('BIFUbC-petroleum-diesel'!E4+'BIFUbC-petroleum-diesel'!E10)</f>
        <v/>
      </c>
      <c r="F13" s="68">
        <f>'BIFUbC-petroleum-diesel'!F4/('BIFUbC-petroleum-diesel'!F4+'BIFUbC-petroleum-diesel'!F10)</f>
        <v/>
      </c>
      <c r="G13" s="68">
        <f>'BIFUbC-petroleum-diesel'!G4/('BIFUbC-petroleum-diesel'!G4+'BIFUbC-petroleum-diesel'!G10)</f>
        <v/>
      </c>
      <c r="H13" s="68">
        <f>'BIFUbC-petroleum-diesel'!H4/('BIFUbC-petroleum-diesel'!H4+'BIFUbC-petroleum-diesel'!H10)</f>
        <v/>
      </c>
      <c r="I13" s="68">
        <f>'BIFUbC-petroleum-diesel'!I4/('BIFUbC-petroleum-diesel'!I4+'BIFUbC-petroleum-diesel'!I10)</f>
        <v/>
      </c>
      <c r="J13" s="68">
        <f>'BIFUbC-petroleum-diesel'!J4/('BIFUbC-petroleum-diesel'!J4+'BIFUbC-petroleum-diesel'!J10)</f>
        <v/>
      </c>
      <c r="K13" s="68">
        <f>'BIFUbC-petroleum-diesel'!K4/('BIFUbC-petroleum-diesel'!K4+'BIFUbC-petroleum-diesel'!K10)</f>
        <v/>
      </c>
      <c r="L13" s="68">
        <f>'BIFUbC-petroleum-diesel'!L4/('BIFUbC-petroleum-diesel'!L4+'BIFUbC-petroleum-diesel'!L10)</f>
        <v/>
      </c>
      <c r="M13" s="68">
        <f>'BIFUbC-petroleum-diesel'!M4/('BIFUbC-petroleum-diesel'!M4+'BIFUbC-petroleum-diesel'!M10)</f>
        <v/>
      </c>
      <c r="N13" s="68">
        <f>'BIFUbC-petroleum-diesel'!N4/('BIFUbC-petroleum-diesel'!N4+'BIFUbC-petroleum-diesel'!N10)</f>
        <v/>
      </c>
      <c r="O13" s="68">
        <f>'BIFUbC-petroleum-diesel'!O4/('BIFUbC-petroleum-diesel'!O4+'BIFUbC-petroleum-diesel'!O10)</f>
        <v/>
      </c>
      <c r="P13" s="68">
        <f>'BIFUbC-petroleum-diesel'!P4/('BIFUbC-petroleum-diesel'!P4+'BIFUbC-petroleum-diesel'!P10)</f>
        <v/>
      </c>
      <c r="Q13" s="68">
        <f>'BIFUbC-petroleum-diesel'!Q4/('BIFUbC-petroleum-diesel'!Q4+'BIFUbC-petroleum-diesel'!Q10)</f>
        <v/>
      </c>
      <c r="R13" s="68">
        <f>'BIFUbC-petroleum-diesel'!R4/('BIFUbC-petroleum-diesel'!R4+'BIFUbC-petroleum-diesel'!R10)</f>
        <v/>
      </c>
      <c r="S13" s="68">
        <f>'BIFUbC-petroleum-diesel'!S4/('BIFUbC-petroleum-diesel'!S4+'BIFUbC-petroleum-diesel'!S10)</f>
        <v/>
      </c>
      <c r="T13" s="68">
        <f>'BIFUbC-petroleum-diesel'!T4/('BIFUbC-petroleum-diesel'!T4+'BIFUbC-petroleum-diesel'!T10)</f>
        <v/>
      </c>
      <c r="U13" s="68">
        <f>'BIFUbC-petroleum-diesel'!U4/('BIFUbC-petroleum-diesel'!U4+'BIFUbC-petroleum-diesel'!U10)</f>
        <v/>
      </c>
      <c r="V13" s="68">
        <f>'BIFUbC-petroleum-diesel'!V4/('BIFUbC-petroleum-diesel'!V4+'BIFUbC-petroleum-diesel'!V10)</f>
        <v/>
      </c>
      <c r="W13" s="68">
        <f>'BIFUbC-petroleum-diesel'!W4/('BIFUbC-petroleum-diesel'!W4+'BIFUbC-petroleum-diesel'!W10)</f>
        <v/>
      </c>
      <c r="X13" s="68">
        <f>'BIFUbC-petroleum-diesel'!X4/('BIFUbC-petroleum-diesel'!X4+'BIFUbC-petroleum-diesel'!X10)</f>
        <v/>
      </c>
      <c r="Y13" s="68">
        <f>'BIFUbC-petroleum-diesel'!Y4/('BIFUbC-petroleum-diesel'!Y4+'BIFUbC-petroleum-diesel'!Y10)</f>
        <v/>
      </c>
      <c r="Z13" s="68">
        <f>'BIFUbC-petroleum-diesel'!Z4/('BIFUbC-petroleum-diesel'!Z4+'BIFUbC-petroleum-diesel'!Z10)</f>
        <v/>
      </c>
      <c r="AA13" s="68">
        <f>'BIFUbC-petroleum-diesel'!AA4/('BIFUbC-petroleum-diesel'!AA4+'BIFUbC-petroleum-diesel'!AA10)</f>
        <v/>
      </c>
      <c r="AB13" s="68">
        <f>'BIFUbC-petroleum-diesel'!AB4/('BIFUbC-petroleum-diesel'!AB4+'BIFUbC-petroleum-diesel'!AB10)</f>
        <v/>
      </c>
      <c r="AC13" s="68">
        <f>'BIFUbC-petroleum-diesel'!AC4/('BIFUbC-petroleum-diesel'!AC4+'BIFUbC-petroleum-diesel'!AC10)</f>
        <v/>
      </c>
      <c r="AD13" s="68">
        <f>'BIFUbC-petroleum-diesel'!AD4/('BIFUbC-petroleum-diesel'!AD4+'BIFUbC-petroleum-diesel'!AD10)</f>
        <v/>
      </c>
      <c r="AE13" s="68">
        <f>'BIFUbC-petroleum-diesel'!AE4/('BIFUbC-petroleum-diesel'!AE4+'BIFUbC-petroleum-diesel'!AE10)</f>
        <v/>
      </c>
      <c r="AF13" s="68">
        <f>'BIFUbC-petroleum-diesel'!AF4/('BIFUbC-petroleum-diesel'!AF4+'BIFUbC-petroleum-diesel'!AF10)</f>
        <v/>
      </c>
    </row>
    <row r="14">
      <c r="A14" s="68" t="inlineStr">
        <is>
          <t>refined petroleum and coke 19</t>
        </is>
      </c>
      <c r="B14">
        <f>'BIFUbC-petroleum-diesel'!B10/('BIFUbC-petroleum-diesel'!B4+'BIFUbC-petroleum-diesel'!B10)</f>
        <v/>
      </c>
      <c r="C14">
        <f>'BIFUbC-petroleum-diesel'!C10/('BIFUbC-petroleum-diesel'!C4+'BIFUbC-petroleum-diesel'!C10)</f>
        <v/>
      </c>
      <c r="D14">
        <f>'BIFUbC-petroleum-diesel'!D10/('BIFUbC-petroleum-diesel'!D4+'BIFUbC-petroleum-diesel'!D10)</f>
        <v/>
      </c>
      <c r="E14">
        <f>'BIFUbC-petroleum-diesel'!E10/('BIFUbC-petroleum-diesel'!E4+'BIFUbC-petroleum-diesel'!E10)</f>
        <v/>
      </c>
      <c r="F14">
        <f>'BIFUbC-petroleum-diesel'!F10/('BIFUbC-petroleum-diesel'!F4+'BIFUbC-petroleum-diesel'!F10)</f>
        <v/>
      </c>
      <c r="G14">
        <f>'BIFUbC-petroleum-diesel'!G10/('BIFUbC-petroleum-diesel'!G4+'BIFUbC-petroleum-diesel'!G10)</f>
        <v/>
      </c>
      <c r="H14">
        <f>'BIFUbC-petroleum-diesel'!H10/('BIFUbC-petroleum-diesel'!H4+'BIFUbC-petroleum-diesel'!H10)</f>
        <v/>
      </c>
      <c r="I14">
        <f>'BIFUbC-petroleum-diesel'!I10/('BIFUbC-petroleum-diesel'!I4+'BIFUbC-petroleum-diesel'!I10)</f>
        <v/>
      </c>
      <c r="J14">
        <f>'BIFUbC-petroleum-diesel'!J10/('BIFUbC-petroleum-diesel'!J4+'BIFUbC-petroleum-diesel'!J10)</f>
        <v/>
      </c>
      <c r="K14">
        <f>'BIFUbC-petroleum-diesel'!K10/('BIFUbC-petroleum-diesel'!K4+'BIFUbC-petroleum-diesel'!K10)</f>
        <v/>
      </c>
      <c r="L14">
        <f>'BIFUbC-petroleum-diesel'!L10/('BIFUbC-petroleum-diesel'!L4+'BIFUbC-petroleum-diesel'!L10)</f>
        <v/>
      </c>
      <c r="M14">
        <f>'BIFUbC-petroleum-diesel'!M10/('BIFUbC-petroleum-diesel'!M4+'BIFUbC-petroleum-diesel'!M10)</f>
        <v/>
      </c>
      <c r="N14">
        <f>'BIFUbC-petroleum-diesel'!N10/('BIFUbC-petroleum-diesel'!N4+'BIFUbC-petroleum-diesel'!N10)</f>
        <v/>
      </c>
      <c r="O14">
        <f>'BIFUbC-petroleum-diesel'!O10/('BIFUbC-petroleum-diesel'!O4+'BIFUbC-petroleum-diesel'!O10)</f>
        <v/>
      </c>
      <c r="P14">
        <f>'BIFUbC-petroleum-diesel'!P10/('BIFUbC-petroleum-diesel'!P4+'BIFUbC-petroleum-diesel'!P10)</f>
        <v/>
      </c>
      <c r="Q14">
        <f>'BIFUbC-petroleum-diesel'!Q10/('BIFUbC-petroleum-diesel'!Q4+'BIFUbC-petroleum-diesel'!Q10)</f>
        <v/>
      </c>
      <c r="R14">
        <f>'BIFUbC-petroleum-diesel'!R10/('BIFUbC-petroleum-diesel'!R4+'BIFUbC-petroleum-diesel'!R10)</f>
        <v/>
      </c>
      <c r="S14">
        <f>'BIFUbC-petroleum-diesel'!S10/('BIFUbC-petroleum-diesel'!S4+'BIFUbC-petroleum-diesel'!S10)</f>
        <v/>
      </c>
      <c r="T14">
        <f>'BIFUbC-petroleum-diesel'!T10/('BIFUbC-petroleum-diesel'!T4+'BIFUbC-petroleum-diesel'!T10)</f>
        <v/>
      </c>
      <c r="U14">
        <f>'BIFUbC-petroleum-diesel'!U10/('BIFUbC-petroleum-diesel'!U4+'BIFUbC-petroleum-diesel'!U10)</f>
        <v/>
      </c>
      <c r="V14">
        <f>'BIFUbC-petroleum-diesel'!V10/('BIFUbC-petroleum-diesel'!V4+'BIFUbC-petroleum-diesel'!V10)</f>
        <v/>
      </c>
      <c r="W14">
        <f>'BIFUbC-petroleum-diesel'!W10/('BIFUbC-petroleum-diesel'!W4+'BIFUbC-petroleum-diesel'!W10)</f>
        <v/>
      </c>
      <c r="X14">
        <f>'BIFUbC-petroleum-diesel'!X10/('BIFUbC-petroleum-diesel'!X4+'BIFUbC-petroleum-diesel'!X10)</f>
        <v/>
      </c>
      <c r="Y14">
        <f>'BIFUbC-petroleum-diesel'!Y10/('BIFUbC-petroleum-diesel'!Y4+'BIFUbC-petroleum-diesel'!Y10)</f>
        <v/>
      </c>
      <c r="Z14">
        <f>'BIFUbC-petroleum-diesel'!Z10/('BIFUbC-petroleum-diesel'!Z4+'BIFUbC-petroleum-diesel'!Z10)</f>
        <v/>
      </c>
      <c r="AA14">
        <f>'BIFUbC-petroleum-diesel'!AA10/('BIFUbC-petroleum-diesel'!AA4+'BIFUbC-petroleum-diesel'!AA10)</f>
        <v/>
      </c>
      <c r="AB14">
        <f>'BIFUbC-petroleum-diesel'!AB10/('BIFUbC-petroleum-diesel'!AB4+'BIFUbC-petroleum-diesel'!AB10)</f>
        <v/>
      </c>
      <c r="AC14">
        <f>'BIFUbC-petroleum-diesel'!AC10/('BIFUbC-petroleum-diesel'!AC4+'BIFUbC-petroleum-diesel'!AC10)</f>
        <v/>
      </c>
      <c r="AD14">
        <f>'BIFUbC-petroleum-diesel'!AD10/('BIFUbC-petroleum-diesel'!AD4+'BIFUbC-petroleum-diesel'!AD10)</f>
        <v/>
      </c>
      <c r="AE14">
        <f>'BIFUbC-petroleum-diesel'!AE10/('BIFUbC-petroleum-diesel'!AE4+'BIFUbC-petroleum-diesel'!AE10)</f>
        <v/>
      </c>
      <c r="AF14">
        <f>'BIFUbC-petroleum-diesel'!AF10/('BIFUbC-petroleum-diesel'!AF4+'BIFUbC-petroleum-diesel'!AF10)</f>
        <v/>
      </c>
    </row>
    <row r="15" customFormat="1" s="68">
      <c r="A15" s="68" t="n"/>
    </row>
    <row r="16" ht="14.5" customFormat="1" customHeight="1" s="51">
      <c r="A16" s="50" t="inlineStr">
        <is>
          <t>E3 Data: Energy by Sector and Fuel (trillion Btu)</t>
        </is>
      </c>
    </row>
    <row r="17" ht="14.25" customFormat="1" customHeight="1" s="68">
      <c r="B17" s="2" t="inlineStr">
        <is>
          <t>scenario</t>
        </is>
      </c>
      <c r="C17" s="2" t="inlineStr">
        <is>
          <t>sector</t>
        </is>
      </c>
      <c r="D17" s="2" t="inlineStr">
        <is>
          <t>fuel</t>
        </is>
      </c>
      <c r="E17" s="2" t="n">
        <v>2018</v>
      </c>
      <c r="F17" s="2" t="n">
        <v>2019</v>
      </c>
      <c r="G17" s="2" t="n">
        <v>2020</v>
      </c>
      <c r="H17" s="2" t="n">
        <v>2021</v>
      </c>
      <c r="I17" s="2" t="n">
        <v>2022</v>
      </c>
      <c r="J17" s="2" t="n">
        <v>2023</v>
      </c>
      <c r="K17" s="2" t="n">
        <v>2024</v>
      </c>
      <c r="L17" s="2" t="n">
        <v>2025</v>
      </c>
      <c r="M17" s="2" t="n">
        <v>2026</v>
      </c>
      <c r="N17" s="2" t="n">
        <v>2027</v>
      </c>
      <c r="O17" s="2" t="n">
        <v>2028</v>
      </c>
      <c r="P17" s="2" t="n">
        <v>2029</v>
      </c>
      <c r="Q17" s="2" t="n">
        <v>2030</v>
      </c>
      <c r="R17" s="2" t="n">
        <v>2031</v>
      </c>
      <c r="S17" s="2" t="n">
        <v>2032</v>
      </c>
      <c r="T17" s="2" t="n">
        <v>2033</v>
      </c>
      <c r="U17" s="2" t="n">
        <v>2034</v>
      </c>
      <c r="V17" s="2" t="n">
        <v>2035</v>
      </c>
      <c r="W17" s="2" t="n">
        <v>2036</v>
      </c>
      <c r="X17" s="2" t="n">
        <v>2037</v>
      </c>
      <c r="Y17" s="2" t="n">
        <v>2038</v>
      </c>
      <c r="Z17" s="2" t="n">
        <v>2039</v>
      </c>
      <c r="AA17" s="2" t="n">
        <v>2040</v>
      </c>
      <c r="AB17" s="2" t="n">
        <v>2041</v>
      </c>
      <c r="AC17" s="2" t="n">
        <v>2042</v>
      </c>
      <c r="AD17" s="2" t="n">
        <v>2043</v>
      </c>
      <c r="AE17" s="2" t="n">
        <v>2044</v>
      </c>
      <c r="AF17" s="2" t="n">
        <v>2045</v>
      </c>
      <c r="AG17" s="2" t="n">
        <v>2046</v>
      </c>
      <c r="AH17" s="2" t="n">
        <v>2047</v>
      </c>
      <c r="AI17" s="2" t="n">
        <v>2048</v>
      </c>
      <c r="AJ17" s="2" t="n">
        <v>2049</v>
      </c>
      <c r="AK17" s="2" t="n">
        <v>2050</v>
      </c>
      <c r="AL17" s="52" t="n"/>
    </row>
    <row r="18" ht="14.25" customFormat="1" customHeight="1" s="68">
      <c r="A18" s="53" t="n"/>
      <c r="B18" s="71" t="inlineStr">
        <is>
          <t>baseline</t>
        </is>
      </c>
      <c r="C18" s="71" t="inlineStr">
        <is>
          <t>Commercial</t>
        </is>
      </c>
      <c r="D18" s="71" t="inlineStr">
        <is>
          <t>natural gas</t>
        </is>
      </c>
      <c r="E18" s="55" t="n">
        <v>58.45271375777886</v>
      </c>
      <c r="F18" s="55" t="n">
        <v>58.93065338034889</v>
      </c>
      <c r="G18" s="55" t="n">
        <v>59.41285186695768</v>
      </c>
      <c r="H18" s="55" t="n">
        <v>59.89910553173196</v>
      </c>
      <c r="I18" s="55" t="n">
        <v>60.39139671497089</v>
      </c>
      <c r="J18" s="55" t="n">
        <v>60.89113067859315</v>
      </c>
      <c r="K18" s="55" t="n">
        <v>61.39930153098106</v>
      </c>
      <c r="L18" s="55" t="n">
        <v>61.91674263075365</v>
      </c>
      <c r="M18" s="55" t="n">
        <v>62.44432483217058</v>
      </c>
      <c r="N18" s="55" t="n">
        <v>62.98302106938232</v>
      </c>
      <c r="O18" s="55" t="n">
        <v>63.53382814257142</v>
      </c>
      <c r="P18" s="55" t="n">
        <v>64.09758934347911</v>
      </c>
      <c r="Q18" s="55" t="n">
        <v>64.67478470350326</v>
      </c>
      <c r="R18" s="55" t="n">
        <v>65.26778746163014</v>
      </c>
      <c r="S18" s="55" t="n">
        <v>65.87605740956059</v>
      </c>
      <c r="T18" s="55" t="n">
        <v>66.49858308438307</v>
      </c>
      <c r="U18" s="55" t="n">
        <v>67.13406671610483</v>
      </c>
      <c r="V18" s="55" t="n">
        <v>67.78117408169133</v>
      </c>
      <c r="W18" s="55" t="n">
        <v>68.43877145931617</v>
      </c>
      <c r="X18" s="55" t="n">
        <v>69.10607430293581</v>
      </c>
      <c r="Y18" s="55" t="n">
        <v>69.78267269117588</v>
      </c>
      <c r="Z18" s="55" t="n">
        <v>70.4684484786473</v>
      </c>
      <c r="AA18" s="55" t="n">
        <v>71.16344053532531</v>
      </c>
      <c r="AB18" s="55" t="n">
        <v>71.86771911340593</v>
      </c>
      <c r="AC18" s="55" t="n">
        <v>72.58130706475701</v>
      </c>
      <c r="AD18" s="55" t="n">
        <v>73.30415128319206</v>
      </c>
      <c r="AE18" s="55" t="n">
        <v>74.03612860937007</v>
      </c>
      <c r="AF18" s="55" t="n">
        <v>74.77706600981955</v>
      </c>
      <c r="AG18" s="55" t="n">
        <v>75.52676476522826</v>
      </c>
      <c r="AH18" s="55" t="n">
        <v>76.28502254510123</v>
      </c>
      <c r="AI18" s="55" t="n">
        <v>77.05165294226906</v>
      </c>
      <c r="AJ18" s="55" t="n">
        <v>77.82650158577697</v>
      </c>
      <c r="AK18" s="55" t="n">
        <v>78.60945738199437</v>
      </c>
    </row>
    <row r="19" ht="14.25" customFormat="1" customHeight="1" s="68">
      <c r="A19" s="53" t="n"/>
      <c r="B19" s="71" t="inlineStr">
        <is>
          <t>baseline</t>
        </is>
      </c>
      <c r="C19" s="71" t="inlineStr">
        <is>
          <t>Commercial</t>
        </is>
      </c>
      <c r="D19" s="71" t="inlineStr">
        <is>
          <t>wood</t>
        </is>
      </c>
      <c r="E19" s="55" t="n">
        <v>1.76416841734965</v>
      </c>
      <c r="F19" s="55" t="n">
        <v>1.78181010673614</v>
      </c>
      <c r="G19" s="55" t="n">
        <v>1.79962820382267</v>
      </c>
      <c r="H19" s="55" t="n">
        <v>1.8176244905052</v>
      </c>
      <c r="I19" s="55" t="n">
        <v>1.83580072972335</v>
      </c>
      <c r="J19" s="55" t="n">
        <v>1.85415874128576</v>
      </c>
      <c r="K19" s="55" t="n">
        <v>1.87270032604473</v>
      </c>
      <c r="L19" s="55" t="n">
        <v>1.89142733224341</v>
      </c>
      <c r="M19" s="55" t="n">
        <v>1.91034160812495</v>
      </c>
      <c r="N19" s="55" t="n">
        <v>1.92944502088884</v>
      </c>
      <c r="O19" s="55" t="n">
        <v>1.94873946616908</v>
      </c>
      <c r="P19" s="55" t="n">
        <v>1.96822686803418</v>
      </c>
      <c r="Q19" s="55" t="n">
        <v>1.98790913159631</v>
      </c>
      <c r="R19" s="55" t="n">
        <v>2.00778822831483</v>
      </c>
      <c r="S19" s="55" t="n">
        <v>2.02786611069276</v>
      </c>
      <c r="T19" s="55" t="n">
        <v>2.0481447691458</v>
      </c>
      <c r="U19" s="55" t="n">
        <v>2.06862621304599</v>
      </c>
      <c r="V19" s="55" t="n">
        <v>2.08931248019988</v>
      </c>
      <c r="W19" s="55" t="n">
        <v>2.11020559893585</v>
      </c>
      <c r="X19" s="55" t="n">
        <v>2.1313076544513</v>
      </c>
      <c r="Y19" s="55" t="n">
        <v>2.15262073194363</v>
      </c>
      <c r="Z19" s="55" t="n">
        <v>2.17414694504475</v>
      </c>
      <c r="AA19" s="55" t="n">
        <v>2.19588841686474</v>
      </c>
      <c r="AB19" s="55" t="n">
        <v>2.21784729894819</v>
      </c>
      <c r="AC19" s="55" t="n">
        <v>2.2400257712742</v>
      </c>
      <c r="AD19" s="55" t="n">
        <v>2.26242602330004</v>
      </c>
      <c r="AE19" s="55" t="n">
        <v>2.28505029187383</v>
      </c>
      <c r="AF19" s="55" t="n">
        <v>2.30790079488735</v>
      </c>
      <c r="AG19" s="55" t="n">
        <v>2.33097979762323</v>
      </c>
      <c r="AH19" s="55" t="n">
        <v>2.35428959379861</v>
      </c>
      <c r="AI19" s="55" t="n">
        <v>2.37783249608697</v>
      </c>
      <c r="AJ19" s="55" t="n">
        <v>2.40161081716179</v>
      </c>
      <c r="AK19" s="55" t="n">
        <v>2.42562692656557</v>
      </c>
    </row>
    <row r="20" ht="14.25" customFormat="1" customHeight="1" s="68">
      <c r="A20" s="53" t="n"/>
      <c r="B20" s="71" t="inlineStr">
        <is>
          <t>baseline</t>
        </is>
      </c>
      <c r="C20" s="71" t="inlineStr">
        <is>
          <t>Commercial</t>
        </is>
      </c>
      <c r="D20" s="71" t="inlineStr">
        <is>
          <t>gasoline</t>
        </is>
      </c>
      <c r="E20" s="55" t="n">
        <v>6.85699534645983</v>
      </c>
      <c r="F20" s="55" t="n">
        <v>6.92556530001921</v>
      </c>
      <c r="G20" s="55" t="n">
        <v>6.99482095178724</v>
      </c>
      <c r="H20" s="55" t="n">
        <v>7.06476915448083</v>
      </c>
      <c r="I20" s="55" t="n">
        <v>7.13541684612042</v>
      </c>
      <c r="J20" s="55" t="n">
        <v>7.20677102159547</v>
      </c>
      <c r="K20" s="55" t="n">
        <v>7.27883873266446</v>
      </c>
      <c r="L20" s="55" t="n">
        <v>7.3516271163894</v>
      </c>
      <c r="M20" s="55" t="n">
        <v>7.42514338565766</v>
      </c>
      <c r="N20" s="55" t="n">
        <v>7.499394819703801</v>
      </c>
      <c r="O20" s="55" t="n">
        <v>7.57438877358774</v>
      </c>
      <c r="P20" s="55" t="n">
        <v>7.65013265923842</v>
      </c>
      <c r="Q20" s="55" t="n">
        <v>7.72663398336648</v>
      </c>
      <c r="R20" s="55" t="n">
        <v>7.80390031902975</v>
      </c>
      <c r="S20" s="55" t="n">
        <v>7.88193932458959</v>
      </c>
      <c r="T20" s="55" t="n">
        <v>7.960758724754551</v>
      </c>
      <c r="U20" s="55" t="n">
        <v>8.040366310580369</v>
      </c>
      <c r="V20" s="55" t="n">
        <v>8.12076996790449</v>
      </c>
      <c r="W20" s="55" t="n">
        <v>8.201977667867881</v>
      </c>
      <c r="X20" s="55" t="n">
        <v>8.283997447958699</v>
      </c>
      <c r="Y20" s="55" t="n">
        <v>8.366837421490469</v>
      </c>
      <c r="Z20" s="55" t="n">
        <v>8.45050579655841</v>
      </c>
      <c r="AA20" s="55" t="n">
        <v>8.535010857083101</v>
      </c>
      <c r="AB20" s="55" t="n">
        <v>8.62036096281048</v>
      </c>
      <c r="AC20" s="55" t="n">
        <v>8.70656456826819</v>
      </c>
      <c r="AD20" s="55" t="n">
        <v>8.793630213287399</v>
      </c>
      <c r="AE20" s="55" t="n">
        <v>8.88156652300281</v>
      </c>
      <c r="AF20" s="55" t="n">
        <v>8.970382188896311</v>
      </c>
      <c r="AG20" s="55" t="n">
        <v>9.06008600670966</v>
      </c>
      <c r="AH20" s="55" t="n">
        <v>9.150686866966319</v>
      </c>
      <c r="AI20" s="55" t="n">
        <v>9.242193736015109</v>
      </c>
      <c r="AJ20" s="55" t="n">
        <v>9.334615674986551</v>
      </c>
      <c r="AK20" s="55" t="n">
        <v>9.42796183031469</v>
      </c>
    </row>
    <row r="21" ht="14.25" customFormat="1" customHeight="1" s="68">
      <c r="A21" s="53" t="n"/>
      <c r="B21" s="71" t="inlineStr">
        <is>
          <t>baseline</t>
        </is>
      </c>
      <c r="C21" s="71" t="inlineStr">
        <is>
          <t>Commercial</t>
        </is>
      </c>
      <c r="D21" s="71" t="inlineStr">
        <is>
          <t>solar</t>
        </is>
      </c>
      <c r="E21" s="55" t="n">
        <v>0.00018848428191099</v>
      </c>
      <c r="F21" s="55" t="n">
        <v>0.0002000545619299344</v>
      </c>
      <c r="G21" s="55" t="n">
        <v>0.0002109522299652027</v>
      </c>
      <c r="H21" s="55" t="n">
        <v>0.0002207647421276076</v>
      </c>
      <c r="I21" s="55" t="n">
        <v>0.0002292654735715968</v>
      </c>
      <c r="J21" s="55" t="n">
        <v>0.0002363960347891389</v>
      </c>
      <c r="K21" s="55" t="n">
        <v>0.0002422167638104539</v>
      </c>
      <c r="L21" s="55" t="n">
        <v>0.0002468614669944462</v>
      </c>
      <c r="M21" s="55" t="n">
        <v>0.0002505142117294596</v>
      </c>
      <c r="N21" s="55" t="n">
        <v>0.0002534033671286715</v>
      </c>
      <c r="O21" s="55" t="n">
        <v>0.0002557976495480055</v>
      </c>
      <c r="P21" s="55" t="n">
        <v>0.000257990730796305</v>
      </c>
      <c r="Q21" s="55" t="n">
        <v>0.0002602683519184476</v>
      </c>
      <c r="R21" s="55" t="n">
        <v>0.0002628615692783691</v>
      </c>
      <c r="S21" s="55" t="n">
        <v>0.0002659001940915372</v>
      </c>
      <c r="T21" s="55" t="n">
        <v>0.0002693868004393605</v>
      </c>
      <c r="U21" s="55" t="n">
        <v>0.0002732069635884226</v>
      </c>
      <c r="V21" s="55" t="n">
        <v>0.0002771746027027263</v>
      </c>
      <c r="W21" s="55" t="n">
        <v>0.0002810926343074122</v>
      </c>
      <c r="X21" s="55" t="n">
        <v>0.0002848032838368432</v>
      </c>
      <c r="Y21" s="55" t="n">
        <v>0.0002882134699747173</v>
      </c>
      <c r="Z21" s="55" t="n">
        <v>0.00029129725239147</v>
      </c>
      <c r="AA21" s="55" t="n">
        <v>0.0002940856453654119</v>
      </c>
      <c r="AB21" s="55" t="n">
        <v>0.0002966520759951879</v>
      </c>
      <c r="AC21" s="55" t="n">
        <v>0.0002990966279743143</v>
      </c>
      <c r="AD21" s="55" t="n">
        <v>0.000301529548248435</v>
      </c>
      <c r="AE21" s="55" t="n">
        <v>0.0003040545634457058</v>
      </c>
      <c r="AF21" s="55" t="n">
        <v>0.0003067535747174418</v>
      </c>
      <c r="AG21" s="55" t="n">
        <v>0.0003096750744665603</v>
      </c>
      <c r="AH21" s="55" t="n">
        <v>0.0003128285983007718</v>
      </c>
      <c r="AI21" s="55" t="n">
        <v>0.0003161865275909496</v>
      </c>
      <c r="AJ21" s="55" t="n">
        <v>0.0003196928680574031</v>
      </c>
      <c r="AK21" s="55" t="n">
        <v>0.0003232768678149699</v>
      </c>
    </row>
    <row r="22" ht="14.25" customFormat="1" customHeight="1" s="68">
      <c r="A22" s="53" t="n"/>
      <c r="B22" s="71" t="inlineStr">
        <is>
          <t>baseline</t>
        </is>
      </c>
      <c r="C22" s="71" t="inlineStr">
        <is>
          <t>Commercial</t>
        </is>
      </c>
      <c r="D22" s="71" t="inlineStr">
        <is>
          <t>diesel</t>
        </is>
      </c>
      <c r="E22" s="55" t="n">
        <v>5.30897293738656</v>
      </c>
      <c r="F22" s="55" t="n">
        <v>5.36206254657723</v>
      </c>
      <c r="G22" s="55" t="n">
        <v>5.415683056504111</v>
      </c>
      <c r="H22" s="55" t="n">
        <v>5.46983976546423</v>
      </c>
      <c r="I22" s="55" t="n">
        <v>5.524538057058151</v>
      </c>
      <c r="J22" s="55" t="n">
        <v>5.57978331488643</v>
      </c>
      <c r="K22" s="55" t="n">
        <v>5.635581064722181</v>
      </c>
      <c r="L22" s="55" t="n">
        <v>5.69193678494766</v>
      </c>
      <c r="M22" s="55" t="n">
        <v>5.74885606768317</v>
      </c>
      <c r="N22" s="55" t="n">
        <v>5.80634455243986</v>
      </c>
      <c r="O22" s="55" t="n">
        <v>5.864407945076071</v>
      </c>
      <c r="P22" s="55" t="n">
        <v>5.923051979884649</v>
      </c>
      <c r="Q22" s="55" t="n">
        <v>5.98228246698381</v>
      </c>
      <c r="R22" s="55" t="n">
        <v>6.042105254404439</v>
      </c>
      <c r="S22" s="55" t="n">
        <v>6.102526313393638</v>
      </c>
      <c r="T22" s="55" t="n">
        <v>6.16355156780766</v>
      </c>
      <c r="U22" s="55" t="n">
        <v>6.2251870836753</v>
      </c>
      <c r="V22" s="55" t="n">
        <v>6.28743895545987</v>
      </c>
      <c r="W22" s="55" t="n">
        <v>6.350313353450041</v>
      </c>
      <c r="X22" s="55" t="n">
        <v>6.41381649532533</v>
      </c>
      <c r="Y22" s="55" t="n">
        <v>6.477954665112449</v>
      </c>
      <c r="Z22" s="55" t="n">
        <v>6.54273422266347</v>
      </c>
      <c r="AA22" s="55" t="n">
        <v>6.60816157522131</v>
      </c>
      <c r="AB22" s="55" t="n">
        <v>6.674243196376079</v>
      </c>
      <c r="AC22" s="55" t="n">
        <v>6.74098563554325</v>
      </c>
      <c r="AD22" s="55" t="n">
        <v>6.80839550848548</v>
      </c>
      <c r="AE22" s="55" t="n">
        <v>6.87647946887811</v>
      </c>
      <c r="AF22" s="55" t="n">
        <v>6.94524427465635</v>
      </c>
      <c r="AG22" s="55" t="n">
        <v>7.01469672166809</v>
      </c>
      <c r="AH22" s="55" t="n">
        <v>7.08484369106475</v>
      </c>
      <c r="AI22" s="55" t="n">
        <v>7.15569214930128</v>
      </c>
      <c r="AJ22" s="55" t="n">
        <v>7.22724908178897</v>
      </c>
      <c r="AK22" s="55" t="n">
        <v>7.299521578198981</v>
      </c>
    </row>
    <row r="23" ht="14.25" customFormat="1" customHeight="1" s="68">
      <c r="A23" s="53" t="n"/>
      <c r="B23" s="71" t="inlineStr">
        <is>
          <t>baseline</t>
        </is>
      </c>
      <c r="C23" s="71" t="inlineStr">
        <is>
          <t>Commercial</t>
        </is>
      </c>
      <c r="D23" s="71" t="inlineStr">
        <is>
          <t>lpg</t>
        </is>
      </c>
      <c r="E23" s="55" t="n">
        <v>2.15632021334535</v>
      </c>
      <c r="F23" s="55" t="n">
        <v>2.17788341026581</v>
      </c>
      <c r="G23" s="55" t="n">
        <v>2.19966224503194</v>
      </c>
      <c r="H23" s="55" t="n">
        <v>2.22165886918833</v>
      </c>
      <c r="I23" s="55" t="n">
        <v>2.24387546271408</v>
      </c>
      <c r="J23" s="55" t="n">
        <v>2.26631421506646</v>
      </c>
      <c r="K23" s="55" t="n">
        <v>2.28897735361542</v>
      </c>
      <c r="L23" s="55" t="n">
        <v>2.31186712468725</v>
      </c>
      <c r="M23" s="55" t="n">
        <v>2.33498580304275</v>
      </c>
      <c r="N23" s="55" t="n">
        <v>2.35833565396455</v>
      </c>
      <c r="O23" s="55" t="n">
        <v>2.38191901856064</v>
      </c>
      <c r="P23" s="55" t="n">
        <v>2.40573820002633</v>
      </c>
      <c r="Q23" s="55" t="n">
        <v>2.42979558686046</v>
      </c>
      <c r="R23" s="55" t="n">
        <v>2.45409353912736</v>
      </c>
      <c r="S23" s="55" t="n">
        <v>2.47863447376038</v>
      </c>
      <c r="T23" s="55" t="n">
        <v>2.50342082664921</v>
      </c>
      <c r="U23" s="55" t="n">
        <v>2.52845503368354</v>
      </c>
      <c r="V23" s="55" t="n">
        <v>2.55373957814391</v>
      </c>
      <c r="W23" s="55" t="n">
        <v>2.57927698122354</v>
      </c>
      <c r="X23" s="55" t="n">
        <v>2.60506974515931</v>
      </c>
      <c r="Y23" s="55" t="n">
        <v>2.63112044801346</v>
      </c>
      <c r="Z23" s="55" t="n">
        <v>2.65743164889189</v>
      </c>
      <c r="AA23" s="55" t="n">
        <v>2.68400596376952</v>
      </c>
      <c r="AB23" s="55" t="n">
        <v>2.71084602757761</v>
      </c>
      <c r="AC23" s="55" t="n">
        <v>2.73795448472559</v>
      </c>
      <c r="AD23" s="55" t="n">
        <v>2.76533402701374</v>
      </c>
      <c r="AE23" s="55" t="n">
        <v>2.79298736519868</v>
      </c>
      <c r="AF23" s="55" t="n">
        <v>2.82091724794971</v>
      </c>
      <c r="AG23" s="55" t="n">
        <v>2.84912641445796</v>
      </c>
      <c r="AH23" s="55" t="n">
        <v>2.87761767973992</v>
      </c>
      <c r="AI23" s="55" t="n">
        <v>2.90639385881208</v>
      </c>
      <c r="AJ23" s="55" t="n">
        <v>2.93545779512544</v>
      </c>
      <c r="AK23" s="55" t="n">
        <v>2.96481237004368</v>
      </c>
    </row>
    <row r="24" ht="14.25" customFormat="1" customHeight="1" s="68">
      <c r="A24" s="53" t="n"/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74.69113422879927</v>
      </c>
      <c r="F24" s="55" t="n">
        <v>75.22144128087498</v>
      </c>
      <c r="G24" s="55" t="n">
        <v>75.75551350754868</v>
      </c>
      <c r="H24" s="55" t="n">
        <v>76.29337765621611</v>
      </c>
      <c r="I24" s="55" t="n">
        <v>76.83506064488007</v>
      </c>
      <c r="J24" s="55" t="n">
        <v>77.38058957162859</v>
      </c>
      <c r="K24" s="55" t="n">
        <v>77.92999176202578</v>
      </c>
      <c r="L24" s="55" t="n">
        <v>78.48329470276464</v>
      </c>
      <c r="M24" s="55" t="n">
        <v>79.04052609853609</v>
      </c>
      <c r="N24" s="55" t="n">
        <v>79.60171383411624</v>
      </c>
      <c r="O24" s="55" t="n">
        <v>80.16688599332282</v>
      </c>
      <c r="P24" s="55" t="n">
        <v>80.73607088744964</v>
      </c>
      <c r="Q24" s="55" t="n">
        <v>81.30929698891934</v>
      </c>
      <c r="R24" s="55" t="n">
        <v>81.88659299763071</v>
      </c>
      <c r="S24" s="55" t="n">
        <v>82.4679878030459</v>
      </c>
      <c r="T24" s="55" t="n">
        <v>83.05351052210315</v>
      </c>
      <c r="U24" s="55" t="n">
        <v>83.64319045182596</v>
      </c>
      <c r="V24" s="55" t="n">
        <v>84.23705709775746</v>
      </c>
      <c r="W24" s="55" t="n">
        <v>84.83514020239517</v>
      </c>
      <c r="X24" s="55" t="n">
        <v>85.43746969779995</v>
      </c>
      <c r="Y24" s="55" t="n">
        <v>86.04407573403059</v>
      </c>
      <c r="Z24" s="55" t="n">
        <v>86.65498866966551</v>
      </c>
      <c r="AA24" s="55" t="n">
        <v>87.2702390907594</v>
      </c>
      <c r="AB24" s="55" t="n">
        <v>87.88985779188654</v>
      </c>
      <c r="AC24" s="55" t="n">
        <v>88.51387577614102</v>
      </c>
      <c r="AD24" s="55" t="n">
        <v>89.14232430252747</v>
      </c>
      <c r="AE24" s="55" t="n">
        <v>89.77523480065764</v>
      </c>
      <c r="AF24" s="55" t="n">
        <v>90.412638965532</v>
      </c>
      <c r="AG24" s="55" t="n">
        <v>91.05456871014894</v>
      </c>
      <c r="AH24" s="55" t="n">
        <v>91.70105614654842</v>
      </c>
      <c r="AI24" s="55" t="n">
        <v>92.35213364268098</v>
      </c>
      <c r="AJ24" s="55" t="n">
        <v>93.00783379397326</v>
      </c>
      <c r="AK24" s="55" t="n">
        <v>93.66818941384984</v>
      </c>
    </row>
    <row r="25" ht="14.25" customFormat="1" customHeight="1" s="68">
      <c r="A25" s="53" t="n"/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5" t="n">
        <v>0</v>
      </c>
      <c r="AG25" s="55" t="n">
        <v>0</v>
      </c>
      <c r="AH25" s="55" t="n">
        <v>0</v>
      </c>
      <c r="AI25" s="55" t="n">
        <v>0</v>
      </c>
      <c r="AJ25" s="55" t="n">
        <v>0</v>
      </c>
      <c r="AK25" s="55" t="n">
        <v>0</v>
      </c>
    </row>
    <row r="26" ht="14.25" customFormat="1" customHeight="1" s="68">
      <c r="A26" s="53" t="n"/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3.6829101484188</v>
      </c>
      <c r="F26" s="55" t="n">
        <v>3.6829101484188</v>
      </c>
      <c r="G26" s="55" t="n">
        <v>3.6829101484188</v>
      </c>
      <c r="H26" s="55" t="n">
        <v>3.6829101484188</v>
      </c>
      <c r="I26" s="55" t="n">
        <v>3.6829101484188</v>
      </c>
      <c r="J26" s="55" t="n">
        <v>3.6829101484188</v>
      </c>
      <c r="K26" s="55" t="n">
        <v>3.6829101484188</v>
      </c>
      <c r="L26" s="55" t="n">
        <v>3.6829101484188</v>
      </c>
      <c r="M26" s="55" t="n">
        <v>3.6829101484188</v>
      </c>
      <c r="N26" s="55" t="n">
        <v>3.6829101484188</v>
      </c>
      <c r="O26" s="55" t="n">
        <v>3.6829101484188</v>
      </c>
      <c r="P26" s="55" t="n">
        <v>3.6829101484188</v>
      </c>
      <c r="Q26" s="55" t="n">
        <v>3.6829101484188</v>
      </c>
      <c r="R26" s="55" t="n">
        <v>3.6829101484188</v>
      </c>
      <c r="S26" s="55" t="n">
        <v>3.6829101484188</v>
      </c>
      <c r="T26" s="55" t="n">
        <v>3.6829101484188</v>
      </c>
      <c r="U26" s="55" t="n">
        <v>3.6829101484188</v>
      </c>
      <c r="V26" s="55" t="n">
        <v>3.6829101484188</v>
      </c>
      <c r="W26" s="55" t="n">
        <v>3.6829101484188</v>
      </c>
      <c r="X26" s="55" t="n">
        <v>3.6829101484188</v>
      </c>
      <c r="Y26" s="55" t="n">
        <v>3.6829101484188</v>
      </c>
      <c r="Z26" s="55" t="n">
        <v>3.6829101484188</v>
      </c>
      <c r="AA26" s="55" t="n">
        <v>3.6829101484188</v>
      </c>
      <c r="AB26" s="55" t="n">
        <v>3.6829101484188</v>
      </c>
      <c r="AC26" s="55" t="n">
        <v>3.6829101484188</v>
      </c>
      <c r="AD26" s="55" t="n">
        <v>3.6829101484188</v>
      </c>
      <c r="AE26" s="55" t="n">
        <v>3.6829101484188</v>
      </c>
      <c r="AF26" s="55" t="n">
        <v>3.6829101484188</v>
      </c>
      <c r="AG26" s="55" t="n">
        <v>3.6829101484188</v>
      </c>
      <c r="AH26" s="55" t="n">
        <v>3.6829101484188</v>
      </c>
      <c r="AI26" s="55" t="n">
        <v>3.6829101484188</v>
      </c>
      <c r="AJ26" s="55" t="n">
        <v>3.6829101484188</v>
      </c>
      <c r="AK26" s="55" t="n">
        <v>3.6829101484188</v>
      </c>
    </row>
    <row r="27" ht="14.25" customFormat="1" customHeight="1" s="68">
      <c r="A27" s="53" t="n"/>
      <c r="B27" s="71" t="inlineStr">
        <is>
          <t>baseline</t>
        </is>
      </c>
      <c r="C27" s="71" t="inlineStr">
        <is>
          <t>Industrial</t>
        </is>
      </c>
      <c r="D27" s="71" t="inlineStr">
        <is>
          <t>refinery feedstocks</t>
        </is>
      </c>
      <c r="E27" s="55" t="n">
        <v>7.903615965726781</v>
      </c>
      <c r="F27" s="55" t="n">
        <v>7.95815092001709</v>
      </c>
      <c r="G27" s="55" t="n">
        <v>8.0130621576564</v>
      </c>
      <c r="H27" s="55" t="n">
        <v>8.068352285141462</v>
      </c>
      <c r="I27" s="55" t="n">
        <v>8.12402391844719</v>
      </c>
      <c r="J27" s="55" t="n">
        <v>8.180079683026678</v>
      </c>
      <c r="K27" s="55" t="n">
        <v>8.23652223276753</v>
      </c>
      <c r="L27" s="55" t="n">
        <v>8.29335423103551</v>
      </c>
      <c r="M27" s="55" t="n">
        <v>8.350578379109072</v>
      </c>
      <c r="N27" s="55" t="n">
        <v>8.408197368788491</v>
      </c>
      <c r="O27" s="55" t="n">
        <v>8.466213929786729</v>
      </c>
      <c r="P27" s="55" t="n">
        <v>8.52463081077309</v>
      </c>
      <c r="Q27" s="55" t="n">
        <v>8.58345076041687</v>
      </c>
      <c r="R27" s="55" t="n">
        <v>8.642676574778219</v>
      </c>
      <c r="S27" s="55" t="n">
        <v>8.702311040439119</v>
      </c>
      <c r="T27" s="55" t="n">
        <v>8.762356981894229</v>
      </c>
      <c r="U27" s="55" t="n">
        <v>8.822817252072721</v>
      </c>
      <c r="V27" s="55" t="n">
        <v>8.88369468494742</v>
      </c>
      <c r="W27" s="55" t="n">
        <v>8.944992180838351</v>
      </c>
      <c r="X27" s="55" t="n">
        <v>9.006712630587359</v>
      </c>
      <c r="Y27" s="55" t="n">
        <v>9.068858943992641</v>
      </c>
      <c r="Z27" s="55" t="n">
        <v>9.13143406876506</v>
      </c>
      <c r="AA27" s="55" t="n">
        <v>9.19444096209366</v>
      </c>
      <c r="AB27" s="55" t="n">
        <v>9.257882609601991</v>
      </c>
      <c r="AC27" s="55" t="n">
        <v>9.321761996913601</v>
      </c>
      <c r="AD27" s="55" t="n">
        <v>9.386082157042891</v>
      </c>
      <c r="AE27" s="55" t="n">
        <v>9.45084612300426</v>
      </c>
      <c r="AF27" s="55" t="n">
        <v>9.51605696572479</v>
      </c>
      <c r="AG27" s="55" t="n">
        <v>9.58171775613156</v>
      </c>
      <c r="AH27" s="55" t="n">
        <v>9.647831603064331</v>
      </c>
      <c r="AI27" s="55" t="n">
        <v>9.71440164379737</v>
      </c>
      <c r="AJ27" s="55" t="n">
        <v>9.78143101560495</v>
      </c>
      <c r="AK27" s="55" t="n">
        <v>9.84892289367402</v>
      </c>
    </row>
    <row r="28" ht="14.25" customFormat="1" customHeight="1" s="68">
      <c r="A28" s="53" t="n"/>
      <c r="B28" s="71" t="inlineStr">
        <is>
          <t>baseline</t>
        </is>
      </c>
      <c r="C28" s="71" t="inlineStr">
        <is>
          <t>Industrial</t>
        </is>
      </c>
      <c r="D28" s="71" t="inlineStr">
        <is>
          <t>coal unspecified</t>
        </is>
      </c>
      <c r="E28" s="55" t="n">
        <v>7.06292376426</v>
      </c>
      <c r="F28" s="55" t="n">
        <v>7.06292376426</v>
      </c>
      <c r="G28" s="55" t="n">
        <v>7.06292376426</v>
      </c>
      <c r="H28" s="55" t="n">
        <v>7.06292376426</v>
      </c>
      <c r="I28" s="55" t="n">
        <v>7.06292376426</v>
      </c>
      <c r="J28" s="55" t="n">
        <v>7.06292376426</v>
      </c>
      <c r="K28" s="55" t="n">
        <v>7.06292376426</v>
      </c>
      <c r="L28" s="55" t="n">
        <v>7.06292376426</v>
      </c>
      <c r="M28" s="55" t="n">
        <v>7.06292376426</v>
      </c>
      <c r="N28" s="55" t="n">
        <v>7.06292376426</v>
      </c>
      <c r="O28" s="55" t="n">
        <v>7.06292376426</v>
      </c>
      <c r="P28" s="55" t="n">
        <v>7.06292376426</v>
      </c>
      <c r="Q28" s="55" t="n">
        <v>7.06292376426</v>
      </c>
      <c r="R28" s="55" t="n">
        <v>7.06292376426</v>
      </c>
      <c r="S28" s="55" t="n">
        <v>7.06292376426</v>
      </c>
      <c r="T28" s="55" t="n">
        <v>7.06292376426</v>
      </c>
      <c r="U28" s="55" t="n">
        <v>7.06292376426</v>
      </c>
      <c r="V28" s="55" t="n">
        <v>7.06292376426</v>
      </c>
      <c r="W28" s="55" t="n">
        <v>7.06292376426</v>
      </c>
      <c r="X28" s="55" t="n">
        <v>7.06292376426</v>
      </c>
      <c r="Y28" s="55" t="n">
        <v>7.06292376426</v>
      </c>
      <c r="Z28" s="55" t="n">
        <v>7.06292376426</v>
      </c>
      <c r="AA28" s="55" t="n">
        <v>7.06292376426</v>
      </c>
      <c r="AB28" s="55" t="n">
        <v>7.06292376426</v>
      </c>
      <c r="AC28" s="55" t="n">
        <v>7.06292376426</v>
      </c>
      <c r="AD28" s="55" t="n">
        <v>7.06292376426</v>
      </c>
      <c r="AE28" s="55" t="n">
        <v>7.06292376426</v>
      </c>
      <c r="AF28" s="55" t="n">
        <v>7.06292376426</v>
      </c>
      <c r="AG28" s="55" t="n">
        <v>7.06292376426</v>
      </c>
      <c r="AH28" s="55" t="n">
        <v>7.06292376426</v>
      </c>
      <c r="AI28" s="55" t="n">
        <v>7.06292376426</v>
      </c>
      <c r="AJ28" s="55" t="n">
        <v>7.06292376426</v>
      </c>
      <c r="AK28" s="55" t="n">
        <v>7.06292376426</v>
      </c>
    </row>
    <row r="29" ht="14.25" customFormat="1" customHeight="1" s="68">
      <c r="A29" s="53" t="n"/>
      <c r="B29" s="71" t="inlineStr">
        <is>
          <t>baseline</t>
        </is>
      </c>
      <c r="C29" s="71" t="inlineStr">
        <is>
          <t>Industrial</t>
        </is>
      </c>
      <c r="D29" s="71" t="inlineStr">
        <is>
          <t>diesel</t>
        </is>
      </c>
      <c r="E29" s="55" t="n">
        <v>16.94903743311597</v>
      </c>
      <c r="F29" s="55" t="n">
        <v>17.0964940534128</v>
      </c>
      <c r="G29" s="55" t="n">
        <v>17.24523356297547</v>
      </c>
      <c r="H29" s="55" t="n">
        <v>17.39526707969739</v>
      </c>
      <c r="I29" s="55" t="n">
        <v>17.54660591103537</v>
      </c>
      <c r="J29" s="55" t="n">
        <v>17.69926137392439</v>
      </c>
      <c r="K29" s="55" t="n">
        <v>17.85324495590649</v>
      </c>
      <c r="L29" s="55" t="n">
        <v>18.00856818243639</v>
      </c>
      <c r="M29" s="55" t="n">
        <v>18.1652427400977</v>
      </c>
      <c r="N29" s="55" t="n">
        <v>18.32328034390854</v>
      </c>
      <c r="O29" s="55" t="n">
        <v>18.48269288897226</v>
      </c>
      <c r="P29" s="55" t="n">
        <v>18.64349230830489</v>
      </c>
      <c r="Q29" s="55" t="n">
        <v>18.80569069605135</v>
      </c>
      <c r="R29" s="55" t="n">
        <v>18.96930020322558</v>
      </c>
      <c r="S29" s="55" t="n">
        <v>19.1343331135359</v>
      </c>
      <c r="T29" s="55" t="n">
        <v>19.3008018149505</v>
      </c>
      <c r="U29" s="55" t="n">
        <v>19.46871879021927</v>
      </c>
      <c r="V29" s="55" t="n">
        <v>19.63809663583014</v>
      </c>
      <c r="W29" s="55" t="n">
        <v>19.80894809044359</v>
      </c>
      <c r="X29" s="55" t="n">
        <v>19.98128593063278</v>
      </c>
      <c r="Y29" s="55" t="n">
        <v>20.15512312253427</v>
      </c>
      <c r="Z29" s="55" t="n">
        <v>20.33047268915364</v>
      </c>
      <c r="AA29" s="55" t="n">
        <v>20.50734780514719</v>
      </c>
      <c r="AB29" s="55" t="n">
        <v>20.68576173047475</v>
      </c>
      <c r="AC29" s="55" t="n">
        <v>20.86572785779053</v>
      </c>
      <c r="AD29" s="55" t="n">
        <v>21.04725968400861</v>
      </c>
      <c r="AE29" s="55" t="n">
        <v>21.23037083873745</v>
      </c>
      <c r="AF29" s="55" t="n">
        <v>21.41507506532355</v>
      </c>
      <c r="AG29" s="55" t="n">
        <v>21.60138622085145</v>
      </c>
      <c r="AH29" s="55" t="n">
        <v>21.78931827614373</v>
      </c>
      <c r="AI29" s="55" t="n">
        <v>21.97888536315186</v>
      </c>
      <c r="AJ29" s="55" t="n">
        <v>22.17010166121816</v>
      </c>
      <c r="AK29" s="55" t="n">
        <v>22.36298153924835</v>
      </c>
    </row>
    <row r="30" ht="14.25" customFormat="1" customHeight="1" s="68">
      <c r="A30" s="53" t="n"/>
      <c r="B30" s="71" t="inlineStr">
        <is>
          <t>baseline</t>
        </is>
      </c>
      <c r="C30" s="71" t="inlineStr">
        <is>
          <t>Industrial</t>
        </is>
      </c>
      <c r="D30" s="71" t="inlineStr">
        <is>
          <t>residual fuel oil</t>
        </is>
      </c>
      <c r="E30" s="55" t="n">
        <v>1.4248724420034</v>
      </c>
      <c r="F30" s="55" t="n">
        <v>1.4248724420034</v>
      </c>
      <c r="G30" s="55" t="n">
        <v>1.4248724420034</v>
      </c>
      <c r="H30" s="55" t="n">
        <v>1.4248724420034</v>
      </c>
      <c r="I30" s="55" t="n">
        <v>1.4248724420034</v>
      </c>
      <c r="J30" s="55" t="n">
        <v>1.4248724420034</v>
      </c>
      <c r="K30" s="55" t="n">
        <v>1.4248724420034</v>
      </c>
      <c r="L30" s="55" t="n">
        <v>1.4248724420034</v>
      </c>
      <c r="M30" s="55" t="n">
        <v>1.4248724420034</v>
      </c>
      <c r="N30" s="55" t="n">
        <v>1.4248724420034</v>
      </c>
      <c r="O30" s="55" t="n">
        <v>1.4248724420034</v>
      </c>
      <c r="P30" s="55" t="n">
        <v>1.4248724420034</v>
      </c>
      <c r="Q30" s="55" t="n">
        <v>1.4248724420034</v>
      </c>
      <c r="R30" s="55" t="n">
        <v>1.4248724420034</v>
      </c>
      <c r="S30" s="55" t="n">
        <v>1.4248724420034</v>
      </c>
      <c r="T30" s="55" t="n">
        <v>1.4248724420034</v>
      </c>
      <c r="U30" s="55" t="n">
        <v>1.4248724420034</v>
      </c>
      <c r="V30" s="55" t="n">
        <v>1.4248724420034</v>
      </c>
      <c r="W30" s="55" t="n">
        <v>1.4248724420034</v>
      </c>
      <c r="X30" s="55" t="n">
        <v>1.4248724420034</v>
      </c>
      <c r="Y30" s="55" t="n">
        <v>1.4248724420034</v>
      </c>
      <c r="Z30" s="55" t="n">
        <v>1.4248724420034</v>
      </c>
      <c r="AA30" s="55" t="n">
        <v>1.4248724420034</v>
      </c>
      <c r="AB30" s="55" t="n">
        <v>1.4248724420034</v>
      </c>
      <c r="AC30" s="55" t="n">
        <v>1.4248724420034</v>
      </c>
      <c r="AD30" s="55" t="n">
        <v>1.4248724420034</v>
      </c>
      <c r="AE30" s="55" t="n">
        <v>1.4248724420034</v>
      </c>
      <c r="AF30" s="55" t="n">
        <v>1.4248724420034</v>
      </c>
      <c r="AG30" s="55" t="n">
        <v>1.4248724420034</v>
      </c>
      <c r="AH30" s="55" t="n">
        <v>1.4248724420034</v>
      </c>
      <c r="AI30" s="55" t="n">
        <v>1.4248724420034</v>
      </c>
      <c r="AJ30" s="55" t="n">
        <v>1.4248724420034</v>
      </c>
      <c r="AK30" s="55" t="n">
        <v>1.4248724420034</v>
      </c>
    </row>
    <row r="31" ht="14.25" customFormat="1" customHeight="1" s="68">
      <c r="A31" s="53" t="n"/>
      <c r="B31" s="71" t="inlineStr">
        <is>
          <t>baseline</t>
        </is>
      </c>
      <c r="C31" s="71" t="inlineStr">
        <is>
          <t>Industrial</t>
        </is>
      </c>
      <c r="D31" s="71" t="inlineStr">
        <is>
          <t>lpg</t>
        </is>
      </c>
      <c r="E31" s="55" t="n">
        <v>0.81917927676</v>
      </c>
      <c r="F31" s="55" t="n">
        <v>0.81917927676</v>
      </c>
      <c r="G31" s="55" t="n">
        <v>0.81917927676</v>
      </c>
      <c r="H31" s="55" t="n">
        <v>0.81917927676</v>
      </c>
      <c r="I31" s="55" t="n">
        <v>0.81917927676</v>
      </c>
      <c r="J31" s="55" t="n">
        <v>0.81917927676</v>
      </c>
      <c r="K31" s="55" t="n">
        <v>0.81917927676</v>
      </c>
      <c r="L31" s="55" t="n">
        <v>0.81917927676</v>
      </c>
      <c r="M31" s="55" t="n">
        <v>0.81917927676</v>
      </c>
      <c r="N31" s="55" t="n">
        <v>0.81917927676</v>
      </c>
      <c r="O31" s="55" t="n">
        <v>0.81917927676</v>
      </c>
      <c r="P31" s="55" t="n">
        <v>0.81917927676</v>
      </c>
      <c r="Q31" s="55" t="n">
        <v>0.81917927676</v>
      </c>
      <c r="R31" s="55" t="n">
        <v>0.81917927676</v>
      </c>
      <c r="S31" s="55" t="n">
        <v>0.81917927676</v>
      </c>
      <c r="T31" s="55" t="n">
        <v>0.81917927676</v>
      </c>
      <c r="U31" s="55" t="n">
        <v>0.81917927676</v>
      </c>
      <c r="V31" s="55" t="n">
        <v>0.81917927676</v>
      </c>
      <c r="W31" s="55" t="n">
        <v>0.81917927676</v>
      </c>
      <c r="X31" s="55" t="n">
        <v>0.81917927676</v>
      </c>
      <c r="Y31" s="55" t="n">
        <v>0.81917927676</v>
      </c>
      <c r="Z31" s="55" t="n">
        <v>0.81917927676</v>
      </c>
      <c r="AA31" s="55" t="n">
        <v>0.81917927676</v>
      </c>
      <c r="AB31" s="55" t="n">
        <v>0.81917927676</v>
      </c>
      <c r="AC31" s="55" t="n">
        <v>0.81917927676</v>
      </c>
      <c r="AD31" s="55" t="n">
        <v>0.81917927676</v>
      </c>
      <c r="AE31" s="55" t="n">
        <v>0.81917927676</v>
      </c>
      <c r="AF31" s="55" t="n">
        <v>0.81917927676</v>
      </c>
      <c r="AG31" s="55" t="n">
        <v>0.81917927676</v>
      </c>
      <c r="AH31" s="55" t="n">
        <v>0.81917927676</v>
      </c>
      <c r="AI31" s="55" t="n">
        <v>0.81917927676</v>
      </c>
      <c r="AJ31" s="55" t="n">
        <v>0.81917927676</v>
      </c>
      <c r="AK31" s="55" t="n">
        <v>0.81917927676</v>
      </c>
    </row>
    <row r="32" ht="14.25" customFormat="1" customHeight="1" s="68">
      <c r="A32" s="53" t="n"/>
      <c r="B32" s="71" t="inlineStr">
        <is>
          <t>baseline</t>
        </is>
      </c>
      <c r="C32" s="66" t="inlineStr">
        <is>
          <t>Oil &amp; Gas</t>
        </is>
      </c>
      <c r="D32" s="66" t="inlineStr">
        <is>
          <t>electricity</t>
        </is>
      </c>
      <c r="E32" s="55" t="n">
        <v>7.53636336971193</v>
      </c>
      <c r="F32" s="55" t="n">
        <v>7.61021973467613</v>
      </c>
      <c r="G32" s="55" t="n">
        <v>7.68479988113604</v>
      </c>
      <c r="H32" s="55" t="n">
        <v>7.76011092719733</v>
      </c>
      <c r="I32" s="55" t="n">
        <v>7.836160009922009</v>
      </c>
      <c r="J32" s="55" t="n">
        <v>7.91295438011013</v>
      </c>
      <c r="K32" s="55" t="n">
        <v>7.99050133595259</v>
      </c>
      <c r="L32" s="55" t="n">
        <v>8.06880824198748</v>
      </c>
      <c r="M32" s="55" t="n">
        <v>8.147882567012759</v>
      </c>
      <c r="N32" s="55" t="n">
        <v>8.227731817739071</v>
      </c>
      <c r="O32" s="55" t="n">
        <v>8.30836358618058</v>
      </c>
      <c r="P32" s="55" t="n">
        <v>8.38978554965499</v>
      </c>
      <c r="Q32" s="55" t="n">
        <v>8.47200545182719</v>
      </c>
      <c r="R32" s="55" t="n">
        <v>8.555031102709259</v>
      </c>
      <c r="S32" s="55" t="n">
        <v>8.638870407094979</v>
      </c>
      <c r="T32" s="55" t="n">
        <v>8.723531336125321</v>
      </c>
      <c r="U32" s="55" t="n">
        <v>8.80902194624478</v>
      </c>
      <c r="V32" s="55" t="n">
        <v>8.89535036024505</v>
      </c>
      <c r="W32" s="55" t="n">
        <v>8.98252479569952</v>
      </c>
      <c r="X32" s="55" t="n">
        <v>9.07055353652877</v>
      </c>
      <c r="Y32" s="55" t="n">
        <v>9.15944496143508</v>
      </c>
      <c r="Z32" s="55" t="n">
        <v>9.249207515467919</v>
      </c>
      <c r="AA32" s="55" t="n">
        <v>9.3398497574148</v>
      </c>
      <c r="AB32" s="55" t="n">
        <v>9.43138028397591</v>
      </c>
      <c r="AC32" s="55" t="n">
        <v>9.523807805589481</v>
      </c>
      <c r="AD32" s="55" t="n">
        <v>9.61714112747544</v>
      </c>
      <c r="AE32" s="55" t="n">
        <v>9.71138911172274</v>
      </c>
      <c r="AF32" s="55" t="n">
        <v>9.8065607246802</v>
      </c>
      <c r="AG32" s="55" t="n">
        <v>9.902665018000169</v>
      </c>
      <c r="AH32" s="55" t="n">
        <v>9.999711128638529</v>
      </c>
      <c r="AI32" s="55" t="n">
        <v>10.09770829781103</v>
      </c>
      <c r="AJ32" s="55" t="n">
        <v>10.19666584255878</v>
      </c>
      <c r="AK32" s="55" t="n">
        <v>10.29659316522642</v>
      </c>
    </row>
    <row r="33" ht="14.25" customFormat="1" customHeight="1" s="68">
      <c r="A33" s="53" t="n"/>
      <c r="B33" s="71" t="inlineStr">
        <is>
          <t>baseline</t>
        </is>
      </c>
      <c r="C33" s="66" t="inlineStr">
        <is>
          <t>Oil &amp; Gas</t>
        </is>
      </c>
      <c r="D33" s="66" t="inlineStr">
        <is>
          <t>natural gas</t>
        </is>
      </c>
      <c r="E33" s="55" t="n">
        <v>126.576491392845</v>
      </c>
      <c r="F33" s="55" t="n">
        <v>127.4751844594605</v>
      </c>
      <c r="G33" s="55" t="n">
        <v>128.3802583249017</v>
      </c>
      <c r="H33" s="55" t="n">
        <v>129.2917581052578</v>
      </c>
      <c r="I33" s="55" t="n">
        <v>130.2097295800899</v>
      </c>
      <c r="J33" s="55" t="n">
        <v>131.1342187185225</v>
      </c>
      <c r="K33" s="55" t="n">
        <v>132.0652716792435</v>
      </c>
      <c r="L33" s="55" t="n">
        <v>133.0029350948493</v>
      </c>
      <c r="M33" s="55" t="n">
        <v>133.9472558822814</v>
      </c>
      <c r="N33" s="55" t="n">
        <v>134.8982814323898</v>
      </c>
      <c r="O33" s="55" t="n">
        <v>135.8560592308062</v>
      </c>
      <c r="P33" s="55" t="n">
        <v>136.8206372370708</v>
      </c>
      <c r="Q33" s="55" t="n">
        <v>137.7920637898506</v>
      </c>
      <c r="R33" s="55" t="n">
        <v>138.770387417376</v>
      </c>
      <c r="S33" s="55" t="n">
        <v>139.7556572165676</v>
      </c>
      <c r="T33" s="55" t="n">
        <v>140.7479223791277</v>
      </c>
      <c r="U33" s="55" t="n">
        <v>141.7472325706671</v>
      </c>
      <c r="V33" s="55" t="n">
        <v>142.7536379307051</v>
      </c>
      <c r="W33" s="55" t="n">
        <v>143.7671887883244</v>
      </c>
      <c r="X33" s="55" t="n">
        <v>144.7879358517345</v>
      </c>
      <c r="Y33" s="55" t="n">
        <v>145.81593011349</v>
      </c>
      <c r="Z33" s="55" t="n">
        <v>146.8512232296174</v>
      </c>
      <c r="AA33" s="55" t="n">
        <v>147.8938669509249</v>
      </c>
      <c r="AB33" s="55" t="n">
        <v>148.9439134073475</v>
      </c>
      <c r="AC33" s="55" t="n">
        <v>150.0014152027287</v>
      </c>
      <c r="AD33" s="55" t="n">
        <v>151.0664252252571</v>
      </c>
      <c r="AE33" s="55" t="n">
        <v>152.1389968370298</v>
      </c>
      <c r="AF33" s="55" t="n">
        <v>153.219183684489</v>
      </c>
      <c r="AG33" s="55" t="n">
        <v>154.3070398879854</v>
      </c>
      <c r="AH33" s="55" t="n">
        <v>155.4026199469965</v>
      </c>
      <c r="AI33" s="55" t="n">
        <v>156.5059785505632</v>
      </c>
      <c r="AJ33" s="55" t="n">
        <v>157.6171709564166</v>
      </c>
      <c r="AK33" s="55" t="n">
        <v>158.7362528961963</v>
      </c>
    </row>
    <row r="34" ht="14.25" customFormat="1" customHeight="1" s="68">
      <c r="A34" s="53" t="n"/>
      <c r="B34" s="71" t="inlineStr">
        <is>
          <t>baseline</t>
        </is>
      </c>
      <c r="C34" s="66" t="inlineStr">
        <is>
          <t>Oil &amp; Gas</t>
        </is>
      </c>
      <c r="D34" s="71" t="inlineStr">
        <is>
          <t>wood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n"/>
      <c r="B35" s="71" t="inlineStr">
        <is>
          <t>baseline</t>
        </is>
      </c>
      <c r="C35" s="66" t="inlineStr">
        <is>
          <t>Oil &amp; Gas</t>
        </is>
      </c>
      <c r="D35" s="66" t="inlineStr">
        <is>
          <t>gasoline</t>
        </is>
      </c>
      <c r="E35" s="55" t="n">
        <v>1.8414550742094</v>
      </c>
      <c r="F35" s="55" t="n">
        <v>1.8414550742094</v>
      </c>
      <c r="G35" s="55" t="n">
        <v>1.8414550742094</v>
      </c>
      <c r="H35" s="55" t="n">
        <v>1.8414550742094</v>
      </c>
      <c r="I35" s="55" t="n">
        <v>1.8414550742094</v>
      </c>
      <c r="J35" s="55" t="n">
        <v>1.8414550742094</v>
      </c>
      <c r="K35" s="55" t="n">
        <v>1.8414550742094</v>
      </c>
      <c r="L35" s="55" t="n">
        <v>1.8414550742094</v>
      </c>
      <c r="M35" s="55" t="n">
        <v>1.8414550742094</v>
      </c>
      <c r="N35" s="55" t="n">
        <v>1.8414550742094</v>
      </c>
      <c r="O35" s="55" t="n">
        <v>1.8414550742094</v>
      </c>
      <c r="P35" s="55" t="n">
        <v>1.8414550742094</v>
      </c>
      <c r="Q35" s="55" t="n">
        <v>1.8414550742094</v>
      </c>
      <c r="R35" s="55" t="n">
        <v>1.8414550742094</v>
      </c>
      <c r="S35" s="55" t="n">
        <v>1.8414550742094</v>
      </c>
      <c r="T35" s="55" t="n">
        <v>1.8414550742094</v>
      </c>
      <c r="U35" s="55" t="n">
        <v>1.8414550742094</v>
      </c>
      <c r="V35" s="55" t="n">
        <v>1.8414550742094</v>
      </c>
      <c r="W35" s="55" t="n">
        <v>1.8414550742094</v>
      </c>
      <c r="X35" s="55" t="n">
        <v>1.8414550742094</v>
      </c>
      <c r="Y35" s="55" t="n">
        <v>1.8414550742094</v>
      </c>
      <c r="Z35" s="55" t="n">
        <v>1.8414550742094</v>
      </c>
      <c r="AA35" s="55" t="n">
        <v>1.8414550742094</v>
      </c>
      <c r="AB35" s="55" t="n">
        <v>1.8414550742094</v>
      </c>
      <c r="AC35" s="55" t="n">
        <v>1.8414550742094</v>
      </c>
      <c r="AD35" s="55" t="n">
        <v>1.8414550742094</v>
      </c>
      <c r="AE35" s="55" t="n">
        <v>1.8414550742094</v>
      </c>
      <c r="AF35" s="55" t="n">
        <v>1.8414550742094</v>
      </c>
      <c r="AG35" s="55" t="n">
        <v>1.8414550742094</v>
      </c>
      <c r="AH35" s="55" t="n">
        <v>1.8414550742094</v>
      </c>
      <c r="AI35" s="55" t="n">
        <v>1.8414550742094</v>
      </c>
      <c r="AJ35" s="55" t="n">
        <v>1.8414550742094</v>
      </c>
      <c r="AK35" s="55" t="n">
        <v>1.8414550742094</v>
      </c>
    </row>
    <row r="36" ht="14.25" customFormat="1" customHeight="1" s="68">
      <c r="A36" s="53" t="n"/>
      <c r="B36" s="71" t="inlineStr">
        <is>
          <t>baseline</t>
        </is>
      </c>
      <c r="C36" s="66" t="inlineStr">
        <is>
          <t>Oil &amp; Gas</t>
        </is>
      </c>
      <c r="D36" s="71" t="inlineStr">
        <is>
          <t>refinery feedstocks</t>
        </is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5" t="n">
        <v>0</v>
      </c>
      <c r="AG36" s="55" t="n">
        <v>0</v>
      </c>
      <c r="AH36" s="55" t="n">
        <v>0</v>
      </c>
      <c r="AI36" s="55" t="n">
        <v>0</v>
      </c>
      <c r="AJ36" s="55" t="n">
        <v>0</v>
      </c>
      <c r="AK36" s="55" t="n">
        <v>0</v>
      </c>
    </row>
    <row r="37" ht="14.25" customFormat="1" customHeight="1" s="68">
      <c r="A37" s="53" t="n"/>
      <c r="B37" s="71" t="inlineStr">
        <is>
          <t>baseline</t>
        </is>
      </c>
      <c r="C37" s="66" t="inlineStr">
        <is>
          <t>Oil &amp; Gas</t>
        </is>
      </c>
      <c r="D37" s="71" t="inlineStr">
        <is>
          <t>coal unspecified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n"/>
      <c r="B38" s="71" t="inlineStr">
        <is>
          <t>baseline</t>
        </is>
      </c>
      <c r="C38" s="66" t="inlineStr">
        <is>
          <t>Oil &amp; Gas</t>
        </is>
      </c>
      <c r="D38" s="66" t="inlineStr">
        <is>
          <t>diesel</t>
        </is>
      </c>
      <c r="E38" s="55" t="n">
        <v>8.1259165478673</v>
      </c>
      <c r="F38" s="55" t="n">
        <v>8.19661201896186</v>
      </c>
      <c r="G38" s="55" t="n">
        <v>8.26792254746406</v>
      </c>
      <c r="H38" s="55" t="n">
        <v>8.339853469583611</v>
      </c>
      <c r="I38" s="55" t="n">
        <v>8.41241019735558</v>
      </c>
      <c r="J38" s="55" t="n">
        <v>8.485598161771382</v>
      </c>
      <c r="K38" s="55" t="n">
        <v>8.559422869647781</v>
      </c>
      <c r="L38" s="55" t="n">
        <v>8.63388984675789</v>
      </c>
      <c r="M38" s="55" t="n">
        <v>8.709004694700178</v>
      </c>
      <c r="N38" s="55" t="n">
        <v>8.784773034029461</v>
      </c>
      <c r="O38" s="55" t="n">
        <v>8.861200561125898</v>
      </c>
      <c r="P38" s="55" t="n">
        <v>8.93829300080418</v>
      </c>
      <c r="Q38" s="55" t="n">
        <v>9.016056153704341</v>
      </c>
      <c r="R38" s="55" t="n">
        <v>9.094495839422759</v>
      </c>
      <c r="S38" s="55" t="n">
        <v>9.17361795338118</v>
      </c>
      <c r="T38" s="55" t="n">
        <v>9.25342842891402</v>
      </c>
      <c r="U38" s="55" t="n">
        <v>9.333933256224721</v>
      </c>
      <c r="V38" s="55" t="n">
        <v>9.41513847290757</v>
      </c>
      <c r="W38" s="55" t="n">
        <v>9.497050182904051</v>
      </c>
      <c r="X38" s="55" t="n">
        <v>9.579674518590149</v>
      </c>
      <c r="Y38" s="55" t="n">
        <v>9.663017688167221</v>
      </c>
      <c r="Z38" s="55" t="n">
        <v>9.747085937749288</v>
      </c>
      <c r="AA38" s="55" t="n">
        <v>9.83188558927575</v>
      </c>
      <c r="AB38" s="55" t="n">
        <v>9.9174229931205</v>
      </c>
      <c r="AC38" s="55" t="n">
        <v>10.0037045754828</v>
      </c>
      <c r="AD38" s="55" t="n">
        <v>10.09073680047459</v>
      </c>
      <c r="AE38" s="55" t="n">
        <v>10.17852620803317</v>
      </c>
      <c r="AF38" s="55" t="n">
        <v>10.26707938548669</v>
      </c>
      <c r="AG38" s="55" t="n">
        <v>10.35640297703232</v>
      </c>
      <c r="AH38" s="55" t="n">
        <v>10.44650368373625</v>
      </c>
      <c r="AI38" s="55" t="n">
        <v>10.53738827301186</v>
      </c>
      <c r="AJ38" s="55" t="n">
        <v>10.62906355018521</v>
      </c>
      <c r="AK38" s="55" t="n">
        <v>10.72153639640772</v>
      </c>
    </row>
    <row r="39" ht="14.25" customFormat="1" customHeight="1" s="68">
      <c r="A39" s="53" t="n"/>
      <c r="B39" s="71" t="inlineStr">
        <is>
          <t>baseline</t>
        </is>
      </c>
      <c r="C39" s="66" t="inlineStr">
        <is>
          <t>Oil &amp; Gas</t>
        </is>
      </c>
      <c r="D39" s="71" t="inlineStr">
        <is>
          <t>residual fuel oil</t>
        </is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5" t="n">
        <v>0</v>
      </c>
      <c r="AG39" s="55" t="n">
        <v>0</v>
      </c>
      <c r="AH39" s="55" t="n">
        <v>0</v>
      </c>
      <c r="AI39" s="55" t="n">
        <v>0</v>
      </c>
      <c r="AJ39" s="55" t="n">
        <v>0</v>
      </c>
      <c r="AK39" s="55" t="n">
        <v>0</v>
      </c>
    </row>
    <row r="40" ht="14.25" customFormat="1" customHeight="1" s="68">
      <c r="A40" s="53" t="n"/>
      <c r="B40" s="71" t="inlineStr">
        <is>
          <t>baseline</t>
        </is>
      </c>
      <c r="C40" s="66" t="inlineStr">
        <is>
          <t>Oil &amp; Gas</t>
        </is>
      </c>
      <c r="D40" s="71" t="inlineStr">
        <is>
          <t>lpg</t>
        </is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0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0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0</v>
      </c>
      <c r="AC40" s="55" t="n">
        <v>0</v>
      </c>
      <c r="AD40" s="55" t="n">
        <v>0</v>
      </c>
      <c r="AE40" s="55" t="n">
        <v>0</v>
      </c>
      <c r="AF40" s="55" t="n">
        <v>0</v>
      </c>
      <c r="AG40" s="55" t="n">
        <v>0</v>
      </c>
      <c r="AH40" s="55" t="n">
        <v>0</v>
      </c>
      <c r="AI40" s="55" t="n">
        <v>0</v>
      </c>
      <c r="AJ40" s="55" t="n">
        <v>0</v>
      </c>
      <c r="AK40" s="55" t="n">
        <v>0</v>
      </c>
    </row>
    <row r="41" ht="14.25" customFormat="1" customHeight="1" s="68">
      <c r="A41" s="53" t="n"/>
      <c r="B41" s="71" t="inlineStr">
        <is>
          <t>baseline</t>
        </is>
      </c>
      <c r="C41" s="71" t="inlineStr">
        <is>
          <t>Residential</t>
        </is>
      </c>
      <c r="D41" s="71" t="inlineStr">
        <is>
          <t>electricity</t>
        </is>
      </c>
      <c r="E41" s="55" t="n">
        <v>65.60155725630506</v>
      </c>
      <c r="F41" s="55" t="n">
        <v>65.91046677784335</v>
      </c>
      <c r="G41" s="55" t="n">
        <v>66.34106268535278</v>
      </c>
      <c r="H41" s="55" t="n">
        <v>66.78628038563598</v>
      </c>
      <c r="I41" s="55" t="n">
        <v>67.29924724891291</v>
      </c>
      <c r="J41" s="55" t="n">
        <v>67.8642422232095</v>
      </c>
      <c r="K41" s="55" t="n">
        <v>68.47212556606382</v>
      </c>
      <c r="L41" s="55" t="n">
        <v>69.1241054787621</v>
      </c>
      <c r="M41" s="55" t="n">
        <v>69.81695106167105</v>
      </c>
      <c r="N41" s="55" t="n">
        <v>70.55013566975283</v>
      </c>
      <c r="O41" s="55" t="n">
        <v>71.32237351342157</v>
      </c>
      <c r="P41" s="55" t="n">
        <v>72.13325684180383</v>
      </c>
      <c r="Q41" s="55" t="n">
        <v>72.98168552370775</v>
      </c>
      <c r="R41" s="55" t="n">
        <v>73.86923573141345</v>
      </c>
      <c r="S41" s="55" t="n">
        <v>74.79315491904946</v>
      </c>
      <c r="T41" s="55" t="n">
        <v>75.75087240787012</v>
      </c>
      <c r="U41" s="55" t="n">
        <v>76.74047984417139</v>
      </c>
      <c r="V41" s="55" t="n">
        <v>77.75836679395863</v>
      </c>
      <c r="W41" s="55" t="n">
        <v>78.79950506909051</v>
      </c>
      <c r="X41" s="55" t="n">
        <v>79.8590614284263</v>
      </c>
      <c r="Y41" s="55" t="n">
        <v>80.93298718634686</v>
      </c>
      <c r="Z41" s="55" t="n">
        <v>82.01789555575708</v>
      </c>
      <c r="AA41" s="55" t="n">
        <v>83.11110439463208</v>
      </c>
      <c r="AB41" s="55" t="n">
        <v>84.21226659343017</v>
      </c>
      <c r="AC41" s="55" t="n">
        <v>85.32098646698834</v>
      </c>
      <c r="AD41" s="55" t="n">
        <v>86.43781184405445</v>
      </c>
      <c r="AE41" s="55" t="n">
        <v>87.56420612564199</v>
      </c>
      <c r="AF41" s="55" t="n">
        <v>88.7021647414028</v>
      </c>
      <c r="AG41" s="55" t="n">
        <v>89.85384272389358</v>
      </c>
      <c r="AH41" s="55" t="n">
        <v>91.02131547008642</v>
      </c>
      <c r="AI41" s="55" t="n">
        <v>92.20643523239733</v>
      </c>
      <c r="AJ41" s="55" t="n">
        <v>93.41076686617144</v>
      </c>
      <c r="AK41" s="55" t="n">
        <v>94.63555171785544</v>
      </c>
    </row>
    <row r="42" ht="14.25" customFormat="1" customHeight="1" s="68">
      <c r="A42" s="53" t="n"/>
      <c r="B42" s="71" t="inlineStr">
        <is>
          <t>baseline</t>
        </is>
      </c>
      <c r="C42" s="71" t="inlineStr">
        <is>
          <t>Residential</t>
        </is>
      </c>
      <c r="D42" s="71" t="inlineStr">
        <is>
          <t>natural gas</t>
        </is>
      </c>
      <c r="E42" s="55" t="n">
        <v>133.7560448730339</v>
      </c>
      <c r="F42" s="55" t="n">
        <v>135.2870224046511</v>
      </c>
      <c r="G42" s="55" t="n">
        <v>136.8341357150489</v>
      </c>
      <c r="H42" s="55" t="n">
        <v>138.4179826779676</v>
      </c>
      <c r="I42" s="55" t="n">
        <v>140.0451565738481</v>
      </c>
      <c r="J42" s="55" t="n">
        <v>141.7199536296753</v>
      </c>
      <c r="K42" s="55" t="n">
        <v>143.4442609775307</v>
      </c>
      <c r="L42" s="55" t="n">
        <v>145.2178359478279</v>
      </c>
      <c r="M42" s="55" t="n">
        <v>147.0388636131843</v>
      </c>
      <c r="N42" s="55" t="n">
        <v>148.9046368945099</v>
      </c>
      <c r="O42" s="55" t="n">
        <v>150.8122104599553</v>
      </c>
      <c r="P42" s="55" t="n">
        <v>152.7589169060503</v>
      </c>
      <c r="Q42" s="55" t="n">
        <v>154.7427054695862</v>
      </c>
      <c r="R42" s="55" t="n">
        <v>156.7623062653467</v>
      </c>
      <c r="S42" s="55" t="n">
        <v>158.8172878375551</v>
      </c>
      <c r="T42" s="55" t="n">
        <v>160.9080610554027</v>
      </c>
      <c r="U42" s="55" t="n">
        <v>163.0355073697432</v>
      </c>
      <c r="V42" s="55" t="n">
        <v>165.1995093934411</v>
      </c>
      <c r="W42" s="55" t="n">
        <v>167.3985235591211</v>
      </c>
      <c r="X42" s="55" t="n">
        <v>169.6318324546178</v>
      </c>
      <c r="Y42" s="55" t="n">
        <v>171.8991897043801</v>
      </c>
      <c r="Z42" s="55" t="n">
        <v>174.200332042758</v>
      </c>
      <c r="AA42" s="55" t="n">
        <v>176.5350054168831</v>
      </c>
      <c r="AB42" s="55" t="n">
        <v>178.9029840188331</v>
      </c>
      <c r="AC42" s="55" t="n">
        <v>181.3040832138565</v>
      </c>
      <c r="AD42" s="55" t="n">
        <v>183.7381915671085</v>
      </c>
      <c r="AE42" s="55" t="n">
        <v>186.2053099979717</v>
      </c>
      <c r="AF42" s="55" t="n">
        <v>188.7055715609965</v>
      </c>
      <c r="AG42" s="55" t="n">
        <v>191.2392330387645</v>
      </c>
      <c r="AH42" s="55" t="n">
        <v>193.806640555088</v>
      </c>
      <c r="AI42" s="55" t="n">
        <v>196.408190430167</v>
      </c>
      <c r="AJ42" s="55" t="n">
        <v>199.04430038591</v>
      </c>
      <c r="AK42" s="55" t="n">
        <v>201.7153928453976</v>
      </c>
    </row>
    <row r="43" ht="14.25" customFormat="1" customHeight="1" s="68">
      <c r="A43" s="53" t="n"/>
      <c r="B43" s="71" t="inlineStr">
        <is>
          <t>baseline</t>
        </is>
      </c>
      <c r="C43" s="71" t="inlineStr">
        <is>
          <t>Residential</t>
        </is>
      </c>
      <c r="D43" s="71" t="inlineStr">
        <is>
          <t>wood</t>
        </is>
      </c>
      <c r="E43" s="55" t="n">
        <v>12.18428040210966</v>
      </c>
      <c r="F43" s="55" t="n">
        <v>12.34761483383415</v>
      </c>
      <c r="G43" s="55" t="n">
        <v>12.51312356723481</v>
      </c>
      <c r="H43" s="55" t="n">
        <v>12.68083556759916</v>
      </c>
      <c r="I43" s="55" t="n">
        <v>12.85078016038518</v>
      </c>
      <c r="J43" s="55" t="n">
        <v>13.02298704069948</v>
      </c>
      <c r="K43" s="55" t="n">
        <v>13.19748633016632</v>
      </c>
      <c r="L43" s="55" t="n">
        <v>13.3743085484931</v>
      </c>
      <c r="M43" s="55" t="n">
        <v>13.55348466086121</v>
      </c>
      <c r="N43" s="55" t="n">
        <v>13.73504593575348</v>
      </c>
      <c r="O43" s="55" t="n">
        <v>13.91902417243026</v>
      </c>
      <c r="P43" s="55" t="n">
        <v>14.10545149240968</v>
      </c>
      <c r="Q43" s="55" t="n">
        <v>14.29436052903105</v>
      </c>
      <c r="R43" s="55" t="n">
        <v>14.48578434215133</v>
      </c>
      <c r="S43" s="55" t="n">
        <v>14.67975638023245</v>
      </c>
      <c r="T43" s="55" t="n">
        <v>14.87631060355752</v>
      </c>
      <c r="U43" s="55" t="n">
        <v>15.07548136101462</v>
      </c>
      <c r="V43" s="55" t="n">
        <v>15.27730343748765</v>
      </c>
      <c r="W43" s="55" t="n">
        <v>15.48181219602888</v>
      </c>
      <c r="X43" s="55" t="n">
        <v>15.68904335986104</v>
      </c>
      <c r="Y43" s="55" t="n">
        <v>15.89903318298438</v>
      </c>
      <c r="Z43" s="55" t="n">
        <v>16.11181840278582</v>
      </c>
      <c r="AA43" s="55" t="n">
        <v>16.32743623056078</v>
      </c>
      <c r="AB43" s="55" t="n">
        <v>16.54592436099135</v>
      </c>
      <c r="AC43" s="55" t="n">
        <v>16.7673210005808</v>
      </c>
      <c r="AD43" s="55" t="n">
        <v>16.99166485817541</v>
      </c>
      <c r="AE43" s="55" t="n">
        <v>17.21899521131166</v>
      </c>
      <c r="AF43" s="55" t="n">
        <v>17.44935177352185</v>
      </c>
      <c r="AG43" s="55" t="n">
        <v>17.68277484598482</v>
      </c>
      <c r="AH43" s="55" t="n">
        <v>17.91930523222242</v>
      </c>
      <c r="AI43" s="55" t="n">
        <v>18.15898431392487</v>
      </c>
      <c r="AJ43" s="55" t="n">
        <v>18.40185400355991</v>
      </c>
      <c r="AK43" s="55" t="n">
        <v>18.64795680124182</v>
      </c>
    </row>
    <row r="44" ht="14.25" customFormat="1" customHeight="1" s="68">
      <c r="A44" s="53" t="n"/>
      <c r="B44" s="71" t="inlineStr">
        <is>
          <t>baseline</t>
        </is>
      </c>
      <c r="C44" s="71" t="inlineStr">
        <is>
          <t>Residential</t>
        </is>
      </c>
      <c r="D44" s="71" t="inlineStr">
        <is>
          <t>solar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n"/>
      <c r="B45" s="71" t="inlineStr">
        <is>
          <t>baseline</t>
        </is>
      </c>
      <c r="C45" s="71" t="inlineStr">
        <is>
          <t>Residential</t>
        </is>
      </c>
      <c r="D45" s="71" t="inlineStr">
        <is>
          <t>kerosene</t>
        </is>
      </c>
      <c r="E45" s="55" t="n">
        <v>0.005197141897608023</v>
      </c>
      <c r="F45" s="55" t="n">
        <v>0.005266326250790047</v>
      </c>
      <c r="G45" s="55" t="n">
        <v>0.005336431585429347</v>
      </c>
      <c r="H45" s="55" t="n">
        <v>0.005407470163434456</v>
      </c>
      <c r="I45" s="55" t="n">
        <v>0.005479454405947158</v>
      </c>
      <c r="J45" s="55" t="n">
        <v>0.005552396902820665</v>
      </c>
      <c r="K45" s="55" t="n">
        <v>0.005626310410723977</v>
      </c>
      <c r="L45" s="55" t="n">
        <v>0.005701207855037526</v>
      </c>
      <c r="M45" s="55" t="n">
        <v>0.005777102333644434</v>
      </c>
      <c r="N45" s="55" t="n">
        <v>0.005854007119773969</v>
      </c>
      <c r="O45" s="55" t="n">
        <v>0.00593193566294936</v>
      </c>
      <c r="P45" s="55" t="n">
        <v>0.006010901589935619</v>
      </c>
      <c r="Q45" s="55" t="n">
        <v>0.006090918712322067</v>
      </c>
      <c r="R45" s="55" t="n">
        <v>0.006172001021783259</v>
      </c>
      <c r="S45" s="55" t="n">
        <v>0.006254162699557149</v>
      </c>
      <c r="T45" s="55" t="n">
        <v>0.00633741811360164</v>
      </c>
      <c r="U45" s="55" t="n">
        <v>0.006421781823333669</v>
      </c>
      <c r="V45" s="55" t="n">
        <v>0.006507268583420475</v>
      </c>
      <c r="W45" s="55" t="n">
        <v>0.006593893342831782</v>
      </c>
      <c r="X45" s="55" t="n">
        <v>0.006681671250526701</v>
      </c>
      <c r="Y45" s="55" t="n">
        <v>0.006770617658297181</v>
      </c>
      <c r="Z45" s="55" t="n">
        <v>0.006860748120768009</v>
      </c>
      <c r="AA45" s="55" t="n">
        <v>0.006952078399188078</v>
      </c>
      <c r="AB45" s="55" t="n">
        <v>0.007044624467117289</v>
      </c>
      <c r="AC45" s="55" t="n">
        <v>0.007138402508530917</v>
      </c>
      <c r="AD45" s="55" t="n">
        <v>0.007233428922558696</v>
      </c>
      <c r="AE45" s="55" t="n">
        <v>0.007329720328223904</v>
      </c>
      <c r="AF45" s="55" t="n">
        <v>0.00742729356539118</v>
      </c>
      <c r="AG45" s="55" t="n">
        <v>0.007526165696662158</v>
      </c>
      <c r="AH45" s="55" t="n">
        <v>0.007626354014958003</v>
      </c>
      <c r="AI45" s="55" t="n">
        <v>0.007727876039728142</v>
      </c>
      <c r="AJ45" s="55" t="n">
        <v>0.007830749525480622</v>
      </c>
      <c r="AK45" s="55" t="n">
        <v>0.007934992462729917</v>
      </c>
    </row>
    <row r="46" ht="14.25" customFormat="1" customHeight="1" s="68">
      <c r="A46" s="53" t="n"/>
      <c r="B46" s="71" t="inlineStr">
        <is>
          <t>baseline</t>
        </is>
      </c>
      <c r="C46" s="71" t="inlineStr">
        <is>
          <t>Residential</t>
        </is>
      </c>
      <c r="D46" s="71" t="inlineStr">
        <is>
          <t>diesel</t>
        </is>
      </c>
      <c r="E46" s="55" t="n">
        <v>0.27663598303965</v>
      </c>
      <c r="F46" s="55" t="n">
        <v>0.2756665558120501</v>
      </c>
      <c r="G46" s="55" t="n">
        <v>0.27468170760186</v>
      </c>
      <c r="H46" s="55" t="n">
        <v>0.2740820522204701</v>
      </c>
      <c r="I46" s="55" t="n">
        <v>0.27397480672692</v>
      </c>
      <c r="J46" s="55" t="n">
        <v>0.27442258391223</v>
      </c>
      <c r="K46" s="55" t="n">
        <v>0.27544511732634</v>
      </c>
      <c r="L46" s="55" t="n">
        <v>0.27702537469776</v>
      </c>
      <c r="M46" s="55" t="n">
        <v>0.27911813567742</v>
      </c>
      <c r="N46" s="55" t="n">
        <v>0.28166006713338</v>
      </c>
      <c r="O46" s="55" t="n">
        <v>0.28457944775325</v>
      </c>
      <c r="P46" s="55" t="n">
        <v>0.2878048216134</v>
      </c>
      <c r="Q46" s="55" t="n">
        <v>0.29127138646554</v>
      </c>
      <c r="R46" s="55" t="n">
        <v>0.29492475657021</v>
      </c>
      <c r="S46" s="55" t="n">
        <v>0.29872231807509</v>
      </c>
      <c r="T46" s="55" t="n">
        <v>0.30263262241212</v>
      </c>
      <c r="U46" s="55" t="n">
        <v>0.30663378448677</v>
      </c>
      <c r="V46" s="55" t="n">
        <v>0.31071135956796</v>
      </c>
      <c r="W46" s="55" t="n">
        <v>0.31485636235053</v>
      </c>
      <c r="X46" s="55" t="n">
        <v>0.31906364618817</v>
      </c>
      <c r="Y46" s="55" t="n">
        <v>0.32333054771511</v>
      </c>
      <c r="Z46" s="55" t="n">
        <v>0.32765598641997</v>
      </c>
      <c r="AA46" s="55" t="n">
        <v>0.33203976326118</v>
      </c>
      <c r="AB46" s="55" t="n">
        <v>0.33648220049652</v>
      </c>
      <c r="AC46" s="55" t="n">
        <v>0.3409838952506999</v>
      </c>
      <c r="AD46" s="55" t="n">
        <v>0.34554551099562</v>
      </c>
      <c r="AE46" s="55" t="n">
        <v>0.35016782494122</v>
      </c>
      <c r="AF46" s="55" t="n">
        <v>0.3548515953411001</v>
      </c>
      <c r="AG46" s="55" t="n">
        <v>0.35959758044886</v>
      </c>
      <c r="AH46" s="55" t="n">
        <v>0.3644065385181</v>
      </c>
      <c r="AI46" s="55" t="n">
        <v>0.36927918988974</v>
      </c>
      <c r="AJ46" s="55" t="n">
        <v>0.3742162264701899</v>
      </c>
      <c r="AK46" s="55" t="n">
        <v>0.37921827381867</v>
      </c>
    </row>
    <row r="47" ht="14.25" customFormat="1" customHeight="1" s="68">
      <c r="A47" s="53" t="n"/>
      <c r="B47" s="71" t="inlineStr">
        <is>
          <t>baseline</t>
        </is>
      </c>
      <c r="C47" s="71" t="inlineStr">
        <is>
          <t>Transportation</t>
        </is>
      </c>
      <c r="D47" s="71" t="inlineStr">
        <is>
          <t>electricity</t>
        </is>
      </c>
      <c r="E47" s="55" t="n">
        <v>0.45691343032725</v>
      </c>
      <c r="F47" s="55" t="n">
        <v>0.6292869179138101</v>
      </c>
      <c r="G47" s="55" t="n">
        <v>0.8179873684479901</v>
      </c>
      <c r="H47" s="55" t="n">
        <v>1.02615724075878</v>
      </c>
      <c r="I47" s="55" t="n">
        <v>1.25148897957798</v>
      </c>
      <c r="J47" s="55" t="n">
        <v>1.49258193885567</v>
      </c>
      <c r="K47" s="55" t="n">
        <v>1.74769212583368</v>
      </c>
      <c r="L47" s="55" t="n">
        <v>2.01555392995008</v>
      </c>
      <c r="M47" s="55" t="n">
        <v>2.28646503196254</v>
      </c>
      <c r="N47" s="55" t="n">
        <v>2.560984416424981</v>
      </c>
      <c r="O47" s="55" t="n">
        <v>2.83303144867743</v>
      </c>
      <c r="P47" s="55" t="n">
        <v>3.102432564470849</v>
      </c>
      <c r="Q47" s="55" t="n">
        <v>3.39302490640308</v>
      </c>
      <c r="R47" s="55" t="n">
        <v>3.69292396771818</v>
      </c>
      <c r="S47" s="55" t="n">
        <v>3.99085703857737</v>
      </c>
      <c r="T47" s="55" t="n">
        <v>4.28732062343793</v>
      </c>
      <c r="U47" s="55" t="n">
        <v>4.58291012198292</v>
      </c>
      <c r="V47" s="55" t="n">
        <v>4.878143317161269</v>
      </c>
      <c r="W47" s="55" t="n">
        <v>5.16335428590345</v>
      </c>
      <c r="X47" s="55" t="n">
        <v>5.439108732785909</v>
      </c>
      <c r="Y47" s="55" t="n">
        <v>5.705581776477571</v>
      </c>
      <c r="Z47" s="55" t="n">
        <v>5.963430510070021</v>
      </c>
      <c r="AA47" s="55" t="n">
        <v>6.21352707685398</v>
      </c>
      <c r="AB47" s="55" t="n">
        <v>6.45899021179893</v>
      </c>
      <c r="AC47" s="55" t="n">
        <v>6.700381069959721</v>
      </c>
      <c r="AD47" s="55" t="n">
        <v>6.938583130518389</v>
      </c>
      <c r="AE47" s="55" t="n">
        <v>7.17560528212827</v>
      </c>
      <c r="AF47" s="55" t="n">
        <v>7.411518639498869</v>
      </c>
      <c r="AG47" s="55" t="n">
        <v>7.632457265479411</v>
      </c>
      <c r="AH47" s="55" t="n">
        <v>7.863259785066268</v>
      </c>
      <c r="AI47" s="55" t="n">
        <v>8.103251731682249</v>
      </c>
      <c r="AJ47" s="55" t="n">
        <v>8.345552238252449</v>
      </c>
      <c r="AK47" s="55" t="n">
        <v>8.590076342460991</v>
      </c>
    </row>
    <row r="48" ht="14.25" customFormat="1" customHeight="1" s="68">
      <c r="A48" s="53" t="n"/>
      <c r="B48" s="71" t="inlineStr">
        <is>
          <t>baseline</t>
        </is>
      </c>
      <c r="C48" s="71" t="inlineStr">
        <is>
          <t>Transportation</t>
        </is>
      </c>
      <c r="D48" s="71" t="inlineStr">
        <is>
          <t>natural gas</t>
        </is>
      </c>
      <c r="E48" s="55" t="n">
        <v>10.24548635128707</v>
      </c>
      <c r="F48" s="55" t="n">
        <v>10.41965962014042</v>
      </c>
      <c r="G48" s="55" t="n">
        <v>10.59679384086726</v>
      </c>
      <c r="H48" s="55" t="n">
        <v>10.77693933307212</v>
      </c>
      <c r="I48" s="55" t="n">
        <v>10.96014729782934</v>
      </c>
      <c r="J48" s="55" t="n">
        <v>11.1464698082049</v>
      </c>
      <c r="K48" s="55" t="n">
        <v>11.33595979030008</v>
      </c>
      <c r="L48" s="55" t="n">
        <v>11.52867110855499</v>
      </c>
      <c r="M48" s="55" t="n">
        <v>11.72465851835772</v>
      </c>
      <c r="N48" s="55" t="n">
        <v>11.92397771343519</v>
      </c>
      <c r="O48" s="55" t="n">
        <v>12.12668533533132</v>
      </c>
      <c r="P48" s="55" t="n">
        <v>12.3328389828852</v>
      </c>
      <c r="Q48" s="55" t="n">
        <v>12.54249725014377</v>
      </c>
      <c r="R48" s="55" t="n">
        <v>12.75571969792731</v>
      </c>
      <c r="S48" s="55" t="n">
        <v>12.9725669296548</v>
      </c>
      <c r="T48" s="55" t="n">
        <v>13.19310057238758</v>
      </c>
      <c r="U48" s="55" t="n">
        <v>13.41738327682935</v>
      </c>
      <c r="V48" s="55" t="n">
        <v>13.64547879315153</v>
      </c>
      <c r="W48" s="55" t="n">
        <v>13.87745193308058</v>
      </c>
      <c r="X48" s="55" t="n">
        <v>14.11336861728885</v>
      </c>
      <c r="Y48" s="55" t="n">
        <v>14.35329588487275</v>
      </c>
      <c r="Z48" s="55" t="n">
        <v>14.59730191230909</v>
      </c>
      <c r="AA48" s="55" t="n">
        <v>14.84545605136776</v>
      </c>
      <c r="AB48" s="55" t="n">
        <v>15.09782880067722</v>
      </c>
      <c r="AC48" s="55" t="n">
        <v>15.35449189102803</v>
      </c>
      <c r="AD48" s="55" t="n">
        <v>15.61551825693834</v>
      </c>
      <c r="AE48" s="55" t="n">
        <v>15.8809820650884</v>
      </c>
      <c r="AF48" s="55" t="n">
        <v>16.15095876171141</v>
      </c>
      <c r="AG48" s="55" t="n">
        <v>16.42552505363718</v>
      </c>
      <c r="AH48" s="55" t="n">
        <v>16.70475898411749</v>
      </c>
      <c r="AI48" s="55" t="n">
        <v>16.98873988543524</v>
      </c>
      <c r="AJ48" s="55" t="n">
        <v>17.27754846420798</v>
      </c>
      <c r="AK48" s="55" t="n">
        <v>17.57126679190974</v>
      </c>
    </row>
    <row r="49" ht="14.25" customFormat="1" customHeight="1" s="68">
      <c r="A49" s="53" t="n"/>
      <c r="B49" s="71" t="inlineStr">
        <is>
          <t>baseline</t>
        </is>
      </c>
      <c r="C49" s="71" t="inlineStr">
        <is>
          <t>Transportation</t>
        </is>
      </c>
      <c r="D49" s="71" t="inlineStr">
        <is>
          <t>ethanol</t>
        </is>
      </c>
      <c r="E49" s="55" t="n">
        <v>17.54042100702723</v>
      </c>
      <c r="F49" s="55" t="n">
        <v>17.22264637300272</v>
      </c>
      <c r="G49" s="55" t="n">
        <v>16.8806447497701</v>
      </c>
      <c r="H49" s="55" t="n">
        <v>16.5215123389485</v>
      </c>
      <c r="I49" s="55" t="n">
        <v>16.15018386444489</v>
      </c>
      <c r="J49" s="55" t="n">
        <v>15.77142789784614</v>
      </c>
      <c r="K49" s="55" t="n">
        <v>15.38572012954821</v>
      </c>
      <c r="L49" s="55" t="n">
        <v>15.01139426908563</v>
      </c>
      <c r="M49" s="55" t="n">
        <v>14.67021307624821</v>
      </c>
      <c r="N49" s="55" t="n">
        <v>14.36393554773723</v>
      </c>
      <c r="O49" s="55" t="n">
        <v>14.08881476391012</v>
      </c>
      <c r="P49" s="55" t="n">
        <v>13.85528293892457</v>
      </c>
      <c r="Q49" s="55" t="n">
        <v>13.67409119892426</v>
      </c>
      <c r="R49" s="55" t="n">
        <v>13.52790239760297</v>
      </c>
      <c r="S49" s="55" t="n">
        <v>13.41310631896404</v>
      </c>
      <c r="T49" s="55" t="n">
        <v>13.32893906041815</v>
      </c>
      <c r="U49" s="55" t="n">
        <v>13.27411673749161</v>
      </c>
      <c r="V49" s="55" t="n">
        <v>13.24910715474294</v>
      </c>
      <c r="W49" s="55" t="n">
        <v>13.25025736858512</v>
      </c>
      <c r="X49" s="55" t="n">
        <v>13.27721189077413</v>
      </c>
      <c r="Y49" s="55" t="n">
        <v>13.32758900883969</v>
      </c>
      <c r="Z49" s="55" t="n">
        <v>13.39879026351996</v>
      </c>
      <c r="AA49" s="55" t="n">
        <v>13.48983257902254</v>
      </c>
      <c r="AB49" s="55" t="n">
        <v>13.5922134776454</v>
      </c>
      <c r="AC49" s="55" t="n">
        <v>13.70834620573041</v>
      </c>
      <c r="AD49" s="55" t="n">
        <v>13.83631093150956</v>
      </c>
      <c r="AE49" s="55" t="n">
        <v>13.97594095292889</v>
      </c>
      <c r="AF49" s="55" t="n">
        <v>14.12497965988395</v>
      </c>
      <c r="AG49" s="55" t="n">
        <v>14.27823648422496</v>
      </c>
      <c r="AH49" s="55" t="n">
        <v>14.44707505987551</v>
      </c>
      <c r="AI49" s="55" t="n">
        <v>14.62799350632204</v>
      </c>
      <c r="AJ49" s="55" t="n">
        <v>14.81626030214421</v>
      </c>
      <c r="AK49" s="55" t="n">
        <v>15.01095859552341</v>
      </c>
    </row>
    <row r="50" ht="14.25" customFormat="1" customHeight="1" s="68">
      <c r="A50" s="53" t="n"/>
      <c r="B50" s="71" t="inlineStr">
        <is>
          <t>baseline</t>
        </is>
      </c>
      <c r="C50" s="71" t="inlineStr">
        <is>
          <t>Transportation</t>
        </is>
      </c>
      <c r="D50" s="71" t="inlineStr">
        <is>
          <t>gasoline</t>
        </is>
      </c>
      <c r="E50" s="55" t="n">
        <v>233.0370218408287</v>
      </c>
      <c r="F50" s="55" t="n">
        <v>228.8151589759179</v>
      </c>
      <c r="G50" s="55" t="n">
        <v>224.2714230973184</v>
      </c>
      <c r="H50" s="55" t="n">
        <v>219.5000923582923</v>
      </c>
      <c r="I50" s="55" t="n">
        <v>214.5667285971518</v>
      </c>
      <c r="J50" s="55" t="n">
        <v>209.5346850016446</v>
      </c>
      <c r="K50" s="55" t="n">
        <v>204.41028180509</v>
      </c>
      <c r="L50" s="55" t="n">
        <v>199.4370954179128</v>
      </c>
      <c r="M50" s="55" t="n">
        <v>194.9042595769858</v>
      </c>
      <c r="N50" s="55" t="n">
        <v>190.8351437909553</v>
      </c>
      <c r="O50" s="55" t="n">
        <v>187.179967459863</v>
      </c>
      <c r="P50" s="55" t="n">
        <v>184.0773304323088</v>
      </c>
      <c r="Q50" s="55" t="n">
        <v>181.6700687396712</v>
      </c>
      <c r="R50" s="55" t="n">
        <v>179.7278459798074</v>
      </c>
      <c r="S50" s="55" t="n">
        <v>178.2026982146467</v>
      </c>
      <c r="T50" s="55" t="n">
        <v>177.0844761628839</v>
      </c>
      <c r="U50" s="55" t="n">
        <v>176.356122350575</v>
      </c>
      <c r="V50" s="55" t="n">
        <v>176.0238520308286</v>
      </c>
      <c r="W50" s="55" t="n">
        <v>176.0391336369288</v>
      </c>
      <c r="X50" s="55" t="n">
        <v>176.3972437418123</v>
      </c>
      <c r="Y50" s="55" t="n">
        <v>177.0665397498013</v>
      </c>
      <c r="Z50" s="55" t="n">
        <v>178.0124992654355</v>
      </c>
      <c r="AA50" s="55" t="n">
        <v>179.2220612567171</v>
      </c>
      <c r="AB50" s="55" t="n">
        <v>180.5822647988042</v>
      </c>
      <c r="AC50" s="55" t="n">
        <v>182.1251710528403</v>
      </c>
      <c r="AD50" s="55" t="n">
        <v>183.8252740264013</v>
      </c>
      <c r="AE50" s="55" t="n">
        <v>185.6803583773347</v>
      </c>
      <c r="AF50" s="55" t="n">
        <v>187.6604441421095</v>
      </c>
      <c r="AG50" s="55" t="n">
        <v>189.6965706106517</v>
      </c>
      <c r="AH50" s="55" t="n">
        <v>191.9397114583217</v>
      </c>
      <c r="AI50" s="55" t="n">
        <v>194.343342433681</v>
      </c>
      <c r="AJ50" s="55" t="n">
        <v>196.8446013181877</v>
      </c>
      <c r="AK50" s="55" t="n">
        <v>199.4313069762776</v>
      </c>
    </row>
    <row r="51" ht="14.25" customFormat="1" customHeight="1" s="68">
      <c r="A51" s="53" t="n"/>
      <c r="B51" s="71" t="inlineStr">
        <is>
          <t>baseline</t>
        </is>
      </c>
      <c r="C51" s="71" t="inlineStr">
        <is>
          <t>Transportation</t>
        </is>
      </c>
      <c r="D51" s="71" t="inlineStr">
        <is>
          <t>jet kerosene</t>
        </is>
      </c>
      <c r="E51" s="55" t="n">
        <v>55.42451490317625</v>
      </c>
      <c r="F51" s="55" t="n">
        <v>56.31130714162707</v>
      </c>
      <c r="G51" s="55" t="n">
        <v>57.21228805839534</v>
      </c>
      <c r="H51" s="55" t="n">
        <v>58.12768466513073</v>
      </c>
      <c r="I51" s="55" t="n">
        <v>59.05772761310019</v>
      </c>
      <c r="J51" s="55" t="n">
        <v>60.00265125953514</v>
      </c>
      <c r="K51" s="55" t="n">
        <v>60.96269367710964</v>
      </c>
      <c r="L51" s="55" t="n">
        <v>61.93809677715659</v>
      </c>
      <c r="M51" s="55" t="n">
        <v>62.92910632862412</v>
      </c>
      <c r="N51" s="55" t="n">
        <v>63.93597202442269</v>
      </c>
      <c r="O51" s="55" t="n">
        <v>64.95894757620684</v>
      </c>
      <c r="P51" s="55" t="n">
        <v>65.99829074280974</v>
      </c>
      <c r="Q51" s="55" t="n">
        <v>67.05426339659033</v>
      </c>
      <c r="R51" s="55" t="n">
        <v>68.12713160873685</v>
      </c>
      <c r="S51" s="55" t="n">
        <v>69.21716571561403</v>
      </c>
      <c r="T51" s="55" t="n">
        <v>70.32464036615393</v>
      </c>
      <c r="U51" s="55" t="n">
        <v>71.44983460715957</v>
      </c>
      <c r="V51" s="55" t="n">
        <v>72.59303196860832</v>
      </c>
      <c r="W51" s="55" t="n">
        <v>73.75452047313013</v>
      </c>
      <c r="X51" s="55" t="n">
        <v>74.93459280661457</v>
      </c>
      <c r="Y51" s="55" t="n">
        <v>76.13354628977643</v>
      </c>
      <c r="Z51" s="55" t="n">
        <v>77.35168302980625</v>
      </c>
      <c r="AA51" s="55" t="n">
        <v>78.58930995828315</v>
      </c>
      <c r="AB51" s="55" t="n">
        <v>79.84673891647832</v>
      </c>
      <c r="AC51" s="55" t="n">
        <v>81.12428674065845</v>
      </c>
      <c r="AD51" s="55" t="n">
        <v>82.42227532843317</v>
      </c>
      <c r="AE51" s="55" t="n">
        <v>83.74103173353643</v>
      </c>
      <c r="AF51" s="55" t="n">
        <v>85.08088824165216</v>
      </c>
      <c r="AG51" s="55" t="n">
        <v>86.44218245571753</v>
      </c>
      <c r="AH51" s="55" t="n">
        <v>87.82525737174852</v>
      </c>
      <c r="AI51" s="55" t="n">
        <v>89.23046149257786</v>
      </c>
      <c r="AJ51" s="55" t="n">
        <v>90.6581488752459</v>
      </c>
      <c r="AK51" s="55" t="n">
        <v>92.10867925421681</v>
      </c>
    </row>
    <row r="52" ht="14.25" customFormat="1" customHeight="1" s="68">
      <c r="A52" s="53" t="n"/>
      <c r="B52" s="71" t="inlineStr">
        <is>
          <t>baseline</t>
        </is>
      </c>
      <c r="C52" s="71" t="inlineStr">
        <is>
          <t>Transportation</t>
        </is>
      </c>
      <c r="D52" s="71" t="inlineStr">
        <is>
          <t>diesel</t>
        </is>
      </c>
      <c r="E52" s="55" t="n">
        <v>82.2845040804107</v>
      </c>
      <c r="F52" s="55" t="n">
        <v>82.15280685128556</v>
      </c>
      <c r="G52" s="55" t="n">
        <v>81.91818913131944</v>
      </c>
      <c r="H52" s="55" t="n">
        <v>81.60264298566899</v>
      </c>
      <c r="I52" s="55" t="n">
        <v>81.21915382001382</v>
      </c>
      <c r="J52" s="55" t="n">
        <v>80.8243242229952</v>
      </c>
      <c r="K52" s="55" t="n">
        <v>80.45758589352823</v>
      </c>
      <c r="L52" s="55" t="n">
        <v>80.12490250565502</v>
      </c>
      <c r="M52" s="55" t="n">
        <v>79.80446361491254</v>
      </c>
      <c r="N52" s="55" t="n">
        <v>79.53801009625109</v>
      </c>
      <c r="O52" s="55" t="n">
        <v>79.32002048912797</v>
      </c>
      <c r="P52" s="55" t="n">
        <v>79.19993037863554</v>
      </c>
      <c r="Q52" s="55" t="n">
        <v>79.17128746263361</v>
      </c>
      <c r="R52" s="55" t="n">
        <v>79.24122441473941</v>
      </c>
      <c r="S52" s="55" t="n">
        <v>79.43281202011545</v>
      </c>
      <c r="T52" s="55" t="n">
        <v>79.70691508543879</v>
      </c>
      <c r="U52" s="55" t="n">
        <v>80.09613661039731</v>
      </c>
      <c r="V52" s="55" t="n">
        <v>80.55129876873183</v>
      </c>
      <c r="W52" s="55" t="n">
        <v>81.01594376032598</v>
      </c>
      <c r="X52" s="55" t="n">
        <v>81.46305369194616</v>
      </c>
      <c r="Y52" s="55" t="n">
        <v>81.94108467459681</v>
      </c>
      <c r="Z52" s="55" t="n">
        <v>82.40650383363841</v>
      </c>
      <c r="AA52" s="55" t="n">
        <v>82.87380024850835</v>
      </c>
      <c r="AB52" s="55" t="n">
        <v>83.34850893353246</v>
      </c>
      <c r="AC52" s="55" t="n">
        <v>83.84322528665109</v>
      </c>
      <c r="AD52" s="55" t="n">
        <v>84.36473394307919</v>
      </c>
      <c r="AE52" s="55" t="n">
        <v>84.91674353065252</v>
      </c>
      <c r="AF52" s="55" t="n">
        <v>85.50417073632056</v>
      </c>
      <c r="AG52" s="55" t="n">
        <v>86.12469544623984</v>
      </c>
      <c r="AH52" s="55" t="n">
        <v>86.80146700064581</v>
      </c>
      <c r="AI52" s="55" t="n">
        <v>87.53173907134644</v>
      </c>
      <c r="AJ52" s="55" t="n">
        <v>88.30425640729213</v>
      </c>
      <c r="AK52" s="55" t="n">
        <v>89.10654239096884</v>
      </c>
    </row>
    <row r="53" ht="14.25" customFormat="1" customHeight="1" s="68">
      <c r="A53" s="53" t="n"/>
      <c r="B53" s="71" t="inlineStr">
        <is>
          <t>baseline</t>
        </is>
      </c>
      <c r="C53" s="71" t="inlineStr">
        <is>
          <t>Transportation</t>
        </is>
      </c>
      <c r="D53" s="71" t="inlineStr">
        <is>
          <t>cng</t>
        </is>
      </c>
      <c r="E53" s="55" t="n">
        <v>0.05842005260951809</v>
      </c>
      <c r="F53" s="55" t="n">
        <v>0.05821112251214793</v>
      </c>
      <c r="G53" s="55" t="n">
        <v>0.05797649331411794</v>
      </c>
      <c r="H53" s="55" t="n">
        <v>0.05783790676339025</v>
      </c>
      <c r="I53" s="55" t="n">
        <v>0.05782999437759608</v>
      </c>
      <c r="J53" s="55" t="n">
        <v>0.05803509339865224</v>
      </c>
      <c r="K53" s="55" t="n">
        <v>0.05856254940771378</v>
      </c>
      <c r="L53" s="55" t="n">
        <v>0.05936231016994824</v>
      </c>
      <c r="M53" s="55" t="n">
        <v>0.06039602669675601</v>
      </c>
      <c r="N53" s="55" t="n">
        <v>0.06155484775989471</v>
      </c>
      <c r="O53" s="55" t="n">
        <v>0.06271389932264965</v>
      </c>
      <c r="P53" s="55" t="n">
        <v>0.06380872237917917</v>
      </c>
      <c r="Q53" s="55" t="n">
        <v>0.06484816355953807</v>
      </c>
      <c r="R53" s="55" t="n">
        <v>0.06581868206571918</v>
      </c>
      <c r="S53" s="55" t="n">
        <v>0.0666849795623973</v>
      </c>
      <c r="T53" s="55" t="n">
        <v>0.06738616855088118</v>
      </c>
      <c r="U53" s="55" t="n">
        <v>0.0679267979272116</v>
      </c>
      <c r="V53" s="55" t="n">
        <v>0.06829773575893867</v>
      </c>
      <c r="W53" s="55" t="n">
        <v>0.06853088713965858</v>
      </c>
      <c r="X53" s="55" t="n">
        <v>0.06873455817014436</v>
      </c>
      <c r="Y53" s="55" t="n">
        <v>0.06896294010728576</v>
      </c>
      <c r="Z53" s="55" t="n">
        <v>0.069247834675757</v>
      </c>
      <c r="AA53" s="55" t="n">
        <v>0.06962958847378871</v>
      </c>
      <c r="AB53" s="55" t="n">
        <v>0.07012684256901219</v>
      </c>
      <c r="AC53" s="55" t="n">
        <v>0.07074562793047659</v>
      </c>
      <c r="AD53" s="55" t="n">
        <v>0.07151683998971889</v>
      </c>
      <c r="AE53" s="55" t="n">
        <v>0.07241285960579151</v>
      </c>
      <c r="AF53" s="55" t="n">
        <v>0.07343999773288543</v>
      </c>
      <c r="AG53" s="55" t="n">
        <v>0.0745532522188822</v>
      </c>
      <c r="AH53" s="55" t="n">
        <v>0.07571249749647559</v>
      </c>
      <c r="AI53" s="55" t="n">
        <v>0.0769111001641312</v>
      </c>
      <c r="AJ53" s="55" t="n">
        <v>0.07810822398135628</v>
      </c>
      <c r="AK53" s="55" t="n">
        <v>0.07924471554700818</v>
      </c>
    </row>
    <row r="54" ht="14.25" customFormat="1" customHeight="1" s="68">
      <c r="A54" s="53" t="n"/>
      <c r="B54" s="71" t="inlineStr">
        <is>
          <t>baseline</t>
        </is>
      </c>
      <c r="C54" s="71" t="inlineStr">
        <is>
          <t>Transportation</t>
        </is>
      </c>
      <c r="D54" s="71" t="inlineStr">
        <is>
          <t>residual fuel oil</t>
        </is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5" t="n">
        <v>0</v>
      </c>
      <c r="AG54" s="55" t="n">
        <v>0</v>
      </c>
      <c r="AH54" s="55" t="n">
        <v>0</v>
      </c>
      <c r="AI54" s="55" t="n">
        <v>0</v>
      </c>
      <c r="AJ54" s="55" t="n">
        <v>0</v>
      </c>
      <c r="AK54" s="55" t="n">
        <v>0</v>
      </c>
    </row>
    <row r="55" ht="14.25" customFormat="1" customHeight="1" s="68">
      <c r="A55" s="53" t="n"/>
      <c r="B55" s="71" t="inlineStr">
        <is>
          <t>baseline</t>
        </is>
      </c>
      <c r="C55" s="71" t="inlineStr">
        <is>
          <t>Residential</t>
        </is>
      </c>
      <c r="D55" s="71" t="inlineStr">
        <is>
          <t>diesel</t>
        </is>
      </c>
      <c r="E55" s="55" t="n">
        <v>0.003768212234375287</v>
      </c>
      <c r="F55" s="55" t="n">
        <v>0.003798352700320361</v>
      </c>
      <c r="G55" s="55" t="n">
        <v>0.003828739597747995</v>
      </c>
      <c r="H55" s="55" t="n">
        <v>0.0038593729266582</v>
      </c>
      <c r="I55" s="55" t="n">
        <v>0.003890243208917028</v>
      </c>
      <c r="J55" s="55" t="n">
        <v>0.003921369400792372</v>
      </c>
      <c r="K55" s="55" t="n">
        <v>0.003952742024150276</v>
      </c>
      <c r="L55" s="55" t="n">
        <v>0.003984361078990768</v>
      </c>
      <c r="M55" s="55" t="n">
        <v>0.004016236043447767</v>
      </c>
      <c r="N55" s="55" t="n">
        <v>0.004048366917521269</v>
      </c>
      <c r="O55" s="55" t="n">
        <v>0.004080753701211305</v>
      </c>
      <c r="P55" s="55" t="n">
        <v>0.004113396394517847</v>
      </c>
      <c r="Q55" s="55" t="n">
        <v>0.004146304475574849</v>
      </c>
      <c r="R55" s="55" t="n">
        <v>0.004179477944382301</v>
      </c>
      <c r="S55" s="55" t="n">
        <v>0.004212916800940231</v>
      </c>
      <c r="T55" s="55" t="n">
        <v>0.004246621045248611</v>
      </c>
      <c r="U55" s="55" t="n">
        <v>0.004280590677307452</v>
      </c>
      <c r="V55" s="55" t="n">
        <v>0.004314835175250697</v>
      </c>
      <c r="W55" s="55" t="n">
        <v>0.004349354539078346</v>
      </c>
      <c r="X55" s="55" t="n">
        <v>0.004384148768790401</v>
      </c>
      <c r="Y55" s="55" t="n">
        <v>0.004419217864386859</v>
      </c>
      <c r="Z55" s="55" t="n">
        <v>0.004454571304001669</v>
      </c>
      <c r="AA55" s="55" t="n">
        <v>0.004490209087634827</v>
      </c>
      <c r="AB55" s="55" t="n">
        <v>0.004526131215286335</v>
      </c>
      <c r="AC55" s="55" t="n">
        <v>0.004562347165090137</v>
      </c>
      <c r="AD55" s="55" t="n">
        <v>0.004598837980778345</v>
      </c>
      <c r="AE55" s="55" t="n">
        <v>0.004635632096752792</v>
      </c>
      <c r="AF55" s="55" t="n">
        <v>0.004672720034879533</v>
      </c>
      <c r="AG55" s="55" t="n">
        <v>0.004710101795158569</v>
      </c>
      <c r="AH55" s="55" t="n">
        <v>0.0047477773775899</v>
      </c>
      <c r="AI55" s="55" t="n">
        <v>0.004785765738441407</v>
      </c>
      <c r="AJ55" s="55" t="n">
        <v>0.004824047921445226</v>
      </c>
      <c r="AK55" s="55" t="n">
        <v>0.004862642882869222</v>
      </c>
    </row>
    <row r="56" ht="14.25" customFormat="1" customHeight="1" s="68">
      <c r="A56" s="53" t="n"/>
      <c r="B56" s="71" t="inlineStr">
        <is>
          <t>baseline</t>
        </is>
      </c>
      <c r="C56" s="71" t="inlineStr">
        <is>
          <t>Residential</t>
        </is>
      </c>
      <c r="D56" s="71" t="inlineStr">
        <is>
          <t>lpg</t>
        </is>
      </c>
      <c r="E56" s="55" t="n">
        <v>4.424387052508862</v>
      </c>
      <c r="F56" s="55" t="n">
        <v>4.460055359581443</v>
      </c>
      <c r="G56" s="55" t="n">
        <v>4.496008999507136</v>
      </c>
      <c r="H56" s="55" t="n">
        <v>4.532250283405683</v>
      </c>
      <c r="I56" s="55" t="n">
        <v>4.56878149517563</v>
      </c>
      <c r="J56" s="55" t="n">
        <v>4.60560496963206</v>
      </c>
      <c r="K56" s="55" t="n">
        <v>4.642723027515014</v>
      </c>
      <c r="L56" s="55" t="n">
        <v>4.680138021088849</v>
      </c>
      <c r="M56" s="55" t="n">
        <v>4.717852314550831</v>
      </c>
      <c r="N56" s="55" t="n">
        <v>4.755868361988892</v>
      </c>
      <c r="O56" s="55" t="n">
        <v>4.794188517562982</v>
      </c>
      <c r="P56" s="55" t="n">
        <v>4.832815259700871</v>
      </c>
      <c r="Q56" s="55" t="n">
        <v>4.871751006729475</v>
      </c>
      <c r="R56" s="55" t="n">
        <v>4.910998217399958</v>
      </c>
      <c r="S56" s="55" t="n">
        <v>4.950559442287642</v>
      </c>
      <c r="T56" s="55" t="n">
        <v>4.990437152948628</v>
      </c>
      <c r="U56" s="55" t="n">
        <v>5.030633868073854</v>
      </c>
      <c r="V56" s="55" t="n">
        <v>5.071152139015791</v>
      </c>
      <c r="W56" s="55" t="n">
        <v>5.111994566005714</v>
      </c>
      <c r="X56" s="55" t="n">
        <v>5.153163759691384</v>
      </c>
      <c r="Y56" s="55" t="n">
        <v>5.194662284761055</v>
      </c>
      <c r="Z56" s="55" t="n">
        <v>5.236492805669819</v>
      </c>
      <c r="AA56" s="55" t="n">
        <v>5.278657943624059</v>
      </c>
      <c r="AB56" s="55" t="n">
        <v>5.321160422051816</v>
      </c>
      <c r="AC56" s="55" t="n">
        <v>5.364002891143633</v>
      </c>
      <c r="AD56" s="55" t="n">
        <v>5.407188104629111</v>
      </c>
      <c r="AE56" s="55" t="n">
        <v>5.450718722442326</v>
      </c>
      <c r="AF56" s="55" t="n">
        <v>5.494597416023724</v>
      </c>
      <c r="AG56" s="55" t="n">
        <v>5.538826875978617</v>
      </c>
      <c r="AH56" s="55" t="n">
        <v>5.58340961184198</v>
      </c>
      <c r="AI56" s="55" t="n">
        <v>5.628347960390878</v>
      </c>
      <c r="AJ56" s="55" t="n">
        <v>5.67364393148257</v>
      </c>
      <c r="AK56" s="55" t="n">
        <v>5.719299097340435</v>
      </c>
    </row>
    <row r="57" ht="14.25" customFormat="1" customHeight="1" s="68">
      <c r="A57" s="53" t="n"/>
      <c r="B57" s="71" t="inlineStr">
        <is>
          <t>baseline</t>
        </is>
      </c>
      <c r="C57" s="71" t="inlineStr">
        <is>
          <t>Residential</t>
        </is>
      </c>
      <c r="D57" s="71" t="inlineStr">
        <is>
          <t>renewable diesel</t>
        </is>
      </c>
      <c r="E57" s="55" t="n">
        <v>0</v>
      </c>
      <c r="F57" s="55" t="n">
        <v>0</v>
      </c>
      <c r="G57" s="55" t="n">
        <v>0</v>
      </c>
      <c r="H57" s="55" t="n">
        <v>0</v>
      </c>
      <c r="I57" s="55" t="n">
        <v>0</v>
      </c>
      <c r="J57" s="55" t="n">
        <v>0</v>
      </c>
      <c r="K57" s="55" t="n">
        <v>0</v>
      </c>
      <c r="L57" s="55" t="n">
        <v>0</v>
      </c>
      <c r="M57" s="55" t="n"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55" t="n">
        <v>0</v>
      </c>
      <c r="S57" s="55" t="n">
        <v>0</v>
      </c>
      <c r="T57" s="55" t="n">
        <v>0</v>
      </c>
      <c r="U57" s="55" t="n">
        <v>0</v>
      </c>
      <c r="V57" s="55" t="n">
        <v>0</v>
      </c>
      <c r="W57" s="55" t="n">
        <v>0</v>
      </c>
      <c r="X57" s="55" t="n">
        <v>0</v>
      </c>
      <c r="Y57" s="55" t="n">
        <v>0</v>
      </c>
      <c r="Z57" s="55" t="n">
        <v>0</v>
      </c>
      <c r="AA57" s="55" t="n">
        <v>0</v>
      </c>
      <c r="AB57" s="55" t="n">
        <v>0</v>
      </c>
      <c r="AC57" s="55" t="n">
        <v>0</v>
      </c>
      <c r="AD57" s="55" t="n">
        <v>0</v>
      </c>
      <c r="AE57" s="55" t="n">
        <v>0</v>
      </c>
      <c r="AF57" s="55" t="n">
        <v>0</v>
      </c>
      <c r="AG57" s="55" t="n">
        <v>0</v>
      </c>
      <c r="AH57" s="55" t="n">
        <v>0</v>
      </c>
      <c r="AI57" s="55" t="n">
        <v>0</v>
      </c>
      <c r="AJ57" s="55" t="n">
        <v>0</v>
      </c>
      <c r="AK57" s="55" t="n">
        <v>0</v>
      </c>
    </row>
    <row r="58" ht="14.25" customFormat="1" customHeight="1" s="68">
      <c r="A58" s="53" t="n"/>
      <c r="B58" s="71" t="inlineStr">
        <is>
          <t>baseline</t>
        </is>
      </c>
      <c r="C58" s="71" t="inlineStr">
        <is>
          <t>Transportation</t>
        </is>
      </c>
      <c r="D58" s="71" t="inlineStr">
        <is>
          <t>electricity</t>
        </is>
      </c>
      <c r="E58" s="55" t="n">
        <v>0.3091206376888508</v>
      </c>
      <c r="F58" s="55" t="n">
        <v>0.356572867893769</v>
      </c>
      <c r="G58" s="55" t="n">
        <v>0.4162821071787386</v>
      </c>
      <c r="H58" s="55" t="n">
        <v>0.4972712641935036</v>
      </c>
      <c r="I58" s="55" t="n">
        <v>0.5688625860140646</v>
      </c>
      <c r="J58" s="55" t="n">
        <v>0.6341654218717419</v>
      </c>
      <c r="K58" s="55" t="n">
        <v>0.6979209523628987</v>
      </c>
      <c r="L58" s="55" t="n">
        <v>0.7638072621462278</v>
      </c>
      <c r="M58" s="55" t="n">
        <v>0.8295345762326314</v>
      </c>
      <c r="N58" s="55" t="n">
        <v>0.8968490701950591</v>
      </c>
      <c r="O58" s="55" t="n">
        <v>0.963807356927568</v>
      </c>
      <c r="P58" s="55" t="n">
        <v>1.031521373192046</v>
      </c>
      <c r="Q58" s="55" t="n">
        <v>1.099473025230793</v>
      </c>
      <c r="R58" s="55" t="n">
        <v>1.172118296589768</v>
      </c>
      <c r="S58" s="55" t="n">
        <v>1.246159611775634</v>
      </c>
      <c r="T58" s="55" t="n">
        <v>1.32362923435634</v>
      </c>
      <c r="U58" s="55" t="n">
        <v>1.404425729342406</v>
      </c>
      <c r="V58" s="55" t="n">
        <v>1.493189060337801</v>
      </c>
      <c r="W58" s="55" t="n">
        <v>1.590652086137281</v>
      </c>
      <c r="X58" s="55" t="n">
        <v>1.698240412867515</v>
      </c>
      <c r="Y58" s="55" t="n">
        <v>1.808781841790979</v>
      </c>
      <c r="Z58" s="55" t="n">
        <v>1.917352918317442</v>
      </c>
      <c r="AA58" s="55" t="n">
        <v>2.020978778458097</v>
      </c>
      <c r="AB58" s="55" t="n">
        <v>2.117859363448524</v>
      </c>
      <c r="AC58" s="55" t="n">
        <v>2.208922118173373</v>
      </c>
      <c r="AD58" s="55" t="n">
        <v>2.29515564043751</v>
      </c>
      <c r="AE58" s="55" t="n">
        <v>2.377248298674957</v>
      </c>
      <c r="AF58" s="55" t="n">
        <v>2.456738953234887</v>
      </c>
      <c r="AG58" s="55" t="n">
        <v>2.532667042632645</v>
      </c>
      <c r="AH58" s="55" t="n">
        <v>2.607525268705098</v>
      </c>
      <c r="AI58" s="55" t="n">
        <v>2.679832862586013</v>
      </c>
      <c r="AJ58" s="55" t="n">
        <v>2.752786618770497</v>
      </c>
      <c r="AK58" s="55" t="n">
        <v>2.823982474930336</v>
      </c>
    </row>
    <row r="59" ht="14.25" customFormat="1" customHeight="1" s="68">
      <c r="A59" s="53" t="n"/>
      <c r="B59" s="71" t="inlineStr">
        <is>
          <t>baseline</t>
        </is>
      </c>
      <c r="C59" s="71" t="inlineStr">
        <is>
          <t>Transportation</t>
        </is>
      </c>
      <c r="D59" s="71" t="inlineStr">
        <is>
          <t>natural gas</t>
        </is>
      </c>
      <c r="E59" s="55" t="n">
        <v>10.25968191382481</v>
      </c>
      <c r="F59" s="55" t="n">
        <v>10.3417593691354</v>
      </c>
      <c r="G59" s="55" t="n">
        <v>10.42449344113122</v>
      </c>
      <c r="H59" s="55" t="n">
        <v>10.50788939017686</v>
      </c>
      <c r="I59" s="55" t="n">
        <v>10.5919525050708</v>
      </c>
      <c r="J59" s="55" t="n">
        <v>10.67668813148067</v>
      </c>
      <c r="K59" s="55" t="n">
        <v>10.76210163403029</v>
      </c>
      <c r="L59" s="55" t="n">
        <v>10.84819844369041</v>
      </c>
      <c r="M59" s="55" t="n">
        <v>10.9349840293443</v>
      </c>
      <c r="N59" s="55" t="n">
        <v>11.02246390726594</v>
      </c>
      <c r="O59" s="55" t="n">
        <v>11.11064361268544</v>
      </c>
      <c r="P59" s="55" t="n">
        <v>11.19952876613652</v>
      </c>
      <c r="Q59" s="55" t="n">
        <v>11.28912499763037</v>
      </c>
      <c r="R59" s="55" t="n">
        <v>11.37943799404773</v>
      </c>
      <c r="S59" s="55" t="n">
        <v>11.47047349913749</v>
      </c>
      <c r="T59" s="55" t="n">
        <v>11.56223728508331</v>
      </c>
      <c r="U59" s="55" t="n">
        <v>11.65473518093748</v>
      </c>
      <c r="V59" s="55" t="n">
        <v>11.74797306314323</v>
      </c>
      <c r="W59" s="55" t="n">
        <v>11.84195685553428</v>
      </c>
      <c r="X59" s="55" t="n">
        <v>11.93669251037856</v>
      </c>
      <c r="Y59" s="55" t="n">
        <v>12.03218604629111</v>
      </c>
      <c r="Z59" s="55" t="n">
        <v>12.12844353875609</v>
      </c>
      <c r="AA59" s="55" t="n">
        <v>12.22547108221334</v>
      </c>
      <c r="AB59" s="55" t="n">
        <v>12.32327484692814</v>
      </c>
      <c r="AC59" s="55" t="n">
        <v>12.42186105055637</v>
      </c>
      <c r="AD59" s="55" t="n">
        <v>12.52123593918829</v>
      </c>
      <c r="AE59" s="55" t="n">
        <v>12.62140582526112</v>
      </c>
      <c r="AF59" s="55" t="n">
        <v>12.72237706860273</v>
      </c>
      <c r="AG59" s="55" t="n">
        <v>12.82415608590981</v>
      </c>
      <c r="AH59" s="55" t="n">
        <v>12.92674934126969</v>
      </c>
      <c r="AI59" s="55" t="n">
        <v>13.03016333668218</v>
      </c>
      <c r="AJ59" s="55" t="n">
        <v>13.13440464049438</v>
      </c>
      <c r="AK59" s="55" t="n">
        <v>13.23947987792164</v>
      </c>
    </row>
    <row r="60" ht="14.25" customFormat="1" customHeight="1" s="68">
      <c r="A60" s="53" t="n"/>
      <c r="B60" s="71" t="inlineStr">
        <is>
          <t>baseline</t>
        </is>
      </c>
      <c r="C60" s="71" t="inlineStr">
        <is>
          <t>Transportation</t>
        </is>
      </c>
      <c r="D60" s="71" t="inlineStr">
        <is>
          <t>ethanol</t>
        </is>
      </c>
      <c r="E60" s="55" t="n">
        <v>7.595101772126704</v>
      </c>
      <c r="F60" s="55" t="n">
        <v>7.683112429321556</v>
      </c>
      <c r="G60" s="55" t="n">
        <v>7.785504022283094</v>
      </c>
      <c r="H60" s="55" t="n">
        <v>7.879975443301803</v>
      </c>
      <c r="I60" s="55" t="n">
        <v>7.955986026851553</v>
      </c>
      <c r="J60" s="55" t="n">
        <v>8.006440045343391</v>
      </c>
      <c r="K60" s="55" t="n">
        <v>8.03794849162133</v>
      </c>
      <c r="L60" s="55" t="n">
        <v>8.058919635688966</v>
      </c>
      <c r="M60" s="55" t="n">
        <v>8.073075773396774</v>
      </c>
      <c r="N60" s="55" t="n">
        <v>8.081971668360092</v>
      </c>
      <c r="O60" s="55" t="n">
        <v>8.089963218935416</v>
      </c>
      <c r="P60" s="55" t="n">
        <v>8.089844373703865</v>
      </c>
      <c r="Q60" s="55" t="n">
        <v>8.085341983261616</v>
      </c>
      <c r="R60" s="55" t="n">
        <v>8.073692750080554</v>
      </c>
      <c r="S60" s="55" t="n">
        <v>8.060607853401702</v>
      </c>
      <c r="T60" s="55" t="n">
        <v>8.047125066109976</v>
      </c>
      <c r="U60" s="55" t="n">
        <v>8.033789603434867</v>
      </c>
      <c r="V60" s="55" t="n">
        <v>8.028578823820446</v>
      </c>
      <c r="W60" s="55" t="n">
        <v>8.037122694851478</v>
      </c>
      <c r="X60" s="55" t="n">
        <v>8.058425211618285</v>
      </c>
      <c r="Y60" s="55" t="n">
        <v>8.086855947983992</v>
      </c>
      <c r="Z60" s="55" t="n">
        <v>8.11322356704831</v>
      </c>
      <c r="AA60" s="55" t="n">
        <v>8.131957061351963</v>
      </c>
      <c r="AB60" s="55" t="n">
        <v>8.142986025353999</v>
      </c>
      <c r="AC60" s="55" t="n">
        <v>8.147771577066708</v>
      </c>
      <c r="AD60" s="55" t="n">
        <v>8.14821659310371</v>
      </c>
      <c r="AE60" s="55" t="n">
        <v>8.145835974001468</v>
      </c>
      <c r="AF60" s="55" t="n">
        <v>8.141293476077191</v>
      </c>
      <c r="AG60" s="55" t="n">
        <v>8.136078251938278</v>
      </c>
      <c r="AH60" s="55" t="n">
        <v>8.1305487740792</v>
      </c>
      <c r="AI60" s="55" t="n">
        <v>8.127028413113948</v>
      </c>
      <c r="AJ60" s="55" t="n">
        <v>8.126292495782229</v>
      </c>
      <c r="AK60" s="55" t="n">
        <v>8.131294624703807</v>
      </c>
    </row>
    <row r="61" ht="14.25" customFormat="1" customHeight="1" s="68">
      <c r="A61" s="53" t="n"/>
      <c r="B61" s="71" t="inlineStr">
        <is>
          <t>baseline</t>
        </is>
      </c>
      <c r="C61" s="71" t="inlineStr">
        <is>
          <t>Transportation</t>
        </is>
      </c>
      <c r="D61" s="71" t="inlineStr">
        <is>
          <t>gasoline</t>
        </is>
      </c>
      <c r="E61" s="55" t="n">
        <v>109.2526177942486</v>
      </c>
      <c r="F61" s="55" t="n">
        <v>110.518617253995</v>
      </c>
      <c r="G61" s="55" t="n">
        <v>111.9914809394727</v>
      </c>
      <c r="H61" s="55" t="n">
        <v>113.3504159858207</v>
      </c>
      <c r="I61" s="55" t="n">
        <v>114.4437990066916</v>
      </c>
      <c r="J61" s="55" t="n">
        <v>115.1695606695354</v>
      </c>
      <c r="K61" s="55" t="n">
        <v>115.6227975375808</v>
      </c>
      <c r="L61" s="55" t="n">
        <v>115.9244593767179</v>
      </c>
      <c r="M61" s="55" t="n">
        <v>116.1280899759255</v>
      </c>
      <c r="N61" s="55" t="n">
        <v>116.256053996929</v>
      </c>
      <c r="O61" s="55" t="n">
        <v>116.3710093738745</v>
      </c>
      <c r="P61" s="55" t="n">
        <v>116.3692998312892</v>
      </c>
      <c r="Q61" s="55" t="n">
        <v>116.3045346899702</v>
      </c>
      <c r="R61" s="55" t="n">
        <v>116.1369649403824</v>
      </c>
      <c r="S61" s="55" t="n">
        <v>115.9487437396925</v>
      </c>
      <c r="T61" s="55" t="n">
        <v>115.754799035126</v>
      </c>
      <c r="U61" s="55" t="n">
        <v>115.5629735275717</v>
      </c>
      <c r="V61" s="55" t="n">
        <v>115.4880184634049</v>
      </c>
      <c r="W61" s="55" t="n">
        <v>115.610918762914</v>
      </c>
      <c r="X61" s="55" t="n">
        <v>115.9173472693496</v>
      </c>
      <c r="Y61" s="55" t="n">
        <v>116.326312484598</v>
      </c>
      <c r="Z61" s="55" t="n">
        <v>116.7056005440448</v>
      </c>
      <c r="AA61" s="55" t="n">
        <v>116.9750746497828</v>
      </c>
      <c r="AB61" s="55" t="n">
        <v>117.1337220442439</v>
      </c>
      <c r="AC61" s="55" t="n">
        <v>117.2025603757132</v>
      </c>
      <c r="AD61" s="55" t="n">
        <v>117.2089617557295</v>
      </c>
      <c r="AE61" s="55" t="n">
        <v>117.1747174663052</v>
      </c>
      <c r="AF61" s="55" t="n">
        <v>117.109375390973</v>
      </c>
      <c r="AG61" s="55" t="n">
        <v>117.0343563967925</v>
      </c>
      <c r="AH61" s="55" t="n">
        <v>116.9548169867117</v>
      </c>
      <c r="AI61" s="55" t="n">
        <v>116.9041779424866</v>
      </c>
      <c r="AJ61" s="55" t="n">
        <v>116.8935920516369</v>
      </c>
      <c r="AK61" s="55" t="n">
        <v>116.9655457604307</v>
      </c>
    </row>
    <row r="62" ht="14.25" customFormat="1" customHeight="1" s="68">
      <c r="A62" s="53" t="n"/>
      <c r="B62" s="71" t="inlineStr">
        <is>
          <t>baseline</t>
        </is>
      </c>
      <c r="C62" s="71" t="inlineStr">
        <is>
          <t>Transportation</t>
        </is>
      </c>
      <c r="D62" s="71" t="inlineStr">
        <is>
          <t>jet kerosene</t>
        </is>
      </c>
      <c r="E62" s="55" t="n">
        <v>7.642314181184009</v>
      </c>
      <c r="F62" s="55" t="n">
        <v>7.71873732299585</v>
      </c>
      <c r="G62" s="55" t="n">
        <v>7.795924696225807</v>
      </c>
      <c r="H62" s="55" t="n">
        <v>7.873883940249835</v>
      </c>
      <c r="I62" s="55" t="n">
        <v>7.952622779747123</v>
      </c>
      <c r="J62" s="55" t="n">
        <v>8.032149005743751</v>
      </c>
      <c r="K62" s="55" t="n">
        <v>8.112470504047165</v>
      </c>
      <c r="L62" s="55" t="n">
        <v>8.193595207855479</v>
      </c>
      <c r="M62" s="55" t="n">
        <v>8.275531154626268</v>
      </c>
      <c r="N62" s="55" t="n">
        <v>8.358286467120344</v>
      </c>
      <c r="O62" s="55" t="n">
        <v>8.441869334445435</v>
      </c>
      <c r="P62" s="55" t="n">
        <v>8.526288031012454</v>
      </c>
      <c r="Q62" s="55" t="n">
        <v>8.611550907057408</v>
      </c>
      <c r="R62" s="55" t="n">
        <v>8.697666417075807</v>
      </c>
      <c r="S62" s="55" t="n">
        <v>8.784643081910033</v>
      </c>
      <c r="T62" s="55" t="n">
        <v>8.872489507705723</v>
      </c>
      <c r="U62" s="55" t="n">
        <v>8.961214404867968</v>
      </c>
      <c r="V62" s="55" t="n">
        <v>9.050826550148807</v>
      </c>
      <c r="W62" s="55" t="n">
        <v>9.141334815081597</v>
      </c>
      <c r="X62" s="55" t="n">
        <v>9.232748165981082</v>
      </c>
      <c r="Y62" s="55" t="n">
        <v>9.325075644987015</v>
      </c>
      <c r="Z62" s="55" t="n">
        <v>9.418326398498662</v>
      </c>
      <c r="AA62" s="55" t="n">
        <v>9.512509667696625</v>
      </c>
      <c r="AB62" s="55" t="n">
        <v>9.607634760108336</v>
      </c>
      <c r="AC62" s="55" t="n">
        <v>9.703711106477357</v>
      </c>
      <c r="AD62" s="55" t="n">
        <v>9.800748222849887</v>
      </c>
      <c r="AE62" s="55" t="n">
        <v>9.898755701097569</v>
      </c>
      <c r="AF62" s="55" t="n">
        <v>9.997743265785832</v>
      </c>
      <c r="AG62" s="55" t="n">
        <v>10.09772069834891</v>
      </c>
      <c r="AH62" s="55" t="n">
        <v>10.19869790343677</v>
      </c>
      <c r="AI62" s="55" t="n">
        <v>10.30068488048073</v>
      </c>
      <c r="AJ62" s="55" t="n">
        <v>10.40369173317157</v>
      </c>
      <c r="AK62" s="55" t="n">
        <v>10.50772865050329</v>
      </c>
    </row>
    <row r="63" ht="14.25" customFormat="1" customHeight="1" s="68">
      <c r="A63" s="53" t="n"/>
      <c r="B63" s="71" t="inlineStr">
        <is>
          <t>baseline</t>
        </is>
      </c>
      <c r="C63" s="71" t="inlineStr">
        <is>
          <t>Transportation</t>
        </is>
      </c>
      <c r="D63" s="71" t="inlineStr">
        <is>
          <t>diesel</t>
        </is>
      </c>
      <c r="E63" s="55" t="n">
        <v>92.15662313991622</v>
      </c>
      <c r="F63" s="55" t="n">
        <v>90.59177083767739</v>
      </c>
      <c r="G63" s="55" t="n">
        <v>89.16514593482825</v>
      </c>
      <c r="H63" s="55" t="n">
        <v>87.71366460675213</v>
      </c>
      <c r="I63" s="55" t="n">
        <v>86.21436839611019</v>
      </c>
      <c r="J63" s="55" t="n">
        <v>84.64831141356879</v>
      </c>
      <c r="K63" s="55" t="n">
        <v>83.0983874471594</v>
      </c>
      <c r="L63" s="55" t="n">
        <v>81.54898056034727</v>
      </c>
      <c r="M63" s="55" t="n">
        <v>80.15572671696397</v>
      </c>
      <c r="N63" s="55" t="n">
        <v>78.99427429719627</v>
      </c>
      <c r="O63" s="55" t="n">
        <v>78.11687793111294</v>
      </c>
      <c r="P63" s="55" t="n">
        <v>77.45575231740376</v>
      </c>
      <c r="Q63" s="55" t="n">
        <v>76.96328347202993</v>
      </c>
      <c r="R63" s="55" t="n">
        <v>76.58185478550983</v>
      </c>
      <c r="S63" s="55" t="n">
        <v>76.30795137717277</v>
      </c>
      <c r="T63" s="55" t="n">
        <v>76.13865117623641</v>
      </c>
      <c r="U63" s="55" t="n">
        <v>76.08769570450958</v>
      </c>
      <c r="V63" s="55" t="n">
        <v>76.15516845487461</v>
      </c>
      <c r="W63" s="55" t="n">
        <v>76.27685767634067</v>
      </c>
      <c r="X63" s="55" t="n">
        <v>76.39894294163354</v>
      </c>
      <c r="Y63" s="55" t="n">
        <v>76.47159671487877</v>
      </c>
      <c r="Z63" s="55" t="n">
        <v>76.43891172066044</v>
      </c>
      <c r="AA63" s="55" t="n">
        <v>76.34981225712271</v>
      </c>
      <c r="AB63" s="55" t="n">
        <v>76.26864604856584</v>
      </c>
      <c r="AC63" s="55" t="n">
        <v>76.24130780239987</v>
      </c>
      <c r="AD63" s="55" t="n">
        <v>76.3041843402271</v>
      </c>
      <c r="AE63" s="55" t="n">
        <v>76.4916867666293</v>
      </c>
      <c r="AF63" s="55" t="n">
        <v>76.83177624021383</v>
      </c>
      <c r="AG63" s="55" t="n">
        <v>77.34190431823781</v>
      </c>
      <c r="AH63" s="55" t="n">
        <v>78.01773424260222</v>
      </c>
      <c r="AI63" s="55" t="n">
        <v>78.83412276079086</v>
      </c>
      <c r="AJ63" s="55" t="n">
        <v>79.74892310389929</v>
      </c>
      <c r="AK63" s="55" t="n">
        <v>80.71225516084394</v>
      </c>
    </row>
    <row r="64" ht="14.25" customFormat="1" customHeight="1" s="68">
      <c r="A64" s="53" t="n"/>
      <c r="B64" s="71" t="inlineStr">
        <is>
          <t>baseline</t>
        </is>
      </c>
      <c r="C64" s="71" t="inlineStr">
        <is>
          <t>Transportation</t>
        </is>
      </c>
      <c r="D64" s="71" t="inlineStr">
        <is>
          <t>cng</t>
        </is>
      </c>
      <c r="E64" s="55" t="n">
        <v>0.2536702506682085</v>
      </c>
      <c r="F64" s="55" t="n">
        <v>0.2436372608098118</v>
      </c>
      <c r="G64" s="55" t="n">
        <v>0.2378936322863145</v>
      </c>
      <c r="H64" s="55" t="n">
        <v>0.2332723002672834</v>
      </c>
      <c r="I64" s="55" t="n">
        <v>0.2294151611472333</v>
      </c>
      <c r="J64" s="55" t="n">
        <v>0.2258633030254194</v>
      </c>
      <c r="K64" s="55" t="n">
        <v>0.22336105886869</v>
      </c>
      <c r="L64" s="55" t="n">
        <v>0.2221028511364282</v>
      </c>
      <c r="M64" s="55" t="n">
        <v>0.2230776401436885</v>
      </c>
      <c r="N64" s="55" t="n">
        <v>0.226868946998275</v>
      </c>
      <c r="O64" s="55" t="n">
        <v>0.2334450923170246</v>
      </c>
      <c r="P64" s="55" t="n">
        <v>0.24185995499782</v>
      </c>
      <c r="Q64" s="55" t="n">
        <v>0.250950700604705</v>
      </c>
      <c r="R64" s="55" t="n">
        <v>0.2600845164256052</v>
      </c>
      <c r="S64" s="55" t="n">
        <v>0.2688416608534103</v>
      </c>
      <c r="T64" s="55" t="n">
        <v>0.2767730597501564</v>
      </c>
      <c r="U64" s="55" t="n">
        <v>0.2837994400318447</v>
      </c>
      <c r="V64" s="55" t="n">
        <v>0.2896006955054689</v>
      </c>
      <c r="W64" s="55" t="n">
        <v>0.2936922080260839</v>
      </c>
      <c r="X64" s="55" t="n">
        <v>0.2961107927226888</v>
      </c>
      <c r="Y64" s="55" t="n">
        <v>0.2967709709305631</v>
      </c>
      <c r="Z64" s="55" t="n">
        <v>0.2961165831801035</v>
      </c>
      <c r="AA64" s="55" t="n">
        <v>0.2949120392773871</v>
      </c>
      <c r="AB64" s="55" t="n">
        <v>0.2937439765321402</v>
      </c>
      <c r="AC64" s="55" t="n">
        <v>0.2928734000720328</v>
      </c>
      <c r="AD64" s="55" t="n">
        <v>0.2925718020681288</v>
      </c>
      <c r="AE64" s="55" t="n">
        <v>0.2929497748184937</v>
      </c>
      <c r="AF64" s="55" t="n">
        <v>0.2942453418668132</v>
      </c>
      <c r="AG64" s="55" t="n">
        <v>0.2965223095179421</v>
      </c>
      <c r="AH64" s="55" t="n">
        <v>0.2995588698746992</v>
      </c>
      <c r="AI64" s="55" t="n">
        <v>0.303314481669289</v>
      </c>
      <c r="AJ64" s="55" t="n">
        <v>0.3075132647527155</v>
      </c>
      <c r="AK64" s="55" t="n">
        <v>0.3116524608079161</v>
      </c>
    </row>
    <row r="65" ht="14.25" customFormat="1" customHeight="1" s="68">
      <c r="A65" s="53" t="n"/>
      <c r="B65" s="71" t="inlineStr">
        <is>
          <t>baseline</t>
        </is>
      </c>
      <c r="C65" s="71" t="inlineStr">
        <is>
          <t>Transportation</t>
        </is>
      </c>
      <c r="D65" s="71" t="inlineStr">
        <is>
          <t>residual fuel oil</t>
        </is>
      </c>
      <c r="E65" s="55" t="n">
        <v>0</v>
      </c>
      <c r="F65" s="55" t="n">
        <v>0</v>
      </c>
      <c r="G65" s="55" t="n">
        <v>0</v>
      </c>
      <c r="H65" s="55" t="n">
        <v>0</v>
      </c>
      <c r="I65" s="55" t="n">
        <v>0</v>
      </c>
      <c r="J65" s="55" t="n">
        <v>0</v>
      </c>
      <c r="K65" s="55" t="n">
        <v>0</v>
      </c>
      <c r="L65" s="55" t="n">
        <v>0</v>
      </c>
      <c r="M65" s="55" t="n">
        <v>0</v>
      </c>
      <c r="N65" s="55" t="n">
        <v>0</v>
      </c>
      <c r="O65" s="55" t="n">
        <v>0</v>
      </c>
      <c r="P65" s="55" t="n">
        <v>0</v>
      </c>
      <c r="Q65" s="55" t="n">
        <v>0</v>
      </c>
      <c r="R65" s="55" t="n">
        <v>0</v>
      </c>
      <c r="S65" s="55" t="n">
        <v>0</v>
      </c>
      <c r="T65" s="55" t="n">
        <v>0</v>
      </c>
      <c r="U65" s="55" t="n">
        <v>0</v>
      </c>
      <c r="V65" s="55" t="n">
        <v>0</v>
      </c>
      <c r="W65" s="55" t="n">
        <v>0</v>
      </c>
      <c r="X65" s="55" t="n">
        <v>0</v>
      </c>
      <c r="Y65" s="55" t="n">
        <v>0</v>
      </c>
      <c r="Z65" s="55" t="n">
        <v>0</v>
      </c>
      <c r="AA65" s="55" t="n">
        <v>0</v>
      </c>
      <c r="AB65" s="55" t="n">
        <v>0</v>
      </c>
      <c r="AC65" s="55" t="n">
        <v>0</v>
      </c>
      <c r="AD65" s="55" t="n">
        <v>0</v>
      </c>
      <c r="AE65" s="55" t="n">
        <v>0</v>
      </c>
      <c r="AF65" s="55" t="n">
        <v>0</v>
      </c>
      <c r="AG65" s="55" t="n">
        <v>0</v>
      </c>
      <c r="AH65" s="55" t="n">
        <v>0</v>
      </c>
      <c r="AI65" s="55" t="n">
        <v>0</v>
      </c>
      <c r="AJ65" s="55" t="n">
        <v>0</v>
      </c>
      <c r="AK65" s="55" t="n">
        <v>0</v>
      </c>
    </row>
    <row r="66" ht="14.25" customFormat="1" customHeight="1" s="68">
      <c r="A66" s="53" t="n"/>
      <c r="B66" s="71" t="inlineStr">
        <is>
          <t>baseline</t>
        </is>
      </c>
      <c r="C66" s="71" t="inlineStr">
        <is>
          <t>Transportation</t>
        </is>
      </c>
      <c r="D66" s="71" t="inlineStr">
        <is>
          <t>renewable diesel</t>
        </is>
      </c>
      <c r="E66" s="55" t="n">
        <v>0</v>
      </c>
      <c r="F66" s="55" t="n">
        <v>0</v>
      </c>
      <c r="G66" s="55" t="n">
        <v>0</v>
      </c>
      <c r="H66" s="55" t="n">
        <v>0</v>
      </c>
      <c r="I66" s="55" t="n">
        <v>0</v>
      </c>
      <c r="J66" s="55" t="n">
        <v>0</v>
      </c>
      <c r="K66" s="55" t="n">
        <v>0</v>
      </c>
      <c r="L66" s="55" t="n">
        <v>0</v>
      </c>
      <c r="M66" s="55" t="n">
        <v>0</v>
      </c>
      <c r="N66" s="55" t="n">
        <v>0</v>
      </c>
      <c r="O66" s="55" t="n">
        <v>0</v>
      </c>
      <c r="P66" s="55" t="n">
        <v>0</v>
      </c>
      <c r="Q66" s="55" t="n">
        <v>0</v>
      </c>
      <c r="R66" s="55" t="n">
        <v>0</v>
      </c>
      <c r="S66" s="55" t="n">
        <v>0</v>
      </c>
      <c r="T66" s="55" t="n">
        <v>0</v>
      </c>
      <c r="U66" s="55" t="n">
        <v>0</v>
      </c>
      <c r="V66" s="55" t="n">
        <v>0</v>
      </c>
      <c r="W66" s="55" t="n">
        <v>0</v>
      </c>
      <c r="X66" s="55" t="n">
        <v>0</v>
      </c>
      <c r="Y66" s="55" t="n">
        <v>0</v>
      </c>
      <c r="Z66" s="55" t="n">
        <v>0</v>
      </c>
      <c r="AA66" s="55" t="n">
        <v>0</v>
      </c>
      <c r="AB66" s="55" t="n">
        <v>0</v>
      </c>
      <c r="AC66" s="55" t="n">
        <v>0</v>
      </c>
      <c r="AD66" s="55" t="n">
        <v>0</v>
      </c>
      <c r="AE66" s="55" t="n">
        <v>0</v>
      </c>
      <c r="AF66" s="55" t="n">
        <v>0</v>
      </c>
      <c r="AG66" s="55" t="n">
        <v>0</v>
      </c>
      <c r="AH66" s="55" t="n">
        <v>0</v>
      </c>
      <c r="AI66" s="55" t="n">
        <v>0</v>
      </c>
      <c r="AJ66" s="55" t="n">
        <v>0</v>
      </c>
      <c r="AK66" s="55" t="n">
        <v>0</v>
      </c>
    </row>
    <row r="67" ht="14.25" customFormat="1" customHeight="1" s="68">
      <c r="A67" s="53" t="n"/>
      <c r="B67" s="71" t="inlineStr">
        <is>
          <t>baseline</t>
        </is>
      </c>
      <c r="C67" s="71" t="inlineStr">
        <is>
          <t>Transportation</t>
        </is>
      </c>
      <c r="D67" s="71" t="inlineStr">
        <is>
          <t>liquid hydrogen</t>
        </is>
      </c>
      <c r="E67" s="55" t="n">
        <v>0</v>
      </c>
      <c r="F67" s="55" t="n">
        <v>0</v>
      </c>
      <c r="G67" s="55" t="n">
        <v>0</v>
      </c>
      <c r="H67" s="55" t="n">
        <v>0</v>
      </c>
      <c r="I67" s="55" t="n">
        <v>0</v>
      </c>
      <c r="J67" s="55" t="n">
        <v>0</v>
      </c>
      <c r="K67" s="55" t="n">
        <v>0</v>
      </c>
      <c r="L67" s="55" t="n">
        <v>0</v>
      </c>
      <c r="M67" s="55" t="n">
        <v>0</v>
      </c>
      <c r="N67" s="55" t="n">
        <v>0</v>
      </c>
      <c r="O67" s="55" t="n">
        <v>0</v>
      </c>
      <c r="P67" s="55" t="n">
        <v>0</v>
      </c>
      <c r="Q67" s="55" t="n">
        <v>0</v>
      </c>
      <c r="R67" s="55" t="n">
        <v>0</v>
      </c>
      <c r="S67" s="55" t="n">
        <v>0</v>
      </c>
      <c r="T67" s="55" t="n">
        <v>0</v>
      </c>
      <c r="U67" s="55" t="n">
        <v>0</v>
      </c>
      <c r="V67" s="55" t="n">
        <v>0</v>
      </c>
      <c r="W67" s="55" t="n">
        <v>0</v>
      </c>
      <c r="X67" s="55" t="n">
        <v>0</v>
      </c>
      <c r="Y67" s="55" t="n">
        <v>0</v>
      </c>
      <c r="Z67" s="55" t="n">
        <v>0</v>
      </c>
      <c r="AA67" s="55" t="n">
        <v>0</v>
      </c>
      <c r="AB67" s="55" t="n">
        <v>0</v>
      </c>
      <c r="AC67" s="55" t="n">
        <v>0</v>
      </c>
      <c r="AD67" s="55" t="n">
        <v>0</v>
      </c>
      <c r="AE67" s="55" t="n">
        <v>0</v>
      </c>
      <c r="AF67" s="55" t="n">
        <v>0</v>
      </c>
      <c r="AG67" s="55" t="n">
        <v>0</v>
      </c>
      <c r="AH67" s="55" t="n">
        <v>0</v>
      </c>
      <c r="AI67" s="55" t="n">
        <v>0</v>
      </c>
      <c r="AJ67" s="55" t="n">
        <v>0</v>
      </c>
      <c r="AK67" s="55" t="n">
        <v>0</v>
      </c>
    </row>
    <row r="69" ht="14.5" customFormat="1" customHeight="1" s="51">
      <c r="A69" s="50" t="inlineStr">
        <is>
          <t>Oil and Gas Extraction Energy divided (Btu)</t>
        </is>
      </c>
    </row>
    <row r="70" ht="15" customHeight="1" s="67">
      <c r="B70" s="30" t="n">
        <v>2020</v>
      </c>
      <c r="C70" s="30" t="n">
        <v>2021</v>
      </c>
      <c r="D70" s="30" t="n">
        <v>2022</v>
      </c>
      <c r="E70" s="30" t="n">
        <v>2023</v>
      </c>
      <c r="F70" s="30" t="n">
        <v>2024</v>
      </c>
      <c r="G70" s="30" t="n">
        <v>2025</v>
      </c>
      <c r="H70" s="30" t="n">
        <v>2026</v>
      </c>
      <c r="I70" s="30" t="n">
        <v>2027</v>
      </c>
      <c r="J70" s="30" t="n">
        <v>2028</v>
      </c>
      <c r="K70" s="30" t="n">
        <v>2029</v>
      </c>
      <c r="L70" s="30" t="n">
        <v>2030</v>
      </c>
      <c r="M70" s="30" t="n">
        <v>2031</v>
      </c>
      <c r="N70" s="30" t="n">
        <v>2032</v>
      </c>
      <c r="O70" s="30" t="n">
        <v>2033</v>
      </c>
      <c r="P70" s="30" t="n">
        <v>2034</v>
      </c>
      <c r="Q70" s="30" t="n">
        <v>2035</v>
      </c>
      <c r="R70" s="30" t="n">
        <v>2036</v>
      </c>
      <c r="S70" s="30" t="n">
        <v>2037</v>
      </c>
      <c r="T70" s="30" t="n">
        <v>2038</v>
      </c>
      <c r="U70" s="30" t="n">
        <v>2039</v>
      </c>
      <c r="V70" s="30" t="n">
        <v>2040</v>
      </c>
      <c r="W70" s="30" t="n">
        <v>2041</v>
      </c>
      <c r="X70" s="30" t="n">
        <v>2042</v>
      </c>
      <c r="Y70" s="30" t="n">
        <v>2043</v>
      </c>
      <c r="Z70" s="30" t="n">
        <v>2044</v>
      </c>
      <c r="AA70" s="30" t="n">
        <v>2045</v>
      </c>
      <c r="AB70" s="30" t="n">
        <v>2046</v>
      </c>
      <c r="AC70" s="30" t="n">
        <v>2047</v>
      </c>
      <c r="AD70" s="30" t="n">
        <v>2048</v>
      </c>
      <c r="AE70" s="30" t="n">
        <v>2049</v>
      </c>
      <c r="AF70" s="30" t="n">
        <v>2050</v>
      </c>
    </row>
    <row r="71" ht="14.5" customHeight="1" s="67">
      <c r="A71" s="69" t="inlineStr">
        <is>
          <t>Natural Gas</t>
        </is>
      </c>
    </row>
    <row r="72">
      <c r="A72" s="68" t="inlineStr">
        <is>
          <t>oil and gas extraction 06</t>
        </is>
      </c>
      <c r="B72">
        <f>(B5*G33)*1000000000000</f>
        <v/>
      </c>
      <c r="C72">
        <f>(C5*H33)*1000000000000</f>
        <v/>
      </c>
      <c r="D72">
        <f>(D5*I33)*1000000000000</f>
        <v/>
      </c>
      <c r="E72">
        <f>(E5*J33)*1000000000000</f>
        <v/>
      </c>
      <c r="F72">
        <f>(F5*K33)*1000000000000</f>
        <v/>
      </c>
      <c r="G72">
        <f>(G5*L33)*1000000000000</f>
        <v/>
      </c>
      <c r="H72">
        <f>(H5*M33)*1000000000000</f>
        <v/>
      </c>
      <c r="I72">
        <f>(I5*N33)*1000000000000</f>
        <v/>
      </c>
      <c r="J72">
        <f>(J5*O33)*1000000000000</f>
        <v/>
      </c>
      <c r="K72">
        <f>(K5*P33)*1000000000000</f>
        <v/>
      </c>
      <c r="L72">
        <f>(L5*Q33)*1000000000000</f>
        <v/>
      </c>
      <c r="M72">
        <f>(M5*R33)*1000000000000</f>
        <v/>
      </c>
      <c r="N72">
        <f>(N5*S33)*1000000000000</f>
        <v/>
      </c>
      <c r="O72">
        <f>(O5*T33)*1000000000000</f>
        <v/>
      </c>
      <c r="P72">
        <f>(P5*U33)*1000000000000</f>
        <v/>
      </c>
      <c r="Q72">
        <f>(Q5*V33)*1000000000000</f>
        <v/>
      </c>
      <c r="R72">
        <f>(R5*W33)*1000000000000</f>
        <v/>
      </c>
      <c r="S72">
        <f>(S5*X33)*1000000000000</f>
        <v/>
      </c>
      <c r="T72">
        <f>(T5*Y33)*1000000000000</f>
        <v/>
      </c>
      <c r="U72">
        <f>(U5*Z33)*1000000000000</f>
        <v/>
      </c>
      <c r="V72">
        <f>(V5*AA33)*1000000000000</f>
        <v/>
      </c>
      <c r="W72">
        <f>(W5*AB33)*1000000000000</f>
        <v/>
      </c>
      <c r="X72">
        <f>(X5*AC33)*1000000000000</f>
        <v/>
      </c>
      <c r="Y72">
        <f>(Y5*AD33)*1000000000000</f>
        <v/>
      </c>
      <c r="Z72">
        <f>(Z5*AE33)*1000000000000</f>
        <v/>
      </c>
      <c r="AA72">
        <f>(AA5*AF33)*1000000000000</f>
        <v/>
      </c>
      <c r="AB72">
        <f>(AB5*AG33)*1000000000000</f>
        <v/>
      </c>
      <c r="AC72">
        <f>(AC5*AH33)*1000000000000</f>
        <v/>
      </c>
      <c r="AD72">
        <f>(AD5*AI33)*1000000000000</f>
        <v/>
      </c>
      <c r="AE72">
        <f>(AE5*AJ33)*1000000000000</f>
        <v/>
      </c>
      <c r="AF72">
        <f>(AF5*AK33)*1000000000000</f>
        <v/>
      </c>
    </row>
    <row r="73">
      <c r="A73" s="68" t="inlineStr">
        <is>
          <t>refined petroleum and coke 19</t>
        </is>
      </c>
      <c r="B73">
        <f>B6*G33*1000000000000</f>
        <v/>
      </c>
      <c r="C73">
        <f>C6*H33*1000000000000</f>
        <v/>
      </c>
      <c r="D73">
        <f>D6*I33*1000000000000</f>
        <v/>
      </c>
      <c r="E73">
        <f>E6*J33*1000000000000</f>
        <v/>
      </c>
      <c r="F73">
        <f>F6*K33*1000000000000</f>
        <v/>
      </c>
      <c r="G73">
        <f>G6*L33*1000000000000</f>
        <v/>
      </c>
      <c r="H73">
        <f>H6*M33*1000000000000</f>
        <v/>
      </c>
      <c r="I73">
        <f>I6*N33*1000000000000</f>
        <v/>
      </c>
      <c r="J73">
        <f>J6*O33*1000000000000</f>
        <v/>
      </c>
      <c r="K73">
        <f>K6*P33*1000000000000</f>
        <v/>
      </c>
      <c r="L73">
        <f>L6*Q33*1000000000000</f>
        <v/>
      </c>
      <c r="M73">
        <f>M6*R33*1000000000000</f>
        <v/>
      </c>
      <c r="N73">
        <f>N6*S33*1000000000000</f>
        <v/>
      </c>
      <c r="O73">
        <f>O6*T33*1000000000000</f>
        <v/>
      </c>
      <c r="P73">
        <f>P6*U33*1000000000000</f>
        <v/>
      </c>
      <c r="Q73">
        <f>Q6*V33*1000000000000</f>
        <v/>
      </c>
      <c r="R73">
        <f>R6*W33*1000000000000</f>
        <v/>
      </c>
      <c r="S73">
        <f>S6*X33*1000000000000</f>
        <v/>
      </c>
      <c r="T73">
        <f>T6*Y33*1000000000000</f>
        <v/>
      </c>
      <c r="U73">
        <f>U6*Z33*1000000000000</f>
        <v/>
      </c>
      <c r="V73">
        <f>V6*AA33*1000000000000</f>
        <v/>
      </c>
      <c r="W73">
        <f>W6*AB33*1000000000000</f>
        <v/>
      </c>
      <c r="X73">
        <f>X6*AC33*1000000000000</f>
        <v/>
      </c>
      <c r="Y73">
        <f>Y6*AD33*1000000000000</f>
        <v/>
      </c>
      <c r="Z73">
        <f>Z6*AE33*1000000000000</f>
        <v/>
      </c>
      <c r="AA73">
        <f>AA6*AF33*1000000000000</f>
        <v/>
      </c>
      <c r="AB73">
        <f>AB6*AG33*1000000000000</f>
        <v/>
      </c>
      <c r="AC73">
        <f>AC6*AH33*1000000000000</f>
        <v/>
      </c>
      <c r="AD73">
        <f>AD6*AI33*1000000000000</f>
        <v/>
      </c>
      <c r="AE73">
        <f>AE6*AJ33*1000000000000</f>
        <v/>
      </c>
      <c r="AF73">
        <f>AF6*AK33*1000000000000</f>
        <v/>
      </c>
    </row>
    <row r="74" ht="14.5" customHeight="1" s="67">
      <c r="A74" s="15" t="n"/>
    </row>
    <row r="75" ht="14.5" customHeight="1" s="67">
      <c r="A75" s="15" t="inlineStr">
        <is>
          <t>Heavy and Residual Oil</t>
        </is>
      </c>
    </row>
    <row r="76">
      <c r="A76" s="68" t="inlineStr">
        <is>
          <t>oil and gas extraction 06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</row>
    <row r="77">
      <c r="A77" s="68" t="inlineStr">
        <is>
          <t>refined petroleum and coke 19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</row>
    <row r="79" customFormat="1" s="68">
      <c r="A79" s="69" t="inlineStr">
        <is>
          <t>Diesel</t>
        </is>
      </c>
    </row>
    <row r="80" customFormat="1" s="68">
      <c r="A80" s="68" t="inlineStr">
        <is>
          <t>oil and gas extraction 06</t>
        </is>
      </c>
      <c r="B80" s="68">
        <f>B13*G38*1000000000000</f>
        <v/>
      </c>
      <c r="C80" s="68">
        <f>C13*H38*1000000000000</f>
        <v/>
      </c>
      <c r="D80" s="68">
        <f>D13*I38*1000000000000</f>
        <v/>
      </c>
      <c r="E80" s="68">
        <f>E13*J38*1000000000000</f>
        <v/>
      </c>
      <c r="F80" s="68">
        <f>F13*K38*1000000000000</f>
        <v/>
      </c>
      <c r="G80" s="68">
        <f>G13*L38*1000000000000</f>
        <v/>
      </c>
      <c r="H80" s="68">
        <f>H13*M38*1000000000000</f>
        <v/>
      </c>
      <c r="I80" s="68">
        <f>I13*N38*1000000000000</f>
        <v/>
      </c>
      <c r="J80" s="68">
        <f>J13*O38*1000000000000</f>
        <v/>
      </c>
      <c r="K80" s="68">
        <f>K13*P38*1000000000000</f>
        <v/>
      </c>
      <c r="L80" s="68">
        <f>L13*Q38*1000000000000</f>
        <v/>
      </c>
      <c r="M80" s="68">
        <f>M13*R38*1000000000000</f>
        <v/>
      </c>
      <c r="N80" s="68">
        <f>N13*S38*1000000000000</f>
        <v/>
      </c>
      <c r="O80" s="68">
        <f>O13*T38*1000000000000</f>
        <v/>
      </c>
      <c r="P80" s="68">
        <f>P13*U38*1000000000000</f>
        <v/>
      </c>
      <c r="Q80" s="68">
        <f>Q13*V38*1000000000000</f>
        <v/>
      </c>
      <c r="R80" s="68">
        <f>R13*W38*1000000000000</f>
        <v/>
      </c>
      <c r="S80" s="68">
        <f>S13*X38*1000000000000</f>
        <v/>
      </c>
      <c r="T80" s="68">
        <f>T13*Y38*1000000000000</f>
        <v/>
      </c>
      <c r="U80" s="68">
        <f>U13*Z38*1000000000000</f>
        <v/>
      </c>
      <c r="V80" s="68">
        <f>V13*AA38*1000000000000</f>
        <v/>
      </c>
      <c r="W80" s="68">
        <f>W13*AB38*1000000000000</f>
        <v/>
      </c>
      <c r="X80" s="68">
        <f>X13*AC38*1000000000000</f>
        <v/>
      </c>
      <c r="Y80" s="68">
        <f>Y13*AD38*1000000000000</f>
        <v/>
      </c>
      <c r="Z80" s="68">
        <f>Z13*AE38*1000000000000</f>
        <v/>
      </c>
      <c r="AA80" s="68">
        <f>AA13*AF38*1000000000000</f>
        <v/>
      </c>
      <c r="AB80" s="68">
        <f>AB13*AG38*1000000000000</f>
        <v/>
      </c>
      <c r="AC80" s="68">
        <f>AC13*AH38*1000000000000</f>
        <v/>
      </c>
      <c r="AD80" s="68">
        <f>AD13*AI38*1000000000000</f>
        <v/>
      </c>
      <c r="AE80" s="68">
        <f>AE13*AJ38*1000000000000</f>
        <v/>
      </c>
      <c r="AF80" s="68">
        <f>AF13*AK38*1000000000000</f>
        <v/>
      </c>
    </row>
    <row r="81" customFormat="1" s="68">
      <c r="A81" s="68" t="inlineStr">
        <is>
          <t>refined petroleum and coke 19</t>
        </is>
      </c>
      <c r="B81" s="68">
        <f>B14*E38</f>
        <v/>
      </c>
      <c r="C81" s="68">
        <f>C14*F38</f>
        <v/>
      </c>
      <c r="D81" s="68">
        <f>D14*G38</f>
        <v/>
      </c>
      <c r="E81" s="68">
        <f>E14*H38</f>
        <v/>
      </c>
      <c r="F81" s="68">
        <f>F14*I38</f>
        <v/>
      </c>
      <c r="G81" s="68">
        <f>G14*J38</f>
        <v/>
      </c>
      <c r="H81" s="68">
        <f>H14*K38</f>
        <v/>
      </c>
      <c r="I81" s="68">
        <f>I14*L38</f>
        <v/>
      </c>
      <c r="J81" s="68">
        <f>J14*M38</f>
        <v/>
      </c>
      <c r="K81" s="68">
        <f>K14*N38</f>
        <v/>
      </c>
      <c r="L81" s="68">
        <f>L14*O38</f>
        <v/>
      </c>
      <c r="M81" s="68">
        <f>M14*P38</f>
        <v/>
      </c>
      <c r="N81" s="68">
        <f>N14*Q38</f>
        <v/>
      </c>
      <c r="O81" s="68">
        <f>O14*R38</f>
        <v/>
      </c>
      <c r="P81" s="68">
        <f>P14*S38</f>
        <v/>
      </c>
      <c r="Q81" s="68">
        <f>Q14*T38</f>
        <v/>
      </c>
      <c r="R81" s="68">
        <f>R14*U38</f>
        <v/>
      </c>
      <c r="S81" s="68">
        <f>S14*V38</f>
        <v/>
      </c>
      <c r="T81" s="68">
        <f>T14*W38</f>
        <v/>
      </c>
      <c r="U81" s="68">
        <f>U14*X38</f>
        <v/>
      </c>
      <c r="V81" s="68">
        <f>V14*Y38</f>
        <v/>
      </c>
      <c r="W81" s="68">
        <f>W14*Z38</f>
        <v/>
      </c>
      <c r="X81" s="68">
        <f>X14*AA38</f>
        <v/>
      </c>
      <c r="Y81" s="68">
        <f>Y14*AB38</f>
        <v/>
      </c>
      <c r="Z81" s="68">
        <f>Z14*AC38</f>
        <v/>
      </c>
      <c r="AA81" s="68">
        <f>AA14*AD38</f>
        <v/>
      </c>
      <c r="AB81" s="68">
        <f>AB14*AE38</f>
        <v/>
      </c>
      <c r="AC81" s="68">
        <f>AC14*AF38</f>
        <v/>
      </c>
      <c r="AD81" s="68">
        <f>AD14*AG38</f>
        <v/>
      </c>
      <c r="AE81" s="68">
        <f>AE14*AH38</f>
        <v/>
      </c>
      <c r="AF81" s="68">
        <f>AF14*AI38</f>
        <v/>
      </c>
    </row>
    <row r="82" customFormat="1" s="68"/>
    <row r="83" ht="14.5" customFormat="1" customHeight="1" s="51">
      <c r="A83" s="50" t="inlineStr">
        <is>
          <t>Oil and Gas Extraction Energy divided, using AEO trajectory (Btu) -- manually overwrite CSV files with values</t>
        </is>
      </c>
    </row>
    <row r="84" ht="15" customHeight="1" s="67">
      <c r="B84" s="30" t="n">
        <v>2020</v>
      </c>
      <c r="C84" s="30" t="n">
        <v>2021</v>
      </c>
      <c r="D84" s="30" t="n">
        <v>2022</v>
      </c>
      <c r="E84" s="30" t="n">
        <v>2023</v>
      </c>
      <c r="F84" s="30" t="n">
        <v>2024</v>
      </c>
      <c r="G84" s="30" t="n">
        <v>2025</v>
      </c>
      <c r="H84" s="30" t="n">
        <v>2026</v>
      </c>
      <c r="I84" s="30" t="n">
        <v>2027</v>
      </c>
      <c r="J84" s="30" t="n">
        <v>2028</v>
      </c>
      <c r="K84" s="30" t="n">
        <v>2029</v>
      </c>
      <c r="L84" s="30" t="n">
        <v>2030</v>
      </c>
      <c r="M84" s="30" t="n">
        <v>2031</v>
      </c>
      <c r="N84" s="30" t="n">
        <v>2032</v>
      </c>
      <c r="O84" s="30" t="n">
        <v>2033</v>
      </c>
      <c r="P84" s="30" t="n">
        <v>2034</v>
      </c>
      <c r="Q84" s="30" t="n">
        <v>2035</v>
      </c>
      <c r="R84" s="30" t="n">
        <v>2036</v>
      </c>
      <c r="S84" s="30" t="n">
        <v>2037</v>
      </c>
      <c r="T84" s="30" t="n">
        <v>2038</v>
      </c>
      <c r="U84" s="30" t="n">
        <v>2039</v>
      </c>
      <c r="V84" s="30" t="n">
        <v>2040</v>
      </c>
      <c r="W84" s="30" t="n">
        <v>2041</v>
      </c>
      <c r="X84" s="30" t="n">
        <v>2042</v>
      </c>
      <c r="Y84" s="30" t="n">
        <v>2043</v>
      </c>
      <c r="Z84" s="30" t="n">
        <v>2044</v>
      </c>
      <c r="AA84" s="30" t="n">
        <v>2045</v>
      </c>
      <c r="AB84" s="30" t="n">
        <v>2046</v>
      </c>
      <c r="AC84" s="30" t="n">
        <v>2047</v>
      </c>
      <c r="AD84" s="30" t="n">
        <v>2048</v>
      </c>
      <c r="AE84" s="30" t="n">
        <v>2049</v>
      </c>
      <c r="AF84" s="30" t="n">
        <v>2050</v>
      </c>
    </row>
    <row r="85" ht="14.5" customHeight="1" s="67">
      <c r="A85" s="69" t="inlineStr">
        <is>
          <t>Natural Gas</t>
        </is>
      </c>
    </row>
    <row r="86">
      <c r="A86" s="68" t="inlineStr">
        <is>
          <t>oil and gas extraction 06</t>
        </is>
      </c>
      <c r="B86">
        <f>B5*G33*1000000000000</f>
        <v/>
      </c>
      <c r="C86">
        <f>$B$86*('BIFUbC-natural-gas'!C4/'BIFUbC-natural-gas'!$B$4)</f>
        <v/>
      </c>
      <c r="D86">
        <f>$B$86*('BIFUbC-natural-gas'!D4/'BIFUbC-natural-gas'!$B$4)</f>
        <v/>
      </c>
      <c r="E86">
        <f>$B$86*('BIFUbC-natural-gas'!E4/'BIFUbC-natural-gas'!$B$4)</f>
        <v/>
      </c>
      <c r="F86">
        <f>$B$86*('BIFUbC-natural-gas'!F4/'BIFUbC-natural-gas'!$B$4)</f>
        <v/>
      </c>
      <c r="G86">
        <f>$B$86*('BIFUbC-natural-gas'!G4/'BIFUbC-natural-gas'!$B$4)</f>
        <v/>
      </c>
      <c r="H86">
        <f>$B$86*('BIFUbC-natural-gas'!H4/'BIFUbC-natural-gas'!$B$4)</f>
        <v/>
      </c>
      <c r="I86">
        <f>$B$86*('BIFUbC-natural-gas'!I4/'BIFUbC-natural-gas'!$B$4)</f>
        <v/>
      </c>
      <c r="J86">
        <f>$B$86*('BIFUbC-natural-gas'!J4/'BIFUbC-natural-gas'!$B$4)</f>
        <v/>
      </c>
      <c r="K86">
        <f>$B$86*('BIFUbC-natural-gas'!K4/'BIFUbC-natural-gas'!$B$4)</f>
        <v/>
      </c>
      <c r="L86">
        <f>$B$86*('BIFUbC-natural-gas'!L4/'BIFUbC-natural-gas'!$B$4)</f>
        <v/>
      </c>
      <c r="M86">
        <f>$B$86*('BIFUbC-natural-gas'!M4/'BIFUbC-natural-gas'!$B$4)</f>
        <v/>
      </c>
      <c r="N86">
        <f>$B$86*('BIFUbC-natural-gas'!N4/'BIFUbC-natural-gas'!$B$4)</f>
        <v/>
      </c>
      <c r="O86">
        <f>$B$86*('BIFUbC-natural-gas'!O4/'BIFUbC-natural-gas'!$B$4)</f>
        <v/>
      </c>
      <c r="P86">
        <f>$B$86*('BIFUbC-natural-gas'!P4/'BIFUbC-natural-gas'!$B$4)</f>
        <v/>
      </c>
      <c r="Q86">
        <f>$B$86*('BIFUbC-natural-gas'!Q4/'BIFUbC-natural-gas'!$B$4)</f>
        <v/>
      </c>
      <c r="R86">
        <f>$B$86*('BIFUbC-natural-gas'!R4/'BIFUbC-natural-gas'!$B$4)</f>
        <v/>
      </c>
      <c r="S86">
        <f>$B$86*('BIFUbC-natural-gas'!S4/'BIFUbC-natural-gas'!$B$4)</f>
        <v/>
      </c>
      <c r="T86">
        <f>$B$86*('BIFUbC-natural-gas'!T4/'BIFUbC-natural-gas'!$B$4)</f>
        <v/>
      </c>
      <c r="U86">
        <f>$B$86*('BIFUbC-natural-gas'!U4/'BIFUbC-natural-gas'!$B$4)</f>
        <v/>
      </c>
      <c r="V86">
        <f>$B$86*('BIFUbC-natural-gas'!V4/'BIFUbC-natural-gas'!$B$4)</f>
        <v/>
      </c>
      <c r="W86">
        <f>$B$86*('BIFUbC-natural-gas'!W4/'BIFUbC-natural-gas'!$B$4)</f>
        <v/>
      </c>
      <c r="X86">
        <f>$B$86*('BIFUbC-natural-gas'!X4/'BIFUbC-natural-gas'!$B$4)</f>
        <v/>
      </c>
      <c r="Y86">
        <f>$B$86*('BIFUbC-natural-gas'!Y4/'BIFUbC-natural-gas'!$B$4)</f>
        <v/>
      </c>
      <c r="Z86">
        <f>$B$86*('BIFUbC-natural-gas'!Z4/'BIFUbC-natural-gas'!$B$4)</f>
        <v/>
      </c>
      <c r="AA86">
        <f>$B$86*('BIFUbC-natural-gas'!AA4/'BIFUbC-natural-gas'!$B$4)</f>
        <v/>
      </c>
      <c r="AB86">
        <f>$B$86*('BIFUbC-natural-gas'!AB4/'BIFUbC-natural-gas'!$B$4)</f>
        <v/>
      </c>
      <c r="AC86">
        <f>$B$86*('BIFUbC-natural-gas'!AC4/'BIFUbC-natural-gas'!$B$4)</f>
        <v/>
      </c>
      <c r="AD86">
        <f>$B$86*('BIFUbC-natural-gas'!AD4/'BIFUbC-natural-gas'!$B$4)</f>
        <v/>
      </c>
      <c r="AE86">
        <f>$B$86*('BIFUbC-natural-gas'!AE4/'BIFUbC-natural-gas'!$B$4)</f>
        <v/>
      </c>
      <c r="AF86">
        <f>$B$86*('BIFUbC-natural-gas'!AF4/'BIFUbC-natural-gas'!$B$4)</f>
        <v/>
      </c>
    </row>
    <row r="87">
      <c r="A87" s="68" t="inlineStr">
        <is>
          <t>refined petroleum and coke 19</t>
        </is>
      </c>
      <c r="B87">
        <f>B6*G33*1000000000000</f>
        <v/>
      </c>
      <c r="C87">
        <f>$B$87*('BIFUbC-natural-gas'!C10/'BIFUbC-natural-gas'!$B$10)</f>
        <v/>
      </c>
      <c r="D87">
        <f>$B$87*('BIFUbC-natural-gas'!D10/'BIFUbC-natural-gas'!$B$10)</f>
        <v/>
      </c>
      <c r="E87">
        <f>$B$87*('BIFUbC-natural-gas'!E10/'BIFUbC-natural-gas'!$B$10)</f>
        <v/>
      </c>
      <c r="F87">
        <f>$B$87*('BIFUbC-natural-gas'!F10/'BIFUbC-natural-gas'!$B$10)</f>
        <v/>
      </c>
      <c r="G87">
        <f>$B$87*('BIFUbC-natural-gas'!G10/'BIFUbC-natural-gas'!$B$10)</f>
        <v/>
      </c>
      <c r="H87">
        <f>$B$87*('BIFUbC-natural-gas'!H10/'BIFUbC-natural-gas'!$B$10)</f>
        <v/>
      </c>
      <c r="I87">
        <f>$B$87*('BIFUbC-natural-gas'!I10/'BIFUbC-natural-gas'!$B$10)</f>
        <v/>
      </c>
      <c r="J87">
        <f>$B$87*('BIFUbC-natural-gas'!J10/'BIFUbC-natural-gas'!$B$10)</f>
        <v/>
      </c>
      <c r="K87">
        <f>$B$87*('BIFUbC-natural-gas'!K10/'BIFUbC-natural-gas'!$B$10)</f>
        <v/>
      </c>
      <c r="L87">
        <f>$B$87*('BIFUbC-natural-gas'!L10/'BIFUbC-natural-gas'!$B$10)</f>
        <v/>
      </c>
      <c r="M87">
        <f>$B$87*('BIFUbC-natural-gas'!M10/'BIFUbC-natural-gas'!$B$10)</f>
        <v/>
      </c>
      <c r="N87">
        <f>$B$87*('BIFUbC-natural-gas'!N10/'BIFUbC-natural-gas'!$B$10)</f>
        <v/>
      </c>
      <c r="O87">
        <f>$B$87*('BIFUbC-natural-gas'!O10/'BIFUbC-natural-gas'!$B$10)</f>
        <v/>
      </c>
      <c r="P87">
        <f>$B$87*('BIFUbC-natural-gas'!P10/'BIFUbC-natural-gas'!$B$10)</f>
        <v/>
      </c>
      <c r="Q87">
        <f>$B$87*('BIFUbC-natural-gas'!Q10/'BIFUbC-natural-gas'!$B$10)</f>
        <v/>
      </c>
      <c r="R87">
        <f>$B$87*('BIFUbC-natural-gas'!R10/'BIFUbC-natural-gas'!$B$10)</f>
        <v/>
      </c>
      <c r="S87">
        <f>$B$87*('BIFUbC-natural-gas'!S10/'BIFUbC-natural-gas'!$B$10)</f>
        <v/>
      </c>
      <c r="T87">
        <f>$B$87*('BIFUbC-natural-gas'!T10/'BIFUbC-natural-gas'!$B$10)</f>
        <v/>
      </c>
      <c r="U87">
        <f>$B$87*('BIFUbC-natural-gas'!U10/'BIFUbC-natural-gas'!$B$10)</f>
        <v/>
      </c>
      <c r="V87">
        <f>$B$87*('BIFUbC-natural-gas'!V10/'BIFUbC-natural-gas'!$B$10)</f>
        <v/>
      </c>
      <c r="W87">
        <f>$B$87*('BIFUbC-natural-gas'!W10/'BIFUbC-natural-gas'!$B$10)</f>
        <v/>
      </c>
      <c r="X87">
        <f>$B$87*('BIFUbC-natural-gas'!X10/'BIFUbC-natural-gas'!$B$10)</f>
        <v/>
      </c>
      <c r="Y87">
        <f>$B$87*('BIFUbC-natural-gas'!Y10/'BIFUbC-natural-gas'!$B$10)</f>
        <v/>
      </c>
      <c r="Z87">
        <f>$B$87*('BIFUbC-natural-gas'!Z10/'BIFUbC-natural-gas'!$B$10)</f>
        <v/>
      </c>
      <c r="AA87">
        <f>$B$87*('BIFUbC-natural-gas'!AA10/'BIFUbC-natural-gas'!$B$10)</f>
        <v/>
      </c>
      <c r="AB87">
        <f>$B$87*('BIFUbC-natural-gas'!AB10/'BIFUbC-natural-gas'!$B$10)</f>
        <v/>
      </c>
      <c r="AC87">
        <f>$B$87*('BIFUbC-natural-gas'!AC10/'BIFUbC-natural-gas'!$B$10)</f>
        <v/>
      </c>
      <c r="AD87">
        <f>$B$87*('BIFUbC-natural-gas'!AD10/'BIFUbC-natural-gas'!$B$10)</f>
        <v/>
      </c>
      <c r="AE87">
        <f>$B$87*('BIFUbC-natural-gas'!AE10/'BIFUbC-natural-gas'!$B$10)</f>
        <v/>
      </c>
      <c r="AF87">
        <f>$B$87*('BIFUbC-natural-gas'!AF10/'BIFUbC-natural-gas'!$B$10)</f>
        <v/>
      </c>
    </row>
    <row r="88" ht="14.5" customHeight="1" s="67">
      <c r="A88" s="15" t="n"/>
      <c r="B88" s="72" t="inlineStr">
        <is>
          <t>copied into csv</t>
        </is>
      </c>
    </row>
    <row r="89" ht="14.5" customHeight="1" s="67">
      <c r="A89" s="15" t="inlineStr">
        <is>
          <t>Heavy and Residual Oil</t>
        </is>
      </c>
    </row>
    <row r="90">
      <c r="A90" s="68" t="inlineStr">
        <is>
          <t>oil and gas extraction 06</t>
        </is>
      </c>
      <c r="B90" t="n">
        <v>0</v>
      </c>
      <c r="C90">
        <f>B90*1</f>
        <v/>
      </c>
      <c r="D90">
        <f>C90*1</f>
        <v/>
      </c>
      <c r="E90">
        <f>D90*1</f>
        <v/>
      </c>
      <c r="F90">
        <f>E90*1</f>
        <v/>
      </c>
      <c r="G90">
        <f>F90*1</f>
        <v/>
      </c>
      <c r="H90">
        <f>G90*1</f>
        <v/>
      </c>
      <c r="I90">
        <f>H90*1</f>
        <v/>
      </c>
      <c r="J90">
        <f>I90*1</f>
        <v/>
      </c>
      <c r="K90">
        <f>J90*1</f>
        <v/>
      </c>
      <c r="L90">
        <f>K90*1</f>
        <v/>
      </c>
      <c r="M90">
        <f>L90*1</f>
        <v/>
      </c>
      <c r="N90">
        <f>M90*1</f>
        <v/>
      </c>
      <c r="O90">
        <f>N90*1</f>
        <v/>
      </c>
      <c r="P90">
        <f>O90*1</f>
        <v/>
      </c>
      <c r="Q90">
        <f>P90*1</f>
        <v/>
      </c>
      <c r="R90">
        <f>Q90*1</f>
        <v/>
      </c>
      <c r="S90">
        <f>R90*1</f>
        <v/>
      </c>
      <c r="T90">
        <f>S90*1</f>
        <v/>
      </c>
      <c r="U90">
        <f>T90*1</f>
        <v/>
      </c>
      <c r="V90">
        <f>U90*1</f>
        <v/>
      </c>
      <c r="W90">
        <f>V90*1</f>
        <v/>
      </c>
      <c r="X90">
        <f>W90*1</f>
        <v/>
      </c>
      <c r="Y90">
        <f>X90*1</f>
        <v/>
      </c>
      <c r="Z90">
        <f>Y90*1</f>
        <v/>
      </c>
      <c r="AA90">
        <f>Z90*1</f>
        <v/>
      </c>
      <c r="AB90">
        <f>AA90*1</f>
        <v/>
      </c>
      <c r="AC90">
        <f>AB90*1</f>
        <v/>
      </c>
      <c r="AD90">
        <f>AC90*1</f>
        <v/>
      </c>
      <c r="AE90">
        <f>AD90*1</f>
        <v/>
      </c>
      <c r="AF90">
        <f>AE90*1</f>
        <v/>
      </c>
    </row>
    <row r="91">
      <c r="A91" s="68" t="inlineStr">
        <is>
          <t>refined petroleum and coke 19</t>
        </is>
      </c>
      <c r="B91" t="n">
        <v>0</v>
      </c>
      <c r="C91">
        <f>B91*1</f>
        <v/>
      </c>
      <c r="D91">
        <f>C91*1</f>
        <v/>
      </c>
      <c r="E91">
        <f>D91*1</f>
        <v/>
      </c>
      <c r="F91">
        <f>E91*1</f>
        <v/>
      </c>
      <c r="G91">
        <f>F91*1</f>
        <v/>
      </c>
      <c r="H91">
        <f>G91*1</f>
        <v/>
      </c>
      <c r="I91">
        <f>H91*1</f>
        <v/>
      </c>
      <c r="J91">
        <f>I91*1</f>
        <v/>
      </c>
      <c r="K91">
        <f>J91*1</f>
        <v/>
      </c>
      <c r="L91">
        <f>K91*1</f>
        <v/>
      </c>
      <c r="M91">
        <f>L91*1</f>
        <v/>
      </c>
      <c r="N91">
        <f>M91*1</f>
        <v/>
      </c>
      <c r="O91">
        <f>N91*1</f>
        <v/>
      </c>
      <c r="P91">
        <f>O91*1</f>
        <v/>
      </c>
      <c r="Q91">
        <f>P91*1</f>
        <v/>
      </c>
      <c r="R91">
        <f>Q91*1</f>
        <v/>
      </c>
      <c r="S91">
        <f>R91*1</f>
        <v/>
      </c>
      <c r="T91">
        <f>S91*1</f>
        <v/>
      </c>
      <c r="U91">
        <f>T91*1</f>
        <v/>
      </c>
      <c r="V91">
        <f>U91*1</f>
        <v/>
      </c>
      <c r="W91">
        <f>V91*1</f>
        <v/>
      </c>
      <c r="X91">
        <f>W91*1</f>
        <v/>
      </c>
      <c r="Y91">
        <f>X91*1</f>
        <v/>
      </c>
      <c r="Z91">
        <f>Y91*1</f>
        <v/>
      </c>
      <c r="AA91">
        <f>Z91*1</f>
        <v/>
      </c>
      <c r="AB91">
        <f>AA91*1</f>
        <v/>
      </c>
      <c r="AC91">
        <f>AB91*1</f>
        <v/>
      </c>
      <c r="AD91">
        <f>AC91*1</f>
        <v/>
      </c>
      <c r="AE91">
        <f>AD91*1</f>
        <v/>
      </c>
      <c r="AF91">
        <f>AE91*1</f>
        <v/>
      </c>
    </row>
    <row r="92" ht="14.5" customHeight="1" s="67">
      <c r="B92" s="72" t="inlineStr">
        <is>
          <t>n/a (does not need to be copied into csv)</t>
        </is>
      </c>
    </row>
    <row r="93">
      <c r="A93" s="69" t="inlineStr">
        <is>
          <t>Diesel</t>
        </is>
      </c>
    </row>
    <row r="94">
      <c r="A94" s="68" t="inlineStr">
        <is>
          <t>oil and gas extraction 06</t>
        </is>
      </c>
      <c r="B94">
        <f>B13*G38*1000000000000</f>
        <v/>
      </c>
      <c r="C94" s="14">
        <f>$B$94*('BIFUbC-petroleum-diesel'!C4/'BIFUbC-petroleum-diesel'!$B$4)</f>
        <v/>
      </c>
      <c r="D94" s="14">
        <f>$B$94*('BIFUbC-petroleum-diesel'!D4/'BIFUbC-petroleum-diesel'!$B$4)</f>
        <v/>
      </c>
      <c r="E94" s="14">
        <f>$B$94*('BIFUbC-petroleum-diesel'!E4/'BIFUbC-petroleum-diesel'!$B$4)</f>
        <v/>
      </c>
      <c r="F94" s="14">
        <f>$B$94*('BIFUbC-petroleum-diesel'!F4/'BIFUbC-petroleum-diesel'!$B$4)</f>
        <v/>
      </c>
      <c r="G94" s="14">
        <f>$B$94*('BIFUbC-petroleum-diesel'!G4/'BIFUbC-petroleum-diesel'!$B$4)</f>
        <v/>
      </c>
      <c r="H94" s="14">
        <f>$B$94*('BIFUbC-petroleum-diesel'!H4/'BIFUbC-petroleum-diesel'!$B$4)</f>
        <v/>
      </c>
      <c r="I94" s="14">
        <f>$B$94*('BIFUbC-petroleum-diesel'!I4/'BIFUbC-petroleum-diesel'!$B$4)</f>
        <v/>
      </c>
      <c r="J94" s="14">
        <f>$B$94*('BIFUbC-petroleum-diesel'!J4/'BIFUbC-petroleum-diesel'!$B$4)</f>
        <v/>
      </c>
      <c r="K94" s="14">
        <f>$B$94*('BIFUbC-petroleum-diesel'!K4/'BIFUbC-petroleum-diesel'!$B$4)</f>
        <v/>
      </c>
      <c r="L94" s="14">
        <f>$B$94*('BIFUbC-petroleum-diesel'!L4/'BIFUbC-petroleum-diesel'!$B$4)</f>
        <v/>
      </c>
      <c r="M94" s="14">
        <f>$B$94*('BIFUbC-petroleum-diesel'!M4/'BIFUbC-petroleum-diesel'!$B$4)</f>
        <v/>
      </c>
      <c r="N94" s="14">
        <f>$B$94*('BIFUbC-petroleum-diesel'!N4/'BIFUbC-petroleum-diesel'!$B$4)</f>
        <v/>
      </c>
      <c r="O94" s="14">
        <f>$B$94*('BIFUbC-petroleum-diesel'!O4/'BIFUbC-petroleum-diesel'!$B$4)</f>
        <v/>
      </c>
      <c r="P94" s="14">
        <f>$B$94*('BIFUbC-petroleum-diesel'!P4/'BIFUbC-petroleum-diesel'!$B$4)</f>
        <v/>
      </c>
      <c r="Q94" s="14">
        <f>$B$94*('BIFUbC-petroleum-diesel'!Q4/'BIFUbC-petroleum-diesel'!$B$4)</f>
        <v/>
      </c>
      <c r="R94" s="14">
        <f>$B$94*('BIFUbC-petroleum-diesel'!R4/'BIFUbC-petroleum-diesel'!$B$4)</f>
        <v/>
      </c>
      <c r="S94" s="14">
        <f>$B$94*('BIFUbC-petroleum-diesel'!S4/'BIFUbC-petroleum-diesel'!$B$4)</f>
        <v/>
      </c>
      <c r="T94" s="14">
        <f>$B$94*('BIFUbC-petroleum-diesel'!T4/'BIFUbC-petroleum-diesel'!$B$4)</f>
        <v/>
      </c>
      <c r="U94" s="14">
        <f>$B$94*('BIFUbC-petroleum-diesel'!U4/'BIFUbC-petroleum-diesel'!$B$4)</f>
        <v/>
      </c>
      <c r="V94" s="14">
        <f>$B$94*('BIFUbC-petroleum-diesel'!V4/'BIFUbC-petroleum-diesel'!$B$4)</f>
        <v/>
      </c>
      <c r="W94" s="14">
        <f>$B$94*('BIFUbC-petroleum-diesel'!W4/'BIFUbC-petroleum-diesel'!$B$4)</f>
        <v/>
      </c>
      <c r="X94" s="14">
        <f>$B$94*('BIFUbC-petroleum-diesel'!X4/'BIFUbC-petroleum-diesel'!$B$4)</f>
        <v/>
      </c>
      <c r="Y94" s="14">
        <f>$B$94*('BIFUbC-petroleum-diesel'!Y4/'BIFUbC-petroleum-diesel'!$B$4)</f>
        <v/>
      </c>
      <c r="Z94" s="14">
        <f>$B$94*('BIFUbC-petroleum-diesel'!Z4/'BIFUbC-petroleum-diesel'!$B$4)</f>
        <v/>
      </c>
      <c r="AA94" s="14">
        <f>$B$94*('BIFUbC-petroleum-diesel'!AA4/'BIFUbC-petroleum-diesel'!$B$4)</f>
        <v/>
      </c>
      <c r="AB94" s="14">
        <f>$B$94*('BIFUbC-petroleum-diesel'!AB4/'BIFUbC-petroleum-diesel'!$B$4)</f>
        <v/>
      </c>
      <c r="AC94" s="14">
        <f>$B$94*('BIFUbC-petroleum-diesel'!AC4/'BIFUbC-petroleum-diesel'!$B$4)</f>
        <v/>
      </c>
      <c r="AD94" s="14">
        <f>$B$94*('BIFUbC-petroleum-diesel'!AD4/'BIFUbC-petroleum-diesel'!$B$4)</f>
        <v/>
      </c>
      <c r="AE94" s="14">
        <f>$B$94*('BIFUbC-petroleum-diesel'!AE4/'BIFUbC-petroleum-diesel'!$B$4)</f>
        <v/>
      </c>
      <c r="AF94" s="14">
        <f>$B$94*('BIFUbC-petroleum-diesel'!AF4/'BIFUbC-petroleum-diesel'!$B$4)</f>
        <v/>
      </c>
    </row>
    <row r="95">
      <c r="A95" s="68" t="inlineStr">
        <is>
          <t>refined petroleum and coke 19</t>
        </is>
      </c>
      <c r="B95">
        <f>B14*G38*1000000000000</f>
        <v/>
      </c>
      <c r="C95" s="14">
        <f>IFERROR($B$95*('BIFUbC-petroleum-diesel'!C10/'BIFUbC-petroleum-diesel'!$B$10),0)</f>
        <v/>
      </c>
      <c r="D95" s="14">
        <f>IFERROR($B$95*('BIFUbC-petroleum-diesel'!D10/'BIFUbC-petroleum-diesel'!$B$10),0)</f>
        <v/>
      </c>
      <c r="E95" s="14">
        <f>IFERROR($B$95*('BIFUbC-petroleum-diesel'!E10/'BIFUbC-petroleum-diesel'!$B$10),0)</f>
        <v/>
      </c>
      <c r="F95" s="14">
        <f>IFERROR($B$95*('BIFUbC-petroleum-diesel'!F10/'BIFUbC-petroleum-diesel'!$B$10),0)</f>
        <v/>
      </c>
      <c r="G95" s="14">
        <f>IFERROR($B$95*('BIFUbC-petroleum-diesel'!G10/'BIFUbC-petroleum-diesel'!$B$10),0)</f>
        <v/>
      </c>
      <c r="H95" s="14">
        <f>IFERROR($B$95*('BIFUbC-petroleum-diesel'!H10/'BIFUbC-petroleum-diesel'!$B$10),0)</f>
        <v/>
      </c>
      <c r="I95" s="14">
        <f>IFERROR($B$95*('BIFUbC-petroleum-diesel'!I10/'BIFUbC-petroleum-diesel'!$B$10),0)</f>
        <v/>
      </c>
      <c r="J95" s="14">
        <f>IFERROR($B$95*('BIFUbC-petroleum-diesel'!J10/'BIFUbC-petroleum-diesel'!$B$10),0)</f>
        <v/>
      </c>
      <c r="K95" s="14">
        <f>IFERROR($B$95*('BIFUbC-petroleum-diesel'!K10/'BIFUbC-petroleum-diesel'!$B$10),0)</f>
        <v/>
      </c>
      <c r="L95" s="14">
        <f>IFERROR($B$95*('BIFUbC-petroleum-diesel'!L10/'BIFUbC-petroleum-diesel'!$B$10),0)</f>
        <v/>
      </c>
      <c r="M95" s="14">
        <f>IFERROR($B$95*('BIFUbC-petroleum-diesel'!M10/'BIFUbC-petroleum-diesel'!$B$10),0)</f>
        <v/>
      </c>
      <c r="N95" s="14">
        <f>IFERROR($B$95*('BIFUbC-petroleum-diesel'!N10/'BIFUbC-petroleum-diesel'!$B$10),0)</f>
        <v/>
      </c>
      <c r="O95" s="14">
        <f>IFERROR($B$95*('BIFUbC-petroleum-diesel'!O10/'BIFUbC-petroleum-diesel'!$B$10),0)</f>
        <v/>
      </c>
      <c r="P95" s="14">
        <f>IFERROR($B$95*('BIFUbC-petroleum-diesel'!P10/'BIFUbC-petroleum-diesel'!$B$10),0)</f>
        <v/>
      </c>
      <c r="Q95" s="14">
        <f>IFERROR($B$95*('BIFUbC-petroleum-diesel'!Q10/'BIFUbC-petroleum-diesel'!$B$10),0)</f>
        <v/>
      </c>
      <c r="R95" s="14">
        <f>IFERROR($B$95*('BIFUbC-petroleum-diesel'!R10/'BIFUbC-petroleum-diesel'!$B$10),0)</f>
        <v/>
      </c>
      <c r="S95" s="14">
        <f>IFERROR($B$95*('BIFUbC-petroleum-diesel'!S10/'BIFUbC-petroleum-diesel'!$B$10),0)</f>
        <v/>
      </c>
      <c r="T95" s="14">
        <f>IFERROR($B$95*('BIFUbC-petroleum-diesel'!T10/'BIFUbC-petroleum-diesel'!$B$10),0)</f>
        <v/>
      </c>
      <c r="U95" s="14">
        <f>IFERROR($B$95*('BIFUbC-petroleum-diesel'!U10/'BIFUbC-petroleum-diesel'!$B$10),0)</f>
        <v/>
      </c>
      <c r="V95" s="14">
        <f>IFERROR($B$95*('BIFUbC-petroleum-diesel'!V10/'BIFUbC-petroleum-diesel'!$B$10),0)</f>
        <v/>
      </c>
      <c r="W95" s="14">
        <f>IFERROR($B$95*('BIFUbC-petroleum-diesel'!W10/'BIFUbC-petroleum-diesel'!$B$10),0)</f>
        <v/>
      </c>
      <c r="X95" s="14">
        <f>IFERROR($B$95*('BIFUbC-petroleum-diesel'!X10/'BIFUbC-petroleum-diesel'!$B$10),0)</f>
        <v/>
      </c>
      <c r="Y95" s="14">
        <f>IFERROR($B$95*('BIFUbC-petroleum-diesel'!Y10/'BIFUbC-petroleum-diesel'!$B$10),0)</f>
        <v/>
      </c>
      <c r="Z95" s="14">
        <f>IFERROR($B$95*('BIFUbC-petroleum-diesel'!Z10/'BIFUbC-petroleum-diesel'!$B$10),0)</f>
        <v/>
      </c>
      <c r="AA95" s="14">
        <f>IFERROR($B$95*('BIFUbC-petroleum-diesel'!AA10/'BIFUbC-petroleum-diesel'!$B$10),0)</f>
        <v/>
      </c>
      <c r="AB95" s="14">
        <f>IFERROR($B$95*('BIFUbC-petroleum-diesel'!AB10/'BIFUbC-petroleum-diesel'!$B$10),0)</f>
        <v/>
      </c>
      <c r="AC95" s="14">
        <f>IFERROR($B$95*('BIFUbC-petroleum-diesel'!AC10/'BIFUbC-petroleum-diesel'!$B$10),0)</f>
        <v/>
      </c>
      <c r="AD95" s="14">
        <f>IFERROR($B$95*('BIFUbC-petroleum-diesel'!AD10/'BIFUbC-petroleum-diesel'!$B$10),0)</f>
        <v/>
      </c>
      <c r="AE95" s="14">
        <f>IFERROR($B$95*('BIFUbC-petroleum-diesel'!AE10/'BIFUbC-petroleum-diesel'!$B$10),0)</f>
        <v/>
      </c>
      <c r="AF95" s="14">
        <f>IFERROR($B$95*('BIFUbC-petroleum-diesel'!AF10/'BIFUbC-petroleum-diesel'!$B$10),0)</f>
        <v/>
      </c>
    </row>
    <row r="96" ht="14.5" customHeight="1" s="67">
      <c r="B96" s="72" t="inlineStr">
        <is>
          <t>copied into csv</t>
        </is>
      </c>
    </row>
    <row r="100">
      <c r="Y100" s="14" t="inlineStr">
        <is>
          <t xml:space="preserve"> </t>
        </is>
      </c>
    </row>
  </sheetData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L92"/>
  <sheetViews>
    <sheetView topLeftCell="A40" zoomScale="62" workbookViewId="0">
      <selection activeCell="C6" sqref="C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 t="n">
        <v>0.846892871</v>
      </c>
      <c r="C5" t="n">
        <v>0.83481055</v>
      </c>
      <c r="D5" t="n">
        <v>0.858317702</v>
      </c>
      <c r="E5" t="n">
        <v>0.858228912</v>
      </c>
      <c r="F5" t="n">
        <v>0.859230225</v>
      </c>
      <c r="G5" t="n">
        <v>0.862160003</v>
      </c>
      <c r="H5" t="n">
        <v>0.8620346</v>
      </c>
      <c r="I5" t="n">
        <v>0.863651963</v>
      </c>
      <c r="J5" t="n">
        <v>0.863725018</v>
      </c>
      <c r="K5" t="n">
        <v>0.8631540090000001</v>
      </c>
      <c r="L5" t="n">
        <v>0.867511366</v>
      </c>
      <c r="M5" t="n">
        <v>0.867919597</v>
      </c>
      <c r="N5" t="n">
        <v>0.869029909</v>
      </c>
      <c r="O5" t="n">
        <v>0.869991572</v>
      </c>
      <c r="P5" t="n">
        <v>0.869404979</v>
      </c>
      <c r="Q5" t="n">
        <v>0.868656324</v>
      </c>
      <c r="R5" t="n">
        <v>0.866618706</v>
      </c>
      <c r="S5" t="n">
        <v>0.865442153</v>
      </c>
      <c r="T5" t="n">
        <v>0.864677805</v>
      </c>
      <c r="U5" t="n">
        <v>0.862093584</v>
      </c>
      <c r="V5" t="n">
        <v>0.863297007</v>
      </c>
      <c r="W5" t="n">
        <v>0.863486803</v>
      </c>
      <c r="X5" t="n">
        <v>0.8633460469999999</v>
      </c>
      <c r="Y5" t="n">
        <v>0.863530481</v>
      </c>
      <c r="Z5" t="n">
        <v>0.863739977</v>
      </c>
      <c r="AA5" t="n">
        <v>0.8644745619999999</v>
      </c>
      <c r="AB5" t="n">
        <v>0.862902678</v>
      </c>
      <c r="AC5" t="n">
        <v>0.86154221</v>
      </c>
      <c r="AD5" t="n">
        <v>0.860910655</v>
      </c>
      <c r="AE5" t="n">
        <v>0.859997005</v>
      </c>
      <c r="AF5" t="n">
        <v>0.858544373</v>
      </c>
    </row>
    <row r="6">
      <c r="A6" s="68" t="inlineStr">
        <is>
          <t>refined petroleum and coke 19</t>
        </is>
      </c>
      <c r="B6" t="n">
        <v>0.153107129</v>
      </c>
      <c r="C6" t="n">
        <v>0.16518945</v>
      </c>
      <c r="D6" t="n">
        <v>0.141682298</v>
      </c>
      <c r="E6" t="n">
        <v>0.141771088</v>
      </c>
      <c r="F6" t="n">
        <v>0.140769775</v>
      </c>
      <c r="G6" t="n">
        <v>0.137839997</v>
      </c>
      <c r="H6" t="n">
        <v>0.1379654</v>
      </c>
      <c r="I6" t="n">
        <v>0.136348037</v>
      </c>
      <c r="J6" t="n">
        <v>0.136274982</v>
      </c>
      <c r="K6" t="n">
        <v>0.136845991</v>
      </c>
      <c r="L6" t="n">
        <v>0.132488634</v>
      </c>
      <c r="M6" t="n">
        <v>0.132080403</v>
      </c>
      <c r="N6" t="n">
        <v>0.130970091</v>
      </c>
      <c r="O6" t="n">
        <v>0.130008428</v>
      </c>
      <c r="P6" t="n">
        <v>0.130595021</v>
      </c>
      <c r="Q6" t="n">
        <v>0.131343676</v>
      </c>
      <c r="R6" t="n">
        <v>0.133381294</v>
      </c>
      <c r="S6" t="n">
        <v>0.134557847</v>
      </c>
      <c r="T6" t="n">
        <v>0.135322195</v>
      </c>
      <c r="U6" t="n">
        <v>0.137906416</v>
      </c>
      <c r="V6" t="n">
        <v>0.136702993</v>
      </c>
      <c r="W6" t="n">
        <v>0.136513197</v>
      </c>
      <c r="X6" t="n">
        <v>0.136653953</v>
      </c>
      <c r="Y6" t="n">
        <v>0.136469519</v>
      </c>
      <c r="Z6" t="n">
        <v>0.136260023</v>
      </c>
      <c r="AA6" t="n">
        <v>0.135525438</v>
      </c>
      <c r="AB6" t="n">
        <v>0.137097322</v>
      </c>
      <c r="AC6" t="n">
        <v>0.13845779</v>
      </c>
      <c r="AD6" t="n">
        <v>0.139089345</v>
      </c>
      <c r="AE6" t="n">
        <v>0.140002995</v>
      </c>
      <c r="AF6" t="n">
        <v>0.141455627</v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 t="n">
        <v>0.5</v>
      </c>
      <c r="C9" t="n">
        <v>0.5</v>
      </c>
      <c r="D9" t="n">
        <v>0.5</v>
      </c>
      <c r="E9" t="n">
        <v>0.5</v>
      </c>
      <c r="F9" t="n">
        <v>0.5</v>
      </c>
      <c r="G9" t="n">
        <v>0.5</v>
      </c>
      <c r="H9" t="n">
        <v>0.5</v>
      </c>
      <c r="I9" t="n">
        <v>0.5</v>
      </c>
      <c r="J9" t="n">
        <v>0.5</v>
      </c>
      <c r="K9" t="n">
        <v>0.5</v>
      </c>
      <c r="L9" t="n">
        <v>0.5</v>
      </c>
      <c r="M9" t="n">
        <v>0.5</v>
      </c>
      <c r="N9" t="n">
        <v>0.5</v>
      </c>
      <c r="O9" t="n">
        <v>0.5</v>
      </c>
      <c r="P9" t="n">
        <v>0.5</v>
      </c>
      <c r="Q9" t="n">
        <v>0.5</v>
      </c>
      <c r="R9" t="n">
        <v>0.5</v>
      </c>
      <c r="S9" t="n">
        <v>0.5</v>
      </c>
      <c r="T9" t="n">
        <v>0.5</v>
      </c>
      <c r="U9" t="n">
        <v>0.5</v>
      </c>
      <c r="V9" t="n">
        <v>0.5</v>
      </c>
      <c r="W9" t="n">
        <v>0.5</v>
      </c>
      <c r="X9" t="n">
        <v>0.5</v>
      </c>
      <c r="Y9" t="n">
        <v>0.5</v>
      </c>
      <c r="Z9" t="n">
        <v>0.5</v>
      </c>
      <c r="AA9" t="n">
        <v>0.5</v>
      </c>
      <c r="AB9" t="n">
        <v>0.5</v>
      </c>
      <c r="AC9" t="n">
        <v>0.5</v>
      </c>
      <c r="AD9" t="n">
        <v>0.5</v>
      </c>
      <c r="AE9" t="n">
        <v>0.5</v>
      </c>
      <c r="AF9" t="n">
        <v>0.5</v>
      </c>
    </row>
    <row r="10">
      <c r="A10" s="68" t="inlineStr">
        <is>
          <t>refined petroleum and coke 19</t>
        </is>
      </c>
      <c r="B10" t="n">
        <v>0.5</v>
      </c>
      <c r="C10" t="n">
        <v>0.5</v>
      </c>
      <c r="D10" t="n">
        <v>0.5</v>
      </c>
      <c r="E10" t="n">
        <v>0.5</v>
      </c>
      <c r="F10" t="n">
        <v>0.5</v>
      </c>
      <c r="G10" t="n">
        <v>0.5</v>
      </c>
      <c r="H10" t="n">
        <v>0.5</v>
      </c>
      <c r="I10" t="n">
        <v>0.5</v>
      </c>
      <c r="J10" t="n">
        <v>0.5</v>
      </c>
      <c r="K10" t="n">
        <v>0.5</v>
      </c>
      <c r="L10" t="n">
        <v>0.5</v>
      </c>
      <c r="M10" t="n">
        <v>0.5</v>
      </c>
      <c r="N10" t="n">
        <v>0.5</v>
      </c>
      <c r="O10" t="n">
        <v>0.5</v>
      </c>
      <c r="P10" t="n">
        <v>0.5</v>
      </c>
      <c r="Q10" t="n">
        <v>0.5</v>
      </c>
      <c r="R10" t="n">
        <v>0.5</v>
      </c>
      <c r="S10" t="n">
        <v>0.5</v>
      </c>
      <c r="T10" t="n">
        <v>0.5</v>
      </c>
      <c r="U10" t="n">
        <v>0.5</v>
      </c>
      <c r="V10" t="n">
        <v>0.5</v>
      </c>
      <c r="W10" t="n">
        <v>0.5</v>
      </c>
      <c r="X10" t="n">
        <v>0.5</v>
      </c>
      <c r="Y10" t="n">
        <v>0.5</v>
      </c>
      <c r="Z10" t="n">
        <v>0.5</v>
      </c>
      <c r="AA10" t="n">
        <v>0.5</v>
      </c>
      <c r="AB10" t="n">
        <v>0.5</v>
      </c>
      <c r="AC10" t="n">
        <v>0.5</v>
      </c>
      <c r="AD10" t="n">
        <v>0.5</v>
      </c>
      <c r="AE10" t="n">
        <v>0.5</v>
      </c>
      <c r="AF10" t="n">
        <v>0.5</v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68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68">
      <c r="A14" s="53" t="inlineStr">
        <is>
          <t>Electricity</t>
        </is>
      </c>
      <c r="B14" s="71" t="inlineStr">
        <is>
          <t>baseline</t>
        </is>
      </c>
      <c r="C14" s="71" t="inlineStr">
        <is>
          <t>Commercial</t>
        </is>
      </c>
      <c r="D14" s="71" t="inlineStr">
        <is>
          <t>electricity</t>
        </is>
      </c>
      <c r="E14" s="55" t="n">
        <v>31.78</v>
      </c>
      <c r="F14" s="55" t="n">
        <v>32.86</v>
      </c>
      <c r="G14" s="55" t="n">
        <v>33.04</v>
      </c>
      <c r="H14" s="55" t="n">
        <v>33.39</v>
      </c>
      <c r="I14" s="55" t="n">
        <v>33.88</v>
      </c>
      <c r="J14" s="55" t="n">
        <v>34.46</v>
      </c>
      <c r="K14" s="55" t="n">
        <v>35</v>
      </c>
      <c r="L14" s="55" t="n">
        <v>35.51</v>
      </c>
      <c r="M14" s="55" t="n">
        <v>35.97</v>
      </c>
      <c r="N14" s="55" t="n">
        <v>36.46</v>
      </c>
      <c r="O14" s="55" t="n">
        <v>36.99</v>
      </c>
      <c r="P14" s="55" t="n">
        <v>37.55</v>
      </c>
      <c r="Q14" s="55" t="n">
        <v>37.99</v>
      </c>
      <c r="R14" s="55" t="n">
        <v>38.38</v>
      </c>
      <c r="S14" s="55" t="n">
        <v>38.77</v>
      </c>
      <c r="T14" s="55" t="n">
        <v>39.13</v>
      </c>
      <c r="U14" s="55" t="n">
        <v>39.48</v>
      </c>
      <c r="V14" s="55" t="n">
        <v>39.81</v>
      </c>
      <c r="W14" s="55" t="n">
        <v>40.13</v>
      </c>
      <c r="X14" s="55" t="n">
        <v>40.45</v>
      </c>
      <c r="Y14" s="55" t="n">
        <v>40.77</v>
      </c>
      <c r="Z14" s="55" t="n">
        <v>41.1</v>
      </c>
      <c r="AA14" s="55" t="n">
        <v>41.36</v>
      </c>
      <c r="AB14" s="55" t="n">
        <v>41.65</v>
      </c>
      <c r="AC14" s="55" t="n">
        <v>41.97</v>
      </c>
      <c r="AD14" s="55" t="n">
        <v>42.33</v>
      </c>
      <c r="AE14" s="55" t="n">
        <v>42.71</v>
      </c>
      <c r="AF14" s="55" t="n">
        <v>43.12</v>
      </c>
      <c r="AG14" s="55" t="n">
        <v>43.58</v>
      </c>
      <c r="AH14" s="55" t="n">
        <v>44.07</v>
      </c>
      <c r="AI14" s="55" t="n">
        <v>44.58</v>
      </c>
      <c r="AJ14" s="55" t="n">
        <v>45.13</v>
      </c>
      <c r="AK14" s="55" t="n">
        <v>45.73</v>
      </c>
    </row>
    <row r="15" ht="14.25" customFormat="1" customHeight="1" s="68">
      <c r="A15" s="53" t="inlineStr">
        <is>
          <t>Natural Gas</t>
        </is>
      </c>
      <c r="B15" s="71" t="inlineStr">
        <is>
          <t>baseline</t>
        </is>
      </c>
      <c r="C15" s="71" t="inlineStr">
        <is>
          <t>Commercial</t>
        </is>
      </c>
      <c r="D15" s="71" t="inlineStr">
        <is>
          <t>natural gas</t>
        </is>
      </c>
      <c r="E15" s="55" t="n">
        <v>26.82</v>
      </c>
      <c r="F15" s="55" t="n">
        <v>27.09</v>
      </c>
      <c r="G15" s="55" t="n">
        <v>27.36</v>
      </c>
      <c r="H15" s="55" t="n">
        <v>27.63</v>
      </c>
      <c r="I15" s="55" t="n">
        <v>27.91</v>
      </c>
      <c r="J15" s="55" t="n">
        <v>28.19</v>
      </c>
      <c r="K15" s="55" t="n">
        <v>28.47</v>
      </c>
      <c r="L15" s="55" t="n">
        <v>28.75</v>
      </c>
      <c r="M15" s="55" t="n">
        <v>29.03</v>
      </c>
      <c r="N15" s="55" t="n">
        <v>29.32</v>
      </c>
      <c r="O15" s="55" t="n">
        <v>29.61</v>
      </c>
      <c r="P15" s="55" t="n">
        <v>29.9</v>
      </c>
      <c r="Q15" s="55" t="n">
        <v>30.19</v>
      </c>
      <c r="R15" s="55" t="n">
        <v>30.49</v>
      </c>
      <c r="S15" s="55" t="n">
        <v>30.79</v>
      </c>
      <c r="T15" s="55" t="n">
        <v>31.09</v>
      </c>
      <c r="U15" s="55" t="n">
        <v>31.4</v>
      </c>
      <c r="V15" s="55" t="n">
        <v>31.71</v>
      </c>
      <c r="W15" s="55" t="n">
        <v>32.02</v>
      </c>
      <c r="X15" s="55" t="n">
        <v>32.34</v>
      </c>
      <c r="Y15" s="55" t="n">
        <v>32.66</v>
      </c>
      <c r="Z15" s="55" t="n">
        <v>32.98</v>
      </c>
      <c r="AA15" s="55" t="n">
        <v>33.31</v>
      </c>
      <c r="AB15" s="55" t="n">
        <v>33.64</v>
      </c>
      <c r="AC15" s="55" t="n">
        <v>33.98</v>
      </c>
      <c r="AD15" s="55" t="n">
        <v>34.32</v>
      </c>
      <c r="AE15" s="55" t="n">
        <v>34.66</v>
      </c>
      <c r="AF15" s="55" t="n">
        <v>35.01</v>
      </c>
      <c r="AG15" s="55" t="n">
        <v>35.36</v>
      </c>
      <c r="AH15" s="55" t="n">
        <v>35.71</v>
      </c>
      <c r="AI15" s="55" t="n">
        <v>36.07</v>
      </c>
      <c r="AJ15" s="55" t="n">
        <v>36.43</v>
      </c>
      <c r="AK15" s="55" t="n">
        <v>36.8</v>
      </c>
    </row>
    <row r="16" ht="14.25" customFormat="1" customHeight="1" s="68">
      <c r="A16" s="53" t="inlineStr">
        <is>
          <t>Other</t>
        </is>
      </c>
      <c r="B16" s="71" t="inlineStr">
        <is>
          <t>baseline</t>
        </is>
      </c>
      <c r="C16" s="71" t="inlineStr">
        <is>
          <t>Commercial</t>
        </is>
      </c>
      <c r="D16" s="71" t="inlineStr">
        <is>
          <t>wood</t>
        </is>
      </c>
      <c r="E16" s="55" t="n">
        <v>1.66</v>
      </c>
      <c r="F16" s="55" t="n">
        <v>1.67</v>
      </c>
      <c r="G16" s="55" t="n">
        <v>1.69</v>
      </c>
      <c r="H16" s="55" t="n">
        <v>1.71</v>
      </c>
      <c r="I16" s="55" t="n">
        <v>1.73</v>
      </c>
      <c r="J16" s="55" t="n">
        <v>1.74</v>
      </c>
      <c r="K16" s="55" t="n">
        <v>1.76</v>
      </c>
      <c r="L16" s="55" t="n">
        <v>1.78</v>
      </c>
      <c r="M16" s="55" t="n">
        <v>1.8</v>
      </c>
      <c r="N16" s="55" t="n">
        <v>1.81</v>
      </c>
      <c r="O16" s="55" t="n">
        <v>1.83</v>
      </c>
      <c r="P16" s="55" t="n">
        <v>1.85</v>
      </c>
      <c r="Q16" s="55" t="n">
        <v>1.87</v>
      </c>
      <c r="R16" s="55" t="n">
        <v>1.89</v>
      </c>
      <c r="S16" s="55" t="n">
        <v>1.91</v>
      </c>
      <c r="T16" s="55" t="n">
        <v>1.93</v>
      </c>
      <c r="U16" s="55" t="n">
        <v>1.94</v>
      </c>
      <c r="V16" s="55" t="n">
        <v>1.96</v>
      </c>
      <c r="W16" s="55" t="n">
        <v>1.98</v>
      </c>
      <c r="X16" s="55" t="n">
        <v>2</v>
      </c>
      <c r="Y16" s="55" t="n">
        <v>2.02</v>
      </c>
      <c r="Z16" s="55" t="n">
        <v>2.04</v>
      </c>
      <c r="AA16" s="55" t="n">
        <v>2.06</v>
      </c>
      <c r="AB16" s="55" t="n">
        <v>2.08</v>
      </c>
      <c r="AC16" s="55" t="n">
        <v>2.11</v>
      </c>
      <c r="AD16" s="55" t="n">
        <v>2.13</v>
      </c>
      <c r="AE16" s="55" t="n">
        <v>2.15</v>
      </c>
      <c r="AF16" s="55" t="n">
        <v>2.17</v>
      </c>
      <c r="AG16" s="55" t="n">
        <v>2.19</v>
      </c>
      <c r="AH16" s="55" t="n">
        <v>2.21</v>
      </c>
      <c r="AI16" s="55" t="n">
        <v>2.24</v>
      </c>
      <c r="AJ16" s="55" t="n">
        <v>2.26</v>
      </c>
      <c r="AK16" s="55" t="n">
        <v>2.28</v>
      </c>
    </row>
    <row r="17" ht="14.25" customFormat="1" customHeight="1" s="68">
      <c r="A17" s="53" t="inlineStr">
        <is>
          <t>Gasoline</t>
        </is>
      </c>
      <c r="B17" s="71" t="inlineStr">
        <is>
          <t>baseline</t>
        </is>
      </c>
      <c r="C17" s="71" t="inlineStr">
        <is>
          <t>Commercial</t>
        </is>
      </c>
      <c r="D17" s="71" t="inlineStr">
        <is>
          <t>gasoline</t>
        </is>
      </c>
      <c r="E17" s="55" t="n">
        <v>1.85</v>
      </c>
      <c r="F17" s="55" t="n">
        <v>1.87</v>
      </c>
      <c r="G17" s="55" t="n">
        <v>1.89</v>
      </c>
      <c r="H17" s="55" t="n">
        <v>1.9</v>
      </c>
      <c r="I17" s="55" t="n">
        <v>1.92</v>
      </c>
      <c r="J17" s="55" t="n">
        <v>1.94</v>
      </c>
      <c r="K17" s="55" t="n">
        <v>1.96</v>
      </c>
      <c r="L17" s="55" t="n">
        <v>1.98</v>
      </c>
      <c r="M17" s="55" t="n">
        <v>2</v>
      </c>
      <c r="N17" s="55" t="n">
        <v>2.02</v>
      </c>
      <c r="O17" s="55" t="n">
        <v>2.04</v>
      </c>
      <c r="P17" s="55" t="n">
        <v>2.06</v>
      </c>
      <c r="Q17" s="55" t="n">
        <v>2.08</v>
      </c>
      <c r="R17" s="55" t="n">
        <v>2.1</v>
      </c>
      <c r="S17" s="55" t="n">
        <v>2.12</v>
      </c>
      <c r="T17" s="55" t="n">
        <v>2.15</v>
      </c>
      <c r="U17" s="55" t="n">
        <v>2.17</v>
      </c>
      <c r="V17" s="55" t="n">
        <v>2.19</v>
      </c>
      <c r="W17" s="55" t="n">
        <v>2.21</v>
      </c>
      <c r="X17" s="55" t="n">
        <v>2.23</v>
      </c>
      <c r="Y17" s="55" t="n">
        <v>2.26</v>
      </c>
      <c r="Z17" s="55" t="n">
        <v>2.28</v>
      </c>
      <c r="AA17" s="55" t="n">
        <v>2.3</v>
      </c>
      <c r="AB17" s="55" t="n">
        <v>2.32</v>
      </c>
      <c r="AC17" s="55" t="n">
        <v>2.35</v>
      </c>
      <c r="AD17" s="55" t="n">
        <v>2.37</v>
      </c>
      <c r="AE17" s="55" t="n">
        <v>2.39</v>
      </c>
      <c r="AF17" s="55" t="n">
        <v>2.42</v>
      </c>
      <c r="AG17" s="55" t="n">
        <v>2.44</v>
      </c>
      <c r="AH17" s="55" t="n">
        <v>2.47</v>
      </c>
      <c r="AI17" s="55" t="n">
        <v>2.49</v>
      </c>
      <c r="AJ17" s="55" t="n">
        <v>2.52</v>
      </c>
      <c r="AK17" s="55" t="n">
        <v>2.54</v>
      </c>
    </row>
    <row r="18" ht="14.25" customFormat="1" customHeight="1" s="68">
      <c r="A18" s="53" t="inlineStr">
        <is>
          <t>Other</t>
        </is>
      </c>
      <c r="B18" s="71" t="inlineStr">
        <is>
          <t>baseline</t>
        </is>
      </c>
      <c r="C18" s="71" t="inlineStr">
        <is>
          <t>Commercial</t>
        </is>
      </c>
      <c r="D18" s="71" t="inlineStr">
        <is>
          <t>solar</t>
        </is>
      </c>
      <c r="E18" s="55" t="n">
        <v>0</v>
      </c>
      <c r="F18" s="55" t="n">
        <v>0</v>
      </c>
      <c r="G18" s="55" t="n">
        <v>0</v>
      </c>
      <c r="H18" s="55" t="n">
        <v>0</v>
      </c>
      <c r="I18" s="55" t="n">
        <v>0</v>
      </c>
      <c r="J18" s="55" t="n">
        <v>0</v>
      </c>
      <c r="K18" s="55" t="n">
        <v>0</v>
      </c>
      <c r="L18" s="55" t="n">
        <v>0</v>
      </c>
      <c r="M18" s="55" t="n">
        <v>0</v>
      </c>
      <c r="N18" s="55" t="n">
        <v>0</v>
      </c>
      <c r="O18" s="55" t="n">
        <v>0</v>
      </c>
      <c r="P18" s="55" t="n">
        <v>0</v>
      </c>
      <c r="Q18" s="55" t="n">
        <v>0</v>
      </c>
      <c r="R18" s="55" t="n">
        <v>0</v>
      </c>
      <c r="S18" s="55" t="n">
        <v>0</v>
      </c>
      <c r="T18" s="55" t="n">
        <v>0</v>
      </c>
      <c r="U18" s="55" t="n">
        <v>0</v>
      </c>
      <c r="V18" s="55" t="n">
        <v>0</v>
      </c>
      <c r="W18" s="55" t="n">
        <v>0</v>
      </c>
      <c r="X18" s="55" t="n">
        <v>0</v>
      </c>
      <c r="Y18" s="55" t="n">
        <v>0</v>
      </c>
      <c r="Z18" s="55" t="n">
        <v>0</v>
      </c>
      <c r="AA18" s="55" t="n">
        <v>0</v>
      </c>
      <c r="AB18" s="55" t="n">
        <v>0</v>
      </c>
      <c r="AC18" s="55" t="n">
        <v>0</v>
      </c>
      <c r="AD18" s="55" t="n">
        <v>0</v>
      </c>
      <c r="AE18" s="55" t="n">
        <v>0</v>
      </c>
      <c r="AF18" s="55" t="n">
        <v>0</v>
      </c>
      <c r="AG18" s="55" t="n">
        <v>0</v>
      </c>
      <c r="AH18" s="55" t="n">
        <v>0</v>
      </c>
      <c r="AI18" s="55" t="n">
        <v>0</v>
      </c>
      <c r="AJ18" s="55" t="n">
        <v>0</v>
      </c>
      <c r="AK18" s="55" t="n">
        <v>0</v>
      </c>
    </row>
    <row r="19" ht="14.25" customFormat="1" customHeight="1" s="68">
      <c r="A19" s="53" t="inlineStr">
        <is>
          <t>Diesel</t>
        </is>
      </c>
      <c r="B19" s="71" t="inlineStr">
        <is>
          <t>baseline</t>
        </is>
      </c>
      <c r="C19" s="71" t="inlineStr">
        <is>
          <t>Commercial</t>
        </is>
      </c>
      <c r="D19" s="71" t="inlineStr">
        <is>
          <t>diesel</t>
        </is>
      </c>
      <c r="E19" s="55" t="n">
        <v>0.73</v>
      </c>
      <c r="F19" s="55" t="n">
        <v>0.74</v>
      </c>
      <c r="G19" s="55" t="n">
        <v>0.74</v>
      </c>
      <c r="H19" s="55" t="n">
        <v>0.75</v>
      </c>
      <c r="I19" s="55" t="n">
        <v>0.76</v>
      </c>
      <c r="J19" s="55" t="n">
        <v>0.77</v>
      </c>
      <c r="K19" s="55" t="n">
        <v>0.77</v>
      </c>
      <c r="L19" s="55" t="n">
        <v>0.78</v>
      </c>
      <c r="M19" s="55" t="n">
        <v>0.79</v>
      </c>
      <c r="N19" s="55" t="n">
        <v>0.8</v>
      </c>
      <c r="O19" s="55" t="n">
        <v>0.8100000000000001</v>
      </c>
      <c r="P19" s="55" t="n">
        <v>0.8100000000000001</v>
      </c>
      <c r="Q19" s="55" t="n">
        <v>0.82</v>
      </c>
      <c r="R19" s="55" t="n">
        <v>0.83</v>
      </c>
      <c r="S19" s="55" t="n">
        <v>0.84</v>
      </c>
      <c r="T19" s="55" t="n">
        <v>0.85</v>
      </c>
      <c r="U19" s="55" t="n">
        <v>0.86</v>
      </c>
      <c r="V19" s="55" t="n">
        <v>0.86</v>
      </c>
      <c r="W19" s="55" t="n">
        <v>0.87</v>
      </c>
      <c r="X19" s="55" t="n">
        <v>0.88</v>
      </c>
      <c r="Y19" s="55" t="n">
        <v>0.89</v>
      </c>
      <c r="Z19" s="55" t="n">
        <v>0.9</v>
      </c>
      <c r="AA19" s="55" t="n">
        <v>0.91</v>
      </c>
      <c r="AB19" s="55" t="n">
        <v>0.92</v>
      </c>
      <c r="AC19" s="55" t="n">
        <v>0.93</v>
      </c>
      <c r="AD19" s="55" t="n">
        <v>0.9399999999999999</v>
      </c>
      <c r="AE19" s="55" t="n">
        <v>0.9399999999999999</v>
      </c>
      <c r="AF19" s="55" t="n">
        <v>0.95</v>
      </c>
      <c r="AG19" s="55" t="n">
        <v>0.96</v>
      </c>
      <c r="AH19" s="55" t="n">
        <v>0.97</v>
      </c>
      <c r="AI19" s="55" t="n">
        <v>0.98</v>
      </c>
      <c r="AJ19" s="55" t="n">
        <v>0.99</v>
      </c>
      <c r="AK19" s="55" t="n">
        <v>1</v>
      </c>
    </row>
    <row r="20" ht="14.25" customFormat="1" customHeight="1" s="68">
      <c r="A20" s="53" t="inlineStr">
        <is>
          <t>Other</t>
        </is>
      </c>
      <c r="B20" s="71" t="inlineStr">
        <is>
          <t>baseline</t>
        </is>
      </c>
      <c r="C20" s="71" t="inlineStr">
        <is>
          <t>Commercial</t>
        </is>
      </c>
      <c r="D20" s="71" t="inlineStr">
        <is>
          <t>lpg</t>
        </is>
      </c>
      <c r="E20" s="55" t="n">
        <v>1.6</v>
      </c>
      <c r="F20" s="55" t="n">
        <v>1.61</v>
      </c>
      <c r="G20" s="55" t="n">
        <v>1.63</v>
      </c>
      <c r="H20" s="55" t="n">
        <v>1.65</v>
      </c>
      <c r="I20" s="55" t="n">
        <v>1.66</v>
      </c>
      <c r="J20" s="55" t="n">
        <v>1.68</v>
      </c>
      <c r="K20" s="55" t="n">
        <v>1.7</v>
      </c>
      <c r="L20" s="55" t="n">
        <v>1.71</v>
      </c>
      <c r="M20" s="55" t="n">
        <v>1.73</v>
      </c>
      <c r="N20" s="55" t="n">
        <v>1.75</v>
      </c>
      <c r="O20" s="55" t="n">
        <v>1.77</v>
      </c>
      <c r="P20" s="55" t="n">
        <v>1.78</v>
      </c>
      <c r="Q20" s="55" t="n">
        <v>1.8</v>
      </c>
      <c r="R20" s="55" t="n">
        <v>1.82</v>
      </c>
      <c r="S20" s="55" t="n">
        <v>1.84</v>
      </c>
      <c r="T20" s="55" t="n">
        <v>1.86</v>
      </c>
      <c r="U20" s="55" t="n">
        <v>1.87</v>
      </c>
      <c r="V20" s="55" t="n">
        <v>1.89</v>
      </c>
      <c r="W20" s="55" t="n">
        <v>1.91</v>
      </c>
      <c r="X20" s="55" t="n">
        <v>1.93</v>
      </c>
      <c r="Y20" s="55" t="n">
        <v>1.95</v>
      </c>
      <c r="Z20" s="55" t="n">
        <v>1.97</v>
      </c>
      <c r="AA20" s="55" t="n">
        <v>1.99</v>
      </c>
      <c r="AB20" s="55" t="n">
        <v>2.01</v>
      </c>
      <c r="AC20" s="55" t="n">
        <v>2.03</v>
      </c>
      <c r="AD20" s="55" t="n">
        <v>2.05</v>
      </c>
      <c r="AE20" s="55" t="n">
        <v>2.07</v>
      </c>
      <c r="AF20" s="55" t="n">
        <v>2.09</v>
      </c>
      <c r="AG20" s="55" t="n">
        <v>2.11</v>
      </c>
      <c r="AH20" s="55" t="n">
        <v>2.13</v>
      </c>
      <c r="AI20" s="55" t="n">
        <v>2.15</v>
      </c>
      <c r="AJ20" s="55" t="n">
        <v>2.18</v>
      </c>
      <c r="AK20" s="55" t="n">
        <v>2.2</v>
      </c>
    </row>
    <row r="21" ht="14.25" customFormat="1" customHeight="1" s="68">
      <c r="A21" s="53" t="inlineStr">
        <is>
          <t>Renewable Diesel</t>
        </is>
      </c>
      <c r="B21" s="71" t="inlineStr">
        <is>
          <t>baseline</t>
        </is>
      </c>
      <c r="C21" s="71" t="inlineStr">
        <is>
          <t>Commercial</t>
        </is>
      </c>
      <c r="D21" s="71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68">
      <c r="A22" s="53" t="inlineStr">
        <is>
          <t>Electricity</t>
        </is>
      </c>
      <c r="B22" s="71" t="inlineStr">
        <is>
          <t>baseline</t>
        </is>
      </c>
      <c r="C22" s="71" t="inlineStr">
        <is>
          <t>DAC</t>
        </is>
      </c>
      <c r="D22" s="71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68">
      <c r="A23" s="53" t="inlineStr">
        <is>
          <t>Electricity</t>
        </is>
      </c>
      <c r="B23" s="71" t="inlineStr">
        <is>
          <t>baseline</t>
        </is>
      </c>
      <c r="C23" s="71" t="inlineStr">
        <is>
          <t>Industrial</t>
        </is>
      </c>
      <c r="D23" s="71" t="inlineStr">
        <is>
          <t>electricity</t>
        </is>
      </c>
      <c r="E23" s="55" t="n">
        <v>27.9</v>
      </c>
      <c r="F23" s="55" t="n">
        <v>28.18</v>
      </c>
      <c r="G23" s="55" t="n">
        <v>28.45</v>
      </c>
      <c r="H23" s="55" t="n">
        <v>28.73</v>
      </c>
      <c r="I23" s="55" t="n">
        <v>29.01</v>
      </c>
      <c r="J23" s="55" t="n">
        <v>29.3</v>
      </c>
      <c r="K23" s="55" t="n">
        <v>29.58</v>
      </c>
      <c r="L23" s="55" t="n">
        <v>29.87</v>
      </c>
      <c r="M23" s="55" t="n">
        <v>30.17</v>
      </c>
      <c r="N23" s="55" t="n">
        <v>30.46</v>
      </c>
      <c r="O23" s="55" t="n">
        <v>30.76</v>
      </c>
      <c r="P23" s="55" t="n">
        <v>31.06</v>
      </c>
      <c r="Q23" s="55" t="n">
        <v>31.37</v>
      </c>
      <c r="R23" s="55" t="n">
        <v>31.67</v>
      </c>
      <c r="S23" s="55" t="n">
        <v>31.98</v>
      </c>
      <c r="T23" s="55" t="n">
        <v>32.3</v>
      </c>
      <c r="U23" s="55" t="n">
        <v>32.61</v>
      </c>
      <c r="V23" s="55" t="n">
        <v>32.93</v>
      </c>
      <c r="W23" s="55" t="n">
        <v>33.26</v>
      </c>
      <c r="X23" s="55" t="n">
        <v>33.58</v>
      </c>
      <c r="Y23" s="55" t="n">
        <v>33.91</v>
      </c>
      <c r="Z23" s="55" t="n">
        <v>34.24</v>
      </c>
      <c r="AA23" s="55" t="n">
        <v>34.58</v>
      </c>
      <c r="AB23" s="55" t="n">
        <v>34.92</v>
      </c>
      <c r="AC23" s="55" t="n">
        <v>35.26</v>
      </c>
      <c r="AD23" s="55" t="n">
        <v>35.61</v>
      </c>
      <c r="AE23" s="55" t="n">
        <v>35.95</v>
      </c>
      <c r="AF23" s="55" t="n">
        <v>36.31</v>
      </c>
      <c r="AG23" s="55" t="n">
        <v>36.66</v>
      </c>
      <c r="AH23" s="55" t="n">
        <v>37.02</v>
      </c>
      <c r="AI23" s="55" t="n">
        <v>37.38</v>
      </c>
      <c r="AJ23" s="55" t="n">
        <v>37.75</v>
      </c>
      <c r="AK23" s="55" t="n">
        <v>38.12</v>
      </c>
    </row>
    <row r="24" ht="14.25" customFormat="1" customHeight="1" s="68">
      <c r="A24" s="53" t="inlineStr">
        <is>
          <t>Natural Gas</t>
        </is>
      </c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17.1</v>
      </c>
      <c r="F24" s="55" t="n">
        <v>17.22</v>
      </c>
      <c r="G24" s="55" t="n">
        <v>17.35</v>
      </c>
      <c r="H24" s="55" t="n">
        <v>17.47</v>
      </c>
      <c r="I24" s="55" t="n">
        <v>17.59</v>
      </c>
      <c r="J24" s="55" t="n">
        <v>17.72</v>
      </c>
      <c r="K24" s="55" t="n">
        <v>17.84</v>
      </c>
      <c r="L24" s="55" t="n">
        <v>17.97</v>
      </c>
      <c r="M24" s="55" t="n">
        <v>18.1</v>
      </c>
      <c r="N24" s="55" t="n">
        <v>18.23</v>
      </c>
      <c r="O24" s="55" t="n">
        <v>18.36</v>
      </c>
      <c r="P24" s="55" t="n">
        <v>18.49</v>
      </c>
      <c r="Q24" s="55" t="n">
        <v>18.62</v>
      </c>
      <c r="R24" s="55" t="n">
        <v>18.75</v>
      </c>
      <c r="S24" s="55" t="n">
        <v>18.88</v>
      </c>
      <c r="T24" s="55" t="n">
        <v>19.02</v>
      </c>
      <c r="U24" s="55" t="n">
        <v>19.15</v>
      </c>
      <c r="V24" s="55" t="n">
        <v>19.29</v>
      </c>
      <c r="W24" s="55" t="n">
        <v>19.43</v>
      </c>
      <c r="X24" s="55" t="n">
        <v>19.56</v>
      </c>
      <c r="Y24" s="55" t="n">
        <v>19.7</v>
      </c>
      <c r="Z24" s="55" t="n">
        <v>19.84</v>
      </c>
      <c r="AA24" s="55" t="n">
        <v>19.98</v>
      </c>
      <c r="AB24" s="55" t="n">
        <v>20.13</v>
      </c>
      <c r="AC24" s="55" t="n">
        <v>20.27</v>
      </c>
      <c r="AD24" s="55" t="n">
        <v>20.41</v>
      </c>
      <c r="AE24" s="55" t="n">
        <v>20.56</v>
      </c>
      <c r="AF24" s="55" t="n">
        <v>20.7</v>
      </c>
      <c r="AG24" s="55" t="n">
        <v>20.85</v>
      </c>
      <c r="AH24" s="55" t="n">
        <v>21</v>
      </c>
      <c r="AI24" s="55" t="n">
        <v>21.15</v>
      </c>
      <c r="AJ24" s="55" t="n">
        <v>21.3</v>
      </c>
      <c r="AK24" s="55" t="n">
        <v>21.45</v>
      </c>
    </row>
    <row r="25" ht="14.25" customFormat="1" customHeight="1" s="68">
      <c r="A25" s="53" t="inlineStr">
        <is>
          <t>Other</t>
        </is>
      </c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0.04</v>
      </c>
      <c r="F25" s="55" t="n">
        <v>0.04</v>
      </c>
      <c r="G25" s="55" t="n">
        <v>0.04</v>
      </c>
      <c r="H25" s="55" t="n">
        <v>0.04</v>
      </c>
      <c r="I25" s="55" t="n">
        <v>0.04</v>
      </c>
      <c r="J25" s="55" t="n">
        <v>0.04</v>
      </c>
      <c r="K25" s="55" t="n">
        <v>0.04</v>
      </c>
      <c r="L25" s="55" t="n">
        <v>0.04</v>
      </c>
      <c r="M25" s="55" t="n">
        <v>0.04</v>
      </c>
      <c r="N25" s="55" t="n">
        <v>0.04</v>
      </c>
      <c r="O25" s="55" t="n">
        <v>0.04</v>
      </c>
      <c r="P25" s="55" t="n">
        <v>0.04</v>
      </c>
      <c r="Q25" s="55" t="n">
        <v>0.04</v>
      </c>
      <c r="R25" s="55" t="n">
        <v>0.04</v>
      </c>
      <c r="S25" s="55" t="n">
        <v>0.04</v>
      </c>
      <c r="T25" s="55" t="n">
        <v>0.04</v>
      </c>
      <c r="U25" s="55" t="n">
        <v>0.04</v>
      </c>
      <c r="V25" s="55" t="n">
        <v>0.04</v>
      </c>
      <c r="W25" s="55" t="n">
        <v>0.04</v>
      </c>
      <c r="X25" s="55" t="n">
        <v>0.04</v>
      </c>
      <c r="Y25" s="55" t="n">
        <v>0.04</v>
      </c>
      <c r="Z25" s="55" t="n">
        <v>0.04</v>
      </c>
      <c r="AA25" s="55" t="n">
        <v>0.04</v>
      </c>
      <c r="AB25" s="55" t="n">
        <v>0.04</v>
      </c>
      <c r="AC25" s="55" t="n">
        <v>0.04</v>
      </c>
      <c r="AD25" s="55" t="n">
        <v>0.04</v>
      </c>
      <c r="AE25" s="55" t="n">
        <v>0.04</v>
      </c>
      <c r="AF25" s="55" t="n">
        <v>0.04</v>
      </c>
      <c r="AG25" s="55" t="n">
        <v>0.04</v>
      </c>
      <c r="AH25" s="55" t="n">
        <v>0.04</v>
      </c>
      <c r="AI25" s="55" t="n">
        <v>0.04</v>
      </c>
      <c r="AJ25" s="55" t="n">
        <v>0.04</v>
      </c>
      <c r="AK25" s="55" t="n">
        <v>0.04</v>
      </c>
    </row>
    <row r="26" ht="14.25" customFormat="1" customHeight="1" s="68">
      <c r="A26" s="53" t="inlineStr">
        <is>
          <t>Gasoline</t>
        </is>
      </c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2.95</v>
      </c>
      <c r="F26" s="55" t="n">
        <v>2.95</v>
      </c>
      <c r="G26" s="55" t="n">
        <v>2.95</v>
      </c>
      <c r="H26" s="55" t="n">
        <v>2.95</v>
      </c>
      <c r="I26" s="55" t="n">
        <v>2.95</v>
      </c>
      <c r="J26" s="55" t="n">
        <v>2.95</v>
      </c>
      <c r="K26" s="55" t="n">
        <v>2.95</v>
      </c>
      <c r="L26" s="55" t="n">
        <v>2.95</v>
      </c>
      <c r="M26" s="55" t="n">
        <v>2.95</v>
      </c>
      <c r="N26" s="55" t="n">
        <v>2.95</v>
      </c>
      <c r="O26" s="55" t="n">
        <v>2.95</v>
      </c>
      <c r="P26" s="55" t="n">
        <v>2.95</v>
      </c>
      <c r="Q26" s="55" t="n">
        <v>2.95</v>
      </c>
      <c r="R26" s="55" t="n">
        <v>2.95</v>
      </c>
      <c r="S26" s="55" t="n">
        <v>2.95</v>
      </c>
      <c r="T26" s="55" t="n">
        <v>2.95</v>
      </c>
      <c r="U26" s="55" t="n">
        <v>2.95</v>
      </c>
      <c r="V26" s="55" t="n">
        <v>2.95</v>
      </c>
      <c r="W26" s="55" t="n">
        <v>2.95</v>
      </c>
      <c r="X26" s="55" t="n">
        <v>2.95</v>
      </c>
      <c r="Y26" s="55" t="n">
        <v>2.95</v>
      </c>
      <c r="Z26" s="55" t="n">
        <v>2.95</v>
      </c>
      <c r="AA26" s="55" t="n">
        <v>2.95</v>
      </c>
      <c r="AB26" s="55" t="n">
        <v>2.95</v>
      </c>
      <c r="AC26" s="55" t="n">
        <v>2.95</v>
      </c>
      <c r="AD26" s="55" t="n">
        <v>2.95</v>
      </c>
      <c r="AE26" s="55" t="n">
        <v>2.95</v>
      </c>
      <c r="AF26" s="55" t="n">
        <v>2.95</v>
      </c>
      <c r="AG26" s="55" t="n">
        <v>2.95</v>
      </c>
      <c r="AH26" s="55" t="n">
        <v>2.95</v>
      </c>
      <c r="AI26" s="55" t="n">
        <v>2.95</v>
      </c>
      <c r="AJ26" s="55" t="n">
        <v>2.95</v>
      </c>
      <c r="AK26" s="55" t="n">
        <v>2.95</v>
      </c>
    </row>
    <row r="27" ht="14.25" customFormat="1" customHeight="1" s="68">
      <c r="A27" s="53" t="inlineStr">
        <is>
          <t>Other</t>
        </is>
      </c>
      <c r="B27" s="71" t="inlineStr">
        <is>
          <t>baseline</t>
        </is>
      </c>
      <c r="C27" s="71" t="inlineStr">
        <is>
          <t>Industrial</t>
        </is>
      </c>
      <c r="D27" s="71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68">
      <c r="A28" s="53" t="inlineStr">
        <is>
          <t>Other</t>
        </is>
      </c>
      <c r="B28" s="71" t="inlineStr">
        <is>
          <t>baseline</t>
        </is>
      </c>
      <c r="C28" s="71" t="inlineStr">
        <is>
          <t>Industrial</t>
        </is>
      </c>
      <c r="D28" s="71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68">
      <c r="A29" s="53" t="inlineStr">
        <is>
          <t>Other</t>
        </is>
      </c>
      <c r="B29" s="71" t="inlineStr">
        <is>
          <t>baseline</t>
        </is>
      </c>
      <c r="C29" s="71" t="inlineStr">
        <is>
          <t>Industrial</t>
        </is>
      </c>
      <c r="D29" s="71" t="inlineStr">
        <is>
          <t>coal unspecified</t>
        </is>
      </c>
      <c r="E29" s="55" t="n">
        <v>1.79</v>
      </c>
      <c r="F29" s="55" t="n">
        <v>1.79</v>
      </c>
      <c r="G29" s="55" t="n">
        <v>1.79</v>
      </c>
      <c r="H29" s="55" t="n">
        <v>1.79</v>
      </c>
      <c r="I29" s="55" t="n">
        <v>1.79</v>
      </c>
      <c r="J29" s="55" t="n">
        <v>1.79</v>
      </c>
      <c r="K29" s="55" t="n">
        <v>1.79</v>
      </c>
      <c r="L29" s="55" t="n">
        <v>1.79</v>
      </c>
      <c r="M29" s="55" t="n">
        <v>1.79</v>
      </c>
      <c r="N29" s="55" t="n">
        <v>1.79</v>
      </c>
      <c r="O29" s="55" t="n">
        <v>1.79</v>
      </c>
      <c r="P29" s="55" t="n">
        <v>1.79</v>
      </c>
      <c r="Q29" s="55" t="n">
        <v>1.79</v>
      </c>
      <c r="R29" s="55" t="n">
        <v>1.79</v>
      </c>
      <c r="S29" s="55" t="n">
        <v>1.79</v>
      </c>
      <c r="T29" s="55" t="n">
        <v>1.79</v>
      </c>
      <c r="U29" s="55" t="n">
        <v>1.79</v>
      </c>
      <c r="V29" s="55" t="n">
        <v>1.79</v>
      </c>
      <c r="W29" s="55" t="n">
        <v>1.79</v>
      </c>
      <c r="X29" s="55" t="n">
        <v>1.79</v>
      </c>
      <c r="Y29" s="55" t="n">
        <v>1.79</v>
      </c>
      <c r="Z29" s="55" t="n">
        <v>1.79</v>
      </c>
      <c r="AA29" s="55" t="n">
        <v>1.79</v>
      </c>
      <c r="AB29" s="55" t="n">
        <v>1.79</v>
      </c>
      <c r="AC29" s="55" t="n">
        <v>1.79</v>
      </c>
      <c r="AD29" s="55" t="n">
        <v>1.79</v>
      </c>
      <c r="AE29" s="55" t="n">
        <v>1.79</v>
      </c>
      <c r="AF29" s="55" t="n">
        <v>1.79</v>
      </c>
      <c r="AG29" s="55" t="n">
        <v>1.79</v>
      </c>
      <c r="AH29" s="55" t="n">
        <v>1.79</v>
      </c>
      <c r="AI29" s="55" t="n">
        <v>1.79</v>
      </c>
      <c r="AJ29" s="55" t="n">
        <v>1.79</v>
      </c>
      <c r="AK29" s="55" t="n">
        <v>1.79</v>
      </c>
    </row>
    <row r="30" ht="14.25" customFormat="1" customHeight="1" s="68">
      <c r="A30" s="53" t="inlineStr">
        <is>
          <t>Diesel</t>
        </is>
      </c>
      <c r="B30" s="71" t="inlineStr">
        <is>
          <t>baseline</t>
        </is>
      </c>
      <c r="C30" s="71" t="inlineStr">
        <is>
          <t>Industrial</t>
        </is>
      </c>
      <c r="D30" s="71" t="inlineStr">
        <is>
          <t>diesel</t>
        </is>
      </c>
      <c r="E30" s="55" t="n">
        <v>8.960000000000001</v>
      </c>
      <c r="F30" s="55" t="n">
        <v>9.039999999999999</v>
      </c>
      <c r="G30" s="55" t="n">
        <v>9.119999999999999</v>
      </c>
      <c r="H30" s="55" t="n">
        <v>9.199999999999999</v>
      </c>
      <c r="I30" s="55" t="n">
        <v>9.279999999999999</v>
      </c>
      <c r="J30" s="55" t="n">
        <v>9.359999999999999</v>
      </c>
      <c r="K30" s="55" t="n">
        <v>9.44</v>
      </c>
      <c r="L30" s="55" t="n">
        <v>9.52</v>
      </c>
      <c r="M30" s="55" t="n">
        <v>9.6</v>
      </c>
      <c r="N30" s="55" t="n">
        <v>9.69</v>
      </c>
      <c r="O30" s="55" t="n">
        <v>9.77</v>
      </c>
      <c r="P30" s="55" t="n">
        <v>9.859999999999999</v>
      </c>
      <c r="Q30" s="55" t="n">
        <v>9.94</v>
      </c>
      <c r="R30" s="55" t="n">
        <v>10.03</v>
      </c>
      <c r="S30" s="55" t="n">
        <v>10.12</v>
      </c>
      <c r="T30" s="55" t="n">
        <v>10.2</v>
      </c>
      <c r="U30" s="55" t="n">
        <v>10.29</v>
      </c>
      <c r="V30" s="55" t="n">
        <v>10.38</v>
      </c>
      <c r="W30" s="55" t="n">
        <v>10.47</v>
      </c>
      <c r="X30" s="55" t="n">
        <v>10.56</v>
      </c>
      <c r="Y30" s="55" t="n">
        <v>10.66</v>
      </c>
      <c r="Z30" s="55" t="n">
        <v>10.75</v>
      </c>
      <c r="AA30" s="55" t="n">
        <v>10.84</v>
      </c>
      <c r="AB30" s="55" t="n">
        <v>10.94</v>
      </c>
      <c r="AC30" s="55" t="n">
        <v>11.03</v>
      </c>
      <c r="AD30" s="55" t="n">
        <v>11.13</v>
      </c>
      <c r="AE30" s="55" t="n">
        <v>11.22</v>
      </c>
      <c r="AF30" s="55" t="n">
        <v>11.32</v>
      </c>
      <c r="AG30" s="55" t="n">
        <v>11.42</v>
      </c>
      <c r="AH30" s="55" t="n">
        <v>11.52</v>
      </c>
      <c r="AI30" s="55" t="n">
        <v>11.62</v>
      </c>
      <c r="AJ30" s="55" t="n">
        <v>11.72</v>
      </c>
      <c r="AK30" s="55" t="n">
        <v>11.82</v>
      </c>
    </row>
    <row r="31" ht="14.25" customFormat="1" customHeight="1" s="68">
      <c r="A31" s="53" t="inlineStr">
        <is>
          <t>Other</t>
        </is>
      </c>
      <c r="B31" s="71" t="inlineStr">
        <is>
          <t>baseline</t>
        </is>
      </c>
      <c r="C31" s="71" t="inlineStr">
        <is>
          <t>Industrial</t>
        </is>
      </c>
      <c r="D31" s="71" t="inlineStr">
        <is>
          <t>residual fuel oil</t>
        </is>
      </c>
      <c r="E31" s="55" t="n">
        <v>1.9</v>
      </c>
      <c r="F31" s="55" t="n">
        <v>1.9</v>
      </c>
      <c r="G31" s="55" t="n">
        <v>1.9</v>
      </c>
      <c r="H31" s="55" t="n">
        <v>1.9</v>
      </c>
      <c r="I31" s="55" t="n">
        <v>1.9</v>
      </c>
      <c r="J31" s="55" t="n">
        <v>1.9</v>
      </c>
      <c r="K31" s="55" t="n">
        <v>1.9</v>
      </c>
      <c r="L31" s="55" t="n">
        <v>1.9</v>
      </c>
      <c r="M31" s="55" t="n">
        <v>1.9</v>
      </c>
      <c r="N31" s="55" t="n">
        <v>1.9</v>
      </c>
      <c r="O31" s="55" t="n">
        <v>1.9</v>
      </c>
      <c r="P31" s="55" t="n">
        <v>1.9</v>
      </c>
      <c r="Q31" s="55" t="n">
        <v>1.9</v>
      </c>
      <c r="R31" s="55" t="n">
        <v>1.9</v>
      </c>
      <c r="S31" s="55" t="n">
        <v>1.9</v>
      </c>
      <c r="T31" s="55" t="n">
        <v>1.9</v>
      </c>
      <c r="U31" s="55" t="n">
        <v>1.9</v>
      </c>
      <c r="V31" s="55" t="n">
        <v>1.9</v>
      </c>
      <c r="W31" s="55" t="n">
        <v>1.9</v>
      </c>
      <c r="X31" s="55" t="n">
        <v>1.9</v>
      </c>
      <c r="Y31" s="55" t="n">
        <v>1.9</v>
      </c>
      <c r="Z31" s="55" t="n">
        <v>1.9</v>
      </c>
      <c r="AA31" s="55" t="n">
        <v>1.9</v>
      </c>
      <c r="AB31" s="55" t="n">
        <v>1.9</v>
      </c>
      <c r="AC31" s="55" t="n">
        <v>1.9</v>
      </c>
      <c r="AD31" s="55" t="n">
        <v>1.9</v>
      </c>
      <c r="AE31" s="55" t="n">
        <v>1.9</v>
      </c>
      <c r="AF31" s="55" t="n">
        <v>1.9</v>
      </c>
      <c r="AG31" s="55" t="n">
        <v>1.9</v>
      </c>
      <c r="AH31" s="55" t="n">
        <v>1.9</v>
      </c>
      <c r="AI31" s="55" t="n">
        <v>1.9</v>
      </c>
      <c r="AJ31" s="55" t="n">
        <v>1.9</v>
      </c>
      <c r="AK31" s="55" t="n">
        <v>1.9</v>
      </c>
    </row>
    <row r="32" ht="14.25" customFormat="1" customHeight="1" s="68">
      <c r="A32" s="53" t="inlineStr">
        <is>
          <t>Other</t>
        </is>
      </c>
      <c r="B32" s="71" t="inlineStr">
        <is>
          <t>baseline</t>
        </is>
      </c>
      <c r="C32" s="71" t="inlineStr">
        <is>
          <t>Industrial</t>
        </is>
      </c>
      <c r="D32" s="71" t="inlineStr">
        <is>
          <t>lpg</t>
        </is>
      </c>
      <c r="E32" s="55" t="n">
        <v>0.54</v>
      </c>
      <c r="F32" s="55" t="n">
        <v>0.54</v>
      </c>
      <c r="G32" s="55" t="n">
        <v>0.54</v>
      </c>
      <c r="H32" s="55" t="n">
        <v>0.54</v>
      </c>
      <c r="I32" s="55" t="n">
        <v>0.54</v>
      </c>
      <c r="J32" s="55" t="n">
        <v>0.54</v>
      </c>
      <c r="K32" s="55" t="n">
        <v>0.54</v>
      </c>
      <c r="L32" s="55" t="n">
        <v>0.54</v>
      </c>
      <c r="M32" s="55" t="n">
        <v>0.54</v>
      </c>
      <c r="N32" s="55" t="n">
        <v>0.54</v>
      </c>
      <c r="O32" s="55" t="n">
        <v>0.54</v>
      </c>
      <c r="P32" s="55" t="n">
        <v>0.54</v>
      </c>
      <c r="Q32" s="55" t="n">
        <v>0.54</v>
      </c>
      <c r="R32" s="55" t="n">
        <v>0.54</v>
      </c>
      <c r="S32" s="55" t="n">
        <v>0.54</v>
      </c>
      <c r="T32" s="55" t="n">
        <v>0.54</v>
      </c>
      <c r="U32" s="55" t="n">
        <v>0.54</v>
      </c>
      <c r="V32" s="55" t="n">
        <v>0.54</v>
      </c>
      <c r="W32" s="55" t="n">
        <v>0.54</v>
      </c>
      <c r="X32" s="55" t="n">
        <v>0.54</v>
      </c>
      <c r="Y32" s="55" t="n">
        <v>0.54</v>
      </c>
      <c r="Z32" s="55" t="n">
        <v>0.54</v>
      </c>
      <c r="AA32" s="55" t="n">
        <v>0.54</v>
      </c>
      <c r="AB32" s="55" t="n">
        <v>0.54</v>
      </c>
      <c r="AC32" s="55" t="n">
        <v>0.54</v>
      </c>
      <c r="AD32" s="55" t="n">
        <v>0.54</v>
      </c>
      <c r="AE32" s="55" t="n">
        <v>0.54</v>
      </c>
      <c r="AF32" s="55" t="n">
        <v>0.54</v>
      </c>
      <c r="AG32" s="55" t="n">
        <v>0.54</v>
      </c>
      <c r="AH32" s="55" t="n">
        <v>0.54</v>
      </c>
      <c r="AI32" s="55" t="n">
        <v>0.54</v>
      </c>
      <c r="AJ32" s="55" t="n">
        <v>0.54</v>
      </c>
      <c r="AK32" s="55" t="n">
        <v>0.54</v>
      </c>
    </row>
    <row r="33" ht="14.25" customFormat="1" customHeight="1" s="68">
      <c r="A33" s="53" t="inlineStr">
        <is>
          <t>Renewable Diesel</t>
        </is>
      </c>
      <c r="B33" s="71" t="inlineStr">
        <is>
          <t>baseline</t>
        </is>
      </c>
      <c r="C33" s="71" t="inlineStr">
        <is>
          <t>Industrial</t>
        </is>
      </c>
      <c r="D33" s="71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68">
      <c r="A34" s="53" t="inlineStr">
        <is>
          <t>Electricity</t>
        </is>
      </c>
      <c r="B34" s="71" t="inlineStr">
        <is>
          <t>baseline</t>
        </is>
      </c>
      <c r="C34" s="71" t="inlineStr">
        <is>
          <t>Industrial</t>
        </is>
      </c>
      <c r="D34" s="71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inlineStr">
        <is>
          <t>Electricity</t>
        </is>
      </c>
      <c r="B35" s="71" t="inlineStr">
        <is>
          <t>baseline</t>
        </is>
      </c>
      <c r="C35" s="71" t="inlineStr">
        <is>
          <t>Oil &amp; Gas (Fuel Combustion)</t>
        </is>
      </c>
      <c r="D35" s="71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68">
      <c r="A36" s="53" t="inlineStr">
        <is>
          <t>Natural Gas</t>
        </is>
      </c>
      <c r="B36" s="71" t="inlineStr">
        <is>
          <t>baseline</t>
        </is>
      </c>
      <c r="C36" s="71" t="inlineStr">
        <is>
          <t>Oil &amp; Gas (Fuel Combustion)</t>
        </is>
      </c>
      <c r="D36" s="71" t="inlineStr">
        <is>
          <t>natural gas</t>
        </is>
      </c>
      <c r="E36" s="55" t="n">
        <v>502.39</v>
      </c>
      <c r="F36" s="55" t="n">
        <v>440.1</v>
      </c>
      <c r="G36" s="55" t="n">
        <v>377.8</v>
      </c>
      <c r="H36" s="55" t="n">
        <v>315.5</v>
      </c>
      <c r="I36" s="55" t="n">
        <v>253.21</v>
      </c>
      <c r="J36" s="55" t="n">
        <v>190.91</v>
      </c>
      <c r="K36" s="55" t="n">
        <v>190.91</v>
      </c>
      <c r="L36" s="55" t="n">
        <v>190.91</v>
      </c>
      <c r="M36" s="55" t="n">
        <v>190.91</v>
      </c>
      <c r="N36" s="55" t="n">
        <v>190.91</v>
      </c>
      <c r="O36" s="55" t="n">
        <v>190.91</v>
      </c>
      <c r="P36" s="55" t="n">
        <v>190.91</v>
      </c>
      <c r="Q36" s="55" t="n">
        <v>190.91</v>
      </c>
      <c r="R36" s="55" t="n">
        <v>190.91</v>
      </c>
      <c r="S36" s="55" t="n">
        <v>190.91</v>
      </c>
      <c r="T36" s="55" t="n">
        <v>190.91</v>
      </c>
      <c r="U36" s="55" t="n">
        <v>190.91</v>
      </c>
      <c r="V36" s="55" t="n">
        <v>190.91</v>
      </c>
      <c r="W36" s="55" t="n">
        <v>190.91</v>
      </c>
      <c r="X36" s="55" t="n">
        <v>190.91</v>
      </c>
      <c r="Y36" s="55" t="n">
        <v>190.91</v>
      </c>
      <c r="Z36" s="55" t="n">
        <v>190.91</v>
      </c>
      <c r="AA36" s="55" t="n">
        <v>190.91</v>
      </c>
      <c r="AB36" s="55" t="n">
        <v>190.91</v>
      </c>
      <c r="AC36" s="55" t="n">
        <v>190.91</v>
      </c>
      <c r="AD36" s="55" t="n">
        <v>190.91</v>
      </c>
      <c r="AE36" s="55" t="n">
        <v>190.91</v>
      </c>
      <c r="AF36" s="55" t="n">
        <v>190.91</v>
      </c>
      <c r="AG36" s="55" t="n">
        <v>190.91</v>
      </c>
      <c r="AH36" s="55" t="n">
        <v>190.91</v>
      </c>
      <c r="AI36" s="55" t="n">
        <v>190.91</v>
      </c>
      <c r="AJ36" s="55" t="n">
        <v>190.91</v>
      </c>
      <c r="AK36" s="55" t="n">
        <v>190.91</v>
      </c>
    </row>
    <row r="37" ht="14.25" customFormat="1" customHeight="1" s="68">
      <c r="A37" s="53" t="inlineStr">
        <is>
          <t>Other</t>
        </is>
      </c>
      <c r="B37" s="71" t="inlineStr">
        <is>
          <t>baseline</t>
        </is>
      </c>
      <c r="C37" s="71" t="inlineStr">
        <is>
          <t>Oil &amp; Gas (Fuel Combustion)</t>
        </is>
      </c>
      <c r="D37" s="71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inlineStr">
        <is>
          <t>Gasoline</t>
        </is>
      </c>
      <c r="B38" s="71" t="inlineStr">
        <is>
          <t>baseline</t>
        </is>
      </c>
      <c r="C38" s="71" t="inlineStr">
        <is>
          <t>Oil &amp; Gas (Fuel Combustion)</t>
        </is>
      </c>
      <c r="D38" s="71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68">
      <c r="A39" s="53" t="inlineStr">
        <is>
          <t>Other</t>
        </is>
      </c>
      <c r="B39" s="71" t="inlineStr">
        <is>
          <t>baseline</t>
        </is>
      </c>
      <c r="C39" s="71" t="inlineStr">
        <is>
          <t>Oil &amp; Gas (Fuel Combustion)</t>
        </is>
      </c>
      <c r="D39" s="65" t="inlineStr">
        <is>
          <t>petroleum coke</t>
        </is>
      </c>
      <c r="E39" s="64" t="n">
        <v>2.61</v>
      </c>
      <c r="F39" s="55" t="n">
        <v>2.29</v>
      </c>
      <c r="G39" s="55" t="n">
        <v>1.97</v>
      </c>
      <c r="H39" s="55" t="n">
        <v>1.64</v>
      </c>
      <c r="I39" s="55" t="n">
        <v>1.32</v>
      </c>
      <c r="J39" s="55" t="n">
        <v>0.99</v>
      </c>
      <c r="K39" s="55" t="n">
        <v>0.99</v>
      </c>
      <c r="L39" s="55" t="n">
        <v>0.99</v>
      </c>
      <c r="M39" s="55" t="n">
        <v>0.99</v>
      </c>
      <c r="N39" s="55" t="n">
        <v>0.99</v>
      </c>
      <c r="O39" s="55" t="n">
        <v>0.99</v>
      </c>
      <c r="P39" s="55" t="n">
        <v>0.99</v>
      </c>
      <c r="Q39" s="55" t="n">
        <v>0.99</v>
      </c>
      <c r="R39" s="55" t="n">
        <v>0.99</v>
      </c>
      <c r="S39" s="55" t="n">
        <v>0.99</v>
      </c>
      <c r="T39" s="55" t="n">
        <v>0.99</v>
      </c>
      <c r="U39" s="55" t="n">
        <v>0.99</v>
      </c>
      <c r="V39" s="55" t="n">
        <v>0.99</v>
      </c>
      <c r="W39" s="55" t="n">
        <v>0.99</v>
      </c>
      <c r="X39" s="55" t="n">
        <v>0.99</v>
      </c>
      <c r="Y39" s="55" t="n">
        <v>0.99</v>
      </c>
      <c r="Z39" s="55" t="n">
        <v>0.99</v>
      </c>
      <c r="AA39" s="55" t="n">
        <v>0.99</v>
      </c>
      <c r="AB39" s="55" t="n">
        <v>0.99</v>
      </c>
      <c r="AC39" s="55" t="n">
        <v>0.99</v>
      </c>
      <c r="AD39" s="55" t="n">
        <v>0.99</v>
      </c>
      <c r="AE39" s="55" t="n">
        <v>0.99</v>
      </c>
      <c r="AF39" s="55" t="n">
        <v>0.99</v>
      </c>
      <c r="AG39" s="55" t="n">
        <v>0.99</v>
      </c>
      <c r="AH39" s="55" t="n">
        <v>0.99</v>
      </c>
      <c r="AI39" s="55" t="n">
        <v>0.99</v>
      </c>
      <c r="AJ39" s="55" t="n">
        <v>0.99</v>
      </c>
      <c r="AK39" s="55" t="n">
        <v>0.99</v>
      </c>
    </row>
    <row r="40" ht="14.25" customFormat="1" customHeight="1" s="68">
      <c r="A40" s="53" t="inlineStr">
        <is>
          <t>Other</t>
        </is>
      </c>
      <c r="B40" s="71" t="inlineStr">
        <is>
          <t>baseline</t>
        </is>
      </c>
      <c r="C40" s="71" t="inlineStr">
        <is>
          <t>Oil &amp; Gas (Fuel Combustion)</t>
        </is>
      </c>
      <c r="D40" s="71" t="inlineStr">
        <is>
          <t>refinery feedstocks</t>
        </is>
      </c>
      <c r="E40" s="55" t="n">
        <v>10.88</v>
      </c>
      <c r="F40" s="55" t="n">
        <v>9.529999999999999</v>
      </c>
      <c r="G40" s="55" t="n">
        <v>8.18</v>
      </c>
      <c r="H40" s="55" t="n">
        <v>6.83</v>
      </c>
      <c r="I40" s="55" t="n">
        <v>5.48</v>
      </c>
      <c r="J40" s="55" t="n">
        <v>4.13</v>
      </c>
      <c r="K40" s="55" t="n">
        <v>4.13</v>
      </c>
      <c r="L40" s="55" t="n">
        <v>4.13</v>
      </c>
      <c r="M40" s="55" t="n">
        <v>4.13</v>
      </c>
      <c r="N40" s="55" t="n">
        <v>4.13</v>
      </c>
      <c r="O40" s="55" t="n">
        <v>4.13</v>
      </c>
      <c r="P40" s="55" t="n">
        <v>4.13</v>
      </c>
      <c r="Q40" s="55" t="n">
        <v>4.13</v>
      </c>
      <c r="R40" s="55" t="n">
        <v>4.13</v>
      </c>
      <c r="S40" s="55" t="n">
        <v>4.13</v>
      </c>
      <c r="T40" s="55" t="n">
        <v>4.13</v>
      </c>
      <c r="U40" s="55" t="n">
        <v>4.13</v>
      </c>
      <c r="V40" s="55" t="n">
        <v>4.13</v>
      </c>
      <c r="W40" s="55" t="n">
        <v>4.13</v>
      </c>
      <c r="X40" s="55" t="n">
        <v>4.13</v>
      </c>
      <c r="Y40" s="55" t="n">
        <v>4.13</v>
      </c>
      <c r="Z40" s="55" t="n">
        <v>4.13</v>
      </c>
      <c r="AA40" s="55" t="n">
        <v>4.13</v>
      </c>
      <c r="AB40" s="55" t="n">
        <v>4.13</v>
      </c>
      <c r="AC40" s="55" t="n">
        <v>4.13</v>
      </c>
      <c r="AD40" s="55" t="n">
        <v>4.13</v>
      </c>
      <c r="AE40" s="55" t="n">
        <v>4.13</v>
      </c>
      <c r="AF40" s="55" t="n">
        <v>4.13</v>
      </c>
      <c r="AG40" s="55" t="n">
        <v>4.13</v>
      </c>
      <c r="AH40" s="55" t="n">
        <v>4.13</v>
      </c>
      <c r="AI40" s="55" t="n">
        <v>4.13</v>
      </c>
      <c r="AJ40" s="55" t="n">
        <v>4.13</v>
      </c>
      <c r="AK40" s="55" t="n">
        <v>4.13</v>
      </c>
    </row>
    <row r="41" ht="14.25" customFormat="1" customHeight="1" s="68">
      <c r="A41" s="53" t="inlineStr">
        <is>
          <t>Other</t>
        </is>
      </c>
      <c r="B41" s="71" t="inlineStr">
        <is>
          <t>baseline</t>
        </is>
      </c>
      <c r="C41" s="71" t="inlineStr">
        <is>
          <t>Oil &amp; Gas (Fuel Combustion)</t>
        </is>
      </c>
      <c r="D41" s="71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68">
      <c r="A42" s="53" t="inlineStr">
        <is>
          <t>Diesel</t>
        </is>
      </c>
      <c r="B42" s="71" t="inlineStr">
        <is>
          <t>baseline</t>
        </is>
      </c>
      <c r="C42" s="71" t="inlineStr">
        <is>
          <t>Oil &amp; Gas (Fuel Combustion)</t>
        </is>
      </c>
      <c r="D42" s="71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68">
      <c r="A43" s="53" t="inlineStr">
        <is>
          <t>Other</t>
        </is>
      </c>
      <c r="B43" s="71" t="inlineStr">
        <is>
          <t>baseline</t>
        </is>
      </c>
      <c r="C43" s="71" t="inlineStr">
        <is>
          <t>Oil &amp; Gas (Fuel Combustion)</t>
        </is>
      </c>
      <c r="D43" s="71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68">
      <c r="A44" s="53" t="inlineStr">
        <is>
          <t>Other</t>
        </is>
      </c>
      <c r="B44" s="71" t="inlineStr">
        <is>
          <t>baseline</t>
        </is>
      </c>
      <c r="C44" s="71" t="inlineStr">
        <is>
          <t>Oil &amp; Gas (Fuel Combustion)</t>
        </is>
      </c>
      <c r="D44" s="71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inlineStr">
        <is>
          <t>Renewable Diesel</t>
        </is>
      </c>
      <c r="B45" s="71" t="inlineStr">
        <is>
          <t>baseline</t>
        </is>
      </c>
      <c r="C45" s="71" t="inlineStr">
        <is>
          <t>Oil &amp; Gas (Fuel Combustion)</t>
        </is>
      </c>
      <c r="D45" s="71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68">
      <c r="A46" s="53" t="inlineStr">
        <is>
          <t>Electricity</t>
        </is>
      </c>
      <c r="B46" s="71" t="inlineStr">
        <is>
          <t>baseline</t>
        </is>
      </c>
      <c r="C46" s="71" t="inlineStr">
        <is>
          <t>Oil &amp; Gas (Fuel Combustion)</t>
        </is>
      </c>
      <c r="D46" s="71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68">
      <c r="A47" s="53" t="inlineStr">
        <is>
          <t>Electricity</t>
        </is>
      </c>
      <c r="B47" s="71" t="inlineStr">
        <is>
          <t>baseline</t>
        </is>
      </c>
      <c r="C47" s="71" t="inlineStr">
        <is>
          <t>Residential</t>
        </is>
      </c>
      <c r="D47" s="71" t="inlineStr">
        <is>
          <t>electricity</t>
        </is>
      </c>
      <c r="E47" s="55" t="n">
        <v>25.07</v>
      </c>
      <c r="F47" s="55" t="n">
        <v>24.67</v>
      </c>
      <c r="G47" s="55" t="n">
        <v>24.58</v>
      </c>
      <c r="H47" s="55" t="n">
        <v>24.44</v>
      </c>
      <c r="I47" s="55" t="n">
        <v>24.31</v>
      </c>
      <c r="J47" s="55" t="n">
        <v>24.24</v>
      </c>
      <c r="K47" s="55" t="n">
        <v>24.17</v>
      </c>
      <c r="L47" s="55" t="n">
        <v>24.12</v>
      </c>
      <c r="M47" s="55" t="n">
        <v>24.1</v>
      </c>
      <c r="N47" s="55" t="n">
        <v>24.1</v>
      </c>
      <c r="O47" s="55" t="n">
        <v>24.12</v>
      </c>
      <c r="P47" s="55" t="n">
        <v>24.15</v>
      </c>
      <c r="Q47" s="55" t="n">
        <v>24.2</v>
      </c>
      <c r="R47" s="55" t="n">
        <v>24.28</v>
      </c>
      <c r="S47" s="55" t="n">
        <v>24.38</v>
      </c>
      <c r="T47" s="55" t="n">
        <v>24.5</v>
      </c>
      <c r="U47" s="55" t="n">
        <v>24.64</v>
      </c>
      <c r="V47" s="55" t="n">
        <v>24.81</v>
      </c>
      <c r="W47" s="55" t="n">
        <v>24.99</v>
      </c>
      <c r="X47" s="55" t="n">
        <v>25.18</v>
      </c>
      <c r="Y47" s="55" t="n">
        <v>25.37</v>
      </c>
      <c r="Z47" s="55" t="n">
        <v>25.58</v>
      </c>
      <c r="AA47" s="55" t="n">
        <v>25.78</v>
      </c>
      <c r="AB47" s="55" t="n">
        <v>26</v>
      </c>
      <c r="AC47" s="55" t="n">
        <v>26.21</v>
      </c>
      <c r="AD47" s="55" t="n">
        <v>26.42</v>
      </c>
      <c r="AE47" s="55" t="n">
        <v>26.63</v>
      </c>
      <c r="AF47" s="55" t="n">
        <v>26.84</v>
      </c>
      <c r="AG47" s="55" t="n">
        <v>27.05</v>
      </c>
      <c r="AH47" s="55" t="n">
        <v>27.25</v>
      </c>
      <c r="AI47" s="55" t="n">
        <v>27.46</v>
      </c>
      <c r="AJ47" s="55" t="n">
        <v>27.67</v>
      </c>
      <c r="AK47" s="55" t="n">
        <v>27.87</v>
      </c>
    </row>
    <row r="48" ht="14.25" customFormat="1" customHeight="1" s="68">
      <c r="A48" s="53" t="inlineStr">
        <is>
          <t>Natural Gas</t>
        </is>
      </c>
      <c r="B48" s="71" t="inlineStr">
        <is>
          <t>baseline</t>
        </is>
      </c>
      <c r="C48" s="71" t="inlineStr">
        <is>
          <t>Residential</t>
        </is>
      </c>
      <c r="D48" s="71" t="inlineStr">
        <is>
          <t>natural gas</t>
        </is>
      </c>
      <c r="E48" s="55" t="n">
        <v>35.77</v>
      </c>
      <c r="F48" s="55" t="n">
        <v>36.05</v>
      </c>
      <c r="G48" s="55" t="n">
        <v>36.34</v>
      </c>
      <c r="H48" s="55" t="n">
        <v>36.63</v>
      </c>
      <c r="I48" s="55" t="n">
        <v>36.92</v>
      </c>
      <c r="J48" s="55" t="n">
        <v>37.22</v>
      </c>
      <c r="K48" s="55" t="n">
        <v>37.51</v>
      </c>
      <c r="L48" s="55" t="n">
        <v>37.81</v>
      </c>
      <c r="M48" s="55" t="n">
        <v>38.11</v>
      </c>
      <c r="N48" s="55" t="n">
        <v>38.41</v>
      </c>
      <c r="O48" s="55" t="n">
        <v>38.72</v>
      </c>
      <c r="P48" s="55" t="n">
        <v>39.03</v>
      </c>
      <c r="Q48" s="55" t="n">
        <v>39.34</v>
      </c>
      <c r="R48" s="55" t="n">
        <v>39.65</v>
      </c>
      <c r="S48" s="55" t="n">
        <v>39.97</v>
      </c>
      <c r="T48" s="55" t="n">
        <v>40.28</v>
      </c>
      <c r="U48" s="55" t="n">
        <v>40.61</v>
      </c>
      <c r="V48" s="55" t="n">
        <v>40.93</v>
      </c>
      <c r="W48" s="55" t="n">
        <v>41.26</v>
      </c>
      <c r="X48" s="55" t="n">
        <v>41.59</v>
      </c>
      <c r="Y48" s="55" t="n">
        <v>41.92</v>
      </c>
      <c r="Z48" s="55" t="n">
        <v>42.26</v>
      </c>
      <c r="AA48" s="55" t="n">
        <v>42.6</v>
      </c>
      <c r="AB48" s="55" t="n">
        <v>42.94</v>
      </c>
      <c r="AC48" s="55" t="n">
        <v>43.29</v>
      </c>
      <c r="AD48" s="55" t="n">
        <v>43.64</v>
      </c>
      <c r="AE48" s="55" t="n">
        <v>43.99</v>
      </c>
      <c r="AF48" s="55" t="n">
        <v>44.34</v>
      </c>
      <c r="AG48" s="55" t="n">
        <v>44.7</v>
      </c>
      <c r="AH48" s="55" t="n">
        <v>45.06</v>
      </c>
      <c r="AI48" s="55" t="n">
        <v>45.42</v>
      </c>
      <c r="AJ48" s="55" t="n">
        <v>45.79</v>
      </c>
      <c r="AK48" s="55" t="n">
        <v>46.16</v>
      </c>
    </row>
    <row r="49" ht="14.25" customFormat="1" customHeight="1" s="68">
      <c r="A49" s="53" t="inlineStr">
        <is>
          <t>Other</t>
        </is>
      </c>
      <c r="B49" s="71" t="inlineStr">
        <is>
          <t>baseline</t>
        </is>
      </c>
      <c r="C49" s="71" t="inlineStr">
        <is>
          <t>Residential</t>
        </is>
      </c>
      <c r="D49" s="71" t="inlineStr">
        <is>
          <t>wood</t>
        </is>
      </c>
      <c r="E49" s="55" t="n">
        <v>10.84</v>
      </c>
      <c r="F49" s="55" t="n">
        <v>10.93</v>
      </c>
      <c r="G49" s="55" t="n">
        <v>11.02</v>
      </c>
      <c r="H49" s="55" t="n">
        <v>11.11</v>
      </c>
      <c r="I49" s="55" t="n">
        <v>11.19</v>
      </c>
      <c r="J49" s="55" t="n">
        <v>11.28</v>
      </c>
      <c r="K49" s="55" t="n">
        <v>11.37</v>
      </c>
      <c r="L49" s="55" t="n">
        <v>11.47</v>
      </c>
      <c r="M49" s="55" t="n">
        <v>11.56</v>
      </c>
      <c r="N49" s="55" t="n">
        <v>11.65</v>
      </c>
      <c r="O49" s="55" t="n">
        <v>11.74</v>
      </c>
      <c r="P49" s="55" t="n">
        <v>11.84</v>
      </c>
      <c r="Q49" s="55" t="n">
        <v>11.93</v>
      </c>
      <c r="R49" s="55" t="n">
        <v>12.03</v>
      </c>
      <c r="S49" s="55" t="n">
        <v>12.12</v>
      </c>
      <c r="T49" s="55" t="n">
        <v>12.22</v>
      </c>
      <c r="U49" s="55" t="n">
        <v>12.32</v>
      </c>
      <c r="V49" s="55" t="n">
        <v>12.42</v>
      </c>
      <c r="W49" s="55" t="n">
        <v>12.52</v>
      </c>
      <c r="X49" s="55" t="n">
        <v>12.62</v>
      </c>
      <c r="Y49" s="55" t="n">
        <v>12.72</v>
      </c>
      <c r="Z49" s="55" t="n">
        <v>12.82</v>
      </c>
      <c r="AA49" s="55" t="n">
        <v>12.92</v>
      </c>
      <c r="AB49" s="55" t="n">
        <v>13.03</v>
      </c>
      <c r="AC49" s="55" t="n">
        <v>13.13</v>
      </c>
      <c r="AD49" s="55" t="n">
        <v>13.24</v>
      </c>
      <c r="AE49" s="55" t="n">
        <v>13.34</v>
      </c>
      <c r="AF49" s="55" t="n">
        <v>13.45</v>
      </c>
      <c r="AG49" s="55" t="n">
        <v>13.56</v>
      </c>
      <c r="AH49" s="55" t="n">
        <v>13.66</v>
      </c>
      <c r="AI49" s="55" t="n">
        <v>13.77</v>
      </c>
      <c r="AJ49" s="55" t="n">
        <v>13.88</v>
      </c>
      <c r="AK49" s="55" t="n">
        <v>14</v>
      </c>
    </row>
    <row r="50" ht="14.25" customFormat="1" customHeight="1" s="68">
      <c r="A50" s="53" t="inlineStr">
        <is>
          <t>Other</t>
        </is>
      </c>
      <c r="B50" s="71" t="inlineStr">
        <is>
          <t>baseline</t>
        </is>
      </c>
      <c r="C50" s="71" t="inlineStr">
        <is>
          <t>Residential</t>
        </is>
      </c>
      <c r="D50" s="71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68">
      <c r="A51" s="53" t="inlineStr">
        <is>
          <t>Diesel</t>
        </is>
      </c>
      <c r="B51" s="71" t="inlineStr">
        <is>
          <t>baseline</t>
        </is>
      </c>
      <c r="C51" s="71" t="inlineStr">
        <is>
          <t>Residential</t>
        </is>
      </c>
      <c r="D51" s="71" t="inlineStr">
        <is>
          <t>diesel</t>
        </is>
      </c>
      <c r="E51" s="55" t="n">
        <v>0</v>
      </c>
      <c r="F51" s="55" t="n">
        <v>0</v>
      </c>
      <c r="G51" s="55" t="n">
        <v>0</v>
      </c>
      <c r="H51" s="55" t="n">
        <v>0</v>
      </c>
      <c r="I51" s="55" t="n">
        <v>0</v>
      </c>
      <c r="J51" s="55" t="n">
        <v>0</v>
      </c>
      <c r="K51" s="55" t="n">
        <v>0</v>
      </c>
      <c r="L51" s="55" t="n">
        <v>0</v>
      </c>
      <c r="M51" s="55" t="n">
        <v>0</v>
      </c>
      <c r="N51" s="55" t="n">
        <v>0</v>
      </c>
      <c r="O51" s="55" t="n">
        <v>0</v>
      </c>
      <c r="P51" s="55" t="n">
        <v>0</v>
      </c>
      <c r="Q51" s="55" t="n">
        <v>0</v>
      </c>
      <c r="R51" s="55" t="n">
        <v>0</v>
      </c>
      <c r="S51" s="55" t="n">
        <v>0</v>
      </c>
      <c r="T51" s="55" t="n">
        <v>0</v>
      </c>
      <c r="U51" s="55" t="n">
        <v>0</v>
      </c>
      <c r="V51" s="55" t="n">
        <v>0</v>
      </c>
      <c r="W51" s="55" t="n">
        <v>0</v>
      </c>
      <c r="X51" s="55" t="n">
        <v>0</v>
      </c>
      <c r="Y51" s="55" t="n">
        <v>0</v>
      </c>
      <c r="Z51" s="55" t="n">
        <v>0</v>
      </c>
      <c r="AA51" s="55" t="n">
        <v>0</v>
      </c>
      <c r="AB51" s="55" t="n">
        <v>0</v>
      </c>
      <c r="AC51" s="55" t="n">
        <v>0</v>
      </c>
      <c r="AD51" s="55" t="n">
        <v>0</v>
      </c>
      <c r="AE51" s="55" t="n">
        <v>0</v>
      </c>
      <c r="AF51" s="55" t="n">
        <v>0</v>
      </c>
      <c r="AG51" s="55" t="n">
        <v>0</v>
      </c>
      <c r="AH51" s="55" t="n">
        <v>0</v>
      </c>
      <c r="AI51" s="55" t="n">
        <v>0</v>
      </c>
      <c r="AJ51" s="55" t="n">
        <v>0</v>
      </c>
      <c r="AK51" s="55" t="n">
        <v>0</v>
      </c>
    </row>
    <row r="52" ht="14.25" customFormat="1" customHeight="1" s="68">
      <c r="A52" s="53" t="inlineStr">
        <is>
          <t>Other</t>
        </is>
      </c>
      <c r="B52" s="71" t="inlineStr">
        <is>
          <t>baseline</t>
        </is>
      </c>
      <c r="C52" s="71" t="inlineStr">
        <is>
          <t>Residential</t>
        </is>
      </c>
      <c r="D52" s="71" t="inlineStr">
        <is>
          <t>lpg</t>
        </is>
      </c>
      <c r="E52" s="55" t="n">
        <v>4.42</v>
      </c>
      <c r="F52" s="55" t="n">
        <v>4.46</v>
      </c>
      <c r="G52" s="55" t="n">
        <v>4.5</v>
      </c>
      <c r="H52" s="55" t="n">
        <v>4.53</v>
      </c>
      <c r="I52" s="55" t="n">
        <v>4.57</v>
      </c>
      <c r="J52" s="55" t="n">
        <v>4.61</v>
      </c>
      <c r="K52" s="55" t="n">
        <v>4.64</v>
      </c>
      <c r="L52" s="55" t="n">
        <v>4.68</v>
      </c>
      <c r="M52" s="55" t="n">
        <v>4.72</v>
      </c>
      <c r="N52" s="55" t="n">
        <v>4.76</v>
      </c>
      <c r="O52" s="55" t="n">
        <v>4.79</v>
      </c>
      <c r="P52" s="55" t="n">
        <v>4.83</v>
      </c>
      <c r="Q52" s="55" t="n">
        <v>4.87</v>
      </c>
      <c r="R52" s="55" t="n">
        <v>4.91</v>
      </c>
      <c r="S52" s="55" t="n">
        <v>4.95</v>
      </c>
      <c r="T52" s="55" t="n">
        <v>4.99</v>
      </c>
      <c r="U52" s="55" t="n">
        <v>5.03</v>
      </c>
      <c r="V52" s="55" t="n">
        <v>5.07</v>
      </c>
      <c r="W52" s="55" t="n">
        <v>5.11</v>
      </c>
      <c r="X52" s="55" t="n">
        <v>5.15</v>
      </c>
      <c r="Y52" s="55" t="n">
        <v>5.19</v>
      </c>
      <c r="Z52" s="55" t="n">
        <v>5.24</v>
      </c>
      <c r="AA52" s="55" t="n">
        <v>5.28</v>
      </c>
      <c r="AB52" s="55" t="n">
        <v>5.32</v>
      </c>
      <c r="AC52" s="55" t="n">
        <v>5.36</v>
      </c>
      <c r="AD52" s="55" t="n">
        <v>5.41</v>
      </c>
      <c r="AE52" s="55" t="n">
        <v>5.45</v>
      </c>
      <c r="AF52" s="55" t="n">
        <v>5.49</v>
      </c>
      <c r="AG52" s="55" t="n">
        <v>5.54</v>
      </c>
      <c r="AH52" s="55" t="n">
        <v>5.58</v>
      </c>
      <c r="AI52" s="55" t="n">
        <v>5.63</v>
      </c>
      <c r="AJ52" s="55" t="n">
        <v>5.67</v>
      </c>
      <c r="AK52" s="55" t="n">
        <v>5.72</v>
      </c>
    </row>
    <row r="53" ht="14.25" customFormat="1" customHeight="1" s="68">
      <c r="A53" s="53" t="inlineStr">
        <is>
          <t>Renewable Diesel</t>
        </is>
      </c>
      <c r="B53" s="71" t="inlineStr">
        <is>
          <t>baseline</t>
        </is>
      </c>
      <c r="C53" s="71" t="inlineStr">
        <is>
          <t>Residential</t>
        </is>
      </c>
      <c r="D53" s="71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68">
      <c r="A54" s="53" t="inlineStr">
        <is>
          <t>Electricity</t>
        </is>
      </c>
      <c r="B54" s="71" t="inlineStr">
        <is>
          <t>baseline</t>
        </is>
      </c>
      <c r="C54" s="71" t="inlineStr">
        <is>
          <t>Transportation</t>
        </is>
      </c>
      <c r="D54" s="71" t="inlineStr">
        <is>
          <t>electricity</t>
        </is>
      </c>
      <c r="E54" s="55" t="n">
        <v>0.31</v>
      </c>
      <c r="F54" s="55" t="n">
        <v>0.36</v>
      </c>
      <c r="G54" s="55" t="n">
        <v>0.42</v>
      </c>
      <c r="H54" s="55" t="n">
        <v>0.5</v>
      </c>
      <c r="I54" s="55" t="n">
        <v>0.57</v>
      </c>
      <c r="J54" s="55" t="n">
        <v>0.63</v>
      </c>
      <c r="K54" s="55" t="n">
        <v>0.7</v>
      </c>
      <c r="L54" s="55" t="n">
        <v>0.76</v>
      </c>
      <c r="M54" s="55" t="n">
        <v>0.83</v>
      </c>
      <c r="N54" s="55" t="n">
        <v>0.9</v>
      </c>
      <c r="O54" s="55" t="n">
        <v>0.96</v>
      </c>
      <c r="P54" s="55" t="n">
        <v>1.03</v>
      </c>
      <c r="Q54" s="55" t="n">
        <v>1.1</v>
      </c>
      <c r="R54" s="55" t="n">
        <v>1.17</v>
      </c>
      <c r="S54" s="55" t="n">
        <v>1.25</v>
      </c>
      <c r="T54" s="55" t="n">
        <v>1.32</v>
      </c>
      <c r="U54" s="55" t="n">
        <v>1.4</v>
      </c>
      <c r="V54" s="55" t="n">
        <v>1.49</v>
      </c>
      <c r="W54" s="55" t="n">
        <v>1.59</v>
      </c>
      <c r="X54" s="55" t="n">
        <v>1.7</v>
      </c>
      <c r="Y54" s="55" t="n">
        <v>1.81</v>
      </c>
      <c r="Z54" s="55" t="n">
        <v>1.92</v>
      </c>
      <c r="AA54" s="55" t="n">
        <v>2.02</v>
      </c>
      <c r="AB54" s="55" t="n">
        <v>2.12</v>
      </c>
      <c r="AC54" s="55" t="n">
        <v>2.21</v>
      </c>
      <c r="AD54" s="55" t="n">
        <v>2.3</v>
      </c>
      <c r="AE54" s="55" t="n">
        <v>2.38</v>
      </c>
      <c r="AF54" s="55" t="n">
        <v>2.46</v>
      </c>
      <c r="AG54" s="55" t="n">
        <v>2.53</v>
      </c>
      <c r="AH54" s="55" t="n">
        <v>2.61</v>
      </c>
      <c r="AI54" s="55" t="n">
        <v>2.68</v>
      </c>
      <c r="AJ54" s="55" t="n">
        <v>2.75</v>
      </c>
      <c r="AK54" s="55" t="n">
        <v>2.82</v>
      </c>
    </row>
    <row r="55" ht="14.25" customFormat="1" customHeight="1" s="68">
      <c r="A55" s="53" t="inlineStr">
        <is>
          <t>Natural Gas</t>
        </is>
      </c>
      <c r="B55" s="71" t="inlineStr">
        <is>
          <t>baseline</t>
        </is>
      </c>
      <c r="C55" s="71" t="inlineStr">
        <is>
          <t>Transportation</t>
        </is>
      </c>
      <c r="D55" s="71" t="inlineStr">
        <is>
          <t>natural gas</t>
        </is>
      </c>
      <c r="E55" s="55" t="n">
        <v>10.26</v>
      </c>
      <c r="F55" s="55" t="n">
        <v>10.34</v>
      </c>
      <c r="G55" s="55" t="n">
        <v>10.42</v>
      </c>
      <c r="H55" s="55" t="n">
        <v>10.51</v>
      </c>
      <c r="I55" s="55" t="n">
        <v>10.59</v>
      </c>
      <c r="J55" s="55" t="n">
        <v>10.68</v>
      </c>
      <c r="K55" s="55" t="n">
        <v>10.76</v>
      </c>
      <c r="L55" s="55" t="n">
        <v>10.85</v>
      </c>
      <c r="M55" s="55" t="n">
        <v>10.93</v>
      </c>
      <c r="N55" s="55" t="n">
        <v>11.02</v>
      </c>
      <c r="O55" s="55" t="n">
        <v>11.11</v>
      </c>
      <c r="P55" s="55" t="n">
        <v>11.2</v>
      </c>
      <c r="Q55" s="55" t="n">
        <v>11.29</v>
      </c>
      <c r="R55" s="55" t="n">
        <v>11.38</v>
      </c>
      <c r="S55" s="55" t="n">
        <v>11.47</v>
      </c>
      <c r="T55" s="55" t="n">
        <v>11.56</v>
      </c>
      <c r="U55" s="55" t="n">
        <v>11.65</v>
      </c>
      <c r="V55" s="55" t="n">
        <v>11.75</v>
      </c>
      <c r="W55" s="55" t="n">
        <v>11.84</v>
      </c>
      <c r="X55" s="55" t="n">
        <v>11.94</v>
      </c>
      <c r="Y55" s="55" t="n">
        <v>12.03</v>
      </c>
      <c r="Z55" s="55" t="n">
        <v>12.13</v>
      </c>
      <c r="AA55" s="55" t="n">
        <v>12.23</v>
      </c>
      <c r="AB55" s="55" t="n">
        <v>12.32</v>
      </c>
      <c r="AC55" s="55" t="n">
        <v>12.42</v>
      </c>
      <c r="AD55" s="55" t="n">
        <v>12.52</v>
      </c>
      <c r="AE55" s="55" t="n">
        <v>12.62</v>
      </c>
      <c r="AF55" s="55" t="n">
        <v>12.72</v>
      </c>
      <c r="AG55" s="55" t="n">
        <v>12.82</v>
      </c>
      <c r="AH55" s="55" t="n">
        <v>12.93</v>
      </c>
      <c r="AI55" s="55" t="n">
        <v>13.03</v>
      </c>
      <c r="AJ55" s="55" t="n">
        <v>13.13</v>
      </c>
      <c r="AK55" s="55" t="n">
        <v>13.24</v>
      </c>
    </row>
    <row r="56" ht="14.25" customFormat="1" customHeight="1" s="68">
      <c r="A56" s="53" t="inlineStr">
        <is>
          <t>Renewable Gasoline</t>
        </is>
      </c>
      <c r="B56" s="71" t="inlineStr">
        <is>
          <t>baseline</t>
        </is>
      </c>
      <c r="C56" s="71" t="inlineStr">
        <is>
          <t>Transportation</t>
        </is>
      </c>
      <c r="D56" s="71" t="inlineStr">
        <is>
          <t>ethanol</t>
        </is>
      </c>
      <c r="E56" s="55" t="n">
        <v>7.6</v>
      </c>
      <c r="F56" s="55" t="n">
        <v>7.68</v>
      </c>
      <c r="G56" s="55" t="n">
        <v>7.79</v>
      </c>
      <c r="H56" s="55" t="n">
        <v>7.88</v>
      </c>
      <c r="I56" s="55" t="n">
        <v>7.96</v>
      </c>
      <c r="J56" s="55" t="n">
        <v>8.01</v>
      </c>
      <c r="K56" s="55" t="n">
        <v>8.039999999999999</v>
      </c>
      <c r="L56" s="55" t="n">
        <v>8.06</v>
      </c>
      <c r="M56" s="55" t="n">
        <v>8.07</v>
      </c>
      <c r="N56" s="55" t="n">
        <v>8.08</v>
      </c>
      <c r="O56" s="55" t="n">
        <v>8.09</v>
      </c>
      <c r="P56" s="55" t="n">
        <v>8.09</v>
      </c>
      <c r="Q56" s="55" t="n">
        <v>8.09</v>
      </c>
      <c r="R56" s="55" t="n">
        <v>8.07</v>
      </c>
      <c r="S56" s="55" t="n">
        <v>8.06</v>
      </c>
      <c r="T56" s="55" t="n">
        <v>8.050000000000001</v>
      </c>
      <c r="U56" s="55" t="n">
        <v>8.029999999999999</v>
      </c>
      <c r="V56" s="55" t="n">
        <v>8.029999999999999</v>
      </c>
      <c r="W56" s="55" t="n">
        <v>8.039999999999999</v>
      </c>
      <c r="X56" s="55" t="n">
        <v>8.06</v>
      </c>
      <c r="Y56" s="55" t="n">
        <v>8.09</v>
      </c>
      <c r="Z56" s="55" t="n">
        <v>8.109999999999999</v>
      </c>
      <c r="AA56" s="55" t="n">
        <v>8.130000000000001</v>
      </c>
      <c r="AB56" s="55" t="n">
        <v>8.140000000000001</v>
      </c>
      <c r="AC56" s="55" t="n">
        <v>8.15</v>
      </c>
      <c r="AD56" s="55" t="n">
        <v>8.15</v>
      </c>
      <c r="AE56" s="55" t="n">
        <v>8.15</v>
      </c>
      <c r="AF56" s="55" t="n">
        <v>8.140000000000001</v>
      </c>
      <c r="AG56" s="55" t="n">
        <v>8.140000000000001</v>
      </c>
      <c r="AH56" s="55" t="n">
        <v>8.130000000000001</v>
      </c>
      <c r="AI56" s="55" t="n">
        <v>8.130000000000001</v>
      </c>
      <c r="AJ56" s="55" t="n">
        <v>8.130000000000001</v>
      </c>
      <c r="AK56" s="55" t="n">
        <v>8.130000000000001</v>
      </c>
    </row>
    <row r="57" ht="14.25" customFormat="1" customHeight="1" s="68">
      <c r="A57" s="53" t="inlineStr">
        <is>
          <t>Gasoline</t>
        </is>
      </c>
      <c r="B57" s="71" t="inlineStr">
        <is>
          <t>baseline</t>
        </is>
      </c>
      <c r="C57" s="71" t="inlineStr">
        <is>
          <t>Transportation</t>
        </is>
      </c>
      <c r="D57" s="71" t="inlineStr">
        <is>
          <t>gasoline</t>
        </is>
      </c>
      <c r="E57" s="55" t="n">
        <v>109.25</v>
      </c>
      <c r="F57" s="55" t="n">
        <v>110.52</v>
      </c>
      <c r="G57" s="55" t="n">
        <v>111.99</v>
      </c>
      <c r="H57" s="55" t="n">
        <v>113.35</v>
      </c>
      <c r="I57" s="55" t="n">
        <v>114.44</v>
      </c>
      <c r="J57" s="55" t="n">
        <v>115.17</v>
      </c>
      <c r="K57" s="55" t="n">
        <v>115.62</v>
      </c>
      <c r="L57" s="55" t="n">
        <v>115.92</v>
      </c>
      <c r="M57" s="55" t="n">
        <v>116.13</v>
      </c>
      <c r="N57" s="55" t="n">
        <v>116.26</v>
      </c>
      <c r="O57" s="55" t="n">
        <v>116.37</v>
      </c>
      <c r="P57" s="55" t="n">
        <v>116.37</v>
      </c>
      <c r="Q57" s="55" t="n">
        <v>116.3</v>
      </c>
      <c r="R57" s="55" t="n">
        <v>116.14</v>
      </c>
      <c r="S57" s="55" t="n">
        <v>115.95</v>
      </c>
      <c r="T57" s="55" t="n">
        <v>115.75</v>
      </c>
      <c r="U57" s="55" t="n">
        <v>115.56</v>
      </c>
      <c r="V57" s="55" t="n">
        <v>115.49</v>
      </c>
      <c r="W57" s="55" t="n">
        <v>115.61</v>
      </c>
      <c r="X57" s="55" t="n">
        <v>115.92</v>
      </c>
      <c r="Y57" s="55" t="n">
        <v>116.33</v>
      </c>
      <c r="Z57" s="55" t="n">
        <v>116.71</v>
      </c>
      <c r="AA57" s="55" t="n">
        <v>116.98</v>
      </c>
      <c r="AB57" s="55" t="n">
        <v>117.13</v>
      </c>
      <c r="AC57" s="55" t="n">
        <v>117.2</v>
      </c>
      <c r="AD57" s="55" t="n">
        <v>117.21</v>
      </c>
      <c r="AE57" s="55" t="n">
        <v>117.17</v>
      </c>
      <c r="AF57" s="55" t="n">
        <v>117.11</v>
      </c>
      <c r="AG57" s="55" t="n">
        <v>117.03</v>
      </c>
      <c r="AH57" s="55" t="n">
        <v>116.95</v>
      </c>
      <c r="AI57" s="55" t="n">
        <v>116.9</v>
      </c>
      <c r="AJ57" s="55" t="n">
        <v>116.89</v>
      </c>
      <c r="AK57" s="55" t="n">
        <v>116.97</v>
      </c>
    </row>
    <row r="58" ht="14.25" customFormat="1" customHeight="1" s="68">
      <c r="A58" s="53" t="inlineStr">
        <is>
          <t>Jet Fuel</t>
        </is>
      </c>
      <c r="B58" s="71" t="inlineStr">
        <is>
          <t>baseline</t>
        </is>
      </c>
      <c r="C58" s="71" t="inlineStr">
        <is>
          <t>Transportation</t>
        </is>
      </c>
      <c r="D58" s="71" t="inlineStr">
        <is>
          <t>jet kerosene</t>
        </is>
      </c>
      <c r="E58" s="55" t="n">
        <v>7.64</v>
      </c>
      <c r="F58" s="55" t="n">
        <v>7.72</v>
      </c>
      <c r="G58" s="55" t="n">
        <v>7.8</v>
      </c>
      <c r="H58" s="55" t="n">
        <v>7.87</v>
      </c>
      <c r="I58" s="55" t="n">
        <v>7.95</v>
      </c>
      <c r="J58" s="55" t="n">
        <v>8.029999999999999</v>
      </c>
      <c r="K58" s="55" t="n">
        <v>8.109999999999999</v>
      </c>
      <c r="L58" s="55" t="n">
        <v>8.19</v>
      </c>
      <c r="M58" s="55" t="n">
        <v>8.279999999999999</v>
      </c>
      <c r="N58" s="55" t="n">
        <v>8.359999999999999</v>
      </c>
      <c r="O58" s="55" t="n">
        <v>8.44</v>
      </c>
      <c r="P58" s="55" t="n">
        <v>8.529999999999999</v>
      </c>
      <c r="Q58" s="55" t="n">
        <v>8.609999999999999</v>
      </c>
      <c r="R58" s="55" t="n">
        <v>8.699999999999999</v>
      </c>
      <c r="S58" s="55" t="n">
        <v>8.779999999999999</v>
      </c>
      <c r="T58" s="55" t="n">
        <v>8.869999999999999</v>
      </c>
      <c r="U58" s="55" t="n">
        <v>8.960000000000001</v>
      </c>
      <c r="V58" s="55" t="n">
        <v>9.050000000000001</v>
      </c>
      <c r="W58" s="55" t="n">
        <v>9.140000000000001</v>
      </c>
      <c r="X58" s="55" t="n">
        <v>9.23</v>
      </c>
      <c r="Y58" s="55" t="n">
        <v>9.33</v>
      </c>
      <c r="Z58" s="55" t="n">
        <v>9.42</v>
      </c>
      <c r="AA58" s="55" t="n">
        <v>9.51</v>
      </c>
      <c r="AB58" s="55" t="n">
        <v>9.609999999999999</v>
      </c>
      <c r="AC58" s="55" t="n">
        <v>9.699999999999999</v>
      </c>
      <c r="AD58" s="55" t="n">
        <v>9.800000000000001</v>
      </c>
      <c r="AE58" s="55" t="n">
        <v>9.9</v>
      </c>
      <c r="AF58" s="55" t="n">
        <v>10</v>
      </c>
      <c r="AG58" s="55" t="n">
        <v>10.1</v>
      </c>
      <c r="AH58" s="55" t="n">
        <v>10.2</v>
      </c>
      <c r="AI58" s="55" t="n">
        <v>10.3</v>
      </c>
      <c r="AJ58" s="55" t="n">
        <v>10.4</v>
      </c>
      <c r="AK58" s="55" t="n">
        <v>10.51</v>
      </c>
    </row>
    <row r="59" ht="14.25" customFormat="1" customHeight="1" s="68">
      <c r="A59" s="53" t="inlineStr">
        <is>
          <t>Diesel</t>
        </is>
      </c>
      <c r="B59" s="71" t="inlineStr">
        <is>
          <t>baseline</t>
        </is>
      </c>
      <c r="C59" s="71" t="inlineStr">
        <is>
          <t>Transportation</t>
        </is>
      </c>
      <c r="D59" s="71" t="inlineStr">
        <is>
          <t>diesel</t>
        </is>
      </c>
      <c r="E59" s="55" t="n">
        <v>92.16</v>
      </c>
      <c r="F59" s="55" t="n">
        <v>90.59</v>
      </c>
      <c r="G59" s="55" t="n">
        <v>89.17</v>
      </c>
      <c r="H59" s="55" t="n">
        <v>87.70999999999999</v>
      </c>
      <c r="I59" s="55" t="n">
        <v>86.20999999999999</v>
      </c>
      <c r="J59" s="55" t="n">
        <v>84.65000000000001</v>
      </c>
      <c r="K59" s="55" t="n">
        <v>83.09999999999999</v>
      </c>
      <c r="L59" s="55" t="n">
        <v>81.55</v>
      </c>
      <c r="M59" s="55" t="n">
        <v>80.16</v>
      </c>
      <c r="N59" s="55" t="n">
        <v>78.98999999999999</v>
      </c>
      <c r="O59" s="55" t="n">
        <v>78.12</v>
      </c>
      <c r="P59" s="55" t="n">
        <v>77.45999999999999</v>
      </c>
      <c r="Q59" s="55" t="n">
        <v>76.95999999999999</v>
      </c>
      <c r="R59" s="55" t="n">
        <v>76.58</v>
      </c>
      <c r="S59" s="55" t="n">
        <v>76.31</v>
      </c>
      <c r="T59" s="55" t="n">
        <v>76.14</v>
      </c>
      <c r="U59" s="55" t="n">
        <v>76.09</v>
      </c>
      <c r="V59" s="55" t="n">
        <v>76.16</v>
      </c>
      <c r="W59" s="55" t="n">
        <v>76.28</v>
      </c>
      <c r="X59" s="55" t="n">
        <v>76.40000000000001</v>
      </c>
      <c r="Y59" s="55" t="n">
        <v>76.47</v>
      </c>
      <c r="Z59" s="55" t="n">
        <v>76.44</v>
      </c>
      <c r="AA59" s="55" t="n">
        <v>76.34999999999999</v>
      </c>
      <c r="AB59" s="55" t="n">
        <v>76.27</v>
      </c>
      <c r="AC59" s="55" t="n">
        <v>76.23999999999999</v>
      </c>
      <c r="AD59" s="55" t="n">
        <v>76.3</v>
      </c>
      <c r="AE59" s="55" t="n">
        <v>76.48999999999999</v>
      </c>
      <c r="AF59" s="55" t="n">
        <v>76.83</v>
      </c>
      <c r="AG59" s="55" t="n">
        <v>77.34</v>
      </c>
      <c r="AH59" s="55" t="n">
        <v>78.02</v>
      </c>
      <c r="AI59" s="55" t="n">
        <v>78.83</v>
      </c>
      <c r="AJ59" s="55" t="n">
        <v>79.75</v>
      </c>
      <c r="AK59" s="55" t="n">
        <v>80.70999999999999</v>
      </c>
    </row>
    <row r="60" ht="14.25" customFormat="1" customHeight="1" s="68">
      <c r="A60" s="53" t="inlineStr">
        <is>
          <t>Natural Gas</t>
        </is>
      </c>
      <c r="B60" s="71" t="inlineStr">
        <is>
          <t>baseline</t>
        </is>
      </c>
      <c r="C60" s="71" t="inlineStr">
        <is>
          <t>Transportation</t>
        </is>
      </c>
      <c r="D60" s="71" t="inlineStr">
        <is>
          <t>cng</t>
        </is>
      </c>
      <c r="E60" s="55" t="n">
        <v>0.25</v>
      </c>
      <c r="F60" s="55" t="n">
        <v>0.24</v>
      </c>
      <c r="G60" s="55" t="n">
        <v>0.24</v>
      </c>
      <c r="H60" s="55" t="n">
        <v>0.23</v>
      </c>
      <c r="I60" s="55" t="n">
        <v>0.23</v>
      </c>
      <c r="J60" s="55" t="n">
        <v>0.23</v>
      </c>
      <c r="K60" s="55" t="n">
        <v>0.22</v>
      </c>
      <c r="L60" s="55" t="n">
        <v>0.22</v>
      </c>
      <c r="M60" s="55" t="n">
        <v>0.22</v>
      </c>
      <c r="N60" s="55" t="n">
        <v>0.23</v>
      </c>
      <c r="O60" s="55" t="n">
        <v>0.23</v>
      </c>
      <c r="P60" s="55" t="n">
        <v>0.24</v>
      </c>
      <c r="Q60" s="55" t="n">
        <v>0.25</v>
      </c>
      <c r="R60" s="55" t="n">
        <v>0.26</v>
      </c>
      <c r="S60" s="55" t="n">
        <v>0.27</v>
      </c>
      <c r="T60" s="55" t="n">
        <v>0.28</v>
      </c>
      <c r="U60" s="55" t="n">
        <v>0.28</v>
      </c>
      <c r="V60" s="55" t="n">
        <v>0.29</v>
      </c>
      <c r="W60" s="55" t="n">
        <v>0.29</v>
      </c>
      <c r="X60" s="55" t="n">
        <v>0.3</v>
      </c>
      <c r="Y60" s="55" t="n">
        <v>0.3</v>
      </c>
      <c r="Z60" s="55" t="n">
        <v>0.3</v>
      </c>
      <c r="AA60" s="55" t="n">
        <v>0.29</v>
      </c>
      <c r="AB60" s="55" t="n">
        <v>0.29</v>
      </c>
      <c r="AC60" s="55" t="n">
        <v>0.29</v>
      </c>
      <c r="AD60" s="55" t="n">
        <v>0.29</v>
      </c>
      <c r="AE60" s="55" t="n">
        <v>0.29</v>
      </c>
      <c r="AF60" s="55" t="n">
        <v>0.29</v>
      </c>
      <c r="AG60" s="55" t="n">
        <v>0.3</v>
      </c>
      <c r="AH60" s="55" t="n">
        <v>0.3</v>
      </c>
      <c r="AI60" s="55" t="n">
        <v>0.3</v>
      </c>
      <c r="AJ60" s="55" t="n">
        <v>0.31</v>
      </c>
      <c r="AK60" s="55" t="n">
        <v>0.31</v>
      </c>
    </row>
    <row r="61" ht="14.25" customFormat="1" customHeight="1" s="68">
      <c r="A61" s="53" t="inlineStr">
        <is>
          <t>Other</t>
        </is>
      </c>
      <c r="B61" s="71" t="inlineStr">
        <is>
          <t>baseline</t>
        </is>
      </c>
      <c r="C61" s="71" t="inlineStr">
        <is>
          <t>Transportation</t>
        </is>
      </c>
      <c r="D61" s="71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68">
      <c r="A62" s="53" t="inlineStr">
        <is>
          <t>Renewable Diesel</t>
        </is>
      </c>
      <c r="B62" s="71" t="inlineStr">
        <is>
          <t>baseline</t>
        </is>
      </c>
      <c r="C62" s="71" t="inlineStr">
        <is>
          <t>Transportation</t>
        </is>
      </c>
      <c r="D62" s="71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68">
      <c r="A63" s="53" t="inlineStr">
        <is>
          <t>Hydrogen</t>
        </is>
      </c>
      <c r="B63" s="71" t="inlineStr">
        <is>
          <t>baseline</t>
        </is>
      </c>
      <c r="C63" s="71" t="inlineStr">
        <is>
          <t>Transportation</t>
        </is>
      </c>
      <c r="D63" s="71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6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67">
      <c r="A67" s="69" t="inlineStr">
        <is>
          <t>Natural Gas</t>
        </is>
      </c>
    </row>
    <row r="68">
      <c r="A68" s="68" t="inlineStr">
        <is>
          <t>oil and gas extraction 06</t>
        </is>
      </c>
      <c r="B68" t="n">
        <v>319.9568454</v>
      </c>
      <c r="C68" t="n">
        <v>263.3859843</v>
      </c>
      <c r="D68" t="n">
        <v>217.3320089</v>
      </c>
      <c r="E68" t="n">
        <v>163.8444844</v>
      </c>
      <c r="F68" t="n">
        <v>164.035645</v>
      </c>
      <c r="G68" t="n">
        <v>164.594969</v>
      </c>
      <c r="H68" t="n">
        <v>164.5710282</v>
      </c>
      <c r="I68" t="n">
        <v>164.879799</v>
      </c>
      <c r="J68" t="n">
        <v>164.8937459</v>
      </c>
      <c r="K68" t="n">
        <v>164.7847346</v>
      </c>
      <c r="L68" t="n">
        <v>165.6165977</v>
      </c>
      <c r="M68" t="n">
        <v>165.694533</v>
      </c>
      <c r="N68" t="n">
        <v>165.9065028</v>
      </c>
      <c r="O68" t="n">
        <v>166.0900938</v>
      </c>
      <c r="P68" t="n">
        <v>165.9781073</v>
      </c>
      <c r="Q68" t="n">
        <v>165.8351816</v>
      </c>
      <c r="R68" t="n">
        <v>165.44618</v>
      </c>
      <c r="S68" t="n">
        <v>165.2215641</v>
      </c>
      <c r="T68" t="n">
        <v>165.0756425</v>
      </c>
      <c r="U68" t="n">
        <v>164.5822889</v>
      </c>
      <c r="V68" t="n">
        <v>164.8120343</v>
      </c>
      <c r="W68" t="n">
        <v>164.8482684</v>
      </c>
      <c r="X68" t="n">
        <v>164.8213967</v>
      </c>
      <c r="Y68" t="n">
        <v>164.856607</v>
      </c>
      <c r="Z68" t="n">
        <v>164.8966018</v>
      </c>
      <c r="AA68" t="n">
        <v>165.0368415</v>
      </c>
      <c r="AB68" t="n">
        <v>164.736753</v>
      </c>
      <c r="AC68" t="n">
        <v>164.4770261</v>
      </c>
      <c r="AD68" t="n">
        <v>164.3564559</v>
      </c>
      <c r="AE68" t="n">
        <v>164.182031</v>
      </c>
      <c r="AF68" t="n">
        <v>163.9047091</v>
      </c>
    </row>
    <row r="69">
      <c r="A69" s="68" t="inlineStr">
        <is>
          <t>refined petroleum and coke 19</t>
        </is>
      </c>
      <c r="B69" t="n">
        <v>57.84400309</v>
      </c>
      <c r="C69" t="n">
        <v>52.11791578</v>
      </c>
      <c r="D69" t="n">
        <v>35.87494279</v>
      </c>
      <c r="E69" t="n">
        <v>27.06551887</v>
      </c>
      <c r="F69" t="n">
        <v>26.87435819</v>
      </c>
      <c r="G69" t="n">
        <v>26.31503422</v>
      </c>
      <c r="H69" t="n">
        <v>26.33897504</v>
      </c>
      <c r="I69" t="n">
        <v>26.03020419</v>
      </c>
      <c r="J69" t="n">
        <v>26.01625729</v>
      </c>
      <c r="K69" t="n">
        <v>26.12526858</v>
      </c>
      <c r="L69" t="n">
        <v>25.29340555</v>
      </c>
      <c r="M69" t="n">
        <v>25.21547022</v>
      </c>
      <c r="N69" t="n">
        <v>25.00350047</v>
      </c>
      <c r="O69" t="n">
        <v>24.8199094</v>
      </c>
      <c r="P69" t="n">
        <v>24.93189587</v>
      </c>
      <c r="Q69" t="n">
        <v>25.07482165</v>
      </c>
      <c r="R69" t="n">
        <v>25.46382326</v>
      </c>
      <c r="S69" t="n">
        <v>25.68843908</v>
      </c>
      <c r="T69" t="n">
        <v>25.83436072</v>
      </c>
      <c r="U69" t="n">
        <v>26.32771431</v>
      </c>
      <c r="V69" t="n">
        <v>26.09796889</v>
      </c>
      <c r="W69" t="n">
        <v>26.06173487</v>
      </c>
      <c r="X69" t="n">
        <v>26.08860652</v>
      </c>
      <c r="Y69" t="n">
        <v>26.05339626</v>
      </c>
      <c r="Z69" t="n">
        <v>26.01340145</v>
      </c>
      <c r="AA69" t="n">
        <v>25.87316175</v>
      </c>
      <c r="AB69" t="n">
        <v>26.17325023</v>
      </c>
      <c r="AC69" t="n">
        <v>26.43297708</v>
      </c>
      <c r="AD69" t="n">
        <v>26.55354736</v>
      </c>
      <c r="AE69" t="n">
        <v>26.72797219</v>
      </c>
      <c r="AF69" t="n">
        <v>27.00529417</v>
      </c>
    </row>
    <row r="70" ht="14.5" customHeight="1" s="67">
      <c r="A70" s="15" t="n"/>
    </row>
    <row r="71" ht="14.5" customHeight="1" s="67">
      <c r="A71" s="15" t="inlineStr">
        <is>
          <t>Heavy and Residual Oil</t>
        </is>
      </c>
    </row>
    <row r="72">
      <c r="A72" s="68" t="inlineStr">
        <is>
          <t>oil and gas extraction 06</t>
        </is>
      </c>
      <c r="B72" t="n">
        <v>0.982627779</v>
      </c>
      <c r="C72" t="n">
        <v>0.8205987300000001</v>
      </c>
      <c r="D72" t="n">
        <v>0.658569681</v>
      </c>
      <c r="E72" t="n">
        <v>0.496540633</v>
      </c>
      <c r="F72" t="n">
        <v>0.496540633</v>
      </c>
      <c r="G72" t="n">
        <v>0.496540633</v>
      </c>
      <c r="H72" t="n">
        <v>0.496540633</v>
      </c>
      <c r="I72" t="n">
        <v>0.496540633</v>
      </c>
      <c r="J72" t="n">
        <v>0.496540633</v>
      </c>
      <c r="K72" t="n">
        <v>0.496540633</v>
      </c>
      <c r="L72" t="n">
        <v>0.496540633</v>
      </c>
      <c r="M72" t="n">
        <v>0.496540633</v>
      </c>
      <c r="N72" t="n">
        <v>0.496540633</v>
      </c>
      <c r="O72" t="n">
        <v>0.496540633</v>
      </c>
      <c r="P72" t="n">
        <v>0.496540633</v>
      </c>
      <c r="Q72" t="n">
        <v>0.496540633</v>
      </c>
      <c r="R72" t="n">
        <v>0.496540633</v>
      </c>
      <c r="S72" t="n">
        <v>0.496540633</v>
      </c>
      <c r="T72" t="n">
        <v>0.496540633</v>
      </c>
      <c r="U72" t="n">
        <v>0.496540633</v>
      </c>
      <c r="V72" t="n">
        <v>0.496540633</v>
      </c>
      <c r="W72" t="n">
        <v>0.496540633</v>
      </c>
      <c r="X72" t="n">
        <v>0.496540633</v>
      </c>
      <c r="Y72" t="n">
        <v>0.496540633</v>
      </c>
      <c r="Z72" t="n">
        <v>0.496540633</v>
      </c>
      <c r="AA72" t="n">
        <v>0.496540633</v>
      </c>
      <c r="AB72" t="n">
        <v>0.496540633</v>
      </c>
      <c r="AC72" t="n">
        <v>0.496540633</v>
      </c>
      <c r="AD72" t="n">
        <v>0.496540633</v>
      </c>
      <c r="AE72" t="n">
        <v>0.496540633</v>
      </c>
      <c r="AF72" t="n">
        <v>0.496540633</v>
      </c>
    </row>
    <row r="73">
      <c r="A73" s="68" t="inlineStr">
        <is>
          <t>refined petroleum and coke 19</t>
        </is>
      </c>
      <c r="B73" t="n">
        <v>0.982627779</v>
      </c>
      <c r="C73" t="n">
        <v>0.8205987300000001</v>
      </c>
      <c r="D73" t="n">
        <v>0.658569681</v>
      </c>
      <c r="E73" t="n">
        <v>0.496540633</v>
      </c>
      <c r="F73" t="n">
        <v>0.496540633</v>
      </c>
      <c r="G73" t="n">
        <v>0.496540633</v>
      </c>
      <c r="H73" t="n">
        <v>0.496540633</v>
      </c>
      <c r="I73" t="n">
        <v>0.496540633</v>
      </c>
      <c r="J73" t="n">
        <v>0.496540633</v>
      </c>
      <c r="K73" t="n">
        <v>0.496540633</v>
      </c>
      <c r="L73" t="n">
        <v>0.496540633</v>
      </c>
      <c r="M73" t="n">
        <v>0.496540633</v>
      </c>
      <c r="N73" t="n">
        <v>0.496540633</v>
      </c>
      <c r="O73" t="n">
        <v>0.496540633</v>
      </c>
      <c r="P73" t="n">
        <v>0.496540633</v>
      </c>
      <c r="Q73" t="n">
        <v>0.496540633</v>
      </c>
      <c r="R73" t="n">
        <v>0.496540633</v>
      </c>
      <c r="S73" t="n">
        <v>0.496540633</v>
      </c>
      <c r="T73" t="n">
        <v>0.496540633</v>
      </c>
      <c r="U73" t="n">
        <v>0.496540633</v>
      </c>
      <c r="V73" t="n">
        <v>0.496540633</v>
      </c>
      <c r="W73" t="n">
        <v>0.496540633</v>
      </c>
      <c r="X73" t="n">
        <v>0.496540633</v>
      </c>
      <c r="Y73" t="n">
        <v>0.496540633</v>
      </c>
      <c r="Z73" t="n">
        <v>0.496540633</v>
      </c>
      <c r="AA73" t="n">
        <v>0.496540633</v>
      </c>
      <c r="AB73" t="n">
        <v>0.496540633</v>
      </c>
      <c r="AC73" t="n">
        <v>0.496540633</v>
      </c>
      <c r="AD73" t="n">
        <v>0.496540633</v>
      </c>
      <c r="AE73" t="n">
        <v>0.496540633</v>
      </c>
      <c r="AF73" t="n">
        <v>0.496540633</v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6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67">
      <c r="A77" s="69" t="inlineStr">
        <is>
          <t>Natural Gas</t>
        </is>
      </c>
    </row>
    <row r="78">
      <c r="A78" s="68" t="inlineStr">
        <is>
          <t>oil and gas extraction 06</t>
        </is>
      </c>
      <c r="B78" t="n">
        <v>319.9568454</v>
      </c>
      <c r="C78" t="n">
        <v>310.4197131</v>
      </c>
      <c r="D78" t="n">
        <v>322.0560924</v>
      </c>
      <c r="E78" t="n">
        <v>330.9710767</v>
      </c>
      <c r="F78" t="n">
        <v>333.6186497</v>
      </c>
      <c r="G78" t="n">
        <v>341.0970016</v>
      </c>
      <c r="H78" t="n">
        <v>345.2911931</v>
      </c>
      <c r="I78" t="n">
        <v>346.7853239</v>
      </c>
      <c r="J78" t="n">
        <v>349.2708904</v>
      </c>
      <c r="K78" t="n">
        <v>351.7012029</v>
      </c>
      <c r="L78" t="n">
        <v>356.1405111</v>
      </c>
      <c r="M78" t="n">
        <v>359.7543282</v>
      </c>
      <c r="N78" t="n">
        <v>362.6053167</v>
      </c>
      <c r="O78" t="n">
        <v>367.77978</v>
      </c>
      <c r="P78" t="n">
        <v>371.3416527</v>
      </c>
      <c r="Q78" t="n">
        <v>371.5896294</v>
      </c>
      <c r="R78" t="n">
        <v>371.7214419</v>
      </c>
      <c r="S78" t="n">
        <v>373.0534219</v>
      </c>
      <c r="T78" t="n">
        <v>374.1804973</v>
      </c>
      <c r="U78" t="n">
        <v>376.8394377</v>
      </c>
      <c r="V78" t="n">
        <v>379.7656949</v>
      </c>
      <c r="W78" t="n">
        <v>381.8705471</v>
      </c>
      <c r="X78" t="n">
        <v>385.9725313</v>
      </c>
      <c r="Y78" t="n">
        <v>391.9283445</v>
      </c>
      <c r="Z78" t="n">
        <v>395.030933</v>
      </c>
      <c r="AA78" t="n">
        <v>395.1908692</v>
      </c>
      <c r="AB78" t="n">
        <v>398.2551211</v>
      </c>
      <c r="AC78" t="n">
        <v>399.661517</v>
      </c>
      <c r="AD78" t="n">
        <v>401.4588786</v>
      </c>
      <c r="AE78" t="n">
        <v>401.8571679</v>
      </c>
      <c r="AF78" t="n">
        <v>402.4407076</v>
      </c>
    </row>
    <row r="79">
      <c r="A79" s="68" t="inlineStr">
        <is>
          <t>refined petroleum and coke 19</t>
        </is>
      </c>
      <c r="B79" t="n">
        <v>57.84400309</v>
      </c>
      <c r="C79" t="n">
        <v>61.42478883</v>
      </c>
      <c r="D79" t="n">
        <v>53.16172225</v>
      </c>
      <c r="E79" t="n">
        <v>54.67321012</v>
      </c>
      <c r="F79" t="n">
        <v>54.65755379</v>
      </c>
      <c r="G79" t="n">
        <v>54.53374015</v>
      </c>
      <c r="H79" t="n">
        <v>55.26255878</v>
      </c>
      <c r="I79" t="n">
        <v>54.74832482</v>
      </c>
      <c r="J79" t="n">
        <v>55.10652509</v>
      </c>
      <c r="K79" t="n">
        <v>55.75934206</v>
      </c>
      <c r="L79" t="n">
        <v>54.39072236</v>
      </c>
      <c r="M79" t="n">
        <v>54.74757909</v>
      </c>
      <c r="N79" t="n">
        <v>54.64766031</v>
      </c>
      <c r="O79" t="n">
        <v>54.95969452</v>
      </c>
      <c r="P79" t="n">
        <v>55.77995536</v>
      </c>
      <c r="Q79" t="n">
        <v>56.18556686</v>
      </c>
      <c r="R79" t="n">
        <v>57.21165096</v>
      </c>
      <c r="S79" t="n">
        <v>58.00187252</v>
      </c>
      <c r="T79" t="n">
        <v>58.55929921</v>
      </c>
      <c r="U79" t="n">
        <v>60.28182692</v>
      </c>
      <c r="V79" t="n">
        <v>60.13585921</v>
      </c>
      <c r="W79" t="n">
        <v>60.37193508</v>
      </c>
      <c r="X79" t="n">
        <v>61.09331493</v>
      </c>
      <c r="Y79" t="n">
        <v>61.93906725</v>
      </c>
      <c r="Z79" t="n">
        <v>62.31843551</v>
      </c>
      <c r="AA79" t="n">
        <v>61.9548774</v>
      </c>
      <c r="AB79" t="n">
        <v>63.27447125</v>
      </c>
      <c r="AC79" t="n">
        <v>64.22929674</v>
      </c>
      <c r="AD79" t="n">
        <v>64.85998551</v>
      </c>
      <c r="AE79" t="n">
        <v>65.42023595000001</v>
      </c>
      <c r="AF79" t="n">
        <v>66.30700091</v>
      </c>
    </row>
    <row r="80" ht="14.5" customHeight="1" s="67">
      <c r="A80" s="15" t="n"/>
    </row>
    <row r="81" ht="14.5" customHeight="1" s="67">
      <c r="A81" s="15" t="inlineStr">
        <is>
          <t>Heavy and Residual Oil</t>
        </is>
      </c>
    </row>
    <row r="82">
      <c r="A82" s="68" t="inlineStr">
        <is>
          <t>oil and gas extraction 06</t>
        </is>
      </c>
      <c r="B82" t="n">
        <v>0.982627779</v>
      </c>
      <c r="C82" t="n">
        <v>0.982627779</v>
      </c>
      <c r="D82" t="n">
        <v>0.982627779</v>
      </c>
      <c r="E82" t="n">
        <v>0.982627779</v>
      </c>
      <c r="F82" t="n">
        <v>0.982627779</v>
      </c>
      <c r="G82" t="n">
        <v>0.982627779</v>
      </c>
      <c r="H82" t="n">
        <v>0.982627779</v>
      </c>
      <c r="I82" t="n">
        <v>0.982627779</v>
      </c>
      <c r="J82" t="n">
        <v>0.982627779</v>
      </c>
      <c r="K82" t="n">
        <v>0.982627779</v>
      </c>
      <c r="L82" t="n">
        <v>0.982627779</v>
      </c>
      <c r="M82" t="n">
        <v>0.982627779</v>
      </c>
      <c r="N82" t="n">
        <v>0.982627779</v>
      </c>
      <c r="O82" t="n">
        <v>0.982627779</v>
      </c>
      <c r="P82" t="n">
        <v>0.982627779</v>
      </c>
      <c r="Q82" t="n">
        <v>0.982627779</v>
      </c>
      <c r="R82" t="n">
        <v>0.982627779</v>
      </c>
      <c r="S82" t="n">
        <v>0.982627779</v>
      </c>
      <c r="T82" t="n">
        <v>0.982627779</v>
      </c>
      <c r="U82" t="n">
        <v>0.982627779</v>
      </c>
      <c r="V82" t="n">
        <v>0.982627779</v>
      </c>
      <c r="W82" t="n">
        <v>0.982627779</v>
      </c>
      <c r="X82" t="n">
        <v>0.982627779</v>
      </c>
      <c r="Y82" t="n">
        <v>0.982627779</v>
      </c>
      <c r="Z82" t="n">
        <v>0.982627779</v>
      </c>
      <c r="AA82" t="n">
        <v>0.982627779</v>
      </c>
      <c r="AB82" t="n">
        <v>0.982627779</v>
      </c>
      <c r="AC82" t="n">
        <v>0.982627779</v>
      </c>
      <c r="AD82" t="n">
        <v>0.982627779</v>
      </c>
      <c r="AE82" t="n">
        <v>0.982627779</v>
      </c>
      <c r="AF82" t="n">
        <v>0.982627779</v>
      </c>
    </row>
    <row r="83">
      <c r="A83" s="68" t="inlineStr">
        <is>
          <t>refined petroleum and coke 19</t>
        </is>
      </c>
      <c r="B83" t="n">
        <v>0.982627779</v>
      </c>
      <c r="C83" t="n">
        <v>0.982627779</v>
      </c>
      <c r="D83" t="n">
        <v>0.982627779</v>
      </c>
      <c r="E83" t="n">
        <v>0.982627779</v>
      </c>
      <c r="F83" t="n">
        <v>0.982627779</v>
      </c>
      <c r="G83" t="n">
        <v>0.982627779</v>
      </c>
      <c r="H83" t="n">
        <v>0.982627779</v>
      </c>
      <c r="I83" t="n">
        <v>0.982627779</v>
      </c>
      <c r="J83" t="n">
        <v>0.982627779</v>
      </c>
      <c r="K83" t="n">
        <v>0.982627779</v>
      </c>
      <c r="L83" t="n">
        <v>0.982627779</v>
      </c>
      <c r="M83" t="n">
        <v>0.982627779</v>
      </c>
      <c r="N83" t="n">
        <v>0.982627779</v>
      </c>
      <c r="O83" t="n">
        <v>0.982627779</v>
      </c>
      <c r="P83" t="n">
        <v>0.982627779</v>
      </c>
      <c r="Q83" t="n">
        <v>0.982627779</v>
      </c>
      <c r="R83" t="n">
        <v>0.982627779</v>
      </c>
      <c r="S83" t="n">
        <v>0.982627779</v>
      </c>
      <c r="T83" t="n">
        <v>0.982627779</v>
      </c>
      <c r="U83" t="n">
        <v>0.982627779</v>
      </c>
      <c r="V83" t="n">
        <v>0.982627779</v>
      </c>
      <c r="W83" t="n">
        <v>0.982627779</v>
      </c>
      <c r="X83" t="n">
        <v>0.982627779</v>
      </c>
      <c r="Y83" t="n">
        <v>0.982627779</v>
      </c>
      <c r="Z83" t="n">
        <v>0.982627779</v>
      </c>
      <c r="AA83" t="n">
        <v>0.982627779</v>
      </c>
      <c r="AB83" t="n">
        <v>0.982627779</v>
      </c>
      <c r="AC83" t="n">
        <v>0.982627779</v>
      </c>
      <c r="AD83" t="n">
        <v>0.982627779</v>
      </c>
      <c r="AE83" t="n">
        <v>0.982627779</v>
      </c>
      <c r="AF83" t="n">
        <v>0.982627779</v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1"/>
    <col width="8.83203125" customWidth="1" style="68" min="42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67">
      <c r="A3" s="68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67">
      <c r="A4" s="68" t="inlineStr">
        <is>
          <t>oil and gas extraction 06</t>
        </is>
      </c>
      <c r="B4">
        <f>'BIFUbC-natural-gas'!B4+('E3 Oil + Gas Ext vs. Refi -- NM'!B78*1000000000000)</f>
        <v/>
      </c>
      <c r="C4">
        <f>'BIFUbC-natural-gas'!C4+('E3 Oil + Gas Ext vs. Refi -- NM'!C78*1000000000000)</f>
        <v/>
      </c>
      <c r="D4">
        <f>'BIFUbC-natural-gas'!D4+('E3 Oil + Gas Ext vs. Refi -- NM'!D78*1000000000000)</f>
        <v/>
      </c>
      <c r="E4">
        <f>'BIFUbC-natural-gas'!E4+('E3 Oil + Gas Ext vs. Refi -- NM'!E78*1000000000000)</f>
        <v/>
      </c>
      <c r="F4">
        <f>'BIFUbC-natural-gas'!F4+('E3 Oil + Gas Ext vs. Refi -- NM'!F78*1000000000000)</f>
        <v/>
      </c>
      <c r="G4">
        <f>'BIFUbC-natural-gas'!G4+('E3 Oil + Gas Ext vs. Refi -- NM'!G78*1000000000000)</f>
        <v/>
      </c>
      <c r="H4">
        <f>'BIFUbC-natural-gas'!H4+('E3 Oil + Gas Ext vs. Refi -- NM'!H78*1000000000000)</f>
        <v/>
      </c>
      <c r="I4">
        <f>'BIFUbC-natural-gas'!I4+('E3 Oil + Gas Ext vs. Refi -- NM'!I78*1000000000000)</f>
        <v/>
      </c>
      <c r="J4">
        <f>'BIFUbC-natural-gas'!J4+('E3 Oil + Gas Ext vs. Refi -- NM'!J78*1000000000000)</f>
        <v/>
      </c>
      <c r="K4">
        <f>'BIFUbC-natural-gas'!K4+('E3 Oil + Gas Ext vs. Refi -- NM'!K78*1000000000000)</f>
        <v/>
      </c>
      <c r="L4">
        <f>'BIFUbC-natural-gas'!L4+('E3 Oil + Gas Ext vs. Refi -- NM'!L78*1000000000000)</f>
        <v/>
      </c>
      <c r="M4">
        <f>'BIFUbC-natural-gas'!M4+('E3 Oil + Gas Ext vs. Refi -- NM'!M78*1000000000000)</f>
        <v/>
      </c>
      <c r="N4">
        <f>'BIFUbC-natural-gas'!N4+('E3 Oil + Gas Ext vs. Refi -- NM'!N78*1000000000000)</f>
        <v/>
      </c>
      <c r="O4">
        <f>'BIFUbC-natural-gas'!O4+('E3 Oil + Gas Ext vs. Refi -- NM'!O78*1000000000000)</f>
        <v/>
      </c>
      <c r="P4">
        <f>'BIFUbC-natural-gas'!P4+('E3 Oil + Gas Ext vs. Refi -- NM'!P78*1000000000000)</f>
        <v/>
      </c>
      <c r="Q4">
        <f>'BIFUbC-natural-gas'!Q4+('E3 Oil + Gas Ext vs. Refi -- NM'!Q78*1000000000000)</f>
        <v/>
      </c>
      <c r="R4">
        <f>'BIFUbC-natural-gas'!R4+('E3 Oil + Gas Ext vs. Refi -- NM'!R78*1000000000000)</f>
        <v/>
      </c>
      <c r="S4">
        <f>'BIFUbC-natural-gas'!S4+('E3 Oil + Gas Ext vs. Refi -- NM'!S78*1000000000000)</f>
        <v/>
      </c>
      <c r="T4">
        <f>'BIFUbC-natural-gas'!T4+('E3 Oil + Gas Ext vs. Refi -- NM'!T78*1000000000000)</f>
        <v/>
      </c>
      <c r="U4">
        <f>'BIFUbC-natural-gas'!U4+('E3 Oil + Gas Ext vs. Refi -- NM'!U78*1000000000000)</f>
        <v/>
      </c>
      <c r="V4">
        <f>'BIFUbC-natural-gas'!V4+('E3 Oil + Gas Ext vs. Refi -- NM'!V78*1000000000000)</f>
        <v/>
      </c>
      <c r="W4">
        <f>'BIFUbC-natural-gas'!W4+('E3 Oil + Gas Ext vs. Refi -- NM'!W78*1000000000000)</f>
        <v/>
      </c>
      <c r="X4">
        <f>'BIFUbC-natural-gas'!X4+('E3 Oil + Gas Ext vs. Refi -- NM'!X78*1000000000000)</f>
        <v/>
      </c>
      <c r="Y4">
        <f>'BIFUbC-natural-gas'!Y4+('E3 Oil + Gas Ext vs. Refi -- NM'!Y78*1000000000000)</f>
        <v/>
      </c>
      <c r="Z4">
        <f>'BIFUbC-natural-gas'!Z4+('E3 Oil + Gas Ext vs. Refi -- NM'!Z78*1000000000000)</f>
        <v/>
      </c>
      <c r="AA4">
        <f>'BIFUbC-natural-gas'!AA4+('E3 Oil + Gas Ext vs. Refi -- NM'!AA78*1000000000000)</f>
        <v/>
      </c>
      <c r="AB4">
        <f>'BIFUbC-natural-gas'!AB4+('E3 Oil + Gas Ext vs. Refi -- NM'!AB78*1000000000000)</f>
        <v/>
      </c>
      <c r="AC4">
        <f>'BIFUbC-natural-gas'!AC4+('E3 Oil + Gas Ext vs. Refi -- NM'!AC78*1000000000000)</f>
        <v/>
      </c>
      <c r="AD4">
        <f>'BIFUbC-natural-gas'!AD4+('E3 Oil + Gas Ext vs. Refi -- NM'!AD78*1000000000000)</f>
        <v/>
      </c>
      <c r="AE4">
        <f>'BIFUbC-natural-gas'!AE4+('E3 Oil + Gas Ext vs. Refi -- NM'!AE78*1000000000000)</f>
        <v/>
      </c>
      <c r="AF4">
        <f>'BIFUbC-natural-gas'!AF4+('E3 Oil + Gas Ext vs. Refi -- NM'!AF78*1000000000000)</f>
        <v/>
      </c>
    </row>
    <row r="5" ht="14" customHeight="1" s="67">
      <c r="A5" s="68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67">
      <c r="A6" s="68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67">
      <c r="A7" s="68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67">
      <c r="A8" s="68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67">
      <c r="A9" s="68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'BIFUbC-natural-gas'!B10+('E3 Oil + Gas Ext vs. Refi -- NM'!B79*1000000000000)</f>
        <v/>
      </c>
      <c r="C10">
        <f>'BIFUbC-natural-gas'!C10+('E3 Oil + Gas Ext vs. Refi -- NM'!C79*1000000000000)</f>
        <v/>
      </c>
      <c r="D10">
        <f>'BIFUbC-natural-gas'!D10+('E3 Oil + Gas Ext vs. Refi -- NM'!D79*1000000000000)</f>
        <v/>
      </c>
      <c r="E10">
        <f>'BIFUbC-natural-gas'!E10+('E3 Oil + Gas Ext vs. Refi -- NM'!E79*1000000000000)</f>
        <v/>
      </c>
      <c r="F10">
        <f>'BIFUbC-natural-gas'!F10+('E3 Oil + Gas Ext vs. Refi -- NM'!F79*1000000000000)</f>
        <v/>
      </c>
      <c r="G10">
        <f>'BIFUbC-natural-gas'!G10+('E3 Oil + Gas Ext vs. Refi -- NM'!G79*1000000000000)</f>
        <v/>
      </c>
      <c r="H10">
        <f>'BIFUbC-natural-gas'!H10+('E3 Oil + Gas Ext vs. Refi -- NM'!H79*1000000000000)</f>
        <v/>
      </c>
      <c r="I10">
        <f>'BIFUbC-natural-gas'!I10+('E3 Oil + Gas Ext vs. Refi -- NM'!I79*1000000000000)</f>
        <v/>
      </c>
      <c r="J10">
        <f>'BIFUbC-natural-gas'!J10+('E3 Oil + Gas Ext vs. Refi -- NM'!J79*1000000000000)</f>
        <v/>
      </c>
      <c r="K10">
        <f>'BIFUbC-natural-gas'!K10+('E3 Oil + Gas Ext vs. Refi -- NM'!K79*1000000000000)</f>
        <v/>
      </c>
      <c r="L10">
        <f>'BIFUbC-natural-gas'!L10+('E3 Oil + Gas Ext vs. Refi -- NM'!L79*1000000000000)</f>
        <v/>
      </c>
      <c r="M10">
        <f>'BIFUbC-natural-gas'!M10+('E3 Oil + Gas Ext vs. Refi -- NM'!M79*1000000000000)</f>
        <v/>
      </c>
      <c r="N10">
        <f>'BIFUbC-natural-gas'!N10+('E3 Oil + Gas Ext vs. Refi -- NM'!N79*1000000000000)</f>
        <v/>
      </c>
      <c r="O10">
        <f>'BIFUbC-natural-gas'!O10+('E3 Oil + Gas Ext vs. Refi -- NM'!O79*1000000000000)</f>
        <v/>
      </c>
      <c r="P10">
        <f>'BIFUbC-natural-gas'!P10+('E3 Oil + Gas Ext vs. Refi -- NM'!P79*1000000000000)</f>
        <v/>
      </c>
      <c r="Q10">
        <f>'BIFUbC-natural-gas'!Q10+('E3 Oil + Gas Ext vs. Refi -- NM'!Q79*1000000000000)</f>
        <v/>
      </c>
      <c r="R10">
        <f>'BIFUbC-natural-gas'!R10+('E3 Oil + Gas Ext vs. Refi -- NM'!R79*1000000000000)</f>
        <v/>
      </c>
      <c r="S10">
        <f>'BIFUbC-natural-gas'!S10+('E3 Oil + Gas Ext vs. Refi -- NM'!S79*1000000000000)</f>
        <v/>
      </c>
      <c r="T10">
        <f>'BIFUbC-natural-gas'!T10+('E3 Oil + Gas Ext vs. Refi -- NM'!T79*1000000000000)</f>
        <v/>
      </c>
      <c r="U10">
        <f>'BIFUbC-natural-gas'!U10+('E3 Oil + Gas Ext vs. Refi -- NM'!U79*1000000000000)</f>
        <v/>
      </c>
      <c r="V10">
        <f>'BIFUbC-natural-gas'!V10+('E3 Oil + Gas Ext vs. Refi -- NM'!V79*1000000000000)</f>
        <v/>
      </c>
      <c r="W10">
        <f>'BIFUbC-natural-gas'!W10+('E3 Oil + Gas Ext vs. Refi -- NM'!W79*1000000000000)</f>
        <v/>
      </c>
      <c r="X10">
        <f>'BIFUbC-natural-gas'!X10+('E3 Oil + Gas Ext vs. Refi -- NM'!X79*1000000000000)</f>
        <v/>
      </c>
      <c r="Y10">
        <f>'BIFUbC-natural-gas'!Y10+('E3 Oil + Gas Ext vs. Refi -- NM'!Y79*1000000000000)</f>
        <v/>
      </c>
      <c r="Z10">
        <f>'BIFUbC-natural-gas'!Z10+('E3 Oil + Gas Ext vs. Refi -- NM'!Z79*1000000000000)</f>
        <v/>
      </c>
      <c r="AA10">
        <f>'BIFUbC-natural-gas'!AA10+('E3 Oil + Gas Ext vs. Refi -- NM'!AA79*1000000000000)</f>
        <v/>
      </c>
      <c r="AB10">
        <f>'BIFUbC-natural-gas'!AB10+('E3 Oil + Gas Ext vs. Refi -- NM'!AB79*1000000000000)</f>
        <v/>
      </c>
      <c r="AC10">
        <f>'BIFUbC-natural-gas'!AC10+('E3 Oil + Gas Ext vs. Refi -- NM'!AC79*1000000000000)</f>
        <v/>
      </c>
      <c r="AD10">
        <f>'BIFUbC-natural-gas'!AD10+('E3 Oil + Gas Ext vs. Refi -- NM'!AD79*1000000000000)</f>
        <v/>
      </c>
      <c r="AE10">
        <f>'BIFUbC-natural-gas'!AE10+('E3 Oil + Gas Ext vs. Refi -- NM'!AE79*1000000000000)</f>
        <v/>
      </c>
      <c r="AF10">
        <f>'BIFUbC-natural-gas'!AF10+('E3 Oil + Gas Ext vs. Refi -- NM'!AF79*1000000000000)</f>
        <v/>
      </c>
    </row>
    <row r="11" ht="14" customHeight="1" s="67">
      <c r="A11" s="68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67">
      <c r="A12" s="68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67">
      <c r="A13" s="68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67">
      <c r="A14" s="68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67">
      <c r="A15" s="68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67">
      <c r="A16" s="68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67">
      <c r="A17" s="68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67">
      <c r="A18" s="68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67">
      <c r="A20" s="68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67">
      <c r="A21" s="68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67">
      <c r="A22" s="68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67">
      <c r="A23" s="68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67">
      <c r="A24" s="68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67">
      <c r="A25" s="68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67">
      <c r="A26" s="68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67"/>
    <row r="28" ht="14.5" customHeight="1" s="67">
      <c r="A28" s="30" t="n"/>
      <c r="B28" s="62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67">
      <c r="C29" s="31" t="n"/>
      <c r="D29" s="31" t="n"/>
      <c r="E29" s="31" t="n"/>
      <c r="F29" s="31" t="n"/>
      <c r="G29" s="31" t="n"/>
      <c r="H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0"/>
    <col width="8.83203125" customWidth="1" style="68" min="41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67">
      <c r="A3" s="68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67">
      <c r="A4" s="68" t="inlineStr">
        <is>
          <t>oil and gas extraction 06</t>
        </is>
      </c>
      <c r="B4">
        <f>'BIFUbC-heavy-or-residual-oil'!B4+('E3 Oil + Gas Ext vs. Refi -- NM'!B82*1000000000000)</f>
        <v/>
      </c>
      <c r="C4">
        <f>'BIFUbC-heavy-or-residual-oil'!C4+('E3 Oil + Gas Ext vs. Refi -- NM'!C82*1000000000000)</f>
        <v/>
      </c>
      <c r="D4">
        <f>'BIFUbC-heavy-or-residual-oil'!D4+('E3 Oil + Gas Ext vs. Refi -- NM'!D82*1000000000000)</f>
        <v/>
      </c>
      <c r="E4">
        <f>'BIFUbC-heavy-or-residual-oil'!E4+('E3 Oil + Gas Ext vs. Refi -- NM'!E82*1000000000000)</f>
        <v/>
      </c>
      <c r="F4">
        <f>'BIFUbC-heavy-or-residual-oil'!F4+('E3 Oil + Gas Ext vs. Refi -- NM'!F82*1000000000000)</f>
        <v/>
      </c>
      <c r="G4">
        <f>'BIFUbC-heavy-or-residual-oil'!G4+('E3 Oil + Gas Ext vs. Refi -- NM'!G82*1000000000000)</f>
        <v/>
      </c>
      <c r="H4">
        <f>'BIFUbC-heavy-or-residual-oil'!H4+('E3 Oil + Gas Ext vs. Refi -- NM'!H82*1000000000000)</f>
        <v/>
      </c>
      <c r="I4">
        <f>'BIFUbC-heavy-or-residual-oil'!I4+('E3 Oil + Gas Ext vs. Refi -- NM'!I82*1000000000000)</f>
        <v/>
      </c>
      <c r="J4">
        <f>'BIFUbC-heavy-or-residual-oil'!J4+('E3 Oil + Gas Ext vs. Refi -- NM'!J82*1000000000000)</f>
        <v/>
      </c>
      <c r="K4">
        <f>'BIFUbC-heavy-or-residual-oil'!K4+('E3 Oil + Gas Ext vs. Refi -- NM'!K82*1000000000000)</f>
        <v/>
      </c>
      <c r="L4">
        <f>'BIFUbC-heavy-or-residual-oil'!L4+('E3 Oil + Gas Ext vs. Refi -- NM'!L82*1000000000000)</f>
        <v/>
      </c>
      <c r="M4">
        <f>'BIFUbC-heavy-or-residual-oil'!M4+('E3 Oil + Gas Ext vs. Refi -- NM'!M82*1000000000000)</f>
        <v/>
      </c>
      <c r="N4">
        <f>'BIFUbC-heavy-or-residual-oil'!N4+('E3 Oil + Gas Ext vs. Refi -- NM'!N82*1000000000000)</f>
        <v/>
      </c>
      <c r="O4">
        <f>'BIFUbC-heavy-or-residual-oil'!O4+('E3 Oil + Gas Ext vs. Refi -- NM'!O82*1000000000000)</f>
        <v/>
      </c>
      <c r="P4">
        <f>'BIFUbC-heavy-or-residual-oil'!P4+('E3 Oil + Gas Ext vs. Refi -- NM'!P82*1000000000000)</f>
        <v/>
      </c>
      <c r="Q4">
        <f>'BIFUbC-heavy-or-residual-oil'!Q4+('E3 Oil + Gas Ext vs. Refi -- NM'!Q82*1000000000000)</f>
        <v/>
      </c>
      <c r="R4">
        <f>'BIFUbC-heavy-or-residual-oil'!R4+('E3 Oil + Gas Ext vs. Refi -- NM'!R82*1000000000000)</f>
        <v/>
      </c>
      <c r="S4">
        <f>'BIFUbC-heavy-or-residual-oil'!S4+('E3 Oil + Gas Ext vs. Refi -- NM'!S82*1000000000000)</f>
        <v/>
      </c>
      <c r="T4">
        <f>'BIFUbC-heavy-or-residual-oil'!T4+('E3 Oil + Gas Ext vs. Refi -- NM'!T82*1000000000000)</f>
        <v/>
      </c>
      <c r="U4">
        <f>'BIFUbC-heavy-or-residual-oil'!U4+('E3 Oil + Gas Ext vs. Refi -- NM'!U82*1000000000000)</f>
        <v/>
      </c>
      <c r="V4">
        <f>'BIFUbC-heavy-or-residual-oil'!V4+('E3 Oil + Gas Ext vs. Refi -- NM'!V82*1000000000000)</f>
        <v/>
      </c>
      <c r="W4">
        <f>'BIFUbC-heavy-or-residual-oil'!W4+('E3 Oil + Gas Ext vs. Refi -- NM'!W82*1000000000000)</f>
        <v/>
      </c>
      <c r="X4">
        <f>'BIFUbC-heavy-or-residual-oil'!X4+('E3 Oil + Gas Ext vs. Refi -- NM'!X82*1000000000000)</f>
        <v/>
      </c>
      <c r="Y4">
        <f>'BIFUbC-heavy-or-residual-oil'!Y4+('E3 Oil + Gas Ext vs. Refi -- NM'!Y82*1000000000000)</f>
        <v/>
      </c>
      <c r="Z4">
        <f>'BIFUbC-heavy-or-residual-oil'!Z4+('E3 Oil + Gas Ext vs. Refi -- NM'!Z82*1000000000000)</f>
        <v/>
      </c>
      <c r="AA4">
        <f>'BIFUbC-heavy-or-residual-oil'!AA4+('E3 Oil + Gas Ext vs. Refi -- NM'!AA82*1000000000000)</f>
        <v/>
      </c>
      <c r="AB4">
        <f>'BIFUbC-heavy-or-residual-oil'!AB4+('E3 Oil + Gas Ext vs. Refi -- NM'!AB82*1000000000000)</f>
        <v/>
      </c>
      <c r="AC4">
        <f>'BIFUbC-heavy-or-residual-oil'!AC4+('E3 Oil + Gas Ext vs. Refi -- NM'!AC82*1000000000000)</f>
        <v/>
      </c>
      <c r="AD4">
        <f>'BIFUbC-heavy-or-residual-oil'!AD4+('E3 Oil + Gas Ext vs. Refi -- NM'!AD82*1000000000000)</f>
        <v/>
      </c>
      <c r="AE4">
        <f>'BIFUbC-heavy-or-residual-oil'!AE4+('E3 Oil + Gas Ext vs. Refi -- NM'!AE82*1000000000000)</f>
        <v/>
      </c>
      <c r="AF4">
        <f>'BIFUbC-heavy-or-residual-oil'!AF4+('E3 Oil + Gas Ext vs. Refi -- NM'!AF82*1000000000000)</f>
        <v/>
      </c>
    </row>
    <row r="5" ht="14" customHeight="1" s="67">
      <c r="A5" s="68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67">
      <c r="A6" s="68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67">
      <c r="A7" s="68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67">
      <c r="A8" s="68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67">
      <c r="A9" s="68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'BIFUbC-heavy-or-residual-oil'!B10+('E3 Oil + Gas Ext vs. Refi -- NM'!B83*1000000000000)</f>
        <v/>
      </c>
      <c r="C10">
        <f>'BIFUbC-heavy-or-residual-oil'!C10+('E3 Oil + Gas Ext vs. Refi -- NM'!C83*1000000000000)</f>
        <v/>
      </c>
      <c r="D10">
        <f>'BIFUbC-heavy-or-residual-oil'!D10+('E3 Oil + Gas Ext vs. Refi -- NM'!D83*1000000000000)</f>
        <v/>
      </c>
      <c r="E10">
        <f>'BIFUbC-heavy-or-residual-oil'!E10+('E3 Oil + Gas Ext vs. Refi -- NM'!E83*1000000000000)</f>
        <v/>
      </c>
      <c r="F10">
        <f>'BIFUbC-heavy-or-residual-oil'!F10+('E3 Oil + Gas Ext vs. Refi -- NM'!F83*1000000000000)</f>
        <v/>
      </c>
      <c r="G10">
        <f>'BIFUbC-heavy-or-residual-oil'!G10+('E3 Oil + Gas Ext vs. Refi -- NM'!G83*1000000000000)</f>
        <v/>
      </c>
      <c r="H10">
        <f>'BIFUbC-heavy-or-residual-oil'!H10+('E3 Oil + Gas Ext vs. Refi -- NM'!H83*1000000000000)</f>
        <v/>
      </c>
      <c r="I10">
        <f>'BIFUbC-heavy-or-residual-oil'!I10+('E3 Oil + Gas Ext vs. Refi -- NM'!I83*1000000000000)</f>
        <v/>
      </c>
      <c r="J10">
        <f>'BIFUbC-heavy-or-residual-oil'!J10+('E3 Oil + Gas Ext vs. Refi -- NM'!J83*1000000000000)</f>
        <v/>
      </c>
      <c r="K10">
        <f>'BIFUbC-heavy-or-residual-oil'!K10+('E3 Oil + Gas Ext vs. Refi -- NM'!K83*1000000000000)</f>
        <v/>
      </c>
      <c r="L10">
        <f>'BIFUbC-heavy-or-residual-oil'!L10+('E3 Oil + Gas Ext vs. Refi -- NM'!L83*1000000000000)</f>
        <v/>
      </c>
      <c r="M10">
        <f>'BIFUbC-heavy-or-residual-oil'!M10+('E3 Oil + Gas Ext vs. Refi -- NM'!M83*1000000000000)</f>
        <v/>
      </c>
      <c r="N10">
        <f>'BIFUbC-heavy-or-residual-oil'!N10+('E3 Oil + Gas Ext vs. Refi -- NM'!N83*1000000000000)</f>
        <v/>
      </c>
      <c r="O10">
        <f>'BIFUbC-heavy-or-residual-oil'!O10+('E3 Oil + Gas Ext vs. Refi -- NM'!O83*1000000000000)</f>
        <v/>
      </c>
      <c r="P10">
        <f>'BIFUbC-heavy-or-residual-oil'!P10+('E3 Oil + Gas Ext vs. Refi -- NM'!P83*1000000000000)</f>
        <v/>
      </c>
      <c r="Q10">
        <f>'BIFUbC-heavy-or-residual-oil'!Q10+('E3 Oil + Gas Ext vs. Refi -- NM'!Q83*1000000000000)</f>
        <v/>
      </c>
      <c r="R10">
        <f>'BIFUbC-heavy-or-residual-oil'!R10+('E3 Oil + Gas Ext vs. Refi -- NM'!R83*1000000000000)</f>
        <v/>
      </c>
      <c r="S10">
        <f>'BIFUbC-heavy-or-residual-oil'!S10+('E3 Oil + Gas Ext vs. Refi -- NM'!S83*1000000000000)</f>
        <v/>
      </c>
      <c r="T10">
        <f>'BIFUbC-heavy-or-residual-oil'!T10+('E3 Oil + Gas Ext vs. Refi -- NM'!T83*1000000000000)</f>
        <v/>
      </c>
      <c r="U10">
        <f>'BIFUbC-heavy-or-residual-oil'!U10+('E3 Oil + Gas Ext vs. Refi -- NM'!U83*1000000000000)</f>
        <v/>
      </c>
      <c r="V10">
        <f>'BIFUbC-heavy-or-residual-oil'!V10+('E3 Oil + Gas Ext vs. Refi -- NM'!V83*1000000000000)</f>
        <v/>
      </c>
      <c r="W10">
        <f>'BIFUbC-heavy-or-residual-oil'!W10+('E3 Oil + Gas Ext vs. Refi -- NM'!W83*1000000000000)</f>
        <v/>
      </c>
      <c r="X10">
        <f>'BIFUbC-heavy-or-residual-oil'!X10+('E3 Oil + Gas Ext vs. Refi -- NM'!X83*1000000000000)</f>
        <v/>
      </c>
      <c r="Y10">
        <f>'BIFUbC-heavy-or-residual-oil'!Y10+('E3 Oil + Gas Ext vs. Refi -- NM'!Y83*1000000000000)</f>
        <v/>
      </c>
      <c r="Z10">
        <f>'BIFUbC-heavy-or-residual-oil'!Z10+('E3 Oil + Gas Ext vs. Refi -- NM'!Z83*1000000000000)</f>
        <v/>
      </c>
      <c r="AA10">
        <f>'BIFUbC-heavy-or-residual-oil'!AA10+('E3 Oil + Gas Ext vs. Refi -- NM'!AA83*1000000000000)</f>
        <v/>
      </c>
      <c r="AB10">
        <f>'BIFUbC-heavy-or-residual-oil'!AB10+('E3 Oil + Gas Ext vs. Refi -- NM'!AB83*1000000000000)</f>
        <v/>
      </c>
      <c r="AC10">
        <f>'BIFUbC-heavy-or-residual-oil'!AC10+('E3 Oil + Gas Ext vs. Refi -- NM'!AC83*1000000000000)</f>
        <v/>
      </c>
      <c r="AD10">
        <f>'BIFUbC-heavy-or-residual-oil'!AD10+('E3 Oil + Gas Ext vs. Refi -- NM'!AD83*1000000000000)</f>
        <v/>
      </c>
      <c r="AE10">
        <f>'BIFUbC-heavy-or-residual-oil'!AE10+('E3 Oil + Gas Ext vs. Refi -- NM'!AE83*1000000000000)</f>
        <v/>
      </c>
      <c r="AF10">
        <f>'BIFUbC-heavy-or-residual-oil'!AF10+('E3 Oil + Gas Ext vs. Refi -- NM'!AF83*1000000000000)</f>
        <v/>
      </c>
    </row>
    <row r="11" ht="14" customHeight="1" s="67">
      <c r="A11" s="68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67">
      <c r="A12" s="68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67">
      <c r="A13" s="68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67">
      <c r="A14" s="68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67">
      <c r="A15" s="68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67">
      <c r="A16" s="68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67">
      <c r="A17" s="68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67">
      <c r="A18" s="68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67">
      <c r="A20" s="68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67">
      <c r="A21" s="68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67">
      <c r="A22" s="68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67">
      <c r="A23" s="68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67">
      <c r="A24" s="68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67">
      <c r="A25" s="68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67">
      <c r="A26" s="68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4155024928482.813</v>
      </c>
      <c r="C2" s="58" t="n">
        <v>4199789194945.608</v>
      </c>
      <c r="D2" s="58" t="n">
        <v>4244553461408.403</v>
      </c>
      <c r="E2" s="58" t="n">
        <v>4310600966763.537</v>
      </c>
      <c r="F2" s="58" t="n">
        <v>4362285263702.6</v>
      </c>
      <c r="G2" s="58" t="n">
        <v>4409646318098.772</v>
      </c>
      <c r="H2" s="58" t="n">
        <v>4463408737929.3</v>
      </c>
      <c r="I2" s="58" t="n">
        <v>4507390492542.048</v>
      </c>
      <c r="J2" s="58" t="n">
        <v>4542081376784.707</v>
      </c>
      <c r="K2" s="58" t="n">
        <v>4579537915166.689</v>
      </c>
      <c r="L2" s="58" t="n">
        <v>4614861543143.667</v>
      </c>
      <c r="M2" s="58" t="n">
        <v>4647068762178.658</v>
      </c>
      <c r="N2" s="58" t="n">
        <v>4684623850105.159</v>
      </c>
      <c r="O2" s="58" t="n">
        <v>4720426247447.266</v>
      </c>
      <c r="P2" s="58" t="n">
        <v>4754250006165.418</v>
      </c>
      <c r="Q2" s="58" t="n">
        <v>4786050748161.212</v>
      </c>
      <c r="R2" s="58" t="n">
        <v>4818274813453.76</v>
      </c>
      <c r="S2" s="58" t="n">
        <v>4851166632105.407</v>
      </c>
      <c r="T2" s="58" t="n">
        <v>4884008549295.518</v>
      </c>
      <c r="U2" s="58" t="n">
        <v>4917598584778.317</v>
      </c>
      <c r="V2" s="58" t="n">
        <v>4949855726518.551</v>
      </c>
      <c r="W2" s="58" t="n">
        <v>4979795498768.833</v>
      </c>
      <c r="X2" s="58" t="n">
        <v>5012315828762.364</v>
      </c>
      <c r="Y2" s="58" t="n">
        <v>5045969744064.171</v>
      </c>
      <c r="Z2" s="58" t="n">
        <v>5078846012324.229</v>
      </c>
      <c r="AA2" s="58" t="n">
        <v>5111986785947.255</v>
      </c>
      <c r="AB2" s="58" t="n">
        <v>5144667272227.944</v>
      </c>
      <c r="AC2" s="58" t="n">
        <v>5176551629444.094</v>
      </c>
      <c r="AD2" s="58" t="n">
        <v>5208803247821.193</v>
      </c>
      <c r="AE2" s="58" t="n">
        <v>5242329445972.396</v>
      </c>
      <c r="AF2" s="58" t="n">
        <v>5275644290508.936</v>
      </c>
      <c r="AG2" s="58" t="n"/>
    </row>
    <row r="3" ht="14" customHeight="1" s="67">
      <c r="A3" s="68" t="inlineStr">
        <is>
          <t>coal mining 05</t>
        </is>
      </c>
      <c r="B3" t="n">
        <v>850287241688.7617</v>
      </c>
      <c r="C3" t="n">
        <v>865751325094.8923</v>
      </c>
      <c r="D3" t="n">
        <v>881215408501.0231</v>
      </c>
      <c r="E3" t="n">
        <v>900861182393.4396</v>
      </c>
      <c r="F3" t="n">
        <v>900250446806.4827</v>
      </c>
      <c r="G3" t="n">
        <v>908908679706.1013</v>
      </c>
      <c r="H3" t="n">
        <v>913536973235.3317</v>
      </c>
      <c r="I3" t="n">
        <v>911647479559.4906</v>
      </c>
      <c r="J3" t="n">
        <v>917926098262.4219</v>
      </c>
      <c r="K3" t="n">
        <v>918964627915.0564</v>
      </c>
      <c r="L3" t="n">
        <v>919752143428.3042</v>
      </c>
      <c r="M3" t="n">
        <v>921163843655.819</v>
      </c>
      <c r="N3" t="n">
        <v>921239378520.661</v>
      </c>
      <c r="O3" t="n">
        <v>924026162717.1281</v>
      </c>
      <c r="P3" t="n">
        <v>919714999143.9587</v>
      </c>
      <c r="Q3" t="n">
        <v>918031909193.8811</v>
      </c>
      <c r="R3" t="n">
        <v>915995966013.9618</v>
      </c>
      <c r="S3" t="n">
        <v>915964094222.3665</v>
      </c>
      <c r="T3" t="n">
        <v>918804791404.3489</v>
      </c>
      <c r="U3" t="n">
        <v>921184401718.4938</v>
      </c>
      <c r="V3" t="n">
        <v>925515766160.4257</v>
      </c>
      <c r="W3" t="n">
        <v>930639565296.9857</v>
      </c>
      <c r="X3" t="n">
        <v>935516384255.8436</v>
      </c>
      <c r="Y3" t="n">
        <v>938013057109.6881</v>
      </c>
      <c r="Z3" t="n">
        <v>941817517822.8828</v>
      </c>
      <c r="AA3" t="n">
        <v>945162370916.9427</v>
      </c>
      <c r="AB3" t="n">
        <v>947532263227.1453</v>
      </c>
      <c r="AC3" t="n">
        <v>946750020206.6477</v>
      </c>
      <c r="AD3" t="n">
        <v>945779442813.3021</v>
      </c>
      <c r="AE3" t="n">
        <v>949382776176.026</v>
      </c>
      <c r="AF3" t="n">
        <v>956798859480.2377</v>
      </c>
    </row>
    <row r="4" ht="14" customHeight="1" s="67">
      <c r="A4" s="68" t="inlineStr">
        <is>
          <t>oil and gas extraction 06</t>
        </is>
      </c>
      <c r="B4" t="n">
        <v>7502413094270.306</v>
      </c>
      <c r="C4" t="n">
        <v>7638858681301.129</v>
      </c>
      <c r="D4" t="n">
        <v>7775304268331.953</v>
      </c>
      <c r="E4" t="n">
        <v>7948646527360.567</v>
      </c>
      <c r="F4" t="n">
        <v>7943257771137.88</v>
      </c>
      <c r="G4" t="n">
        <v>8019652707689.354</v>
      </c>
      <c r="H4" t="n">
        <v>8060489931012.686</v>
      </c>
      <c r="I4" t="n">
        <v>8043818197744.036</v>
      </c>
      <c r="J4" t="n">
        <v>8099216878167.897</v>
      </c>
      <c r="K4" t="n">
        <v>8108380226837.27</v>
      </c>
      <c r="L4" t="n">
        <v>8115328780701.018</v>
      </c>
      <c r="M4" t="n">
        <v>8127784757637.771</v>
      </c>
      <c r="N4" t="n">
        <v>8128451230955.586</v>
      </c>
      <c r="O4" t="n">
        <v>8153040105422.238</v>
      </c>
      <c r="P4" t="n">
        <v>8115001042318.518</v>
      </c>
      <c r="Q4" t="n">
        <v>8100150488927.622</v>
      </c>
      <c r="R4" t="n">
        <v>8082186575060.256</v>
      </c>
      <c r="S4" t="n">
        <v>8081905357919.883</v>
      </c>
      <c r="T4" t="n">
        <v>8106969927503.021</v>
      </c>
      <c r="U4" t="n">
        <v>8127966149373.46</v>
      </c>
      <c r="V4" t="n">
        <v>8166183452552.873</v>
      </c>
      <c r="W4" t="n">
        <v>8211392713435.339</v>
      </c>
      <c r="X4" t="n">
        <v>8254422772715.84</v>
      </c>
      <c r="Y4" t="n">
        <v>8276451882635.906</v>
      </c>
      <c r="Z4" t="n">
        <v>8310020110491.025</v>
      </c>
      <c r="AA4" t="n">
        <v>8339533042616.698</v>
      </c>
      <c r="AB4" t="n">
        <v>8360443518780.919</v>
      </c>
      <c r="AC4" t="n">
        <v>8353541486159.3</v>
      </c>
      <c r="AD4" t="n">
        <v>8344977706547.158</v>
      </c>
      <c r="AE4" t="n">
        <v>8376771310023.824</v>
      </c>
      <c r="AF4" t="n">
        <v>8442206280421.843</v>
      </c>
    </row>
    <row r="5" ht="14" customHeight="1" s="67">
      <c r="A5" s="68" t="inlineStr">
        <is>
          <t>other mining and quarrying 07T08</t>
        </is>
      </c>
      <c r="B5" t="n">
        <v>1794915746323.13</v>
      </c>
      <c r="C5" t="n">
        <v>1827559687625.824</v>
      </c>
      <c r="D5" t="n">
        <v>1860203628928.519</v>
      </c>
      <c r="E5" t="n">
        <v>1901674919075.325</v>
      </c>
      <c r="F5" t="n">
        <v>1900385685428.009</v>
      </c>
      <c r="G5" t="n">
        <v>1918662801448.229</v>
      </c>
      <c r="H5" t="n">
        <v>1928432907980.372</v>
      </c>
      <c r="I5" t="n">
        <v>1924444277097.696</v>
      </c>
      <c r="J5" t="n">
        <v>1937698141230.325</v>
      </c>
      <c r="K5" t="n">
        <v>1939890427713.225</v>
      </c>
      <c r="L5" t="n">
        <v>1941552835339.612</v>
      </c>
      <c r="M5" t="n">
        <v>1944532867078.559</v>
      </c>
      <c r="N5" t="n">
        <v>1944692317569.703</v>
      </c>
      <c r="O5" t="n">
        <v>1950575085875.045</v>
      </c>
      <c r="P5" t="n">
        <v>1941474425529.857</v>
      </c>
      <c r="Q5" t="n">
        <v>1937921503051.716</v>
      </c>
      <c r="R5" t="n">
        <v>1933623724262.282</v>
      </c>
      <c r="S5" t="n">
        <v>1933556444432.839</v>
      </c>
      <c r="T5" t="n">
        <v>1939553020475.012</v>
      </c>
      <c r="U5" t="n">
        <v>1944576264166.742</v>
      </c>
      <c r="V5" t="n">
        <v>1953719567580.829</v>
      </c>
      <c r="W5" t="n">
        <v>1964535662778.192</v>
      </c>
      <c r="X5" t="n">
        <v>1974830394619.441</v>
      </c>
      <c r="Y5" t="n">
        <v>1980100751740.033</v>
      </c>
      <c r="Z5" t="n">
        <v>1988131786554.596</v>
      </c>
      <c r="AA5" t="n">
        <v>1995192611642.059</v>
      </c>
      <c r="AB5" t="n">
        <v>2000195341091.726</v>
      </c>
      <c r="AC5" t="n">
        <v>1998544063445.652</v>
      </c>
      <c r="AD5" t="n">
        <v>1996495220935.818</v>
      </c>
      <c r="AE5" t="n">
        <v>2004101685522.02</v>
      </c>
      <c r="AF5" t="n">
        <v>2019756683087.708</v>
      </c>
    </row>
    <row r="6" ht="14" customHeight="1" s="67">
      <c r="A6" s="68" t="inlineStr">
        <is>
          <t>food beverage and tobacco 10T12</t>
        </is>
      </c>
      <c r="B6" t="n">
        <v>10238331339620.67</v>
      </c>
      <c r="C6" t="n">
        <v>10349755623305.62</v>
      </c>
      <c r="D6" t="n">
        <v>10461179906990.58</v>
      </c>
      <c r="E6" t="n">
        <v>10543364869657.49</v>
      </c>
      <c r="F6" t="n">
        <v>10638943785430.49</v>
      </c>
      <c r="G6" t="n">
        <v>10734230045376.74</v>
      </c>
      <c r="H6" t="n">
        <v>10829786767689.38</v>
      </c>
      <c r="I6" t="n">
        <v>10909744756453.16</v>
      </c>
      <c r="J6" t="n">
        <v>10982091804916.54</v>
      </c>
      <c r="K6" t="n">
        <v>11047969695784.97</v>
      </c>
      <c r="L6" t="n">
        <v>11104893124729.62</v>
      </c>
      <c r="M6" t="n">
        <v>11179034864981.94</v>
      </c>
      <c r="N6" t="n">
        <v>11252454936379.14</v>
      </c>
      <c r="O6" t="n">
        <v>11314357764189.95</v>
      </c>
      <c r="P6" t="n">
        <v>11364785410651.85</v>
      </c>
      <c r="Q6" t="n">
        <v>11425428986606.95</v>
      </c>
      <c r="R6" t="n">
        <v>11482058670029.59</v>
      </c>
      <c r="S6" t="n">
        <v>11543201072156.79</v>
      </c>
      <c r="T6" t="n">
        <v>11607433959043.41</v>
      </c>
      <c r="U6" t="n">
        <v>11670421978051.9</v>
      </c>
      <c r="V6" t="n">
        <v>11733289186177.96</v>
      </c>
      <c r="W6" t="n">
        <v>11800681281272.45</v>
      </c>
      <c r="X6" t="n">
        <v>11875090105835.8</v>
      </c>
      <c r="Y6" t="n">
        <v>11945901918954.39</v>
      </c>
      <c r="Z6" t="n">
        <v>12015686113108.8</v>
      </c>
      <c r="AA6" t="n">
        <v>12077647711817.92</v>
      </c>
      <c r="AB6" t="n">
        <v>12134544552197.95</v>
      </c>
      <c r="AC6" t="n">
        <v>12189586876518.64</v>
      </c>
      <c r="AD6" t="n">
        <v>12244295572470.39</v>
      </c>
      <c r="AE6" t="n">
        <v>12301939544251.72</v>
      </c>
      <c r="AF6" t="n">
        <v>12354176266480.13</v>
      </c>
    </row>
    <row r="7" ht="14" customHeight="1" s="67">
      <c r="A7" s="68" t="inlineStr">
        <is>
          <t>textiles apparel and leather 13T15</t>
        </is>
      </c>
      <c r="B7" t="n">
        <v>58467272555.48486</v>
      </c>
      <c r="C7" t="n">
        <v>58623301485.18014</v>
      </c>
      <c r="D7" t="n">
        <v>58779330414.87541</v>
      </c>
      <c r="E7" t="n">
        <v>58983056348.85208</v>
      </c>
      <c r="F7" t="n">
        <v>59423551714.50038</v>
      </c>
      <c r="G7" t="n">
        <v>59678057993.98048</v>
      </c>
      <c r="H7" t="n">
        <v>60044901892.02656</v>
      </c>
      <c r="I7" t="n">
        <v>60442092910.28635</v>
      </c>
      <c r="J7" t="n">
        <v>60791323142.71938</v>
      </c>
      <c r="K7" t="n">
        <v>61308578307.0226</v>
      </c>
      <c r="L7" t="n">
        <v>61815333703.70627</v>
      </c>
      <c r="M7" t="n">
        <v>62250248007.18349</v>
      </c>
      <c r="N7" t="n">
        <v>62724110350.00092</v>
      </c>
      <c r="O7" t="n">
        <v>63190562072.13906</v>
      </c>
      <c r="P7" t="n">
        <v>63663858105.0071</v>
      </c>
      <c r="Q7" t="n">
        <v>64171591891.42278</v>
      </c>
      <c r="R7" t="n">
        <v>64661596528.91727</v>
      </c>
      <c r="S7" t="n">
        <v>65286775198.97842</v>
      </c>
      <c r="T7" t="n">
        <v>65945031948.62144</v>
      </c>
      <c r="U7" t="n">
        <v>66612532790.00113</v>
      </c>
      <c r="V7" t="n">
        <v>67279848605.66525</v>
      </c>
      <c r="W7" t="n">
        <v>67989024406.99274</v>
      </c>
      <c r="X7" t="n">
        <v>68834487298.03951</v>
      </c>
      <c r="Y7" t="n">
        <v>69661493053.58426</v>
      </c>
      <c r="Z7" t="n">
        <v>70523009765.2108</v>
      </c>
      <c r="AA7" t="n">
        <v>71371338409.25749</v>
      </c>
      <c r="AB7" t="n">
        <v>72299642841.22144</v>
      </c>
      <c r="AC7" t="n">
        <v>73150305636.41676</v>
      </c>
      <c r="AD7" t="n">
        <v>73823499110.72643</v>
      </c>
      <c r="AE7" t="n">
        <v>74491069242.09102</v>
      </c>
      <c r="AF7" t="n">
        <v>75203626748.07277</v>
      </c>
    </row>
    <row r="8" ht="14" customHeight="1" s="67">
      <c r="A8" s="68" t="inlineStr">
        <is>
          <t>wood products 16</t>
        </is>
      </c>
      <c r="B8" t="n">
        <v>904205856360.254</v>
      </c>
      <c r="C8" t="n">
        <v>906588323218.7296</v>
      </c>
      <c r="D8" t="n">
        <v>908970790077.2051</v>
      </c>
      <c r="E8" t="n">
        <v>896520209884.238</v>
      </c>
      <c r="F8" t="n">
        <v>910636052575.3416</v>
      </c>
      <c r="G8" t="n">
        <v>933630343364.3878</v>
      </c>
      <c r="H8" t="n">
        <v>935030976640.858</v>
      </c>
      <c r="I8" t="n">
        <v>933620393906.574</v>
      </c>
      <c r="J8" t="n">
        <v>931723486945.5894</v>
      </c>
      <c r="K8" t="n">
        <v>939249164589.2861</v>
      </c>
      <c r="L8" t="n">
        <v>948266681069.094</v>
      </c>
      <c r="M8" t="n">
        <v>952100002904.3422</v>
      </c>
      <c r="N8" t="n">
        <v>954983303066.4095</v>
      </c>
      <c r="O8" t="n">
        <v>954763018116.986</v>
      </c>
      <c r="P8" t="n">
        <v>953708757753.3326</v>
      </c>
      <c r="Q8" t="n">
        <v>954564556084.3037</v>
      </c>
      <c r="R8" t="n">
        <v>957489090489.4163</v>
      </c>
      <c r="S8" t="n">
        <v>964667907630.9728</v>
      </c>
      <c r="T8" t="n">
        <v>974078328858.7504</v>
      </c>
      <c r="U8" t="n">
        <v>980523297712.5258</v>
      </c>
      <c r="V8" t="n">
        <v>984995756904.0219</v>
      </c>
      <c r="W8" t="n">
        <v>994128990190.5353</v>
      </c>
      <c r="X8" t="n">
        <v>1003596512081.501</v>
      </c>
      <c r="Y8" t="n">
        <v>1009077200568.911</v>
      </c>
      <c r="Z8" t="n">
        <v>1016745043445.581</v>
      </c>
      <c r="AA8" t="n">
        <v>1023035894538.917</v>
      </c>
      <c r="AB8" t="n">
        <v>1032416954982.576</v>
      </c>
      <c r="AC8" t="n">
        <v>1039198834880.678</v>
      </c>
      <c r="AD8" t="n">
        <v>1042147603792.969</v>
      </c>
      <c r="AE8" t="n">
        <v>1048591663358.547</v>
      </c>
      <c r="AF8" t="n">
        <v>1062023115132.962</v>
      </c>
    </row>
    <row r="9" ht="14" customHeight="1" s="67">
      <c r="A9" s="68" t="inlineStr">
        <is>
          <t>pulp paper and printing 17T18</t>
        </is>
      </c>
      <c r="B9" t="n">
        <v>1680222101272.785</v>
      </c>
      <c r="C9" s="58" t="n">
        <v>1698381350521.247</v>
      </c>
      <c r="D9" s="58" t="n">
        <v>1716540599769.71</v>
      </c>
      <c r="E9" s="58" t="n">
        <v>1726376564912.828</v>
      </c>
      <c r="F9" s="58" t="n">
        <v>1728092526998.525</v>
      </c>
      <c r="G9" s="58" t="n">
        <v>1731904969287.96</v>
      </c>
      <c r="H9" s="58" t="n">
        <v>1723274416823.73</v>
      </c>
      <c r="I9" s="58" t="n">
        <v>1708066234017.638</v>
      </c>
      <c r="J9" s="58" t="n">
        <v>1697224729580.228</v>
      </c>
      <c r="K9" s="58" t="n">
        <v>1688470429644.127</v>
      </c>
      <c r="L9" s="58" t="n">
        <v>1677297588886.121</v>
      </c>
      <c r="M9" s="58" t="n">
        <v>1671118145075.153</v>
      </c>
      <c r="N9" s="58" t="n">
        <v>1663296644752.095</v>
      </c>
      <c r="O9" s="58" t="n">
        <v>1653542694992.654</v>
      </c>
      <c r="P9" s="58" t="n">
        <v>1644016094242.843</v>
      </c>
      <c r="Q9" s="58" t="n">
        <v>1636558506644.475</v>
      </c>
      <c r="R9" s="58" t="n">
        <v>1629599303737.808</v>
      </c>
      <c r="S9" s="58" t="n">
        <v>1625610923148.047</v>
      </c>
      <c r="T9" s="58" t="n">
        <v>1623663694311.49</v>
      </c>
      <c r="U9" s="58" t="n">
        <v>1621040436508.062</v>
      </c>
      <c r="V9" s="58" t="n">
        <v>1618048559546.825</v>
      </c>
      <c r="W9" s="58" t="n">
        <v>1620617003263.995</v>
      </c>
      <c r="X9" s="58" t="n">
        <v>1625524587104.458</v>
      </c>
      <c r="Y9" s="58" t="n">
        <v>1630036736262.898</v>
      </c>
      <c r="Z9" s="58" t="n">
        <v>1630699288885.76</v>
      </c>
      <c r="AA9" s="58" t="n">
        <v>1630818715697.72</v>
      </c>
      <c r="AB9" s="58" t="n">
        <v>1635718712665.124</v>
      </c>
      <c r="AC9" s="58" t="n">
        <v>1637933582379.533</v>
      </c>
      <c r="AD9" s="58" t="n">
        <v>1637705967615.027</v>
      </c>
      <c r="AE9" s="58" t="n">
        <v>1640945339520.006</v>
      </c>
      <c r="AF9" s="58" t="n">
        <v>1648808957704.464</v>
      </c>
      <c r="AG9" s="58" t="n"/>
    </row>
    <row r="10" ht="14" customHeight="1" s="67">
      <c r="A10" s="68" t="inlineStr">
        <is>
          <t>refined petroleum and coke 19</t>
        </is>
      </c>
      <c r="B10" t="n">
        <v>1246863865115.08</v>
      </c>
      <c r="C10" t="n">
        <v>1246863865115.08</v>
      </c>
      <c r="D10" t="n">
        <v>1246863865115.08</v>
      </c>
      <c r="E10" t="n">
        <v>1291092520426.729</v>
      </c>
      <c r="F10" t="n">
        <v>1279170948839.066</v>
      </c>
      <c r="G10" t="n">
        <v>1291575727396.295</v>
      </c>
      <c r="H10" t="n">
        <v>1300937785844.159</v>
      </c>
      <c r="I10" t="n">
        <v>1296695752642.835</v>
      </c>
      <c r="J10" t="n">
        <v>1304860122984.965</v>
      </c>
      <c r="K10" t="n">
        <v>1315431164524.786</v>
      </c>
      <c r="L10" t="n">
        <v>1336814791151.196</v>
      </c>
      <c r="M10" t="n">
        <v>1347673921437.496</v>
      </c>
      <c r="N10" t="n">
        <v>1357929222825.888</v>
      </c>
      <c r="O10" t="n">
        <v>1361653911027.354</v>
      </c>
      <c r="P10" t="n">
        <v>1372764754343.888</v>
      </c>
      <c r="Q10" t="n">
        <v>1378477433378.145</v>
      </c>
      <c r="R10" t="n">
        <v>1390473288147.606</v>
      </c>
      <c r="S10" t="n">
        <v>1395029529751.049</v>
      </c>
      <c r="T10" t="n">
        <v>1404554493068.015</v>
      </c>
      <c r="U10" t="n">
        <v>1412583396833.047</v>
      </c>
      <c r="V10" t="n">
        <v>1418654391989.796</v>
      </c>
      <c r="W10" t="n">
        <v>1426884001533.01</v>
      </c>
      <c r="X10" t="n">
        <v>1434464255924.886</v>
      </c>
      <c r="Y10" t="n">
        <v>1440734624903.895</v>
      </c>
      <c r="Z10" t="n">
        <v>1444973814379.325</v>
      </c>
      <c r="AA10" t="n">
        <v>1450136522153.401</v>
      </c>
      <c r="AB10" t="n">
        <v>1453720768922.398</v>
      </c>
      <c r="AC10" t="n">
        <v>1468517986728.287</v>
      </c>
      <c r="AD10" t="n">
        <v>1483755828872.898</v>
      </c>
      <c r="AE10" t="n">
        <v>1490008622693.51</v>
      </c>
      <c r="AF10" t="n">
        <v>1497311044399.511</v>
      </c>
    </row>
    <row r="11" ht="14" customHeight="1" s="67">
      <c r="A11" s="68" t="inlineStr">
        <is>
          <t>chemicals 20</t>
        </is>
      </c>
      <c r="B11" t="n">
        <v>1109920609832.88</v>
      </c>
      <c r="C11" t="n">
        <v>1115021644678.052</v>
      </c>
      <c r="D11" t="n">
        <v>1120122679523.223</v>
      </c>
      <c r="E11" t="n">
        <v>1131826264921.641</v>
      </c>
      <c r="F11" t="n">
        <v>1137452448256.751</v>
      </c>
      <c r="G11" t="n">
        <v>1156009427574.845</v>
      </c>
      <c r="H11" t="n">
        <v>1177641382421.25</v>
      </c>
      <c r="I11" t="n">
        <v>1184577758120.865</v>
      </c>
      <c r="J11" t="n">
        <v>1191643179844.158</v>
      </c>
      <c r="K11" t="n">
        <v>1196670547796.5</v>
      </c>
      <c r="L11" t="n">
        <v>1198558938706.697</v>
      </c>
      <c r="M11" t="n">
        <v>1207355928834.75</v>
      </c>
      <c r="N11" t="n">
        <v>1218907095488.654</v>
      </c>
      <c r="O11" t="n">
        <v>1226168066243.95</v>
      </c>
      <c r="P11" t="n">
        <v>1228547875040.131</v>
      </c>
      <c r="Q11" t="n">
        <v>1230374590685.041</v>
      </c>
      <c r="R11" t="n">
        <v>1232929074460.331</v>
      </c>
      <c r="S11" t="n">
        <v>1240826467812.173</v>
      </c>
      <c r="T11" t="n">
        <v>1244487660801.282</v>
      </c>
      <c r="U11" t="n">
        <v>1243727110373.615</v>
      </c>
      <c r="V11" t="n">
        <v>1241262250764.764</v>
      </c>
      <c r="W11" t="n">
        <v>1247460072228.943</v>
      </c>
      <c r="X11" t="n">
        <v>1251474154013.674</v>
      </c>
      <c r="Y11" t="n">
        <v>1255779186459.829</v>
      </c>
      <c r="Z11" t="n">
        <v>1252727934144.238</v>
      </c>
      <c r="AA11" t="n">
        <v>1250138943877.719</v>
      </c>
      <c r="AB11" t="n">
        <v>1249543150074.171</v>
      </c>
      <c r="AC11" t="n">
        <v>1239127760848.028</v>
      </c>
      <c r="AD11" t="n">
        <v>1217616655037.706</v>
      </c>
      <c r="AE11" t="n">
        <v>1213222515683.295</v>
      </c>
      <c r="AF11" t="n">
        <v>1225980018868.87</v>
      </c>
    </row>
    <row r="12" ht="14" customHeight="1" s="67">
      <c r="A12" s="68" t="inlineStr">
        <is>
          <t>rubber and plastic products 22</t>
        </is>
      </c>
      <c r="B12" t="n">
        <v>535831989144.6628</v>
      </c>
      <c r="C12" t="n">
        <v>543574109695.3682</v>
      </c>
      <c r="D12" t="n">
        <v>551316230246.0736</v>
      </c>
      <c r="E12" t="n">
        <v>560085627079.1857</v>
      </c>
      <c r="F12" t="n">
        <v>570352139407.5018</v>
      </c>
      <c r="G12" t="n">
        <v>577025662216.6194</v>
      </c>
      <c r="H12" t="n">
        <v>583981152194.8265</v>
      </c>
      <c r="I12" t="n">
        <v>589540447019.8705</v>
      </c>
      <c r="J12" t="n">
        <v>593985468402.6899</v>
      </c>
      <c r="K12" t="n">
        <v>600150457371.5497</v>
      </c>
      <c r="L12" t="n">
        <v>605913041047.4828</v>
      </c>
      <c r="M12" t="n">
        <v>612039533456.5396</v>
      </c>
      <c r="N12" t="n">
        <v>618054848216.5029</v>
      </c>
      <c r="O12" t="n">
        <v>622527514649.0999</v>
      </c>
      <c r="P12" t="n">
        <v>626752453641.2781</v>
      </c>
      <c r="Q12" t="n">
        <v>632369220557.1208</v>
      </c>
      <c r="R12" t="n">
        <v>637687528736.1245</v>
      </c>
      <c r="S12" t="n">
        <v>643942346258.2019</v>
      </c>
      <c r="T12" t="n">
        <v>649720337000.2842</v>
      </c>
      <c r="U12" t="n">
        <v>655032699902.5503</v>
      </c>
      <c r="V12" t="n">
        <v>660698964250.7174</v>
      </c>
      <c r="W12" t="n">
        <v>667577211089.4888</v>
      </c>
      <c r="X12" t="n">
        <v>675389687869.7665</v>
      </c>
      <c r="Y12" t="n">
        <v>684395415135.4609</v>
      </c>
      <c r="Z12" t="n">
        <v>692392893601.9174</v>
      </c>
      <c r="AA12" t="n">
        <v>699731862047.2168</v>
      </c>
      <c r="AB12" t="n">
        <v>707676427226.0087</v>
      </c>
      <c r="AC12" t="n">
        <v>714644996163.6361</v>
      </c>
      <c r="AD12" t="n">
        <v>720596098038.4221</v>
      </c>
      <c r="AE12" t="n">
        <v>728254585332.4773</v>
      </c>
      <c r="AF12" t="n">
        <v>738918599967.4427</v>
      </c>
    </row>
    <row r="13" ht="14" customHeight="1" s="67">
      <c r="A13" s="68" t="inlineStr">
        <is>
          <t>glass and glass products 231</t>
        </is>
      </c>
      <c r="B13" t="n">
        <v>428850249461.7993</v>
      </c>
      <c r="C13" t="n">
        <v>428179118011.9537</v>
      </c>
      <c r="D13" t="n">
        <v>427507986562.108</v>
      </c>
      <c r="E13" t="n">
        <v>428747484117.2112</v>
      </c>
      <c r="F13" t="n">
        <v>428712993102.6811</v>
      </c>
      <c r="G13" t="n">
        <v>429857575185.0236</v>
      </c>
      <c r="H13" t="n">
        <v>431405936795.4586</v>
      </c>
      <c r="I13" t="n">
        <v>430476290349.5587</v>
      </c>
      <c r="J13" t="n">
        <v>430143308657.177</v>
      </c>
      <c r="K13" t="n">
        <v>431020278086.5551</v>
      </c>
      <c r="L13" t="n">
        <v>431495982181.6643</v>
      </c>
      <c r="M13" t="n">
        <v>431594594450.5287</v>
      </c>
      <c r="N13" t="n">
        <v>430613658450.6246</v>
      </c>
      <c r="O13" t="n">
        <v>431564256511.7222</v>
      </c>
      <c r="P13" t="n">
        <v>432317387927.5377</v>
      </c>
      <c r="Q13" t="n">
        <v>434806933339.9747</v>
      </c>
      <c r="R13" t="n">
        <v>435308822298.1668</v>
      </c>
      <c r="S13" t="n">
        <v>437348978844.183</v>
      </c>
      <c r="T13" t="n">
        <v>439736475922.8632</v>
      </c>
      <c r="U13" t="n">
        <v>443708241024.5129</v>
      </c>
      <c r="V13" t="n">
        <v>446124250923.5201</v>
      </c>
      <c r="W13" t="n">
        <v>447579298695.7784</v>
      </c>
      <c r="X13" t="n">
        <v>450178425711.6146</v>
      </c>
      <c r="Y13" t="n">
        <v>450337890782.8425</v>
      </c>
      <c r="Z13" t="n">
        <v>452799193417.9928</v>
      </c>
      <c r="AA13" t="n">
        <v>456255893323.4482</v>
      </c>
      <c r="AB13" t="n">
        <v>460398232508.2952</v>
      </c>
      <c r="AC13" t="n">
        <v>462537606592.0593</v>
      </c>
      <c r="AD13" t="n">
        <v>463499183299.5205</v>
      </c>
      <c r="AE13" t="n">
        <v>466595794778.4427</v>
      </c>
      <c r="AF13" t="n">
        <v>469239860680.921</v>
      </c>
    </row>
    <row r="14" ht="14" customHeight="1" s="67">
      <c r="A14" s="68" t="inlineStr">
        <is>
          <t>cement and other nonmetallic minerals 239</t>
        </is>
      </c>
      <c r="B14" t="n">
        <v>2556165718698.3</v>
      </c>
      <c r="C14" t="n">
        <v>2657604610242.269</v>
      </c>
      <c r="D14" t="n">
        <v>2759043501786.238</v>
      </c>
      <c r="E14" t="n">
        <v>2786969580365.211</v>
      </c>
      <c r="F14" t="n">
        <v>2797452157757.271</v>
      </c>
      <c r="G14" t="n">
        <v>2820897114140.398</v>
      </c>
      <c r="H14" t="n">
        <v>2815321891380.574</v>
      </c>
      <c r="I14" t="n">
        <v>2797149138356.598</v>
      </c>
      <c r="J14" t="n">
        <v>2767930771157.103</v>
      </c>
      <c r="K14" t="n">
        <v>2745824280431.842</v>
      </c>
      <c r="L14" t="n">
        <v>2723247162699.91</v>
      </c>
      <c r="M14" t="n">
        <v>2702228199691.332</v>
      </c>
      <c r="N14" t="n">
        <v>2666421667121.489</v>
      </c>
      <c r="O14" t="n">
        <v>2635258349846.015</v>
      </c>
      <c r="P14" t="n">
        <v>2613040733439.809</v>
      </c>
      <c r="Q14" t="n">
        <v>2590747919204.391</v>
      </c>
      <c r="R14" t="n">
        <v>2562951737912.618</v>
      </c>
      <c r="S14" t="n">
        <v>2534904952892.236</v>
      </c>
      <c r="T14" t="n">
        <v>2513532392980.078</v>
      </c>
      <c r="U14" t="n">
        <v>2494052924492.791</v>
      </c>
      <c r="V14" t="n">
        <v>2487329848646.627</v>
      </c>
      <c r="W14" t="n">
        <v>2485647812462.409</v>
      </c>
      <c r="X14" t="n">
        <v>2483079667339.603</v>
      </c>
      <c r="Y14" t="n">
        <v>2486560658406.939</v>
      </c>
      <c r="Z14" t="n">
        <v>2493968368711.5</v>
      </c>
      <c r="AA14" t="n">
        <v>2501548588406.481</v>
      </c>
      <c r="AB14" t="n">
        <v>2510092064442.611</v>
      </c>
      <c r="AC14" t="n">
        <v>2518884528846.575</v>
      </c>
      <c r="AD14" t="n">
        <v>2529829489335.141</v>
      </c>
      <c r="AE14" t="n">
        <v>2541434241147.417</v>
      </c>
      <c r="AF14" t="n">
        <v>2559934801004.659</v>
      </c>
    </row>
    <row r="15" ht="14" customHeight="1" s="67">
      <c r="A15" s="68" t="inlineStr">
        <is>
          <t>iron and steel 241</t>
        </is>
      </c>
      <c r="B15" t="n">
        <v>215254878367.1604</v>
      </c>
      <c r="C15" s="58" t="n">
        <v>218348680437.6862</v>
      </c>
      <c r="D15" s="58" t="n">
        <v>221442482508.2121</v>
      </c>
      <c r="E15" s="58" t="n">
        <v>224131599754.9093</v>
      </c>
      <c r="F15" s="58" t="n">
        <v>225622887320.6405</v>
      </c>
      <c r="G15" s="58" t="n">
        <v>228902932356.0539</v>
      </c>
      <c r="H15" s="58" t="n">
        <v>229648920319.8228</v>
      </c>
      <c r="I15" s="58" t="n">
        <v>229234656992.8268</v>
      </c>
      <c r="J15" s="58" t="n">
        <v>228154027587.5557</v>
      </c>
      <c r="K15" s="58" t="n">
        <v>229667418759.1155</v>
      </c>
      <c r="L15" s="58" t="n">
        <v>229412448518.5795</v>
      </c>
      <c r="M15" s="58" t="n">
        <v>228222739452.119</v>
      </c>
      <c r="N15" s="58" t="n">
        <v>227944739913.2354</v>
      </c>
      <c r="O15" s="58" t="n">
        <v>226420671941.8349</v>
      </c>
      <c r="P15" s="58" t="n">
        <v>225584854817.1281</v>
      </c>
      <c r="Q15" s="58" t="n">
        <v>224760121344.9119</v>
      </c>
      <c r="R15" s="58" t="n">
        <v>224356768038.8463</v>
      </c>
      <c r="S15" s="58" t="n">
        <v>225165590079.2754</v>
      </c>
      <c r="T15" s="58" t="n">
        <v>225552763800.6711</v>
      </c>
      <c r="U15" s="58" t="n">
        <v>224333127434.1183</v>
      </c>
      <c r="V15" s="58" t="n">
        <v>222595868674.2141</v>
      </c>
      <c r="W15" s="58" t="n">
        <v>222624902131.3635</v>
      </c>
      <c r="X15" s="58" t="n">
        <v>222886692290.8123</v>
      </c>
      <c r="Y15" s="58" t="n">
        <v>222400517757.9613</v>
      </c>
      <c r="Z15" s="58" t="n">
        <v>220954160697.4871</v>
      </c>
      <c r="AA15" s="58" t="n">
        <v>218902454154.7476</v>
      </c>
      <c r="AB15" s="58" t="n">
        <v>217683726014.8171</v>
      </c>
      <c r="AC15" s="58" t="n">
        <v>215795122178.804</v>
      </c>
      <c r="AD15" s="58" t="n">
        <v>211920371583.9841</v>
      </c>
      <c r="AE15" s="58" t="n">
        <v>210547163753.2109</v>
      </c>
      <c r="AF15" s="58" t="n">
        <v>211539531818.614</v>
      </c>
      <c r="AG15" s="58" t="n"/>
    </row>
    <row r="16" ht="14" customHeight="1" s="67">
      <c r="A16" s="68" t="inlineStr">
        <is>
          <t>other metals 242</t>
        </is>
      </c>
      <c r="B16" t="n">
        <v>934250240007.009</v>
      </c>
      <c r="C16" t="n">
        <v>972584987586.2469</v>
      </c>
      <c r="D16" t="n">
        <v>1010919735165.485</v>
      </c>
      <c r="E16" t="n">
        <v>1052960889684.84</v>
      </c>
      <c r="F16" t="n">
        <v>1061216535539.848</v>
      </c>
      <c r="G16" t="n">
        <v>1075419951434.443</v>
      </c>
      <c r="H16" t="n">
        <v>1088789736933.336</v>
      </c>
      <c r="I16" t="n">
        <v>1093493889059.937</v>
      </c>
      <c r="J16" t="n">
        <v>1097124233242.864</v>
      </c>
      <c r="K16" t="n">
        <v>1100241967800.594</v>
      </c>
      <c r="L16" t="n">
        <v>1098667354387.599</v>
      </c>
      <c r="M16" t="n">
        <v>1097115674140.909</v>
      </c>
      <c r="N16" t="n">
        <v>1088137731552.264</v>
      </c>
      <c r="O16" t="n">
        <v>1064331449731.921</v>
      </c>
      <c r="P16" t="n">
        <v>1055170401164.441</v>
      </c>
      <c r="Q16" t="n">
        <v>1054527608251.885</v>
      </c>
      <c r="R16" t="n">
        <v>1050261287947.526</v>
      </c>
      <c r="S16" t="n">
        <v>1050178626188.065</v>
      </c>
      <c r="T16" t="n">
        <v>1052969198329.612</v>
      </c>
      <c r="U16" t="n">
        <v>1055428448287.87</v>
      </c>
      <c r="V16" t="n">
        <v>1054094513337.212</v>
      </c>
      <c r="W16" t="n">
        <v>1057855040807.499</v>
      </c>
      <c r="X16" t="n">
        <v>1065821811526.823</v>
      </c>
      <c r="Y16" t="n">
        <v>1069734878310.313</v>
      </c>
      <c r="Z16" t="n">
        <v>1069759804244.631</v>
      </c>
      <c r="AA16" t="n">
        <v>1071572025297.125</v>
      </c>
      <c r="AB16" t="n">
        <v>1073825399451.882</v>
      </c>
      <c r="AC16" t="n">
        <v>1073856216574.695</v>
      </c>
      <c r="AD16" t="n">
        <v>1068982592051.507</v>
      </c>
      <c r="AE16" t="n">
        <v>1068211358162.42</v>
      </c>
      <c r="AF16" t="n">
        <v>1074524926360.854</v>
      </c>
    </row>
    <row r="17" ht="14" customHeight="1" s="67">
      <c r="A17" s="68" t="inlineStr">
        <is>
          <t>metal products except machinery and vehicles 25</t>
        </is>
      </c>
      <c r="B17" t="n">
        <v>895057665527.2054</v>
      </c>
      <c r="C17" t="n">
        <v>907537205861.3662</v>
      </c>
      <c r="D17" t="n">
        <v>920016746195.5267</v>
      </c>
      <c r="E17" t="n">
        <v>941934977000.4309</v>
      </c>
      <c r="F17" t="n">
        <v>966097536190.3716</v>
      </c>
      <c r="G17" t="n">
        <v>981884746781.5477</v>
      </c>
      <c r="H17" t="n">
        <v>996473673947.0148</v>
      </c>
      <c r="I17" t="n">
        <v>1007053825731.43</v>
      </c>
      <c r="J17" t="n">
        <v>1012988953687.136</v>
      </c>
      <c r="K17" t="n">
        <v>1024221207173.786</v>
      </c>
      <c r="L17" t="n">
        <v>1034155848162.231</v>
      </c>
      <c r="M17" t="n">
        <v>1044934664837.704</v>
      </c>
      <c r="N17" t="n">
        <v>1057794973362.496</v>
      </c>
      <c r="O17" t="n">
        <v>1068213516395.166</v>
      </c>
      <c r="P17" t="n">
        <v>1079815211428.009</v>
      </c>
      <c r="Q17" t="n">
        <v>1092416734123.543</v>
      </c>
      <c r="R17" t="n">
        <v>1105418271535.369</v>
      </c>
      <c r="S17" t="n">
        <v>1122036077983.164</v>
      </c>
      <c r="T17" t="n">
        <v>1137218429570.74</v>
      </c>
      <c r="U17" t="n">
        <v>1148984519480.493</v>
      </c>
      <c r="V17" t="n">
        <v>1158203949321.364</v>
      </c>
      <c r="W17" t="n">
        <v>1170178998618.55</v>
      </c>
      <c r="X17" t="n">
        <v>1185871197619.327</v>
      </c>
      <c r="Y17" t="n">
        <v>1203182074626.818</v>
      </c>
      <c r="Z17" t="n">
        <v>1217129498159.386</v>
      </c>
      <c r="AA17" t="n">
        <v>1228863982750.976</v>
      </c>
      <c r="AB17" t="n">
        <v>1241939119740.426</v>
      </c>
      <c r="AC17" t="n">
        <v>1250973262138.675</v>
      </c>
      <c r="AD17" t="n">
        <v>1255456879597.613</v>
      </c>
      <c r="AE17" t="n">
        <v>1263345749155.026</v>
      </c>
      <c r="AF17" t="n">
        <v>1281363188853.766</v>
      </c>
    </row>
    <row r="18" ht="14" customHeight="1" s="67">
      <c r="A18" s="68" t="inlineStr">
        <is>
          <t>computers and electronics 26</t>
        </is>
      </c>
      <c r="B18" t="n">
        <v>4556086219692.354</v>
      </c>
      <c r="C18" s="31" t="n">
        <v>4643659313742.818</v>
      </c>
      <c r="D18" s="31" t="n">
        <v>4731232407793.283</v>
      </c>
      <c r="E18" s="31" t="n">
        <v>4853571824833.095</v>
      </c>
      <c r="F18" s="31" t="n">
        <v>4968743991846.906</v>
      </c>
      <c r="G18" s="31" t="n">
        <v>5053865680506.174</v>
      </c>
      <c r="H18" s="31" t="n">
        <v>5134403050591.766</v>
      </c>
      <c r="I18" s="31" t="n">
        <v>5205336157506.608</v>
      </c>
      <c r="J18" s="31" t="n">
        <v>5282359113983.143</v>
      </c>
      <c r="K18" s="31" t="n">
        <v>5356718329537.322</v>
      </c>
      <c r="L18" s="31" t="n">
        <v>5425746027208.5</v>
      </c>
      <c r="M18" s="31" t="n">
        <v>5508364085915.122</v>
      </c>
      <c r="N18" s="31" t="n">
        <v>5580295114386.316</v>
      </c>
      <c r="O18" s="31" t="n">
        <v>5644373342898.332</v>
      </c>
      <c r="P18" s="31" t="n">
        <v>5715952082884.101</v>
      </c>
      <c r="Q18" s="31" t="n">
        <v>5796744255607.081</v>
      </c>
      <c r="R18" s="31" t="n">
        <v>5878666563404.614</v>
      </c>
      <c r="S18" s="31" t="n">
        <v>5973594184093.154</v>
      </c>
      <c r="T18" s="31" t="n">
        <v>6073085854459.759</v>
      </c>
      <c r="U18" s="31" t="n">
        <v>6170455899245.485</v>
      </c>
      <c r="V18" s="31" t="n">
        <v>6271416820607.526</v>
      </c>
      <c r="W18" s="31" t="n">
        <v>6378397515261.966</v>
      </c>
      <c r="X18" s="31" t="n">
        <v>6486605165557.959</v>
      </c>
      <c r="Y18" s="31" t="n">
        <v>6600237694842.561</v>
      </c>
      <c r="Z18" s="31" t="n">
        <v>6718462082552.597</v>
      </c>
      <c r="AA18" s="31" t="n">
        <v>6830682220194.441</v>
      </c>
      <c r="AB18" s="31" t="n">
        <v>6939394730093.811</v>
      </c>
      <c r="AC18" s="31" t="n">
        <v>7045594473514.284</v>
      </c>
      <c r="AD18" s="31" t="n">
        <v>7150995569225.191</v>
      </c>
      <c r="AE18" s="31" t="n">
        <v>7262158664002.479</v>
      </c>
      <c r="AF18" s="31" t="n">
        <v>7374273243719.694</v>
      </c>
      <c r="AG18" s="31" t="n"/>
    </row>
    <row r="19" ht="14" customHeight="1" s="67">
      <c r="A19" s="68" t="inlineStr">
        <is>
          <t>appliances and electrical equipment 27</t>
        </is>
      </c>
      <c r="B19" t="n">
        <v>187607382839.7671</v>
      </c>
      <c r="C19" t="n">
        <v>192704446220.1722</v>
      </c>
      <c r="D19" t="n">
        <v>197801509600.5773</v>
      </c>
      <c r="E19" t="n">
        <v>205037711561.6743</v>
      </c>
      <c r="F19" t="n">
        <v>210771681548.419</v>
      </c>
      <c r="G19" t="n">
        <v>214119854117.0282</v>
      </c>
      <c r="H19" t="n">
        <v>217383771911.9926</v>
      </c>
      <c r="I19" t="n">
        <v>220373086714.023</v>
      </c>
      <c r="J19" t="n">
        <v>223397021718.9811</v>
      </c>
      <c r="K19" t="n">
        <v>226868759569.3608</v>
      </c>
      <c r="L19" t="n">
        <v>230446132617.1762</v>
      </c>
      <c r="M19" t="n">
        <v>232773301220.3355</v>
      </c>
      <c r="N19" t="n">
        <v>236229786593.5624</v>
      </c>
      <c r="O19" t="n">
        <v>240637667130.7649</v>
      </c>
      <c r="P19" t="n">
        <v>245347025570.571</v>
      </c>
      <c r="Q19" t="n">
        <v>250273809307.6637</v>
      </c>
      <c r="R19" t="n">
        <v>255164589111.9425</v>
      </c>
      <c r="S19" t="n">
        <v>260541952139.4879</v>
      </c>
      <c r="T19" t="n">
        <v>266180619976.6471</v>
      </c>
      <c r="U19" t="n">
        <v>271854177574.504</v>
      </c>
      <c r="V19" t="n">
        <v>277499445084.3989</v>
      </c>
      <c r="W19" t="n">
        <v>283466474719.0903</v>
      </c>
      <c r="X19" t="n">
        <v>289751569044.4998</v>
      </c>
      <c r="Y19" t="n">
        <v>296206844175.3727</v>
      </c>
      <c r="Z19" t="n">
        <v>302934475984.4298</v>
      </c>
      <c r="AA19" t="n">
        <v>310021805681.7823</v>
      </c>
      <c r="AB19" t="n">
        <v>317169318643.918</v>
      </c>
      <c r="AC19" t="n">
        <v>324350903708.1823</v>
      </c>
      <c r="AD19" t="n">
        <v>331664554109.2314</v>
      </c>
      <c r="AE19" t="n">
        <v>338894057559.7438</v>
      </c>
      <c r="AF19" t="n">
        <v>346512595769.1872</v>
      </c>
    </row>
    <row r="20" ht="14" customHeight="1" s="67">
      <c r="A20" s="68" t="inlineStr">
        <is>
          <t>other machinery 28</t>
        </is>
      </c>
      <c r="B20" t="n">
        <v>289177351513.233</v>
      </c>
      <c r="C20" s="58" t="n">
        <v>296267796413.3376</v>
      </c>
      <c r="D20" s="58" t="n">
        <v>303358241313.4421</v>
      </c>
      <c r="E20" s="58" t="n">
        <v>307916029368.7823</v>
      </c>
      <c r="F20" s="58" t="n">
        <v>313482297996.5755</v>
      </c>
      <c r="G20" s="58" t="n">
        <v>317771549754.4725</v>
      </c>
      <c r="H20" s="58" t="n">
        <v>322744269366.41</v>
      </c>
      <c r="I20" s="58" t="n">
        <v>327882272582.4916</v>
      </c>
      <c r="J20" s="58" t="n">
        <v>331357012097.3431</v>
      </c>
      <c r="K20" s="58" t="n">
        <v>336935998697.7974</v>
      </c>
      <c r="L20" s="58" t="n">
        <v>341734219564.3828</v>
      </c>
      <c r="M20" s="58" t="n">
        <v>346554050206.549</v>
      </c>
      <c r="N20" s="58" t="n">
        <v>351514055695.0908</v>
      </c>
      <c r="O20" s="58" t="n">
        <v>355757347224.9088</v>
      </c>
      <c r="P20" s="58" t="n">
        <v>360710716580.016</v>
      </c>
      <c r="Q20" s="58" t="n">
        <v>366169236572.601</v>
      </c>
      <c r="R20" s="58" t="n">
        <v>371812536698.2431</v>
      </c>
      <c r="S20" s="58" t="n">
        <v>378246206474.7606</v>
      </c>
      <c r="T20" s="58" t="n">
        <v>383974379051.7355</v>
      </c>
      <c r="U20" s="58" t="n">
        <v>389186769320.3821</v>
      </c>
      <c r="V20" s="58" t="n">
        <v>394103809309.2741</v>
      </c>
      <c r="W20" s="58" t="n">
        <v>399765759125.4559</v>
      </c>
      <c r="X20" s="58" t="n">
        <v>406489698151.488</v>
      </c>
      <c r="Y20" s="58" t="n">
        <v>412932852517.7867</v>
      </c>
      <c r="Z20" s="58" t="n">
        <v>418959547169.1508</v>
      </c>
      <c r="AA20" s="58" t="n">
        <v>424490983794.9434</v>
      </c>
      <c r="AB20" s="58" t="n">
        <v>430873789379.3474</v>
      </c>
      <c r="AC20" s="58" t="n">
        <v>436262002540.6207</v>
      </c>
      <c r="AD20" s="58" t="n">
        <v>441211761284.8453</v>
      </c>
      <c r="AE20" s="58" t="n">
        <v>446941223365.7068</v>
      </c>
      <c r="AF20" s="58" t="n">
        <v>454256598160.9269</v>
      </c>
      <c r="AG20" s="58" t="n"/>
    </row>
    <row r="21" ht="14" customHeight="1" s="67">
      <c r="A21" s="68" t="inlineStr">
        <is>
          <t>road vehicles 29</t>
        </is>
      </c>
      <c r="B21" t="n">
        <v>27659155982.29424</v>
      </c>
      <c r="C21" t="n">
        <v>28876359003.20085</v>
      </c>
      <c r="D21" t="n">
        <v>30093562024.10746</v>
      </c>
      <c r="E21" t="n">
        <v>32319985742.89333</v>
      </c>
      <c r="F21" t="n">
        <v>32307392495.87986</v>
      </c>
      <c r="G21" t="n">
        <v>32215775591.19365</v>
      </c>
      <c r="H21" t="n">
        <v>32155370525.03073</v>
      </c>
      <c r="I21" t="n">
        <v>32083387664.10156</v>
      </c>
      <c r="J21" t="n">
        <v>32139558318.98085</v>
      </c>
      <c r="K21" t="n">
        <v>32098702224.78865</v>
      </c>
      <c r="L21" t="n">
        <v>32089798044.48635</v>
      </c>
      <c r="M21" t="n">
        <v>32224121969.39793</v>
      </c>
      <c r="N21" t="n">
        <v>32361442093.11931</v>
      </c>
      <c r="O21" t="n">
        <v>32532732741.61427</v>
      </c>
      <c r="P21" t="n">
        <v>32735465365.02559</v>
      </c>
      <c r="Q21" t="n">
        <v>33010931087.45091</v>
      </c>
      <c r="R21" t="n">
        <v>33292474443.19696</v>
      </c>
      <c r="S21" t="n">
        <v>33652028627.00552</v>
      </c>
      <c r="T21" t="n">
        <v>34018245783.92088</v>
      </c>
      <c r="U21" t="n">
        <v>34359906699.25333</v>
      </c>
      <c r="V21" t="n">
        <v>34635532402.53308</v>
      </c>
      <c r="W21" t="n">
        <v>34909375040.51097</v>
      </c>
      <c r="X21" t="n">
        <v>35232750111.39763</v>
      </c>
      <c r="Y21" t="n">
        <v>35536156096.65585</v>
      </c>
      <c r="Z21" t="n">
        <v>35826275966.99925</v>
      </c>
      <c r="AA21" t="n">
        <v>36105558445.77263</v>
      </c>
      <c r="AB21" t="n">
        <v>36421845184.62083</v>
      </c>
      <c r="AC21" t="n">
        <v>36728315065.50533</v>
      </c>
      <c r="AD21" t="n">
        <v>36969822884.59743</v>
      </c>
      <c r="AE21" t="n">
        <v>37259112362.51398</v>
      </c>
      <c r="AF21" t="n">
        <v>37620552386.21021</v>
      </c>
    </row>
    <row r="22" ht="14" customHeight="1" s="67">
      <c r="A22" s="68" t="inlineStr">
        <is>
          <t>nonroad vehicles 30</t>
        </is>
      </c>
      <c r="B22" t="n">
        <v>1029087990384.994</v>
      </c>
      <c r="C22" t="n">
        <v>1074375309039.156</v>
      </c>
      <c r="D22" t="n">
        <v>1119662627693.317</v>
      </c>
      <c r="E22" t="n">
        <v>1202499063916.372</v>
      </c>
      <c r="F22" t="n">
        <v>1202030518915.584</v>
      </c>
      <c r="G22" t="n">
        <v>1198621815613.532</v>
      </c>
      <c r="H22" t="n">
        <v>1196374381592.535</v>
      </c>
      <c r="I22" t="n">
        <v>1193696183539.667</v>
      </c>
      <c r="J22" t="n">
        <v>1195786071835.077</v>
      </c>
      <c r="K22" t="n">
        <v>1194265977877.975</v>
      </c>
      <c r="L22" t="n">
        <v>1193934688484.359</v>
      </c>
      <c r="M22" t="n">
        <v>1198932351393.392</v>
      </c>
      <c r="N22" t="n">
        <v>1204041491030.564</v>
      </c>
      <c r="O22" t="n">
        <v>1210414539772.335</v>
      </c>
      <c r="P22" t="n">
        <v>1217957420261.725</v>
      </c>
      <c r="Q22" t="n">
        <v>1228206412201.034</v>
      </c>
      <c r="R22" t="n">
        <v>1238681528880.531</v>
      </c>
      <c r="S22" t="n">
        <v>1252059120470.344</v>
      </c>
      <c r="T22" t="n">
        <v>1265684614982.751</v>
      </c>
      <c r="U22" t="n">
        <v>1278396468698.664</v>
      </c>
      <c r="V22" t="n">
        <v>1288651412893.931</v>
      </c>
      <c r="W22" t="n">
        <v>1298840016269.204</v>
      </c>
      <c r="X22" t="n">
        <v>1310871525909.353</v>
      </c>
      <c r="Y22" t="n">
        <v>1322160064715.093</v>
      </c>
      <c r="Z22" t="n">
        <v>1332954279641.014</v>
      </c>
      <c r="AA22" t="n">
        <v>1343345278014.739</v>
      </c>
      <c r="AB22" t="n">
        <v>1355113058805.848</v>
      </c>
      <c r="AC22" t="n">
        <v>1366515593070.988</v>
      </c>
      <c r="AD22" t="n">
        <v>1375501145499.661</v>
      </c>
      <c r="AE22" t="n">
        <v>1386264464801.929</v>
      </c>
      <c r="AF22" t="n">
        <v>1399712221048.3</v>
      </c>
    </row>
    <row r="23" ht="14" customHeight="1" s="67">
      <c r="A23" s="68" t="inlineStr">
        <is>
          <t>other manufacturing 31T33</t>
        </is>
      </c>
      <c r="B23" t="n">
        <v>944749343808.796</v>
      </c>
      <c r="C23" t="n">
        <v>947270553068.2994</v>
      </c>
      <c r="D23" t="n">
        <v>949791762327.8029</v>
      </c>
      <c r="E23" t="n">
        <v>953083688460.6431</v>
      </c>
      <c r="F23" t="n">
        <v>960201477429.7131</v>
      </c>
      <c r="G23" t="n">
        <v>964313942917.2363</v>
      </c>
      <c r="H23" t="n">
        <v>970241627189.329</v>
      </c>
      <c r="I23" t="n">
        <v>976659678476.2533</v>
      </c>
      <c r="J23" t="n">
        <v>982302750549.0303</v>
      </c>
      <c r="K23" t="n">
        <v>990660870497.1333</v>
      </c>
      <c r="L23" t="n">
        <v>998849328886.9808</v>
      </c>
      <c r="M23" t="n">
        <v>1005876935697.838</v>
      </c>
      <c r="N23" t="n">
        <v>1013533888346.136</v>
      </c>
      <c r="O23" t="n">
        <v>1021071095729.81</v>
      </c>
      <c r="P23" t="n">
        <v>1028718897601.448</v>
      </c>
      <c r="Q23" t="n">
        <v>1036923165400.849</v>
      </c>
      <c r="R23" t="n">
        <v>1044840954952.206</v>
      </c>
      <c r="S23" t="n">
        <v>1054942967796.11</v>
      </c>
      <c r="T23" t="n">
        <v>1065579476138.324</v>
      </c>
      <c r="U23" t="n">
        <v>1076365356072.895</v>
      </c>
      <c r="V23" t="n">
        <v>1087148246250.706</v>
      </c>
      <c r="W23" t="n">
        <v>1098607535245.474</v>
      </c>
      <c r="X23" t="n">
        <v>1112269032979.495</v>
      </c>
      <c r="Y23" t="n">
        <v>1125632289220.592</v>
      </c>
      <c r="Z23" t="n">
        <v>1139553194240.013</v>
      </c>
      <c r="AA23" t="n">
        <v>1153260998534.06</v>
      </c>
      <c r="AB23" t="n">
        <v>1168261099695.278</v>
      </c>
      <c r="AC23" t="n">
        <v>1182006620607.009</v>
      </c>
      <c r="AD23" t="n">
        <v>1192884485527.198</v>
      </c>
      <c r="AE23" t="n">
        <v>1203671485091.006</v>
      </c>
      <c r="AF23" t="n">
        <v>1215185417702.852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5714892463708.446</v>
      </c>
      <c r="C25" t="n">
        <v>5784411149623.244</v>
      </c>
      <c r="D25" t="n">
        <v>5853929835538.043</v>
      </c>
      <c r="E25" t="n">
        <v>5947737298389.604</v>
      </c>
      <c r="F25" t="n">
        <v>5996383136707.706</v>
      </c>
      <c r="G25" t="n">
        <v>6058349563052.064</v>
      </c>
      <c r="H25" t="n">
        <v>6109895783153.661</v>
      </c>
      <c r="I25" t="n">
        <v>6131320027640.332</v>
      </c>
      <c r="J25" t="n">
        <v>6156549422801.17</v>
      </c>
      <c r="K25" t="n">
        <v>6193897599763.672</v>
      </c>
      <c r="L25" t="n">
        <v>6228022750942.044</v>
      </c>
      <c r="M25" t="n">
        <v>6263378729233.952</v>
      </c>
      <c r="N25" t="n">
        <v>6301331223530.978</v>
      </c>
      <c r="O25" t="n">
        <v>6330881316922.555</v>
      </c>
      <c r="P25" t="n">
        <v>6359734908979.425</v>
      </c>
      <c r="Q25" t="n">
        <v>6393510102379.329</v>
      </c>
      <c r="R25" t="n">
        <v>6429040206004.914</v>
      </c>
      <c r="S25" t="n">
        <v>6477716772323.078</v>
      </c>
      <c r="T25" t="n">
        <v>6527962173755.443</v>
      </c>
      <c r="U25" t="n">
        <v>6570220002283.178</v>
      </c>
      <c r="V25" t="n">
        <v>6608908261470.544</v>
      </c>
      <c r="W25" t="n">
        <v>6661652873574.502</v>
      </c>
      <c r="X25" t="n">
        <v>6718673799020.224</v>
      </c>
      <c r="Y25" t="n">
        <v>6773490844017.156</v>
      </c>
      <c r="Z25" t="n">
        <v>6820823913888.227</v>
      </c>
      <c r="AA25" t="n">
        <v>6866040165977.348</v>
      </c>
      <c r="AB25" t="n">
        <v>6917062302966.801</v>
      </c>
      <c r="AC25" t="n">
        <v>6956414628377.698</v>
      </c>
      <c r="AD25" t="n">
        <v>6978851189755.254</v>
      </c>
      <c r="AE25" t="n">
        <v>7021530674728.264</v>
      </c>
      <c r="AF25" t="n">
        <v>7091503452199.512</v>
      </c>
    </row>
    <row r="26" ht="14" customHeight="1" s="67">
      <c r="A26" s="68" t="inlineStr">
        <is>
          <t>construction 41T43</t>
        </is>
      </c>
      <c r="B26" t="n">
        <v>6750351595341.82</v>
      </c>
      <c r="C26" t="n">
        <v>6783669063379.706</v>
      </c>
      <c r="D26" t="n">
        <v>6816986531417.593</v>
      </c>
      <c r="E26" t="n">
        <v>6810041836037.179</v>
      </c>
      <c r="F26" t="n">
        <v>6916158927166.271</v>
      </c>
      <c r="G26" t="n">
        <v>7014263836531.845</v>
      </c>
      <c r="H26" t="n">
        <v>7088867505364.224</v>
      </c>
      <c r="I26" t="n">
        <v>7079818343967.139</v>
      </c>
      <c r="J26" t="n">
        <v>7075530134361.104</v>
      </c>
      <c r="K26" t="n">
        <v>7134236788480.838</v>
      </c>
      <c r="L26" t="n">
        <v>7215093566430.69</v>
      </c>
      <c r="M26" t="n">
        <v>7284128041997.314</v>
      </c>
      <c r="N26" t="n">
        <v>7366641678741.993</v>
      </c>
      <c r="O26" t="n">
        <v>7470697777846.378</v>
      </c>
      <c r="P26" t="n">
        <v>7563862567606.902</v>
      </c>
      <c r="Q26" t="n">
        <v>7656558437895.501</v>
      </c>
      <c r="R26" t="n">
        <v>7751734649335.874</v>
      </c>
      <c r="S26" t="n">
        <v>7868964917078.149</v>
      </c>
      <c r="T26" t="n">
        <v>7998962996558.73</v>
      </c>
      <c r="U26" t="n">
        <v>8124505866340.014</v>
      </c>
      <c r="V26" t="n">
        <v>8250712863811.156</v>
      </c>
      <c r="W26" t="n">
        <v>8375604573145.012</v>
      </c>
      <c r="X26" t="n">
        <v>8488227946932.124</v>
      </c>
      <c r="Y26" t="n">
        <v>8616807025321.031</v>
      </c>
      <c r="Z26" t="n">
        <v>8747095606011.124</v>
      </c>
      <c r="AA26" t="n">
        <v>8881082973925.42</v>
      </c>
      <c r="AB26" t="n">
        <v>9020326922124.189</v>
      </c>
      <c r="AC26" t="n">
        <v>9142439369133.951</v>
      </c>
      <c r="AD26" t="n">
        <v>9262808034350.014</v>
      </c>
      <c r="AE26" t="n">
        <v>9396153411331.279</v>
      </c>
      <c r="AF26" t="n">
        <v>9556919958772.738</v>
      </c>
    </row>
    <row r="27" ht="14" customHeight="1" s="67"/>
    <row r="28" ht="14.5" customHeight="1" s="67">
      <c r="A28" s="30" t="n"/>
      <c r="B28" s="68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E12" sqref="E12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1082171201384.137</v>
      </c>
      <c r="C3" t="n">
        <v>1090272926141.242</v>
      </c>
      <c r="D3" t="n">
        <v>1098374650898.347</v>
      </c>
      <c r="E3" t="n">
        <v>1110901305957.202</v>
      </c>
      <c r="F3" t="n">
        <v>1120406215933.047</v>
      </c>
      <c r="G3" t="n">
        <v>1129920827469.501</v>
      </c>
      <c r="H3" t="n">
        <v>1136625381975.444</v>
      </c>
      <c r="I3" t="n">
        <v>1141543151556.151</v>
      </c>
      <c r="J3" t="n">
        <v>1147858576466.051</v>
      </c>
      <c r="K3" t="n">
        <v>1153253953875.558</v>
      </c>
      <c r="L3" t="n">
        <v>1157856325720.853</v>
      </c>
      <c r="M3" t="n">
        <v>1161078019968.022</v>
      </c>
      <c r="N3" t="n">
        <v>1163092646044.169</v>
      </c>
      <c r="O3" t="n">
        <v>1164561413812.629</v>
      </c>
      <c r="P3" t="n">
        <v>1164824859690.978</v>
      </c>
      <c r="Q3" t="n">
        <v>1165008413217.707</v>
      </c>
      <c r="R3" t="n">
        <v>1165128470030.249</v>
      </c>
      <c r="S3" t="n">
        <v>1165658369270.734</v>
      </c>
      <c r="T3" t="n">
        <v>1166575797349.762</v>
      </c>
      <c r="U3" t="n">
        <v>1167002617508.772</v>
      </c>
      <c r="V3" t="n">
        <v>1167773940085.022</v>
      </c>
      <c r="W3" t="n">
        <v>1169527594180.777</v>
      </c>
      <c r="X3" t="n">
        <v>1171011932954.015</v>
      </c>
      <c r="Y3" t="n">
        <v>1172280412003.694</v>
      </c>
      <c r="Z3" t="n">
        <v>1172777034891.289</v>
      </c>
      <c r="AA3" t="n">
        <v>1173074775786.391</v>
      </c>
      <c r="AB3" t="n">
        <v>1173303781124.576</v>
      </c>
      <c r="AC3" t="n">
        <v>1172971066103.477</v>
      </c>
      <c r="AD3" t="n">
        <v>1171896521250.38</v>
      </c>
      <c r="AE3" t="n">
        <v>1171856841867.487</v>
      </c>
      <c r="AF3" t="n">
        <v>1173378628664.677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290392936495.5189</v>
      </c>
      <c r="C6" t="n">
        <v>291615157583.351</v>
      </c>
      <c r="D6" t="n">
        <v>292837378671.183</v>
      </c>
      <c r="E6" t="n">
        <v>294664249676.4569</v>
      </c>
      <c r="F6" t="n">
        <v>296415327867.2101</v>
      </c>
      <c r="G6" t="n">
        <v>298131144186.0307</v>
      </c>
      <c r="H6" t="n">
        <v>299737650145.4418</v>
      </c>
      <c r="I6" t="n">
        <v>301202319459.5087</v>
      </c>
      <c r="J6" t="n">
        <v>302535245165.4011</v>
      </c>
      <c r="K6" t="n">
        <v>303652324233.9658</v>
      </c>
      <c r="L6" t="n">
        <v>304534535079.5381</v>
      </c>
      <c r="M6" t="n">
        <v>305190471821.0142</v>
      </c>
      <c r="N6" t="n">
        <v>305581234762.3379</v>
      </c>
      <c r="O6" t="n">
        <v>305696896878.1546</v>
      </c>
      <c r="P6" t="n">
        <v>305531289265.6508</v>
      </c>
      <c r="Q6" t="n">
        <v>305238913587.4913</v>
      </c>
      <c r="R6" t="n">
        <v>304971208708.6493</v>
      </c>
      <c r="S6" t="n">
        <v>304698913242.2221</v>
      </c>
      <c r="T6" t="n">
        <v>304431906094.1975</v>
      </c>
      <c r="U6" t="n">
        <v>304173562838.1508</v>
      </c>
      <c r="V6" t="n">
        <v>303924910822.5616</v>
      </c>
      <c r="W6" t="n">
        <v>303681657799.9183</v>
      </c>
      <c r="X6" t="n">
        <v>303452113984.8536</v>
      </c>
      <c r="Y6" t="n">
        <v>303226426937.0314</v>
      </c>
      <c r="Z6" t="n">
        <v>303008246510.4177</v>
      </c>
      <c r="AA6" t="n">
        <v>302793516242.3978</v>
      </c>
      <c r="AB6" t="n">
        <v>302575886782.5329</v>
      </c>
      <c r="AC6" t="n">
        <v>302369803564.7126</v>
      </c>
      <c r="AD6" t="n">
        <v>302170235709.1461</v>
      </c>
      <c r="AE6" t="n">
        <v>301968666087.9241</v>
      </c>
      <c r="AF6" t="n">
        <v>301769577020.0565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594252031893.858</v>
      </c>
      <c r="C11" t="n">
        <v>596531602056.7776</v>
      </c>
      <c r="D11" t="n">
        <v>598811172219.6973</v>
      </c>
      <c r="E11" t="n">
        <v>603077688946.8008</v>
      </c>
      <c r="F11" t="n">
        <v>607109387841.7256</v>
      </c>
      <c r="G11" t="n">
        <v>611237536237.1736</v>
      </c>
      <c r="H11" t="n">
        <v>615223172669.7449</v>
      </c>
      <c r="I11" t="n">
        <v>618747539109.7256</v>
      </c>
      <c r="J11" t="n">
        <v>621992762323.2842</v>
      </c>
      <c r="K11" t="n">
        <v>624796142962.2491</v>
      </c>
      <c r="L11" t="n">
        <v>627110870659.9414</v>
      </c>
      <c r="M11" t="n">
        <v>629015173796.1864</v>
      </c>
      <c r="N11" t="n">
        <v>630420473960.3354</v>
      </c>
      <c r="O11" t="n">
        <v>631260460989.8751</v>
      </c>
      <c r="P11" t="n">
        <v>631472690905.1343</v>
      </c>
      <c r="Q11" t="n">
        <v>631445494932.5334</v>
      </c>
      <c r="R11" t="n">
        <v>631421561994.1259</v>
      </c>
      <c r="S11" t="n">
        <v>631492842101.5103</v>
      </c>
      <c r="T11" t="n">
        <v>631503795280.9832</v>
      </c>
      <c r="U11" t="n">
        <v>631441122104.8254</v>
      </c>
      <c r="V11" t="n">
        <v>631379920611.3723</v>
      </c>
      <c r="W11" t="n">
        <v>631489717791.5065</v>
      </c>
      <c r="X11" t="n">
        <v>631583356619.3235</v>
      </c>
      <c r="Y11" t="n">
        <v>631620124560.9901</v>
      </c>
      <c r="Z11" t="n">
        <v>631495236601.6482</v>
      </c>
      <c r="AA11" t="n">
        <v>631394185076.9302</v>
      </c>
      <c r="AB11" t="n">
        <v>631298471417.7593</v>
      </c>
      <c r="AC11" t="n">
        <v>631053387995.5681</v>
      </c>
      <c r="AD11" t="n">
        <v>630514348016.1259</v>
      </c>
      <c r="AE11" t="n">
        <v>630445233212.3927</v>
      </c>
      <c r="AF11" t="n">
        <v>630556085902.6632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5074543153853.35</v>
      </c>
      <c r="C14" t="n">
        <v>5096190606857.075</v>
      </c>
      <c r="D14" t="n">
        <v>5117838059860.801</v>
      </c>
      <c r="E14" t="n">
        <v>5154736682548.63</v>
      </c>
      <c r="F14" t="n">
        <v>5191004232676.381</v>
      </c>
      <c r="G14" t="n">
        <v>5226019616971.935</v>
      </c>
      <c r="H14" t="n">
        <v>5259183960754.305</v>
      </c>
      <c r="I14" t="n">
        <v>5289931232940.235</v>
      </c>
      <c r="J14" t="n">
        <v>5317732501917.004</v>
      </c>
      <c r="K14" t="n">
        <v>5342113898260.744</v>
      </c>
      <c r="L14" t="n">
        <v>5362656702788.997</v>
      </c>
      <c r="M14" t="n">
        <v>5379011170809.614</v>
      </c>
      <c r="N14" t="n">
        <v>5390895974454.665</v>
      </c>
      <c r="O14" t="n">
        <v>5398108739634.492</v>
      </c>
      <c r="P14" t="n">
        <v>5400525840581.778</v>
      </c>
      <c r="Q14" t="n">
        <v>5400524050180.115</v>
      </c>
      <c r="R14" t="n">
        <v>5400522700041.156</v>
      </c>
      <c r="S14" t="n">
        <v>5400521349902.196</v>
      </c>
      <c r="T14" t="n">
        <v>5400519999763.237</v>
      </c>
      <c r="U14" t="n">
        <v>5400519119237.828</v>
      </c>
      <c r="V14" t="n">
        <v>5400517328836.166</v>
      </c>
      <c r="W14" t="n">
        <v>5400515538434.502</v>
      </c>
      <c r="X14" t="n">
        <v>5400514628558.247</v>
      </c>
      <c r="Y14" t="n">
        <v>5400513278419.288</v>
      </c>
      <c r="Z14" t="n">
        <v>5400511488017.624</v>
      </c>
      <c r="AA14" t="n">
        <v>5400509697615.961</v>
      </c>
      <c r="AB14" t="n">
        <v>5400507466951.593</v>
      </c>
      <c r="AC14" t="n">
        <v>5400506116812.635</v>
      </c>
      <c r="AD14" t="n">
        <v>5400504766673.675</v>
      </c>
      <c r="AE14" t="n">
        <v>5400503445885.562</v>
      </c>
      <c r="AF14" t="n">
        <v>5400501185870.349</v>
      </c>
    </row>
    <row r="15" ht="14" customHeight="1" s="67">
      <c r="A15" s="68" t="inlineStr">
        <is>
          <t>iron and steel 241</t>
        </is>
      </c>
      <c r="B15" t="n">
        <v>21537573373.13667</v>
      </c>
      <c r="C15" s="58" t="n">
        <v>23129340883.45101</v>
      </c>
      <c r="D15" s="58" t="n">
        <v>24721108393.76536</v>
      </c>
      <c r="E15" s="58" t="n">
        <v>25187384012.55967</v>
      </c>
      <c r="F15" s="58" t="n">
        <v>24352590187.69086</v>
      </c>
      <c r="G15" s="58" t="n">
        <v>23969336916.90141</v>
      </c>
      <c r="H15" s="58" t="n">
        <v>24721167205.25043</v>
      </c>
      <c r="I15" s="58" t="n">
        <v>24389508063.30804</v>
      </c>
      <c r="J15" s="58" t="n">
        <v>23937158041.97636</v>
      </c>
      <c r="K15" s="58" t="n">
        <v>23511894576.33795</v>
      </c>
      <c r="L15" s="58" t="n">
        <v>22990365342.48875</v>
      </c>
      <c r="M15" s="58" t="n">
        <v>22642492305.75146</v>
      </c>
      <c r="N15" s="58" t="n">
        <v>22574604248.13135</v>
      </c>
      <c r="O15" s="58" t="n">
        <v>22451389960.35817</v>
      </c>
      <c r="P15" s="58" t="n">
        <v>22585915881.91119</v>
      </c>
      <c r="Q15" s="58" t="n">
        <v>22647172090.29234</v>
      </c>
      <c r="R15" s="58" t="n">
        <v>22738701780.40009</v>
      </c>
      <c r="S15" s="58" t="n">
        <v>22849800857.28219</v>
      </c>
      <c r="T15" s="58" t="n">
        <v>22950723838.6535</v>
      </c>
      <c r="U15" s="58" t="n">
        <v>22824362102.28119</v>
      </c>
      <c r="V15" s="58" t="n">
        <v>22688616561.81914</v>
      </c>
      <c r="W15" s="58" t="n">
        <v>22685480443.8731</v>
      </c>
      <c r="X15" s="58" t="n">
        <v>22806005140.35041</v>
      </c>
      <c r="Y15" s="58" t="n">
        <v>22805460189.89225</v>
      </c>
      <c r="Z15" s="58" t="n">
        <v>22611804266.00308</v>
      </c>
      <c r="AA15" s="58" t="n">
        <v>22422849394.11077</v>
      </c>
      <c r="AB15" s="58" t="n">
        <v>22293151769.58735</v>
      </c>
      <c r="AC15" s="58" t="n">
        <v>21999862535.44826</v>
      </c>
      <c r="AD15" s="58" t="n">
        <v>21610819615.66999</v>
      </c>
      <c r="AE15" s="58" t="n">
        <v>21448665650.10953</v>
      </c>
      <c r="AF15" s="58" t="n">
        <v>21467480604.23229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21" sqref="E21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3496577985626.679</v>
      </c>
      <c r="C2" s="58" t="n">
        <v>3520645338684.008</v>
      </c>
      <c r="D2" s="58" t="n">
        <v>3544712691741.336</v>
      </c>
      <c r="E2" s="58" t="n">
        <v>3579398903189.525</v>
      </c>
      <c r="F2" s="58" t="n">
        <v>3607035069836.227</v>
      </c>
      <c r="G2" s="58" t="n">
        <v>3634317466504.771</v>
      </c>
      <c r="H2" s="58" t="n">
        <v>3666121761505.108</v>
      </c>
      <c r="I2" s="58" t="n">
        <v>3690811802078.958</v>
      </c>
      <c r="J2" s="58" t="n">
        <v>3706284264901.641</v>
      </c>
      <c r="K2" s="58" t="n">
        <v>3724557045219.497</v>
      </c>
      <c r="L2" s="58" t="n">
        <v>3738761582977.76</v>
      </c>
      <c r="M2" s="58" t="n">
        <v>3721886829812.485</v>
      </c>
      <c r="N2" s="58" t="n">
        <v>3726735984072.276</v>
      </c>
      <c r="O2" s="58" t="n">
        <v>3707092550769.282</v>
      </c>
      <c r="P2" s="58" t="n">
        <v>3693371885077.337</v>
      </c>
      <c r="Q2" s="58" t="n">
        <v>3682043317738.752</v>
      </c>
      <c r="R2" s="58" t="n">
        <v>3672905618705.698</v>
      </c>
      <c r="S2" s="58" t="n">
        <v>3672352974653.14</v>
      </c>
      <c r="T2" s="58" t="n">
        <v>3673663681203.289</v>
      </c>
      <c r="U2" s="58" t="n">
        <v>3675354148232.106</v>
      </c>
      <c r="V2" s="58" t="n">
        <v>3674462281402.395</v>
      </c>
      <c r="W2" s="58" t="n">
        <v>3669736086517.675</v>
      </c>
      <c r="X2" s="58" t="n">
        <v>3669203711315.875</v>
      </c>
      <c r="Y2" s="58" t="n">
        <v>3670611723308.22</v>
      </c>
      <c r="Z2" s="58" t="n">
        <v>3674134165357.115</v>
      </c>
      <c r="AA2" s="58" t="n">
        <v>3679481477109.403</v>
      </c>
      <c r="AB2" s="58" t="n">
        <v>3685707866121.368</v>
      </c>
      <c r="AC2" s="58" t="n">
        <v>3692444080303.756</v>
      </c>
      <c r="AD2" s="58" t="n">
        <v>3700146355780.62</v>
      </c>
      <c r="AE2" s="58" t="n">
        <v>3709635805386.036</v>
      </c>
      <c r="AF2" s="58" t="n">
        <v>3719895920077.061</v>
      </c>
      <c r="AG2" s="58" t="n"/>
    </row>
    <row r="3" ht="14" customHeight="1" s="67">
      <c r="A3" s="68" t="inlineStr">
        <is>
          <t>coal mining 05</t>
        </is>
      </c>
      <c r="B3" t="n">
        <v>1129414175418.733</v>
      </c>
      <c r="C3" t="n">
        <v>1149827797010.851</v>
      </c>
      <c r="D3" t="n">
        <v>1170241418602.969</v>
      </c>
      <c r="E3" t="n">
        <v>1180370861244.353</v>
      </c>
      <c r="F3" t="n">
        <v>1196849224223.183</v>
      </c>
      <c r="G3" t="n">
        <v>1214206540508.551</v>
      </c>
      <c r="H3" t="n">
        <v>1219072339527.429</v>
      </c>
      <c r="I3" t="n">
        <v>1222152493106.232</v>
      </c>
      <c r="J3" t="n">
        <v>1242580567553.652</v>
      </c>
      <c r="K3" t="n">
        <v>1249983658553.707</v>
      </c>
      <c r="L3" t="n">
        <v>1260839914567.229</v>
      </c>
      <c r="M3" t="n">
        <v>1270202142318.632</v>
      </c>
      <c r="N3" t="n">
        <v>1284567704355.274</v>
      </c>
      <c r="O3" t="n">
        <v>1292025326772.809</v>
      </c>
      <c r="P3" t="n">
        <v>1291974767002.795</v>
      </c>
      <c r="Q3" t="n">
        <v>1290446840654.119</v>
      </c>
      <c r="R3" t="n">
        <v>1288984250829.36</v>
      </c>
      <c r="S3" t="n">
        <v>1288389980347.629</v>
      </c>
      <c r="T3" t="n">
        <v>1295030359921.211</v>
      </c>
      <c r="U3" t="n">
        <v>1300796780450.08</v>
      </c>
      <c r="V3" t="n">
        <v>1311067801196.977</v>
      </c>
      <c r="W3" t="n">
        <v>1317019093806.134</v>
      </c>
      <c r="X3" t="n">
        <v>1329037185885.708</v>
      </c>
      <c r="Y3" t="n">
        <v>1334396049096.154</v>
      </c>
      <c r="Z3" t="n">
        <v>1347033777585.398</v>
      </c>
      <c r="AA3" t="n">
        <v>1356054432810.964</v>
      </c>
      <c r="AB3" t="n">
        <v>1366140236362.907</v>
      </c>
      <c r="AC3" t="n">
        <v>1369386111929.788</v>
      </c>
      <c r="AD3" t="n">
        <v>1380496949885.822</v>
      </c>
      <c r="AE3" t="n">
        <v>1389314632898.4</v>
      </c>
      <c r="AF3" t="n">
        <v>1399615336335.368</v>
      </c>
    </row>
    <row r="4" ht="14" customHeight="1" s="67">
      <c r="A4" s="68" t="inlineStr">
        <is>
          <t>oil and gas extraction 06</t>
        </is>
      </c>
      <c r="B4" t="n">
        <v>141707068539392.2</v>
      </c>
      <c r="C4" t="n">
        <v>144268356096296.6</v>
      </c>
      <c r="D4" t="n">
        <v>146829643653201</v>
      </c>
      <c r="E4" t="n">
        <v>148100580085459.2</v>
      </c>
      <c r="F4" t="n">
        <v>150168112584059.5</v>
      </c>
      <c r="G4" t="n">
        <v>152345926943082</v>
      </c>
      <c r="H4" t="n">
        <v>152956436471007.4</v>
      </c>
      <c r="I4" t="n">
        <v>153342901900433.6</v>
      </c>
      <c r="J4" t="n">
        <v>155906002850335.5</v>
      </c>
      <c r="K4" t="n">
        <v>156834865216844.3</v>
      </c>
      <c r="L4" t="n">
        <v>158196994583087.7</v>
      </c>
      <c r="M4" t="n">
        <v>159371668921806.4</v>
      </c>
      <c r="N4" t="n">
        <v>161174109274016.9</v>
      </c>
      <c r="O4" t="n">
        <v>162109813671981.2</v>
      </c>
      <c r="P4" t="n">
        <v>162103469961276.4</v>
      </c>
      <c r="Q4" t="n">
        <v>161911761756680.2</v>
      </c>
      <c r="R4" t="n">
        <v>161728251295192.2</v>
      </c>
      <c r="S4" t="n">
        <v>161653688455696.9</v>
      </c>
      <c r="T4" t="n">
        <v>162486853776127.1</v>
      </c>
      <c r="U4" t="n">
        <v>163210363863831.2</v>
      </c>
      <c r="V4" t="n">
        <v>164499064034794</v>
      </c>
      <c r="W4" t="n">
        <v>165245769935976</v>
      </c>
      <c r="X4" t="n">
        <v>166753674330217.9</v>
      </c>
      <c r="Y4" t="n">
        <v>167426048391730.2</v>
      </c>
      <c r="Z4" t="n">
        <v>169011698276586.3</v>
      </c>
      <c r="AA4" t="n">
        <v>170143515670188.2</v>
      </c>
      <c r="AB4" t="n">
        <v>171408976726297.4</v>
      </c>
      <c r="AC4" t="n">
        <v>171816235216085.5</v>
      </c>
      <c r="AD4" t="n">
        <v>173210306859627.6</v>
      </c>
      <c r="AE4" t="n">
        <v>174316657424564.3</v>
      </c>
      <c r="AF4" t="n">
        <v>175609081868772.5</v>
      </c>
    </row>
    <row r="5" ht="14" customHeight="1" s="67">
      <c r="A5" s="68" t="inlineStr">
        <is>
          <t>other mining and quarrying 07T08</t>
        </is>
      </c>
      <c r="B5" t="n">
        <v>3100861135709.349</v>
      </c>
      <c r="C5" t="n">
        <v>3156907719160.992</v>
      </c>
      <c r="D5" t="n">
        <v>3212954302612.636</v>
      </c>
      <c r="E5" t="n">
        <v>3240765176335.218</v>
      </c>
      <c r="F5" t="n">
        <v>3286007317308.19</v>
      </c>
      <c r="G5" t="n">
        <v>3333662667011.549</v>
      </c>
      <c r="H5" t="n">
        <v>3347021953091.184</v>
      </c>
      <c r="I5" t="n">
        <v>3355478663421.55</v>
      </c>
      <c r="J5" t="n">
        <v>3411564927885.07</v>
      </c>
      <c r="K5" t="n">
        <v>3431890471574.723</v>
      </c>
      <c r="L5" t="n">
        <v>3461696846493.971</v>
      </c>
      <c r="M5" t="n">
        <v>3487401294702.461</v>
      </c>
      <c r="N5" t="n">
        <v>3526842638703.238</v>
      </c>
      <c r="O5" t="n">
        <v>3547317901031.83</v>
      </c>
      <c r="P5" t="n">
        <v>3547179086742.723</v>
      </c>
      <c r="Q5" t="n">
        <v>3542984091199.056</v>
      </c>
      <c r="R5" t="n">
        <v>3538968480235.613</v>
      </c>
      <c r="S5" t="n">
        <v>3537336881942.441</v>
      </c>
      <c r="T5" t="n">
        <v>3555568364594.45</v>
      </c>
      <c r="U5" t="n">
        <v>3571400350502.982</v>
      </c>
      <c r="V5" t="n">
        <v>3599599933748.258</v>
      </c>
      <c r="W5" t="n">
        <v>3615939494877.042</v>
      </c>
      <c r="X5" t="n">
        <v>3648935746797.745</v>
      </c>
      <c r="Y5" t="n">
        <v>3663648764415.655</v>
      </c>
      <c r="Z5" t="n">
        <v>3698346258009.106</v>
      </c>
      <c r="AA5" t="n">
        <v>3723112902360.121</v>
      </c>
      <c r="AB5" t="n">
        <v>3750803962856.174</v>
      </c>
      <c r="AC5" t="n">
        <v>3759715670904.249</v>
      </c>
      <c r="AD5" t="n">
        <v>3790221012835.393</v>
      </c>
      <c r="AE5" t="n">
        <v>3814430387178.132</v>
      </c>
      <c r="AF5" t="n">
        <v>3842711465681.79</v>
      </c>
    </row>
    <row r="6" ht="14" customHeight="1" s="67">
      <c r="A6" s="68" t="inlineStr">
        <is>
          <t>food beverage and tobacco 10T12</t>
        </is>
      </c>
      <c r="B6" t="n">
        <v>17443554506039.78</v>
      </c>
      <c r="C6" t="n">
        <v>17640260622155.14</v>
      </c>
      <c r="D6" t="n">
        <v>17836966738270.52</v>
      </c>
      <c r="E6" t="n">
        <v>17896446091368.97</v>
      </c>
      <c r="F6" t="n">
        <v>17927709091564.22</v>
      </c>
      <c r="G6" t="n">
        <v>17898101615750.23</v>
      </c>
      <c r="H6" t="n">
        <v>17760520327823.63</v>
      </c>
      <c r="I6" t="n">
        <v>17495976023460.95</v>
      </c>
      <c r="J6" t="n">
        <v>17208784436005.55</v>
      </c>
      <c r="K6" t="n">
        <v>16918688912087.18</v>
      </c>
      <c r="L6" t="n">
        <v>16625208670294.29</v>
      </c>
      <c r="M6" t="n">
        <v>16301390833452.77</v>
      </c>
      <c r="N6" t="n">
        <v>16045564418088.36</v>
      </c>
      <c r="O6" t="n">
        <v>15774172602993.93</v>
      </c>
      <c r="P6" t="n">
        <v>15537868674606.06</v>
      </c>
      <c r="Q6" t="n">
        <v>15330309902062.31</v>
      </c>
      <c r="R6" t="n">
        <v>15152758210422.21</v>
      </c>
      <c r="S6" t="n">
        <v>14993605287202.28</v>
      </c>
      <c r="T6" t="n">
        <v>14851111428815.41</v>
      </c>
      <c r="U6" t="n">
        <v>14833115292982.65</v>
      </c>
      <c r="V6" t="n">
        <v>14835861504196.83</v>
      </c>
      <c r="W6" t="n">
        <v>14849643683136.28</v>
      </c>
      <c r="X6" t="n">
        <v>14883929332165.77</v>
      </c>
      <c r="Y6" t="n">
        <v>14912809691629.09</v>
      </c>
      <c r="Z6" t="n">
        <v>14954641440343.47</v>
      </c>
      <c r="AA6" t="n">
        <v>14990866583197.97</v>
      </c>
      <c r="AB6" t="n">
        <v>15023468155834.88</v>
      </c>
      <c r="AC6" t="n">
        <v>15057337659299.2</v>
      </c>
      <c r="AD6" t="n">
        <v>15092625360857.47</v>
      </c>
      <c r="AE6" t="n">
        <v>15134886768114.81</v>
      </c>
      <c r="AF6" t="n">
        <v>15169765831317.78</v>
      </c>
    </row>
    <row r="7" ht="14" customHeight="1" s="67">
      <c r="A7" s="68" t="inlineStr">
        <is>
          <t>textiles apparel and leather 13T15</t>
        </is>
      </c>
      <c r="B7" t="n">
        <v>31356983945.56789</v>
      </c>
      <c r="C7" t="n">
        <v>31619229904.65998</v>
      </c>
      <c r="D7" t="n">
        <v>31881475863.75209</v>
      </c>
      <c r="E7" t="n">
        <v>32374672313.75414</v>
      </c>
      <c r="F7" t="n">
        <v>33215090798.73553</v>
      </c>
      <c r="G7" t="n">
        <v>33625003740.03045</v>
      </c>
      <c r="H7" t="n">
        <v>33930924901.80162</v>
      </c>
      <c r="I7" t="n">
        <v>34191241393.3933</v>
      </c>
      <c r="J7" t="n">
        <v>34318726499.6201</v>
      </c>
      <c r="K7" t="n">
        <v>34556197226.55305</v>
      </c>
      <c r="L7" t="n">
        <v>34827574629.89551</v>
      </c>
      <c r="M7" t="n">
        <v>34990961800.68388</v>
      </c>
      <c r="N7" t="n">
        <v>35325372371.57293</v>
      </c>
      <c r="O7" t="n">
        <v>35620474740.36233</v>
      </c>
      <c r="P7" t="n">
        <v>35984927834.21136</v>
      </c>
      <c r="Q7" t="n">
        <v>36357909555.22958</v>
      </c>
      <c r="R7" t="n">
        <v>36718282555.35897</v>
      </c>
      <c r="S7" t="n">
        <v>37127187344.11662</v>
      </c>
      <c r="T7" t="n">
        <v>37593623804.7794</v>
      </c>
      <c r="U7" t="n">
        <v>38047496267.95265</v>
      </c>
      <c r="V7" t="n">
        <v>38559505786.20894</v>
      </c>
      <c r="W7" t="n">
        <v>39072594574.53905</v>
      </c>
      <c r="X7" t="n">
        <v>39675660761.18379</v>
      </c>
      <c r="Y7" t="n">
        <v>40280016810.34074</v>
      </c>
      <c r="Z7" t="n">
        <v>40929448396.22916</v>
      </c>
      <c r="AA7" t="n">
        <v>41550129995.58569</v>
      </c>
      <c r="AB7" t="n">
        <v>42222973310.61552</v>
      </c>
      <c r="AC7" t="n">
        <v>42851101679.40688</v>
      </c>
      <c r="AD7" t="n">
        <v>43368573231.48171</v>
      </c>
      <c r="AE7" t="n">
        <v>43897924387.96712</v>
      </c>
      <c r="AF7" t="n">
        <v>44446254481.74586</v>
      </c>
    </row>
    <row r="8" ht="14" customHeight="1" s="67">
      <c r="A8" s="68" t="inlineStr">
        <is>
          <t>wood products 16</t>
        </is>
      </c>
      <c r="B8" t="n">
        <v>841809522950.2791</v>
      </c>
      <c r="C8" t="n">
        <v>833245550770.0233</v>
      </c>
      <c r="D8" t="n">
        <v>824681578589.7676</v>
      </c>
      <c r="E8" t="n">
        <v>783412974730.0225</v>
      </c>
      <c r="F8" t="n">
        <v>793393582246.5637</v>
      </c>
      <c r="G8" t="n">
        <v>810385318742.0608</v>
      </c>
      <c r="H8" t="n">
        <v>802189400515.9192</v>
      </c>
      <c r="I8" t="n">
        <v>788182874378.9614</v>
      </c>
      <c r="J8" t="n">
        <v>778091870142.6923</v>
      </c>
      <c r="K8" t="n">
        <v>781267448512.4449</v>
      </c>
      <c r="L8" t="n">
        <v>785912200155.8301</v>
      </c>
      <c r="M8" t="n">
        <v>783990769473.9492</v>
      </c>
      <c r="N8" t="n">
        <v>783953581237.2488</v>
      </c>
      <c r="O8" t="n">
        <v>781691775089.174</v>
      </c>
      <c r="P8" t="n">
        <v>780187677461.4164</v>
      </c>
      <c r="Q8" t="n">
        <v>779817972459.1819</v>
      </c>
      <c r="R8" t="n">
        <v>781075249207.6833</v>
      </c>
      <c r="S8" t="n">
        <v>784759927183.8517</v>
      </c>
      <c r="T8" t="n">
        <v>789764145889.1621</v>
      </c>
      <c r="U8" t="n">
        <v>793206184680.0034</v>
      </c>
      <c r="V8" t="n">
        <v>795382785209.3645</v>
      </c>
      <c r="W8" t="n">
        <v>800822765261.3549</v>
      </c>
      <c r="X8" t="n">
        <v>806782284734.9493</v>
      </c>
      <c r="Y8" t="n">
        <v>810242694139.8102</v>
      </c>
      <c r="Z8" t="n">
        <v>815361491258.7778</v>
      </c>
      <c r="AA8" t="n">
        <v>819226472341.4612</v>
      </c>
      <c r="AB8" t="n">
        <v>825099906598.6534</v>
      </c>
      <c r="AC8" t="n">
        <v>829389805463.0696</v>
      </c>
      <c r="AD8" t="n">
        <v>830837089731.9283</v>
      </c>
      <c r="AE8" t="n">
        <v>835097558122.8643</v>
      </c>
      <c r="AF8" t="n">
        <v>844124407771.9849</v>
      </c>
    </row>
    <row r="9" ht="14" customHeight="1" s="67">
      <c r="A9" s="68" t="inlineStr">
        <is>
          <t>pulp paper and printing 17T18</t>
        </is>
      </c>
      <c r="B9" t="n">
        <v>2685094907925.486</v>
      </c>
      <c r="C9" s="58" t="n">
        <v>2723754499023.233</v>
      </c>
      <c r="D9" s="58" t="n">
        <v>2762414090120.979</v>
      </c>
      <c r="E9" s="58" t="n">
        <v>2779834310990.394</v>
      </c>
      <c r="F9" s="58" t="n">
        <v>2780643967429.047</v>
      </c>
      <c r="G9" s="58" t="n">
        <v>2714024722232.075</v>
      </c>
      <c r="H9" s="58" t="n">
        <v>2680820538877.942</v>
      </c>
      <c r="I9" s="58" t="n">
        <v>2635111633456.568</v>
      </c>
      <c r="J9" s="58" t="n">
        <v>2594881352703.146</v>
      </c>
      <c r="K9" s="58" t="n">
        <v>2556998271176.809</v>
      </c>
      <c r="L9" s="58" t="n">
        <v>2515786002816.559</v>
      </c>
      <c r="M9" s="58" t="n">
        <v>2481352147973.692</v>
      </c>
      <c r="N9" s="58" t="n">
        <v>2447437320479.08</v>
      </c>
      <c r="O9" s="58" t="n">
        <v>2407055745679.899</v>
      </c>
      <c r="P9" s="58" t="n">
        <v>2372934710358.881</v>
      </c>
      <c r="Q9" s="58" t="n">
        <v>2341948325915.61</v>
      </c>
      <c r="R9" s="58" t="n">
        <v>2311520851299.711</v>
      </c>
      <c r="S9" s="58" t="n">
        <v>2284484181804.398</v>
      </c>
      <c r="T9" s="58" t="n">
        <v>2262743445169.64</v>
      </c>
      <c r="U9" s="58" t="n">
        <v>2240006991286.513</v>
      </c>
      <c r="V9" s="58" t="n">
        <v>2218421937014.452</v>
      </c>
      <c r="W9" s="58" t="n">
        <v>2206088957497.083</v>
      </c>
      <c r="X9" s="58" t="n">
        <v>2199165676880.118</v>
      </c>
      <c r="Y9" s="58" t="n">
        <v>2192121614658.822</v>
      </c>
      <c r="Z9" s="58" t="n">
        <v>2182851579867.636</v>
      </c>
      <c r="AA9" s="58" t="n">
        <v>2170570733746.898</v>
      </c>
      <c r="AB9" s="58" t="n">
        <v>2165505840748.284</v>
      </c>
      <c r="AC9" s="58" t="n">
        <v>2156573892996.315</v>
      </c>
      <c r="AD9" s="58" t="n">
        <v>2144073257758.587</v>
      </c>
      <c r="AE9" s="58" t="n">
        <v>2138516930689.21</v>
      </c>
      <c r="AF9" s="58" t="n">
        <v>2139707758155.503</v>
      </c>
      <c r="AG9" s="58" t="n"/>
    </row>
    <row r="10" ht="14" customHeight="1" s="67">
      <c r="A10" s="68" t="inlineStr">
        <is>
          <t>refined petroleum and coke 19</t>
        </is>
      </c>
      <c r="B10" t="n">
        <v>6095118457077.192</v>
      </c>
      <c r="C10" t="n">
        <v>6112618811538.796</v>
      </c>
      <c r="D10" t="n">
        <v>6130119166000.399</v>
      </c>
      <c r="E10" t="n">
        <v>5538660916681.516</v>
      </c>
      <c r="F10" t="n">
        <v>5346896297043.225</v>
      </c>
      <c r="G10" t="n">
        <v>5389873305088.11</v>
      </c>
      <c r="H10" t="n">
        <v>5560516242828.37</v>
      </c>
      <c r="I10" t="n">
        <v>5578533879779.202</v>
      </c>
      <c r="J10" t="n">
        <v>5597593498070.346</v>
      </c>
      <c r="K10" t="n">
        <v>5638196543074.19</v>
      </c>
      <c r="L10" t="n">
        <v>5726976235810.69</v>
      </c>
      <c r="M10" t="n">
        <v>5595945459572.685</v>
      </c>
      <c r="N10" t="n">
        <v>5651915221900.246</v>
      </c>
      <c r="O10" t="n">
        <v>5672033202085.526</v>
      </c>
      <c r="P10" t="n">
        <v>5736840199309.516</v>
      </c>
      <c r="Q10" t="n">
        <v>5804274610921.469</v>
      </c>
      <c r="R10" t="n">
        <v>5853433010735.873</v>
      </c>
      <c r="S10" t="n">
        <v>5875831255794.272</v>
      </c>
      <c r="T10" t="n">
        <v>5925026686860.695</v>
      </c>
      <c r="U10" t="n">
        <v>5933389064591.178</v>
      </c>
      <c r="V10" t="n">
        <v>5966052305040.554</v>
      </c>
      <c r="W10" t="n">
        <v>5999049040654.229</v>
      </c>
      <c r="X10" t="n">
        <v>6032043466189.801</v>
      </c>
      <c r="Y10" t="n">
        <v>6020357768876.262</v>
      </c>
      <c r="Z10" t="n">
        <v>6069343787862.5</v>
      </c>
      <c r="AA10" t="n">
        <v>6103052863671.381</v>
      </c>
      <c r="AB10" t="n">
        <v>6089283557578.071</v>
      </c>
      <c r="AC10" t="n">
        <v>6143604099145.776</v>
      </c>
      <c r="AD10" t="n">
        <v>6222606592428.039</v>
      </c>
      <c r="AE10" t="n">
        <v>6252561888544.527</v>
      </c>
      <c r="AF10" t="n">
        <v>6341471540674.931</v>
      </c>
    </row>
    <row r="11" ht="14" customHeight="1" s="67">
      <c r="A11" s="68" t="inlineStr">
        <is>
          <t>chemicals 20</t>
        </is>
      </c>
      <c r="B11" t="n">
        <v>2838442253577.45</v>
      </c>
      <c r="C11" t="n">
        <v>2883602953135.755</v>
      </c>
      <c r="D11" t="n">
        <v>2928763652694.062</v>
      </c>
      <c r="E11" t="n">
        <v>3013310673591.228</v>
      </c>
      <c r="F11" t="n">
        <v>3108374647975.299</v>
      </c>
      <c r="G11" t="n">
        <v>3196222164821.005</v>
      </c>
      <c r="H11" t="n">
        <v>3283983941037.572</v>
      </c>
      <c r="I11" t="n">
        <v>3343407029031.386</v>
      </c>
      <c r="J11" t="n">
        <v>3383374372470.843</v>
      </c>
      <c r="K11" t="n">
        <v>3424506570570.379</v>
      </c>
      <c r="L11" t="n">
        <v>3462007334513.366</v>
      </c>
      <c r="M11" t="n">
        <v>3507834010646.185</v>
      </c>
      <c r="N11" t="n">
        <v>3569515227330.562</v>
      </c>
      <c r="O11" t="n">
        <v>3616049289429.354</v>
      </c>
      <c r="P11" t="n">
        <v>3661561883663.592</v>
      </c>
      <c r="Q11" t="n">
        <v>3706923561870.979</v>
      </c>
      <c r="R11" t="n">
        <v>3751828895383.702</v>
      </c>
      <c r="S11" t="n">
        <v>3805466704848.971</v>
      </c>
      <c r="T11" t="n">
        <v>3860672785354.476</v>
      </c>
      <c r="U11" t="n">
        <v>3899898020358.661</v>
      </c>
      <c r="V11" t="n">
        <v>3949417823580.636</v>
      </c>
      <c r="W11" t="n">
        <v>4010472786622.515</v>
      </c>
      <c r="X11" t="n">
        <v>4069533810553.128</v>
      </c>
      <c r="Y11" t="n">
        <v>4131546862988.068</v>
      </c>
      <c r="Z11" t="n">
        <v>4183983296556.625</v>
      </c>
      <c r="AA11" t="n">
        <v>4232726940880.249</v>
      </c>
      <c r="AB11" t="n">
        <v>4289607374591.336</v>
      </c>
      <c r="AC11" t="n">
        <v>4325929013407.925</v>
      </c>
      <c r="AD11" t="n">
        <v>4339401477864.263</v>
      </c>
      <c r="AE11" t="n">
        <v>4392608900486.063</v>
      </c>
      <c r="AF11" t="n">
        <v>4479684080583.861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1475576023248.157</v>
      </c>
      <c r="C13" t="n">
        <v>1469134182947.157</v>
      </c>
      <c r="D13" t="n">
        <v>1462692342646.157</v>
      </c>
      <c r="E13" t="n">
        <v>1455243813290.798</v>
      </c>
      <c r="F13" t="n">
        <v>1438565230123.295</v>
      </c>
      <c r="G13" t="n">
        <v>1427985302002.569</v>
      </c>
      <c r="H13" t="n">
        <v>1409975211744.943</v>
      </c>
      <c r="I13" t="n">
        <v>1377265903567.543</v>
      </c>
      <c r="J13" t="n">
        <v>1344593425560.89</v>
      </c>
      <c r="K13" t="n">
        <v>1315546073016.269</v>
      </c>
      <c r="L13" t="n">
        <v>1289595176390.279</v>
      </c>
      <c r="M13" t="n">
        <v>1265515643579.273</v>
      </c>
      <c r="N13" t="n">
        <v>1244719630584.214</v>
      </c>
      <c r="O13" t="n">
        <v>1230617244692.43</v>
      </c>
      <c r="P13" t="n">
        <v>1223687811497.803</v>
      </c>
      <c r="Q13" t="n">
        <v>1219295762350.309</v>
      </c>
      <c r="R13" t="n">
        <v>1211068424638.719</v>
      </c>
      <c r="S13" t="n">
        <v>1205279550578.79</v>
      </c>
      <c r="T13" t="n">
        <v>1203056870972.446</v>
      </c>
      <c r="U13" t="n">
        <v>1209132782397.257</v>
      </c>
      <c r="V13" t="n">
        <v>1210103578104.746</v>
      </c>
      <c r="W13" t="n">
        <v>1208973563367.242</v>
      </c>
      <c r="X13" t="n">
        <v>1212905050750.882</v>
      </c>
      <c r="Y13" t="n">
        <v>1208382885656.682</v>
      </c>
      <c r="Z13" t="n">
        <v>1213045177720.607</v>
      </c>
      <c r="AA13" t="n">
        <v>1220756127171.133</v>
      </c>
      <c r="AB13" t="n">
        <v>1230260280605.295</v>
      </c>
      <c r="AC13" t="n">
        <v>1234310094998.701</v>
      </c>
      <c r="AD13" t="n">
        <v>1235568352035.16</v>
      </c>
      <c r="AE13" t="n">
        <v>1242680582133.686</v>
      </c>
      <c r="AF13" t="n">
        <v>1246707543495.038</v>
      </c>
    </row>
    <row r="14" ht="14" customHeight="1" s="67">
      <c r="A14" s="68" t="inlineStr">
        <is>
          <t>cement and other nonmetallic minerals 239</t>
        </is>
      </c>
      <c r="B14" t="n">
        <v>6012565371824.568</v>
      </c>
      <c r="C14" t="n">
        <v>6291912538818.663</v>
      </c>
      <c r="D14" t="n">
        <v>6571259705812.758</v>
      </c>
      <c r="E14" t="n">
        <v>6884064825632.322</v>
      </c>
      <c r="F14" t="n">
        <v>7268353104842.931</v>
      </c>
      <c r="G14" t="n">
        <v>7475842420234.601</v>
      </c>
      <c r="H14" t="n">
        <v>7549179451330.597</v>
      </c>
      <c r="I14" t="n">
        <v>7539356308429.196</v>
      </c>
      <c r="J14" t="n">
        <v>7433339616064.094</v>
      </c>
      <c r="K14" t="n">
        <v>7311888201829.993</v>
      </c>
      <c r="L14" t="n">
        <v>7171026674541.956</v>
      </c>
      <c r="M14" t="n">
        <v>7001775994273.312</v>
      </c>
      <c r="N14" t="n">
        <v>6816756986205.547</v>
      </c>
      <c r="O14" t="n">
        <v>6593536834246.4</v>
      </c>
      <c r="P14" t="n">
        <v>6366926843978.569</v>
      </c>
      <c r="Q14" t="n">
        <v>6166597400042.607</v>
      </c>
      <c r="R14" t="n">
        <v>5963139455894.089</v>
      </c>
      <c r="S14" t="n">
        <v>5773940212181.978</v>
      </c>
      <c r="T14" t="n">
        <v>5599511193107.909</v>
      </c>
      <c r="U14" t="n">
        <v>5415197548447.274</v>
      </c>
      <c r="V14" t="n">
        <v>5263023353825.595</v>
      </c>
      <c r="W14" t="n">
        <v>5113883601179.738</v>
      </c>
      <c r="X14" t="n">
        <v>4964922353752.266</v>
      </c>
      <c r="Y14" t="n">
        <v>4822203579814.744</v>
      </c>
      <c r="Z14" t="n">
        <v>4701879543790.963</v>
      </c>
      <c r="AA14" t="n">
        <v>4590462866806.729</v>
      </c>
      <c r="AB14" t="n">
        <v>4488850036845.378</v>
      </c>
      <c r="AC14" t="n">
        <v>4387089443008.224</v>
      </c>
      <c r="AD14" t="n">
        <v>4282792871828.912</v>
      </c>
      <c r="AE14" t="n">
        <v>4189103677944.471</v>
      </c>
      <c r="AF14" t="n">
        <v>4104090439294.078</v>
      </c>
    </row>
    <row r="15" ht="14" customHeight="1" s="67">
      <c r="A15" s="68" t="inlineStr">
        <is>
          <t>iron and steel 241</t>
        </is>
      </c>
      <c r="B15" t="n">
        <v>347216385036.6099</v>
      </c>
      <c r="C15" s="58" t="n">
        <v>351223683126.3324</v>
      </c>
      <c r="D15" s="58" t="n">
        <v>355230981216.0549</v>
      </c>
      <c r="E15" s="58" t="n">
        <v>358105422759.2207</v>
      </c>
      <c r="F15" s="58" t="n">
        <v>361940593053.7711</v>
      </c>
      <c r="G15" s="58" t="n">
        <v>365590481211.7698</v>
      </c>
      <c r="H15" s="58" t="n">
        <v>359590776007.5424</v>
      </c>
      <c r="I15" s="58" t="n">
        <v>351734296599.533</v>
      </c>
      <c r="J15" s="58" t="n">
        <v>343408280719.0587</v>
      </c>
      <c r="K15" s="58" t="n">
        <v>340934470515.0079</v>
      </c>
      <c r="L15" s="58" t="n">
        <v>337453511907.3939</v>
      </c>
      <c r="M15" s="58" t="n">
        <v>332160449733.3777</v>
      </c>
      <c r="N15" s="58" t="n">
        <v>329682484673.9131</v>
      </c>
      <c r="O15" s="58" t="n">
        <v>325389351221.0031</v>
      </c>
      <c r="P15" s="58" t="n">
        <v>323336711126.5117</v>
      </c>
      <c r="Q15" s="58" t="n">
        <v>323124263624.8434</v>
      </c>
      <c r="R15" s="58" t="n">
        <v>323425989743.5458</v>
      </c>
      <c r="S15" s="58" t="n">
        <v>325380021701.6702</v>
      </c>
      <c r="T15" s="58" t="n">
        <v>326812758664.778</v>
      </c>
      <c r="U15" s="58" t="n">
        <v>326125368841.3233</v>
      </c>
      <c r="V15" s="58" t="n">
        <v>324441347389.5143</v>
      </c>
      <c r="W15" s="58" t="n">
        <v>325399340807.0697</v>
      </c>
      <c r="X15" s="58" t="n">
        <v>326763305514.4189</v>
      </c>
      <c r="Y15" s="58" t="n">
        <v>326907772624.3479</v>
      </c>
      <c r="Z15" s="58" t="n">
        <v>326012683242.4241</v>
      </c>
      <c r="AA15" s="58" t="n">
        <v>323947284738.5624</v>
      </c>
      <c r="AB15" s="58" t="n">
        <v>323011050836.8018</v>
      </c>
      <c r="AC15" s="58" t="n">
        <v>321092261688.9132</v>
      </c>
      <c r="AD15" s="58" t="n">
        <v>316095420396.1609</v>
      </c>
      <c r="AE15" s="58" t="n">
        <v>314814799106.7706</v>
      </c>
      <c r="AF15" s="58" t="n">
        <v>316914220755.8233</v>
      </c>
      <c r="AG15" s="58" t="n"/>
    </row>
    <row r="16" ht="14" customHeight="1" s="67">
      <c r="A16" s="68" t="inlineStr">
        <is>
          <t>other metals 242</t>
        </is>
      </c>
      <c r="B16" t="n">
        <v>564425647834.8978</v>
      </c>
      <c r="C16" t="n">
        <v>581641603881.6914</v>
      </c>
      <c r="D16" t="n">
        <v>598857559928.485</v>
      </c>
      <c r="E16" t="n">
        <v>611673821414.3513</v>
      </c>
      <c r="F16" t="n">
        <v>618865978085.3911</v>
      </c>
      <c r="G16" t="n">
        <v>628261145661.501</v>
      </c>
      <c r="H16" t="n">
        <v>636261461839.6625</v>
      </c>
      <c r="I16" t="n">
        <v>640288121016.0281</v>
      </c>
      <c r="J16" t="n">
        <v>643624790470.0972</v>
      </c>
      <c r="K16" t="n">
        <v>646377735754.9734</v>
      </c>
      <c r="L16" t="n">
        <v>647608751134.6437</v>
      </c>
      <c r="M16" t="n">
        <v>647351209583.6591</v>
      </c>
      <c r="N16" t="n">
        <v>645954024022.6279</v>
      </c>
      <c r="O16" t="n">
        <v>643166783213.0302</v>
      </c>
      <c r="P16" t="n">
        <v>643810845497.9098</v>
      </c>
      <c r="Q16" t="n">
        <v>645851376422.3024</v>
      </c>
      <c r="R16" t="n">
        <v>646610979779.7737</v>
      </c>
      <c r="S16" t="n">
        <v>648660669515.5001</v>
      </c>
      <c r="T16" t="n">
        <v>652559444342.5918</v>
      </c>
      <c r="U16" t="n">
        <v>656050963287.0708</v>
      </c>
      <c r="V16" t="n">
        <v>657277443721.3234</v>
      </c>
      <c r="W16" t="n">
        <v>661441268323.9822</v>
      </c>
      <c r="X16" t="n">
        <v>668061104879.7469</v>
      </c>
      <c r="Y16" t="n">
        <v>671791803292.2937</v>
      </c>
      <c r="Z16" t="n">
        <v>673478630704.2272</v>
      </c>
      <c r="AA16" t="n">
        <v>676049038878.5081</v>
      </c>
      <c r="AB16" t="n">
        <v>678507935190.2805</v>
      </c>
      <c r="AC16" t="n">
        <v>679662456711.2135</v>
      </c>
      <c r="AD16" t="n">
        <v>677731153504.0271</v>
      </c>
      <c r="AE16" t="n">
        <v>678060481684.8658</v>
      </c>
      <c r="AF16" t="n">
        <v>682594799101.5854</v>
      </c>
    </row>
    <row r="17" ht="14" customHeight="1" s="67">
      <c r="A17" s="68" t="inlineStr">
        <is>
          <t>metal products except machinery and vehicles 25</t>
        </is>
      </c>
      <c r="B17" t="n">
        <v>755936246726.2051</v>
      </c>
      <c r="C17" t="n">
        <v>765845480609.2324</v>
      </c>
      <c r="D17" t="n">
        <v>775754714492.2596</v>
      </c>
      <c r="E17" t="n">
        <v>794319855285.35</v>
      </c>
      <c r="F17" t="n">
        <v>816150343411.6432</v>
      </c>
      <c r="G17" t="n">
        <v>830417904962.8265</v>
      </c>
      <c r="H17" t="n">
        <v>840065726807.6239</v>
      </c>
      <c r="I17" t="n">
        <v>844923717447.0175</v>
      </c>
      <c r="J17" t="n">
        <v>845220894762.9344</v>
      </c>
      <c r="K17" t="n">
        <v>850362114191.7057</v>
      </c>
      <c r="L17" t="n">
        <v>855613393227.1434</v>
      </c>
      <c r="M17" t="n">
        <v>857750984446.8979</v>
      </c>
      <c r="N17" t="n">
        <v>867260262756.5674</v>
      </c>
      <c r="O17" t="n">
        <v>873743850437.3073</v>
      </c>
      <c r="P17" t="n">
        <v>883593420931.1302</v>
      </c>
      <c r="Q17" t="n">
        <v>893782758150.9154</v>
      </c>
      <c r="R17" t="n">
        <v>904429428248.9229</v>
      </c>
      <c r="S17" t="n">
        <v>917161055033.8086</v>
      </c>
      <c r="T17" t="n">
        <v>929319666248.7434</v>
      </c>
      <c r="U17" t="n">
        <v>939295333060.2737</v>
      </c>
      <c r="V17" t="n">
        <v>946895328322.351</v>
      </c>
      <c r="W17" t="n">
        <v>957068321745.1394</v>
      </c>
      <c r="X17" t="n">
        <v>970678262133.3994</v>
      </c>
      <c r="Y17" t="n">
        <v>985097285302.2639</v>
      </c>
      <c r="Z17" t="n">
        <v>998002702265.9058</v>
      </c>
      <c r="AA17" t="n">
        <v>1008818890635.813</v>
      </c>
      <c r="AB17" t="n">
        <v>1020499867178.761</v>
      </c>
      <c r="AC17" t="n">
        <v>1029152587219.013</v>
      </c>
      <c r="AD17" t="n">
        <v>1033894472070.471</v>
      </c>
      <c r="AE17" t="n">
        <v>1041603905943.17</v>
      </c>
      <c r="AF17" t="n">
        <v>1057342743606.561</v>
      </c>
    </row>
    <row r="18" ht="14" customHeight="1" s="67">
      <c r="A18" s="68" t="inlineStr">
        <is>
          <t>computers and electronics 26</t>
        </is>
      </c>
      <c r="B18" t="n">
        <v>2175458307248.154</v>
      </c>
      <c r="C18" s="31" t="n">
        <v>2202530461243.464</v>
      </c>
      <c r="D18" s="31" t="n">
        <v>2229602615238.774</v>
      </c>
      <c r="E18" s="31" t="n">
        <v>2283819487998.293</v>
      </c>
      <c r="F18" s="31" t="n">
        <v>2356734047263.588</v>
      </c>
      <c r="G18" s="31" t="n">
        <v>2407052923811.071</v>
      </c>
      <c r="H18" s="31" t="n">
        <v>2428694837750.872</v>
      </c>
      <c r="I18" s="31" t="n">
        <v>2432187528025.554</v>
      </c>
      <c r="J18" s="31" t="n">
        <v>2422551208520.733</v>
      </c>
      <c r="K18" s="31" t="n">
        <v>2415998257633.021</v>
      </c>
      <c r="L18" s="31" t="n">
        <v>2415465928124.478</v>
      </c>
      <c r="M18" s="31" t="n">
        <v>2402215460421.11</v>
      </c>
      <c r="N18" s="31" t="n">
        <v>2422275462398.918</v>
      </c>
      <c r="O18" s="31" t="n">
        <v>2431314637261.812</v>
      </c>
      <c r="P18" s="31" t="n">
        <v>2456078104386.432</v>
      </c>
      <c r="Q18" s="31" t="n">
        <v>2484368078377.065</v>
      </c>
      <c r="R18" s="31" t="n">
        <v>2512968178690.701</v>
      </c>
      <c r="S18" s="31" t="n">
        <v>2543418117001.398</v>
      </c>
      <c r="T18" s="31" t="n">
        <v>2577062666424.437</v>
      </c>
      <c r="U18" s="31" t="n">
        <v>2612957428195.655</v>
      </c>
      <c r="V18" s="31" t="n">
        <v>2647161008144.142</v>
      </c>
      <c r="W18" s="31" t="n">
        <v>2685856981348.547</v>
      </c>
      <c r="X18" s="31" t="n">
        <v>2728894652623.748</v>
      </c>
      <c r="Y18" s="31" t="n">
        <v>2770947063420.261</v>
      </c>
      <c r="Z18" s="31" t="n">
        <v>2821764734689.884</v>
      </c>
      <c r="AA18" s="31" t="n">
        <v>2867404169960.647</v>
      </c>
      <c r="AB18" s="31" t="n">
        <v>2910644458978.91</v>
      </c>
      <c r="AC18" s="31" t="n">
        <v>2953572437685.979</v>
      </c>
      <c r="AD18" s="31" t="n">
        <v>2994819661352.645</v>
      </c>
      <c r="AE18" s="31" t="n">
        <v>3037464426107.314</v>
      </c>
      <c r="AF18" s="31" t="n">
        <v>3077643327292.834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310674511606.3481</v>
      </c>
      <c r="C20" s="58" t="n">
        <v>318864628808.511</v>
      </c>
      <c r="D20" s="58" t="n">
        <v>327054746010.6738</v>
      </c>
      <c r="E20" s="58" t="n">
        <v>333657429657.3129</v>
      </c>
      <c r="F20" s="58" t="n">
        <v>341154287667.9622</v>
      </c>
      <c r="G20" s="58" t="n">
        <v>346650916553.0122</v>
      </c>
      <c r="H20" s="58" t="n">
        <v>350806477613.8724</v>
      </c>
      <c r="I20" s="58" t="n">
        <v>354238174283.6708</v>
      </c>
      <c r="J20" s="58" t="n">
        <v>355117181368.2996</v>
      </c>
      <c r="K20" s="58" t="n">
        <v>358468848133.4432</v>
      </c>
      <c r="L20" s="58" t="n">
        <v>361767349652.9418</v>
      </c>
      <c r="M20" s="58" t="n">
        <v>362784833656.4604</v>
      </c>
      <c r="N20" s="58" t="n">
        <v>367418238087.9435</v>
      </c>
      <c r="O20" s="58" t="n">
        <v>370518864158.2925</v>
      </c>
      <c r="P20" s="58" t="n">
        <v>375961524421.8925</v>
      </c>
      <c r="Q20" s="58" t="n">
        <v>381595371033.9679</v>
      </c>
      <c r="R20" s="58" t="n">
        <v>387452430770.4026</v>
      </c>
      <c r="S20" s="58" t="n">
        <v>393684120028.4771</v>
      </c>
      <c r="T20" s="58" t="n">
        <v>399517534306.8229</v>
      </c>
      <c r="U20" s="58" t="n">
        <v>405276525218.0466</v>
      </c>
      <c r="V20" s="58" t="n">
        <v>410348299349.3959</v>
      </c>
      <c r="W20" s="58" t="n">
        <v>416489133071.4014</v>
      </c>
      <c r="X20" s="58" t="n">
        <v>424155463492.9896</v>
      </c>
      <c r="Y20" s="58" t="n">
        <v>431072973594.2559</v>
      </c>
      <c r="Z20" s="58" t="n">
        <v>438423189880.8486</v>
      </c>
      <c r="AA20" s="58" t="n">
        <v>445002763653.2689</v>
      </c>
      <c r="AB20" s="58" t="n">
        <v>452263691271.4974</v>
      </c>
      <c r="AC20" s="58" t="n">
        <v>458651303808.1407</v>
      </c>
      <c r="AD20" s="58" t="n">
        <v>464325530025.3911</v>
      </c>
      <c r="AE20" s="58" t="n">
        <v>470942708622.7238</v>
      </c>
      <c r="AF20" s="58" t="n">
        <v>478884203804.058</v>
      </c>
      <c r="AG20" s="58" t="n"/>
    </row>
    <row r="21" ht="14" customHeight="1" s="67">
      <c r="A21" s="68" t="inlineStr">
        <is>
          <t>road vehicles 29</t>
        </is>
      </c>
      <c r="B21" t="n">
        <v>14817607638.37642</v>
      </c>
      <c r="C21" t="n">
        <v>15543659271.86568</v>
      </c>
      <c r="D21" t="n">
        <v>16269710905.35495</v>
      </c>
      <c r="E21" t="n">
        <v>17606664733.64764</v>
      </c>
      <c r="F21" t="n">
        <v>17762603290.39108</v>
      </c>
      <c r="G21" t="n">
        <v>17833175697.09708</v>
      </c>
      <c r="H21" t="n">
        <v>17812501644.16178</v>
      </c>
      <c r="I21" t="n">
        <v>17735129879.23064</v>
      </c>
      <c r="J21" t="n">
        <v>17712548490.34568</v>
      </c>
      <c r="K21" t="n">
        <v>17658598549.15602</v>
      </c>
      <c r="L21" t="n">
        <v>17658194738.07867</v>
      </c>
      <c r="M21" t="n">
        <v>17634661194.90006</v>
      </c>
      <c r="N21" t="n">
        <v>17759716944.51385</v>
      </c>
      <c r="O21" t="n">
        <v>17871167922.95263</v>
      </c>
      <c r="P21" t="n">
        <v>18057359009.51175</v>
      </c>
      <c r="Q21" t="n">
        <v>18266626312.21799</v>
      </c>
      <c r="R21" t="n">
        <v>18484749333.45309</v>
      </c>
      <c r="S21" t="n">
        <v>18721095123.01582</v>
      </c>
      <c r="T21" t="n">
        <v>18967944785.77551</v>
      </c>
      <c r="U21" t="n">
        <v>19214909195.33468</v>
      </c>
      <c r="V21" t="n">
        <v>19430966969.49265</v>
      </c>
      <c r="W21" t="n">
        <v>19659608805.42285</v>
      </c>
      <c r="X21" t="n">
        <v>19926539451.06396</v>
      </c>
      <c r="Y21" t="n">
        <v>20173591751.7887</v>
      </c>
      <c r="Z21" t="n">
        <v>20437467593.48524</v>
      </c>
      <c r="AA21" t="n">
        <v>20686253010.33811</v>
      </c>
      <c r="AB21" t="n">
        <v>20956043146.22253</v>
      </c>
      <c r="AC21" t="n">
        <v>21227053699.76927</v>
      </c>
      <c r="AD21" t="n">
        <v>21458501509.98863</v>
      </c>
      <c r="AE21" t="n">
        <v>21723025500.2028</v>
      </c>
      <c r="AF21" t="n">
        <v>22023395999.95047</v>
      </c>
    </row>
    <row r="22" ht="14" customHeight="1" s="67">
      <c r="A22" s="68" t="inlineStr">
        <is>
          <t>nonroad vehicles 30</t>
        </is>
      </c>
      <c r="B22" t="n">
        <v>993854283219.5811</v>
      </c>
      <c r="C22" t="n">
        <v>1042552395856.403</v>
      </c>
      <c r="D22" t="n">
        <v>1091250508493.224</v>
      </c>
      <c r="E22" t="n">
        <v>1180923370748.949</v>
      </c>
      <c r="F22" t="n">
        <v>1191382562699.555</v>
      </c>
      <c r="G22" t="n">
        <v>1196116031852.85</v>
      </c>
      <c r="H22" t="n">
        <v>1194729371025.899</v>
      </c>
      <c r="I22" t="n">
        <v>1189539851782.731</v>
      </c>
      <c r="J22" t="n">
        <v>1188025261127.338</v>
      </c>
      <c r="K22" t="n">
        <v>1184406702623.203</v>
      </c>
      <c r="L22" t="n">
        <v>1184379617996.68</v>
      </c>
      <c r="M22" t="n">
        <v>1182801163953.477</v>
      </c>
      <c r="N22" t="n">
        <v>1191188968208.262</v>
      </c>
      <c r="O22" t="n">
        <v>1198664266177.653</v>
      </c>
      <c r="P22" t="n">
        <v>1211152571536.396</v>
      </c>
      <c r="Q22" t="n">
        <v>1225188656861.921</v>
      </c>
      <c r="R22" t="n">
        <v>1239818717544.717</v>
      </c>
      <c r="S22" t="n">
        <v>1255671025218.83</v>
      </c>
      <c r="T22" t="n">
        <v>1272227854136.99</v>
      </c>
      <c r="U22" t="n">
        <v>1288792379412.143</v>
      </c>
      <c r="V22" t="n">
        <v>1303283918769.255</v>
      </c>
      <c r="W22" t="n">
        <v>1318619502860.03</v>
      </c>
      <c r="X22" t="n">
        <v>1336523213902.148</v>
      </c>
      <c r="Y22" t="n">
        <v>1353093634259.252</v>
      </c>
      <c r="Z22" t="n">
        <v>1370792451903.004</v>
      </c>
      <c r="AA22" t="n">
        <v>1387479116726.104</v>
      </c>
      <c r="AB22" t="n">
        <v>1405574620984.476</v>
      </c>
      <c r="AC22" t="n">
        <v>1423751981730.792</v>
      </c>
      <c r="AD22" t="n">
        <v>1439275769587.919</v>
      </c>
      <c r="AE22" t="n">
        <v>1457018060186.019</v>
      </c>
      <c r="AF22" t="n">
        <v>1477164666508.207</v>
      </c>
    </row>
    <row r="23" ht="14" customHeight="1" s="67">
      <c r="A23" s="68" t="inlineStr">
        <is>
          <t>other manufacturing 31T33</t>
        </is>
      </c>
      <c r="B23" t="n">
        <v>611295424072.749</v>
      </c>
      <c r="C23" t="n">
        <v>616407833960.5382</v>
      </c>
      <c r="D23" t="n">
        <v>621520243848.3275</v>
      </c>
      <c r="E23" t="n">
        <v>631134967432.0283</v>
      </c>
      <c r="F23" t="n">
        <v>647518685173.0928</v>
      </c>
      <c r="G23" t="n">
        <v>655509820599.7894</v>
      </c>
      <c r="H23" t="n">
        <v>661473666058.9816</v>
      </c>
      <c r="I23" t="n">
        <v>666548461530.2839</v>
      </c>
      <c r="J23" t="n">
        <v>669033747175.3942</v>
      </c>
      <c r="K23" t="n">
        <v>673663171005.7385</v>
      </c>
      <c r="L23" t="n">
        <v>678953595784.7275</v>
      </c>
      <c r="M23" t="n">
        <v>682138781899.1989</v>
      </c>
      <c r="N23" t="n">
        <v>688658020232.225</v>
      </c>
      <c r="O23" t="n">
        <v>694410956419.8103</v>
      </c>
      <c r="P23" t="n">
        <v>701515865136.344</v>
      </c>
      <c r="Q23" t="n">
        <v>708787036997.6746</v>
      </c>
      <c r="R23" t="n">
        <v>715812405455.3323</v>
      </c>
      <c r="S23" t="n">
        <v>723783887236.9629</v>
      </c>
      <c r="T23" t="n">
        <v>732876932490.2566</v>
      </c>
      <c r="U23" t="n">
        <v>741725046209.7411</v>
      </c>
      <c r="V23" t="n">
        <v>751706525172.6118</v>
      </c>
      <c r="W23" t="n">
        <v>761709044196.5615</v>
      </c>
      <c r="X23" t="n">
        <v>773465646838.8586</v>
      </c>
      <c r="Y23" t="n">
        <v>785247394981.5254</v>
      </c>
      <c r="Z23" t="n">
        <v>797907877807.0115</v>
      </c>
      <c r="AA23" t="n">
        <v>810007887876.5841</v>
      </c>
      <c r="AB23" t="n">
        <v>823124775658.5742</v>
      </c>
      <c r="AC23" t="n">
        <v>835369958366.1637</v>
      </c>
      <c r="AD23" t="n">
        <v>845457918114.47</v>
      </c>
      <c r="AE23" t="n">
        <v>855777467349.462</v>
      </c>
      <c r="AF23" t="n">
        <v>866467005533.0509</v>
      </c>
    </row>
    <row r="24" ht="14" customHeight="1" s="67">
      <c r="A24" s="68" t="inlineStr">
        <is>
          <t>energy pipelines and gas processing 352T353</t>
        </is>
      </c>
      <c r="B24" t="n">
        <v>10944929588009.09</v>
      </c>
      <c r="C24" t="n">
        <v>10903071124120.94</v>
      </c>
      <c r="D24" t="n">
        <v>10861212660232.8</v>
      </c>
      <c r="E24" t="n">
        <v>10739612165716.78</v>
      </c>
      <c r="F24" t="n">
        <v>10789009787567.46</v>
      </c>
      <c r="G24" t="n">
        <v>10839315084798.09</v>
      </c>
      <c r="H24" t="n">
        <v>10866686321654.7</v>
      </c>
      <c r="I24" t="n">
        <v>10793348345782.95</v>
      </c>
      <c r="J24" t="n">
        <v>10716265855164.73</v>
      </c>
      <c r="K24" t="n">
        <v>10703821381891.19</v>
      </c>
      <c r="L24" t="n">
        <v>10710092878004.79</v>
      </c>
      <c r="M24" t="n">
        <v>10546918030585.17</v>
      </c>
      <c r="N24" t="n">
        <v>10418284553990.71</v>
      </c>
      <c r="O24" t="n">
        <v>10305231720808.79</v>
      </c>
      <c r="P24" t="n">
        <v>10201371291952.03</v>
      </c>
      <c r="Q24" t="n">
        <v>10117346740729.24</v>
      </c>
      <c r="R24" t="n">
        <v>10050056011175.37</v>
      </c>
      <c r="S24" t="n">
        <v>10017586964691.31</v>
      </c>
      <c r="T24" t="n">
        <v>10006604087628.35</v>
      </c>
      <c r="U24" t="n">
        <v>9998204949575.678</v>
      </c>
      <c r="V24" t="n">
        <v>9989513383036.084</v>
      </c>
      <c r="W24" t="n">
        <v>9985368734353.873</v>
      </c>
      <c r="X24" t="n">
        <v>9985042191692.977</v>
      </c>
      <c r="Y24" t="n">
        <v>10004478729898.89</v>
      </c>
      <c r="Z24" t="n">
        <v>10036158979216.23</v>
      </c>
      <c r="AA24" t="n">
        <v>10077180205796.89</v>
      </c>
      <c r="AB24" t="n">
        <v>10126345930715.34</v>
      </c>
      <c r="AC24" t="n">
        <v>10163883241072.1</v>
      </c>
      <c r="AD24" t="n">
        <v>10202037288023.8</v>
      </c>
      <c r="AE24" t="n">
        <v>10254705153186.3</v>
      </c>
      <c r="AF24" t="n">
        <v>10332674165417.19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558947435872.5743</v>
      </c>
      <c r="C26" t="n">
        <v>556809762818.4255</v>
      </c>
      <c r="D26" t="n">
        <v>554672089764.2769</v>
      </c>
      <c r="E26" t="n">
        <v>548462064924.5529</v>
      </c>
      <c r="F26" t="n">
        <v>550984755806.1729</v>
      </c>
      <c r="G26" t="n">
        <v>553553800830.3336</v>
      </c>
      <c r="H26" t="n">
        <v>554951624592.8936</v>
      </c>
      <c r="I26" t="n">
        <v>551206321963.3993</v>
      </c>
      <c r="J26" t="n">
        <v>547269790427.4701</v>
      </c>
      <c r="K26" t="n">
        <v>546634262681.8506</v>
      </c>
      <c r="L26" t="n">
        <v>546954542190.6032</v>
      </c>
      <c r="M26" t="n">
        <v>538621353582.0607</v>
      </c>
      <c r="N26" t="n">
        <v>532052160849.3254</v>
      </c>
      <c r="O26" t="n">
        <v>526278657171.9343</v>
      </c>
      <c r="P26" t="n">
        <v>520974601085.3867</v>
      </c>
      <c r="Q26" t="n">
        <v>516683544932.0626</v>
      </c>
      <c r="R26" t="n">
        <v>513247069581.5647</v>
      </c>
      <c r="S26" t="n">
        <v>511588905394.0695</v>
      </c>
      <c r="T26" t="n">
        <v>511028020015.7322</v>
      </c>
      <c r="U26" t="n">
        <v>510599083800.0782</v>
      </c>
      <c r="V26" t="n">
        <v>510155213531.9365</v>
      </c>
      <c r="W26" t="n">
        <v>509943550155.312</v>
      </c>
      <c r="X26" t="n">
        <v>509926873923.4969</v>
      </c>
      <c r="Y26" t="n">
        <v>510919479961.304</v>
      </c>
      <c r="Z26" t="n">
        <v>512537361006.7092</v>
      </c>
      <c r="AA26" t="n">
        <v>514632277125.5601</v>
      </c>
      <c r="AB26" t="n">
        <v>517143125245.231</v>
      </c>
      <c r="AC26" t="n">
        <v>519060120983.2803</v>
      </c>
      <c r="AD26" t="n">
        <v>521008612889.0827</v>
      </c>
      <c r="AE26" t="n">
        <v>523698312073.417</v>
      </c>
      <c r="AF26" t="n">
        <v>527680117448.5487</v>
      </c>
    </row>
    <row r="27" ht="14" customHeight="1" s="67"/>
    <row r="28" ht="14.5" customHeight="1" s="6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67"/>
    <row r="30" ht="14.5" customHeight="1" s="67">
      <c r="A30" s="30" t="n"/>
      <c r="B30" s="62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14" sqref="E1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2021-10-08T17:14:00Z</dcterms:modified>
  <cp:lastModifiedBy>Lainie Rowland</cp:lastModifiedBy>
</cp:coreProperties>
</file>