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elec\BECF\"/>
    </mc:Choice>
  </mc:AlternateContent>
  <xr:revisionPtr revIDLastSave="0" documentId="13_ncr:1_{D1727A4A-7417-49CB-B831-C364D4FC2775}" xr6:coauthVersionLast="45" xr6:coauthVersionMax="45" xr10:uidLastSave="{00000000-0000-0000-0000-000000000000}"/>
  <bookViews>
    <workbookView xWindow="11400" yWindow="690" windowWidth="15615" windowHeight="13575" activeTab="3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7" i="6" l="1"/>
  <c r="AI17" i="6"/>
  <c r="AG17" i="6"/>
  <c r="AF17" i="6"/>
  <c r="AE17" i="6"/>
  <c r="AD17" i="6"/>
  <c r="AC17" i="6"/>
  <c r="AB17" i="6"/>
  <c r="AA17" i="6"/>
  <c r="Y17" i="6"/>
  <c r="X17" i="6"/>
  <c r="W17" i="6"/>
  <c r="V17" i="6"/>
  <c r="U17" i="6"/>
  <c r="T17" i="6"/>
  <c r="S17" i="6"/>
  <c r="Q17" i="6"/>
  <c r="P17" i="6"/>
  <c r="O17" i="6"/>
  <c r="N17" i="6"/>
  <c r="M17" i="6"/>
  <c r="L17" i="6"/>
  <c r="K17" i="6"/>
  <c r="I17" i="6"/>
  <c r="H17" i="6"/>
  <c r="G17" i="6"/>
  <c r="F17" i="6"/>
  <c r="E17" i="6"/>
  <c r="D17" i="6"/>
  <c r="C17" i="6"/>
  <c r="B17" i="6"/>
  <c r="AH17" i="6" s="1"/>
  <c r="AJ16" i="6"/>
  <c r="AG16" i="6"/>
  <c r="AF16" i="6"/>
  <c r="AD16" i="6"/>
  <c r="AB16" i="6"/>
  <c r="Y16" i="6"/>
  <c r="X16" i="6"/>
  <c r="V16" i="6"/>
  <c r="T16" i="6"/>
  <c r="Q16" i="6"/>
  <c r="P16" i="6"/>
  <c r="N16" i="6"/>
  <c r="L16" i="6"/>
  <c r="I16" i="6"/>
  <c r="H16" i="6"/>
  <c r="F16" i="6"/>
  <c r="D16" i="6"/>
  <c r="B16" i="6"/>
  <c r="AE16" i="6" s="1"/>
  <c r="AJ15" i="6"/>
  <c r="AI15" i="6"/>
  <c r="AG15" i="6"/>
  <c r="AE15" i="6"/>
  <c r="AC15" i="6"/>
  <c r="AB15" i="6"/>
  <c r="AA15" i="6"/>
  <c r="Y15" i="6"/>
  <c r="W15" i="6"/>
  <c r="U15" i="6"/>
  <c r="T15" i="6"/>
  <c r="S15" i="6"/>
  <c r="Q15" i="6"/>
  <c r="O15" i="6"/>
  <c r="M15" i="6"/>
  <c r="L15" i="6"/>
  <c r="K15" i="6"/>
  <c r="I15" i="6"/>
  <c r="G15" i="6"/>
  <c r="E15" i="6"/>
  <c r="D15" i="6"/>
  <c r="C15" i="6"/>
  <c r="B15" i="6"/>
  <c r="AH15" i="6" s="1"/>
  <c r="AF14" i="6"/>
  <c r="X14" i="6"/>
  <c r="P14" i="6"/>
  <c r="H14" i="6"/>
  <c r="AG13" i="6"/>
  <c r="AE13" i="6"/>
  <c r="AC13" i="6"/>
  <c r="Y13" i="6"/>
  <c r="W13" i="6"/>
  <c r="U13" i="6"/>
  <c r="Q13" i="6"/>
  <c r="O13" i="6"/>
  <c r="M13" i="6"/>
  <c r="I13" i="6"/>
  <c r="G13" i="6"/>
  <c r="E13" i="6"/>
  <c r="B13" i="6"/>
  <c r="AF13" i="6" s="1"/>
  <c r="AB12" i="6"/>
  <c r="Z12" i="6"/>
  <c r="T12" i="6"/>
  <c r="B12" i="6"/>
  <c r="AI11" i="6"/>
  <c r="AG11" i="6"/>
  <c r="AF11" i="6"/>
  <c r="AE11" i="6"/>
  <c r="AD11" i="6"/>
  <c r="AC11" i="6"/>
  <c r="AA11" i="6"/>
  <c r="Y11" i="6"/>
  <c r="X11" i="6"/>
  <c r="W11" i="6"/>
  <c r="V11" i="6"/>
  <c r="U11" i="6"/>
  <c r="S11" i="6"/>
  <c r="Q11" i="6"/>
  <c r="P11" i="6"/>
  <c r="O11" i="6"/>
  <c r="N11" i="6"/>
  <c r="M11" i="6"/>
  <c r="K11" i="6"/>
  <c r="I11" i="6"/>
  <c r="H11" i="6"/>
  <c r="G11" i="6"/>
  <c r="F11" i="6"/>
  <c r="E11" i="6"/>
  <c r="C11" i="6"/>
  <c r="B11" i="6"/>
  <c r="AJ11" i="6" s="1"/>
  <c r="AH10" i="6"/>
  <c r="B10" i="6"/>
  <c r="AJ9" i="6"/>
  <c r="AI9" i="6"/>
  <c r="AG9" i="6"/>
  <c r="AF9" i="6"/>
  <c r="AE9" i="6"/>
  <c r="AD9" i="6"/>
  <c r="AC9" i="6"/>
  <c r="AB9" i="6"/>
  <c r="AA9" i="6"/>
  <c r="Y9" i="6"/>
  <c r="X9" i="6"/>
  <c r="W9" i="6"/>
  <c r="V9" i="6"/>
  <c r="U9" i="6"/>
  <c r="T9" i="6"/>
  <c r="S9" i="6"/>
  <c r="Q9" i="6"/>
  <c r="P9" i="6"/>
  <c r="O9" i="6"/>
  <c r="N9" i="6"/>
  <c r="M9" i="6"/>
  <c r="L9" i="6"/>
  <c r="K9" i="6"/>
  <c r="I9" i="6"/>
  <c r="H9" i="6"/>
  <c r="G9" i="6"/>
  <c r="F9" i="6"/>
  <c r="E9" i="6"/>
  <c r="D9" i="6"/>
  <c r="C9" i="6"/>
  <c r="B9" i="6"/>
  <c r="AH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 s="1"/>
  <c r="C8" i="6"/>
  <c r="D7" i="6"/>
  <c r="C7" i="6"/>
  <c r="B7" i="6"/>
  <c r="D6" i="6"/>
  <c r="C6" i="6" s="1"/>
  <c r="B6" i="6" s="1"/>
  <c r="AI5" i="6"/>
  <c r="AG5" i="6"/>
  <c r="AF5" i="6"/>
  <c r="AE5" i="6"/>
  <c r="AD5" i="6"/>
  <c r="AC5" i="6"/>
  <c r="AA5" i="6"/>
  <c r="Y5" i="6"/>
  <c r="X5" i="6"/>
  <c r="W5" i="6"/>
  <c r="V5" i="6"/>
  <c r="U5" i="6"/>
  <c r="S5" i="6"/>
  <c r="Q5" i="6"/>
  <c r="P5" i="6"/>
  <c r="O5" i="6"/>
  <c r="N5" i="6"/>
  <c r="M5" i="6"/>
  <c r="K5" i="6"/>
  <c r="I5" i="6"/>
  <c r="H5" i="6"/>
  <c r="G5" i="6"/>
  <c r="F5" i="6"/>
  <c r="E5" i="6"/>
  <c r="C5" i="6"/>
  <c r="B5" i="6"/>
  <c r="AJ5" i="6" s="1"/>
  <c r="X4" i="6"/>
  <c r="B4" i="6"/>
  <c r="AJ3" i="6"/>
  <c r="AI3" i="6"/>
  <c r="AG3" i="6"/>
  <c r="AF3" i="6"/>
  <c r="AE3" i="6"/>
  <c r="AD3" i="6"/>
  <c r="AC3" i="6"/>
  <c r="AB3" i="6"/>
  <c r="AA3" i="6"/>
  <c r="Y3" i="6"/>
  <c r="X3" i="6"/>
  <c r="W3" i="6"/>
  <c r="V3" i="6"/>
  <c r="U3" i="6"/>
  <c r="T3" i="6"/>
  <c r="S3" i="6"/>
  <c r="Q3" i="6"/>
  <c r="P3" i="6"/>
  <c r="O3" i="6"/>
  <c r="N3" i="6"/>
  <c r="M3" i="6"/>
  <c r="L3" i="6"/>
  <c r="K3" i="6"/>
  <c r="I3" i="6"/>
  <c r="H3" i="6"/>
  <c r="G3" i="6"/>
  <c r="F3" i="6"/>
  <c r="E3" i="6"/>
  <c r="D3" i="6"/>
  <c r="C3" i="6"/>
  <c r="B3" i="6"/>
  <c r="AH3" i="6" s="1"/>
  <c r="AJ2" i="6"/>
  <c r="AG2" i="6"/>
  <c r="AF2" i="6"/>
  <c r="AD2" i="6"/>
  <c r="AB2" i="6"/>
  <c r="Y2" i="6"/>
  <c r="X2" i="6"/>
  <c r="V2" i="6"/>
  <c r="T2" i="6"/>
  <c r="Q2" i="6"/>
  <c r="P2" i="6"/>
  <c r="N2" i="6"/>
  <c r="L2" i="6"/>
  <c r="I2" i="6"/>
  <c r="H2" i="6"/>
  <c r="F2" i="6"/>
  <c r="D2" i="6"/>
  <c r="B2" i="6"/>
  <c r="AE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6"/>
  <c r="AI14" i="6"/>
  <c r="AH14" i="6"/>
  <c r="AG14" i="6"/>
  <c r="AE14" i="6"/>
  <c r="AD14" i="6"/>
  <c r="AC14" i="6"/>
  <c r="AB14" i="6"/>
  <c r="AA14" i="6"/>
  <c r="Z14" i="6"/>
  <c r="Y14" i="6"/>
  <c r="W14" i="6"/>
  <c r="V14" i="6"/>
  <c r="U14" i="6"/>
  <c r="T14" i="6"/>
  <c r="S14" i="6"/>
  <c r="R14" i="6"/>
  <c r="Q14" i="6"/>
  <c r="O14" i="6"/>
  <c r="N14" i="6"/>
  <c r="M14" i="6"/>
  <c r="L14" i="6"/>
  <c r="K14" i="6"/>
  <c r="J14" i="6"/>
  <c r="I14" i="6"/>
  <c r="G14" i="6"/>
  <c r="F14" i="6"/>
  <c r="E14" i="6"/>
  <c r="D14" i="6"/>
  <c r="B14" i="6" s="1"/>
  <c r="C14" i="6" s="1"/>
  <c r="Y137" i="2"/>
  <c r="W137" i="2"/>
  <c r="N137" i="2"/>
  <c r="G137" i="2"/>
  <c r="E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F134" i="2"/>
  <c r="AF137" i="2" s="1"/>
  <c r="AE134" i="2"/>
  <c r="AD134" i="2"/>
  <c r="AC134" i="2"/>
  <c r="AB134" i="2"/>
  <c r="AA134" i="2"/>
  <c r="Z134" i="2"/>
  <c r="Y134" i="2"/>
  <c r="X134" i="2"/>
  <c r="X137" i="2" s="1"/>
  <c r="W134" i="2"/>
  <c r="V134" i="2"/>
  <c r="U134" i="2"/>
  <c r="T134" i="2"/>
  <c r="S134" i="2"/>
  <c r="R134" i="2"/>
  <c r="Q134" i="2"/>
  <c r="Q137" i="2" s="1"/>
  <c r="P134" i="2"/>
  <c r="P137" i="2" s="1"/>
  <c r="O134" i="2"/>
  <c r="N134" i="2"/>
  <c r="M134" i="2"/>
  <c r="L134" i="2"/>
  <c r="K134" i="2"/>
  <c r="J134" i="2"/>
  <c r="I134" i="2"/>
  <c r="H134" i="2"/>
  <c r="H137" i="2" s="1"/>
  <c r="G134" i="2"/>
  <c r="F134" i="2"/>
  <c r="E134" i="2"/>
  <c r="D134" i="2"/>
  <c r="AK133" i="2"/>
  <c r="AJ133" i="2"/>
  <c r="AI133" i="2"/>
  <c r="AH133" i="2"/>
  <c r="AH137" i="2" s="1"/>
  <c r="AG133" i="2"/>
  <c r="AF133" i="2"/>
  <c r="AE133" i="2"/>
  <c r="AD133" i="2"/>
  <c r="AC133" i="2"/>
  <c r="AB133" i="2"/>
  <c r="AA133" i="2"/>
  <c r="Z133" i="2"/>
  <c r="Z137" i="2" s="1"/>
  <c r="Y133" i="2"/>
  <c r="X133" i="2"/>
  <c r="W133" i="2"/>
  <c r="V133" i="2"/>
  <c r="U133" i="2"/>
  <c r="T133" i="2"/>
  <c r="S133" i="2"/>
  <c r="R133" i="2"/>
  <c r="R137" i="2" s="1"/>
  <c r="Q133" i="2"/>
  <c r="P133" i="2"/>
  <c r="O133" i="2"/>
  <c r="N133" i="2"/>
  <c r="M133" i="2"/>
  <c r="L133" i="2"/>
  <c r="K133" i="2"/>
  <c r="J133" i="2"/>
  <c r="J137" i="2" s="1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G132" i="2"/>
  <c r="AG137" i="2" s="1"/>
  <c r="AF132" i="2"/>
  <c r="AE132" i="2"/>
  <c r="AE137" i="2" s="1"/>
  <c r="AD132" i="2"/>
  <c r="AD137" i="2" s="1"/>
  <c r="AC132" i="2"/>
  <c r="AC137" i="2" s="1"/>
  <c r="AB132" i="2"/>
  <c r="AB137" i="2" s="1"/>
  <c r="AA132" i="2"/>
  <c r="Z132" i="2"/>
  <c r="Y132" i="2"/>
  <c r="X132" i="2"/>
  <c r="W132" i="2"/>
  <c r="V132" i="2"/>
  <c r="V137" i="2" s="1"/>
  <c r="U132" i="2"/>
  <c r="U137" i="2" s="1"/>
  <c r="T132" i="2"/>
  <c r="T137" i="2" s="1"/>
  <c r="S132" i="2"/>
  <c r="R132" i="2"/>
  <c r="Q132" i="2"/>
  <c r="P132" i="2"/>
  <c r="O132" i="2"/>
  <c r="O137" i="2" s="1"/>
  <c r="N132" i="2"/>
  <c r="M132" i="2"/>
  <c r="M137" i="2" s="1"/>
  <c r="L132" i="2"/>
  <c r="L137" i="2" s="1"/>
  <c r="K132" i="2"/>
  <c r="J132" i="2"/>
  <c r="I132" i="2"/>
  <c r="I137" i="2" s="1"/>
  <c r="H132" i="2"/>
  <c r="G132" i="2"/>
  <c r="F132" i="2"/>
  <c r="F137" i="2" s="1"/>
  <c r="E132" i="2"/>
  <c r="D132" i="2"/>
  <c r="X79" i="2"/>
  <c r="U79" i="2"/>
  <c r="L79" i="2"/>
  <c r="I6" i="6" s="1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M79" i="2" s="1"/>
  <c r="J6" i="6" s="1"/>
  <c r="L74" i="2"/>
  <c r="K74" i="2"/>
  <c r="J74" i="2"/>
  <c r="I74" i="2"/>
  <c r="H74" i="2"/>
  <c r="G74" i="2"/>
  <c r="F74" i="2"/>
  <c r="AM73" i="2"/>
  <c r="AL73" i="2"/>
  <c r="AK73" i="2"/>
  <c r="AJ73" i="2"/>
  <c r="AI73" i="2"/>
  <c r="AH73" i="2"/>
  <c r="AG73" i="2"/>
  <c r="AF73" i="2"/>
  <c r="AF79" i="2" s="1"/>
  <c r="AC6" i="6" s="1"/>
  <c r="AE73" i="2"/>
  <c r="AE79" i="2" s="1"/>
  <c r="AB6" i="6" s="1"/>
  <c r="AD73" i="2"/>
  <c r="AC73" i="2"/>
  <c r="AB73" i="2"/>
  <c r="AA73" i="2"/>
  <c r="Z73" i="2"/>
  <c r="Y73" i="2"/>
  <c r="X73" i="2"/>
  <c r="W73" i="2"/>
  <c r="W79" i="2" s="1"/>
  <c r="T6" i="6" s="1"/>
  <c r="V73" i="2"/>
  <c r="U73" i="2"/>
  <c r="T73" i="2"/>
  <c r="S73" i="2"/>
  <c r="R73" i="2"/>
  <c r="Q73" i="2"/>
  <c r="P73" i="2"/>
  <c r="P79" i="2" s="1"/>
  <c r="M6" i="6" s="1"/>
  <c r="O73" i="2"/>
  <c r="O79" i="2" s="1"/>
  <c r="L6" i="6" s="1"/>
  <c r="N73" i="2"/>
  <c r="M73" i="2"/>
  <c r="L73" i="2"/>
  <c r="K73" i="2"/>
  <c r="J73" i="2"/>
  <c r="I73" i="2"/>
  <c r="H73" i="2"/>
  <c r="G73" i="2"/>
  <c r="G79" i="2" s="1"/>
  <c r="F73" i="2"/>
  <c r="AM72" i="2"/>
  <c r="AL72" i="2"/>
  <c r="AK72" i="2"/>
  <c r="AK79" i="2" s="1"/>
  <c r="AH6" i="6" s="1"/>
  <c r="AJ72" i="2"/>
  <c r="AI72" i="2"/>
  <c r="AH72" i="2"/>
  <c r="AH79" i="2" s="1"/>
  <c r="AE6" i="6" s="1"/>
  <c r="AG72" i="2"/>
  <c r="AG79" i="2" s="1"/>
  <c r="AD6" i="6" s="1"/>
  <c r="AF72" i="2"/>
  <c r="AE72" i="2"/>
  <c r="AD72" i="2"/>
  <c r="AC72" i="2"/>
  <c r="AC79" i="2" s="1"/>
  <c r="Z6" i="6" s="1"/>
  <c r="AB72" i="2"/>
  <c r="AA72" i="2"/>
  <c r="Z72" i="2"/>
  <c r="Y72" i="2"/>
  <c r="Y79" i="2" s="1"/>
  <c r="V6" i="6" s="1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I79" i="2" s="1"/>
  <c r="F6" i="6" s="1"/>
  <c r="H72" i="2"/>
  <c r="G72" i="2"/>
  <c r="F72" i="2"/>
  <c r="AM71" i="2"/>
  <c r="AM79" i="2" s="1"/>
  <c r="AJ6" i="6" s="1"/>
  <c r="AL71" i="2"/>
  <c r="AL79" i="2" s="1"/>
  <c r="AI6" i="6" s="1"/>
  <c r="AK71" i="2"/>
  <c r="AJ71" i="2"/>
  <c r="AJ79" i="2" s="1"/>
  <c r="AG6" i="6" s="1"/>
  <c r="AI71" i="2"/>
  <c r="AI79" i="2" s="1"/>
  <c r="AF6" i="6" s="1"/>
  <c r="AH71" i="2"/>
  <c r="AG71" i="2"/>
  <c r="AF71" i="2"/>
  <c r="AE71" i="2"/>
  <c r="AD71" i="2"/>
  <c r="AD79" i="2" s="1"/>
  <c r="AC71" i="2"/>
  <c r="AB71" i="2"/>
  <c r="AB79" i="2" s="1"/>
  <c r="Y6" i="6" s="1"/>
  <c r="AA71" i="2"/>
  <c r="AA79" i="2" s="1"/>
  <c r="X6" i="6" s="1"/>
  <c r="Z71" i="2"/>
  <c r="Z79" i="2" s="1"/>
  <c r="W6" i="6" s="1"/>
  <c r="Y71" i="2"/>
  <c r="X71" i="2"/>
  <c r="W71" i="2"/>
  <c r="V71" i="2"/>
  <c r="V79" i="2" s="1"/>
  <c r="S6" i="6" s="1"/>
  <c r="U71" i="2"/>
  <c r="T71" i="2"/>
  <c r="T79" i="2" s="1"/>
  <c r="Q6" i="6" s="1"/>
  <c r="S71" i="2"/>
  <c r="S79" i="2" s="1"/>
  <c r="P6" i="6" s="1"/>
  <c r="R71" i="2"/>
  <c r="R79" i="2" s="1"/>
  <c r="O6" i="6" s="1"/>
  <c r="Q71" i="2"/>
  <c r="Q79" i="2" s="1"/>
  <c r="N6" i="6" s="1"/>
  <c r="P71" i="2"/>
  <c r="O71" i="2"/>
  <c r="N71" i="2"/>
  <c r="N79" i="2" s="1"/>
  <c r="M71" i="2"/>
  <c r="L71" i="2"/>
  <c r="K71" i="2"/>
  <c r="K79" i="2" s="1"/>
  <c r="H6" i="6" s="1"/>
  <c r="J71" i="2"/>
  <c r="J79" i="2" s="1"/>
  <c r="G6" i="6" s="1"/>
  <c r="I71" i="2"/>
  <c r="H71" i="2"/>
  <c r="H79" i="2" s="1"/>
  <c r="G71" i="2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J7" i="6" s="1"/>
  <c r="AG20" i="2"/>
  <c r="AI7" i="6" s="1"/>
  <c r="AF20" i="2"/>
  <c r="AH7" i="6" s="1"/>
  <c r="AE20" i="2"/>
  <c r="AG7" i="6" s="1"/>
  <c r="AD20" i="2"/>
  <c r="AF7" i="6" s="1"/>
  <c r="AC20" i="2"/>
  <c r="AE7" i="6" s="1"/>
  <c r="AB20" i="2"/>
  <c r="AD7" i="6" s="1"/>
  <c r="AA20" i="2"/>
  <c r="Z20" i="2"/>
  <c r="AB7" i="6" s="1"/>
  <c r="Y20" i="2"/>
  <c r="AA7" i="6" s="1"/>
  <c r="X20" i="2"/>
  <c r="Z7" i="6" s="1"/>
  <c r="W20" i="2"/>
  <c r="Y7" i="6" s="1"/>
  <c r="V20" i="2"/>
  <c r="X7" i="6" s="1"/>
  <c r="U20" i="2"/>
  <c r="W7" i="6" s="1"/>
  <c r="T20" i="2"/>
  <c r="V7" i="6" s="1"/>
  <c r="S20" i="2"/>
  <c r="R20" i="2"/>
  <c r="T7" i="6" s="1"/>
  <c r="Q20" i="2"/>
  <c r="S7" i="6" s="1"/>
  <c r="P20" i="2"/>
  <c r="R7" i="6" s="1"/>
  <c r="O20" i="2"/>
  <c r="Q7" i="6" s="1"/>
  <c r="N20" i="2"/>
  <c r="P7" i="6" s="1"/>
  <c r="M20" i="2"/>
  <c r="O7" i="6" s="1"/>
  <c r="L20" i="2"/>
  <c r="N7" i="6" s="1"/>
  <c r="K20" i="2"/>
  <c r="M7" i="6" s="1"/>
  <c r="J20" i="2"/>
  <c r="L7" i="6" s="1"/>
  <c r="I20" i="2"/>
  <c r="K7" i="6" s="1"/>
  <c r="H20" i="2"/>
  <c r="J7" i="6" s="1"/>
  <c r="G20" i="2"/>
  <c r="I7" i="6" s="1"/>
  <c r="F20" i="2"/>
  <c r="H7" i="6" s="1"/>
  <c r="E20" i="2"/>
  <c r="G7" i="6" s="1"/>
  <c r="D20" i="2"/>
  <c r="F7" i="6" s="1"/>
  <c r="C20" i="2"/>
  <c r="AC7" i="6" s="1"/>
  <c r="B20" i="2"/>
  <c r="K6" i="6" l="1"/>
  <c r="AA6" i="6"/>
  <c r="U6" i="6"/>
  <c r="AG4" i="6"/>
  <c r="Y4" i="6"/>
  <c r="Q4" i="6"/>
  <c r="I4" i="6"/>
  <c r="AE4" i="6"/>
  <c r="W4" i="6"/>
  <c r="O4" i="6"/>
  <c r="G4" i="6"/>
  <c r="AC4" i="6"/>
  <c r="U4" i="6"/>
  <c r="M4" i="6"/>
  <c r="E4" i="6"/>
  <c r="AJ4" i="6"/>
  <c r="AB4" i="6"/>
  <c r="T4" i="6"/>
  <c r="L4" i="6"/>
  <c r="D4" i="6"/>
  <c r="AI4" i="6"/>
  <c r="AA4" i="6"/>
  <c r="S4" i="6"/>
  <c r="K4" i="6"/>
  <c r="C4" i="6"/>
  <c r="AG10" i="6"/>
  <c r="Y10" i="6"/>
  <c r="Q10" i="6"/>
  <c r="I10" i="6"/>
  <c r="AE10" i="6"/>
  <c r="W10" i="6"/>
  <c r="O10" i="6"/>
  <c r="G10" i="6"/>
  <c r="AD10" i="6"/>
  <c r="V10" i="6"/>
  <c r="N10" i="6"/>
  <c r="F10" i="6"/>
  <c r="AC10" i="6"/>
  <c r="U10" i="6"/>
  <c r="M10" i="6"/>
  <c r="E10" i="6"/>
  <c r="AJ10" i="6"/>
  <c r="AB10" i="6"/>
  <c r="T10" i="6"/>
  <c r="L10" i="6"/>
  <c r="D10" i="6"/>
  <c r="AI10" i="6"/>
  <c r="AA10" i="6"/>
  <c r="S10" i="6"/>
  <c r="K10" i="6"/>
  <c r="C10" i="6"/>
  <c r="F4" i="6"/>
  <c r="Z4" i="6"/>
  <c r="H10" i="6"/>
  <c r="J4" i="6"/>
  <c r="AF4" i="6"/>
  <c r="P10" i="6"/>
  <c r="AI12" i="6"/>
  <c r="AA12" i="6"/>
  <c r="S12" i="6"/>
  <c r="K12" i="6"/>
  <c r="C12" i="6"/>
  <c r="AG12" i="6"/>
  <c r="Y12" i="6"/>
  <c r="Q12" i="6"/>
  <c r="I12" i="6"/>
  <c r="AF12" i="6"/>
  <c r="X12" i="6"/>
  <c r="P12" i="6"/>
  <c r="H12" i="6"/>
  <c r="AE12" i="6"/>
  <c r="W12" i="6"/>
  <c r="O12" i="6"/>
  <c r="G12" i="6"/>
  <c r="AD12" i="6"/>
  <c r="V12" i="6"/>
  <c r="N12" i="6"/>
  <c r="F12" i="6"/>
  <c r="AC12" i="6"/>
  <c r="U12" i="6"/>
  <c r="M12" i="6"/>
  <c r="E12" i="6"/>
  <c r="AH12" i="6"/>
  <c r="H4" i="6"/>
  <c r="J10" i="6"/>
  <c r="N4" i="6"/>
  <c r="AH4" i="6"/>
  <c r="R10" i="6"/>
  <c r="D12" i="6"/>
  <c r="AJ12" i="6"/>
  <c r="P4" i="6"/>
  <c r="X10" i="6"/>
  <c r="J12" i="6"/>
  <c r="R6" i="6"/>
  <c r="AD4" i="6"/>
  <c r="R4" i="6"/>
  <c r="Z10" i="6"/>
  <c r="L12" i="6"/>
  <c r="K137" i="2"/>
  <c r="S137" i="2"/>
  <c r="AA137" i="2"/>
  <c r="AI137" i="2"/>
  <c r="V4" i="6"/>
  <c r="AF10" i="6"/>
  <c r="R12" i="6"/>
  <c r="J13" i="6"/>
  <c r="R13" i="6"/>
  <c r="Z13" i="6"/>
  <c r="AH13" i="6"/>
  <c r="J2" i="6"/>
  <c r="R2" i="6"/>
  <c r="Z2" i="6"/>
  <c r="AH2" i="6"/>
  <c r="U7" i="6"/>
  <c r="C13" i="6"/>
  <c r="K13" i="6"/>
  <c r="S13" i="6"/>
  <c r="AA13" i="6"/>
  <c r="AI13" i="6"/>
  <c r="J16" i="6"/>
  <c r="R16" i="6"/>
  <c r="Z16" i="6"/>
  <c r="AH16" i="6"/>
  <c r="C2" i="6"/>
  <c r="K2" i="6"/>
  <c r="S2" i="6"/>
  <c r="AA2" i="6"/>
  <c r="AI2" i="6"/>
  <c r="J5" i="6"/>
  <c r="R5" i="6"/>
  <c r="Z5" i="6"/>
  <c r="AH5" i="6"/>
  <c r="J11" i="6"/>
  <c r="R11" i="6"/>
  <c r="Z11" i="6"/>
  <c r="AH11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E2" i="6"/>
  <c r="M2" i="6"/>
  <c r="U2" i="6"/>
  <c r="AC2" i="6"/>
  <c r="J3" i="6"/>
  <c r="R3" i="6"/>
  <c r="Z3" i="6"/>
  <c r="D5" i="6"/>
  <c r="L5" i="6"/>
  <c r="T5" i="6"/>
  <c r="AB5" i="6"/>
  <c r="J9" i="6"/>
  <c r="R9" i="6"/>
  <c r="Z9" i="6"/>
  <c r="D11" i="6"/>
  <c r="L11" i="6"/>
  <c r="T11" i="6"/>
  <c r="AB11" i="6"/>
  <c r="F13" i="6"/>
  <c r="N13" i="6"/>
  <c r="V13" i="6"/>
  <c r="AD13" i="6"/>
  <c r="H15" i="6"/>
  <c r="P15" i="6"/>
  <c r="X15" i="6"/>
  <c r="AF15" i="6"/>
  <c r="E16" i="6"/>
  <c r="M16" i="6"/>
  <c r="U16" i="6"/>
  <c r="AC16" i="6"/>
  <c r="J17" i="6"/>
  <c r="R17" i="6"/>
  <c r="Z17" i="6"/>
  <c r="G2" i="6"/>
  <c r="O2" i="6"/>
  <c r="W2" i="6"/>
  <c r="H13" i="6"/>
  <c r="P13" i="6"/>
  <c r="X13" i="6"/>
  <c r="J15" i="6"/>
  <c r="R15" i="6"/>
  <c r="Z15" i="6"/>
  <c r="G16" i="6"/>
  <c r="O16" i="6"/>
  <c r="W16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<sst xmlns="http://schemas.openxmlformats.org/spreadsheetml/2006/main" count="295" uniqueCount="190">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</sst>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3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8" borderId="23" xfId="0" applyFont="1" applyFill="1" applyAlignment="1">
      <alignment horizontal="left" wrapText="1"/>
    </xf>
    <xf numFmtId="0" fontId="0" fillId="0" borderId="23" xfId="0"/>
    <xf numFmtId="0" fontId="13" fillId="6" borderId="23" xfId="0" applyFont="1" applyFill="1" applyAlignment="1">
      <alignment horizontal="left" wrapText="1"/>
    </xf>
    <xf numFmtId="0" fontId="11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3" fillId="10" borderId="0" xfId="0" applyFont="1" applyFill="1" applyBorder="1"/>
    <xf numFmtId="168" fontId="2" fillId="10" borderId="0" xfId="0" applyNumberFormat="1" applyFont="1" applyFill="1" applyBorder="1"/>
    <xf numFmtId="0" fontId="0" fillId="1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23" sqref="H23"/>
    </sheetView>
  </sheetViews>
  <sheetFormatPr defaultColWidth="12.625" defaultRowHeight="15" customHeight="1" x14ac:dyDescent="0.2"/>
  <cols>
    <col min="1" max="1" width="7.625" style="58" customWidth="1"/>
    <col min="2" max="2" width="72" style="58" customWidth="1"/>
    <col min="3" max="26" width="7.625" style="58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1" customHeight="1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1" customHeight="1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>
      <selection activeCell="AL79" sqref="AL79:AM79"/>
    </sheetView>
  </sheetViews>
  <sheetFormatPr defaultColWidth="12.625" defaultRowHeight="15" customHeight="1" x14ac:dyDescent="0.2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25">
      <c r="A70" s="62"/>
      <c r="B70" s="62"/>
      <c r="C70" s="62"/>
      <c r="D70" s="62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25">
      <c r="A1" s="69" t="s">
        <v>142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50"/>
      <c r="U1" s="50"/>
      <c r="V1" s="50"/>
      <c r="W1" s="50"/>
      <c r="X1" s="50"/>
      <c r="Y1" s="50"/>
      <c r="Z1" s="50"/>
    </row>
    <row r="2" spans="1:26" x14ac:dyDescent="0.25">
      <c r="A2" s="60"/>
      <c r="B2" s="66" t="s">
        <v>143</v>
      </c>
      <c r="C2" s="68"/>
      <c r="D2" s="66" t="s">
        <v>144</v>
      </c>
      <c r="E2" s="68"/>
      <c r="F2" s="66" t="s">
        <v>145</v>
      </c>
      <c r="G2" s="68"/>
      <c r="H2" s="66" t="s">
        <v>146</v>
      </c>
      <c r="I2" s="68"/>
      <c r="J2" s="66" t="s">
        <v>147</v>
      </c>
      <c r="K2" s="68"/>
      <c r="L2" s="66" t="s">
        <v>148</v>
      </c>
      <c r="M2" s="67"/>
      <c r="N2" s="67"/>
      <c r="O2" s="68"/>
      <c r="P2" s="66" t="s">
        <v>149</v>
      </c>
      <c r="Q2" s="68"/>
      <c r="R2" s="66" t="s">
        <v>150</v>
      </c>
      <c r="S2" s="68"/>
      <c r="T2" s="50"/>
      <c r="U2" s="50"/>
      <c r="V2" s="50"/>
      <c r="W2" s="50"/>
      <c r="X2" s="50"/>
      <c r="Y2" s="50"/>
      <c r="Z2" s="50"/>
    </row>
    <row r="3" spans="1:26" x14ac:dyDescent="0.25">
      <c r="A3" s="60" t="s">
        <v>151</v>
      </c>
      <c r="B3" s="66"/>
      <c r="C3" s="67"/>
      <c r="D3" s="67"/>
      <c r="E3" s="67"/>
      <c r="F3" s="67"/>
      <c r="G3" s="67"/>
      <c r="H3" s="67"/>
      <c r="I3" s="67"/>
      <c r="J3" s="67"/>
      <c r="K3" s="68"/>
      <c r="L3" s="66" t="s">
        <v>152</v>
      </c>
      <c r="M3" s="68"/>
      <c r="N3" s="66" t="s">
        <v>153</v>
      </c>
      <c r="O3" s="68"/>
      <c r="P3" s="66"/>
      <c r="Q3" s="67"/>
      <c r="R3" s="67"/>
      <c r="S3" s="68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3" t="s">
        <v>156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0"/>
      <c r="U5" s="50"/>
      <c r="V5" s="50"/>
      <c r="W5" s="50"/>
      <c r="X5" s="50"/>
      <c r="Y5" s="50"/>
      <c r="Z5" s="50"/>
    </row>
    <row r="6" spans="1:26" x14ac:dyDescent="0.2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3" t="s">
        <v>157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50"/>
      <c r="U17" s="50"/>
      <c r="V17" s="50"/>
      <c r="W17" s="50"/>
      <c r="X17" s="50"/>
      <c r="Y17" s="50"/>
      <c r="Z17" s="50"/>
    </row>
    <row r="18" spans="1:26" x14ac:dyDescent="0.2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3" t="s">
        <v>170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3" t="s">
        <v>171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5" t="s">
        <v>172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tabSelected="1" workbookViewId="0">
      <selection activeCell="B19" sqref="B19"/>
    </sheetView>
  </sheetViews>
  <sheetFormatPr defaultColWidth="12.625" defaultRowHeight="15" customHeight="1" x14ac:dyDescent="0.2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v>0.60101000000000004</v>
      </c>
      <c r="C2" s="57">
        <v>0.60101000000000004</v>
      </c>
      <c r="D2" s="57">
        <v>0.60101000000000004</v>
      </c>
      <c r="E2" s="57">
        <v>0.60101000000000004</v>
      </c>
      <c r="F2" s="57">
        <v>0.60101000000000004</v>
      </c>
      <c r="G2" s="57">
        <v>0.60101000000000004</v>
      </c>
      <c r="H2" s="57">
        <v>0.60101000000000004</v>
      </c>
      <c r="I2" s="57">
        <v>0.60101000000000004</v>
      </c>
      <c r="J2" s="57">
        <v>0.60101000000000004</v>
      </c>
      <c r="K2" s="57">
        <v>0.60101000000000004</v>
      </c>
      <c r="L2" s="57">
        <v>0.60101000000000004</v>
      </c>
      <c r="M2" s="57">
        <v>0.60101000000000004</v>
      </c>
      <c r="N2" s="57">
        <v>0.60101000000000004</v>
      </c>
      <c r="O2" s="57">
        <v>0.60101000000000004</v>
      </c>
      <c r="P2" s="57">
        <v>0.60101000000000004</v>
      </c>
      <c r="Q2" s="57">
        <v>0.60101000000000004</v>
      </c>
      <c r="R2" s="57">
        <v>0.60101000000000004</v>
      </c>
      <c r="S2" s="57">
        <v>0.60101000000000004</v>
      </c>
      <c r="T2" s="57">
        <v>0.60101000000000004</v>
      </c>
      <c r="U2" s="57">
        <v>0.60101000000000004</v>
      </c>
      <c r="V2" s="57">
        <v>0.60101000000000004</v>
      </c>
      <c r="W2" s="57">
        <v>0.60101000000000004</v>
      </c>
      <c r="X2" s="57">
        <v>0.60101000000000004</v>
      </c>
      <c r="Y2" s="57">
        <v>0.60101000000000004</v>
      </c>
      <c r="Z2" s="57">
        <v>0.60101000000000004</v>
      </c>
      <c r="AA2" s="57">
        <v>0.60101000000000004</v>
      </c>
      <c r="AB2" s="57">
        <v>0.60101000000000004</v>
      </c>
      <c r="AC2" s="57">
        <v>0.60101000000000004</v>
      </c>
      <c r="AD2" s="57">
        <v>0.60101000000000004</v>
      </c>
      <c r="AE2" s="57">
        <v>0.60101000000000004</v>
      </c>
      <c r="AF2" s="57">
        <v>0.60101000000000004</v>
      </c>
      <c r="AG2" s="57">
        <v>0.60101000000000004</v>
      </c>
      <c r="AH2" s="57">
        <v>0.60101000000000004</v>
      </c>
      <c r="AI2" s="57">
        <v>0.60101000000000004</v>
      </c>
      <c r="AJ2" s="57">
        <v>0.60101000000000004</v>
      </c>
    </row>
    <row r="3" spans="1:36" x14ac:dyDescent="0.25">
      <c r="A3" s="10" t="s">
        <v>175</v>
      </c>
      <c r="B3" s="57">
        <v>0.48977999999999999</v>
      </c>
      <c r="C3" s="57">
        <v>0.48977999999999999</v>
      </c>
      <c r="D3" s="57">
        <v>0.48977999999999999</v>
      </c>
      <c r="E3" s="57">
        <v>0.48977999999999999</v>
      </c>
      <c r="F3" s="57">
        <v>0.48977999999999999</v>
      </c>
      <c r="G3" s="57">
        <v>0.48977999999999999</v>
      </c>
      <c r="H3" s="57">
        <v>0.48977999999999999</v>
      </c>
      <c r="I3" s="57">
        <v>0.48977999999999999</v>
      </c>
      <c r="J3" s="57">
        <v>0.48977999999999999</v>
      </c>
      <c r="K3" s="57">
        <v>0.48977999999999999</v>
      </c>
      <c r="L3" s="57">
        <v>0.48977999999999999</v>
      </c>
      <c r="M3" s="57">
        <v>0.48977999999999999</v>
      </c>
      <c r="N3" s="57">
        <v>0.48977999999999999</v>
      </c>
      <c r="O3" s="57">
        <v>0.48977999999999999</v>
      </c>
      <c r="P3" s="57">
        <v>0.48977999999999999</v>
      </c>
      <c r="Q3" s="57">
        <v>0.48977999999999999</v>
      </c>
      <c r="R3" s="57">
        <v>0.48977999999999999</v>
      </c>
      <c r="S3" s="57">
        <v>0.48977999999999999</v>
      </c>
      <c r="T3" s="57">
        <v>0.48977999999999999</v>
      </c>
      <c r="U3" s="57">
        <v>0.48977999999999999</v>
      </c>
      <c r="V3" s="57">
        <v>0.48977999999999999</v>
      </c>
      <c r="W3" s="57">
        <v>0.48977999999999999</v>
      </c>
      <c r="X3" s="57">
        <v>0.48977999999999999</v>
      </c>
      <c r="Y3" s="57">
        <v>0.48977999999999999</v>
      </c>
      <c r="Z3" s="57">
        <v>0.48977999999999999</v>
      </c>
      <c r="AA3" s="57">
        <v>0.48977999999999999</v>
      </c>
      <c r="AB3" s="57">
        <v>0.48977999999999999</v>
      </c>
      <c r="AC3" s="57">
        <v>0.48977999999999999</v>
      </c>
      <c r="AD3" s="57">
        <v>0.48977999999999999</v>
      </c>
      <c r="AE3" s="57">
        <v>0.48977999999999999</v>
      </c>
      <c r="AF3" s="57">
        <v>0.48977999999999999</v>
      </c>
      <c r="AG3" s="57">
        <v>0.48977999999999999</v>
      </c>
      <c r="AH3" s="57">
        <v>0.48977999999999999</v>
      </c>
      <c r="AI3" s="57">
        <v>0.48977999999999999</v>
      </c>
      <c r="AJ3" s="57">
        <v>0.48977999999999999</v>
      </c>
    </row>
    <row r="4" spans="1:36" x14ac:dyDescent="0.25">
      <c r="A4" s="10" t="s">
        <v>176</v>
      </c>
      <c r="B4" s="57">
        <v>0.86560999999999999</v>
      </c>
      <c r="C4" s="57">
        <v>0.86560999999999999</v>
      </c>
      <c r="D4" s="57">
        <v>0.86560999999999999</v>
      </c>
      <c r="E4" s="57">
        <v>0.86560999999999999</v>
      </c>
      <c r="F4" s="57">
        <v>0.86560999999999999</v>
      </c>
      <c r="G4" s="57">
        <v>0.86560999999999999</v>
      </c>
      <c r="H4" s="57">
        <v>0.86560999999999999</v>
      </c>
      <c r="I4" s="57">
        <v>0.86560999999999999</v>
      </c>
      <c r="J4" s="57">
        <v>0.86560999999999999</v>
      </c>
      <c r="K4" s="57">
        <v>0.86560999999999999</v>
      </c>
      <c r="L4" s="57">
        <v>0.86560999999999999</v>
      </c>
      <c r="M4" s="57">
        <v>0.86560999999999999</v>
      </c>
      <c r="N4" s="57">
        <v>0.86560999999999999</v>
      </c>
      <c r="O4" s="57">
        <v>0.86560999999999999</v>
      </c>
      <c r="P4" s="57">
        <v>0.86560999999999999</v>
      </c>
      <c r="Q4" s="57">
        <v>0.86560999999999999</v>
      </c>
      <c r="R4" s="57">
        <v>0.86560999999999999</v>
      </c>
      <c r="S4" s="57">
        <v>0.86560999999999999</v>
      </c>
      <c r="T4" s="57">
        <v>0.86560999999999999</v>
      </c>
      <c r="U4" s="57">
        <v>0.86560999999999999</v>
      </c>
      <c r="V4" s="57">
        <v>0.86560999999999999</v>
      </c>
      <c r="W4" s="57">
        <v>0.86560999999999999</v>
      </c>
      <c r="X4" s="57">
        <v>0.86560999999999999</v>
      </c>
      <c r="Y4" s="57">
        <v>0.86560999999999999</v>
      </c>
      <c r="Z4" s="57">
        <v>0.86560999999999999</v>
      </c>
      <c r="AA4" s="57">
        <v>0.86560999999999999</v>
      </c>
      <c r="AB4" s="57">
        <v>0.86560999999999999</v>
      </c>
      <c r="AC4" s="57">
        <v>0.86560999999999999</v>
      </c>
      <c r="AD4" s="57">
        <v>0.86560999999999999</v>
      </c>
      <c r="AE4" s="57">
        <v>0.86560999999999999</v>
      </c>
      <c r="AF4" s="57">
        <v>0.86560999999999999</v>
      </c>
      <c r="AG4" s="57">
        <v>0.86560999999999999</v>
      </c>
      <c r="AH4" s="57">
        <v>0.86560999999999999</v>
      </c>
      <c r="AI4" s="57">
        <v>0.86560999999999999</v>
      </c>
      <c r="AJ4" s="57">
        <v>0.86560999999999999</v>
      </c>
    </row>
    <row r="5" spans="1:36" x14ac:dyDescent="0.25">
      <c r="A5" s="10" t="s">
        <v>177</v>
      </c>
      <c r="B5" s="57">
        <v>0.30658999999999997</v>
      </c>
      <c r="C5" s="57">
        <v>0.30658999999999997</v>
      </c>
      <c r="D5" s="57">
        <v>0.30658999999999997</v>
      </c>
      <c r="E5" s="57">
        <v>0.30658999999999997</v>
      </c>
      <c r="F5" s="57">
        <v>0.30658999999999997</v>
      </c>
      <c r="G5" s="57">
        <v>0.30658999999999997</v>
      </c>
      <c r="H5" s="57">
        <v>0.30658999999999997</v>
      </c>
      <c r="I5" s="57">
        <v>0.30658999999999997</v>
      </c>
      <c r="J5" s="57">
        <v>0.30658999999999997</v>
      </c>
      <c r="K5" s="57">
        <v>0.30658999999999997</v>
      </c>
      <c r="L5" s="57">
        <v>0.30658999999999997</v>
      </c>
      <c r="M5" s="57">
        <v>0.30658999999999997</v>
      </c>
      <c r="N5" s="57">
        <v>0.30658999999999997</v>
      </c>
      <c r="O5" s="57">
        <v>0.30658999999999997</v>
      </c>
      <c r="P5" s="57">
        <v>0.30658999999999997</v>
      </c>
      <c r="Q5" s="57">
        <v>0.30658999999999997</v>
      </c>
      <c r="R5" s="57">
        <v>0.30658999999999997</v>
      </c>
      <c r="S5" s="57">
        <v>0.30658999999999997</v>
      </c>
      <c r="T5" s="57">
        <v>0.30658999999999997</v>
      </c>
      <c r="U5" s="57">
        <v>0.30658999999999997</v>
      </c>
      <c r="V5" s="57">
        <v>0.30658999999999997</v>
      </c>
      <c r="W5" s="57">
        <v>0.30658999999999997</v>
      </c>
      <c r="X5" s="57">
        <v>0.30658999999999997</v>
      </c>
      <c r="Y5" s="57">
        <v>0.30658999999999997</v>
      </c>
      <c r="Z5" s="57">
        <v>0.30658999999999997</v>
      </c>
      <c r="AA5" s="57">
        <v>0.30658999999999997</v>
      </c>
      <c r="AB5" s="57">
        <v>0.30658999999999997</v>
      </c>
      <c r="AC5" s="57">
        <v>0.30658999999999997</v>
      </c>
      <c r="AD5" s="57">
        <v>0.30658999999999997</v>
      </c>
      <c r="AE5" s="57">
        <v>0.30658999999999997</v>
      </c>
      <c r="AF5" s="57">
        <v>0.30658999999999997</v>
      </c>
      <c r="AG5" s="57">
        <v>0.30658999999999997</v>
      </c>
      <c r="AH5" s="57">
        <v>0.30658999999999997</v>
      </c>
      <c r="AI5" s="57">
        <v>0.30658999999999997</v>
      </c>
      <c r="AJ5" s="57">
        <v>0.30658999999999997</v>
      </c>
    </row>
    <row r="6" spans="1:36" x14ac:dyDescent="0.25">
      <c r="A6" s="10" t="s">
        <v>178</v>
      </c>
      <c r="B6" s="57">
        <v>0.37444</v>
      </c>
      <c r="C6" s="57">
        <v>0.37444</v>
      </c>
      <c r="D6" s="57">
        <v>0.37444</v>
      </c>
      <c r="E6" s="57">
        <v>0.37444</v>
      </c>
      <c r="F6" s="57">
        <v>0.37444</v>
      </c>
      <c r="G6" s="57">
        <v>0.37444</v>
      </c>
      <c r="H6" s="57">
        <v>0.37444</v>
      </c>
      <c r="I6" s="57">
        <v>0.37444</v>
      </c>
      <c r="J6" s="57">
        <v>0.37444</v>
      </c>
      <c r="K6" s="57">
        <v>0.37444</v>
      </c>
      <c r="L6" s="57">
        <v>0.37444</v>
      </c>
      <c r="M6" s="57">
        <v>0.37444</v>
      </c>
      <c r="N6" s="57">
        <v>0.37444</v>
      </c>
      <c r="O6" s="57">
        <v>0.37444</v>
      </c>
      <c r="P6" s="57">
        <v>0.37444</v>
      </c>
      <c r="Q6" s="57">
        <v>0.37444</v>
      </c>
      <c r="R6" s="57">
        <v>0.37444</v>
      </c>
      <c r="S6" s="57">
        <v>0.37444</v>
      </c>
      <c r="T6" s="57">
        <v>0.37444</v>
      </c>
      <c r="U6" s="57">
        <v>0.37444</v>
      </c>
      <c r="V6" s="57">
        <v>0.37444</v>
      </c>
      <c r="W6" s="57">
        <v>0.37444</v>
      </c>
      <c r="X6" s="57">
        <v>0.37444</v>
      </c>
      <c r="Y6" s="57">
        <v>0.37444</v>
      </c>
      <c r="Z6" s="57">
        <v>0.37444</v>
      </c>
      <c r="AA6" s="57">
        <v>0.37444</v>
      </c>
      <c r="AB6" s="57">
        <v>0.37444</v>
      </c>
      <c r="AC6" s="57">
        <v>0.37444</v>
      </c>
      <c r="AD6" s="57">
        <v>0.37444</v>
      </c>
      <c r="AE6" s="57">
        <v>0.37444</v>
      </c>
      <c r="AF6" s="57">
        <v>0.37444</v>
      </c>
      <c r="AG6" s="57">
        <v>0.37444</v>
      </c>
      <c r="AH6" s="57">
        <v>0.37444</v>
      </c>
      <c r="AI6" s="57">
        <v>0.37444</v>
      </c>
      <c r="AJ6" s="57">
        <v>0.37444</v>
      </c>
    </row>
    <row r="7" spans="1:36" x14ac:dyDescent="0.25">
      <c r="A7" s="10" t="s">
        <v>179</v>
      </c>
      <c r="B7" s="57">
        <v>0.14174999999999999</v>
      </c>
      <c r="C7" s="57">
        <v>0.14174999999999999</v>
      </c>
      <c r="D7" s="57">
        <v>0.14174999999999999</v>
      </c>
      <c r="E7" s="57">
        <v>0.14174999999999999</v>
      </c>
      <c r="F7" s="57">
        <v>0.14174999999999999</v>
      </c>
      <c r="G7" s="57">
        <v>0.14174999999999999</v>
      </c>
      <c r="H7" s="57">
        <v>0.14174999999999999</v>
      </c>
      <c r="I7" s="57">
        <v>0.14174999999999999</v>
      </c>
      <c r="J7" s="57">
        <v>0.14174999999999999</v>
      </c>
      <c r="K7" s="57">
        <v>0.14174999999999999</v>
      </c>
      <c r="L7" s="57">
        <v>0.14174999999999999</v>
      </c>
      <c r="M7" s="57">
        <v>0.14174999999999999</v>
      </c>
      <c r="N7" s="57">
        <v>0.14174999999999999</v>
      </c>
      <c r="O7" s="57">
        <v>0.14174999999999999</v>
      </c>
      <c r="P7" s="57">
        <v>0.14174999999999999</v>
      </c>
      <c r="Q7" s="57">
        <v>0.14174999999999999</v>
      </c>
      <c r="R7" s="57">
        <v>0.14174999999999999</v>
      </c>
      <c r="S7" s="57">
        <v>0.14174999999999999</v>
      </c>
      <c r="T7" s="57">
        <v>0.14174999999999999</v>
      </c>
      <c r="U7" s="57">
        <v>0.14174999999999999</v>
      </c>
      <c r="V7" s="57">
        <v>0.14174999999999999</v>
      </c>
      <c r="W7" s="57">
        <v>0.14174999999999999</v>
      </c>
      <c r="X7" s="57">
        <v>0.14174999999999999</v>
      </c>
      <c r="Y7" s="57">
        <v>0.14174999999999999</v>
      </c>
      <c r="Z7" s="57">
        <v>0.14174999999999999</v>
      </c>
      <c r="AA7" s="57">
        <v>0.14174999999999999</v>
      </c>
      <c r="AB7" s="57">
        <v>0.14174999999999999</v>
      </c>
      <c r="AC7" s="57">
        <v>0.14174999999999999</v>
      </c>
      <c r="AD7" s="57">
        <v>0.14174999999999999</v>
      </c>
      <c r="AE7" s="57">
        <v>0.14174999999999999</v>
      </c>
      <c r="AF7" s="57">
        <v>0.14174999999999999</v>
      </c>
      <c r="AG7" s="57">
        <v>0.14174999999999999</v>
      </c>
      <c r="AH7" s="57">
        <v>0.14174999999999999</v>
      </c>
      <c r="AI7" s="57">
        <v>0.14174999999999999</v>
      </c>
      <c r="AJ7" s="57">
        <v>0.14174999999999999</v>
      </c>
    </row>
    <row r="8" spans="1:36" x14ac:dyDescent="0.2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x14ac:dyDescent="0.25">
      <c r="A9" s="10" t="s">
        <v>181</v>
      </c>
      <c r="B9" s="57">
        <v>0.80206</v>
      </c>
      <c r="C9" s="57">
        <v>0.80206</v>
      </c>
      <c r="D9" s="57">
        <v>0.80206</v>
      </c>
      <c r="E9" s="57">
        <v>0.80206</v>
      </c>
      <c r="F9" s="57">
        <v>0.80206</v>
      </c>
      <c r="G9" s="57">
        <v>0.80206</v>
      </c>
      <c r="H9" s="57">
        <v>0.80206</v>
      </c>
      <c r="I9" s="57">
        <v>0.80206</v>
      </c>
      <c r="J9" s="57">
        <v>0.80206</v>
      </c>
      <c r="K9" s="57">
        <v>0.80206</v>
      </c>
      <c r="L9" s="57">
        <v>0.80206</v>
      </c>
      <c r="M9" s="57">
        <v>0.80206</v>
      </c>
      <c r="N9" s="57">
        <v>0.80206</v>
      </c>
      <c r="O9" s="57">
        <v>0.80206</v>
      </c>
      <c r="P9" s="57">
        <v>0.80206</v>
      </c>
      <c r="Q9" s="57">
        <v>0.80206</v>
      </c>
      <c r="R9" s="57">
        <v>0.80206</v>
      </c>
      <c r="S9" s="57">
        <v>0.80206</v>
      </c>
      <c r="T9" s="57">
        <v>0.80206</v>
      </c>
      <c r="U9" s="57">
        <v>0.80206</v>
      </c>
      <c r="V9" s="57">
        <v>0.80206</v>
      </c>
      <c r="W9" s="57">
        <v>0.80206</v>
      </c>
      <c r="X9" s="57">
        <v>0.80206</v>
      </c>
      <c r="Y9" s="57">
        <v>0.80206</v>
      </c>
      <c r="Z9" s="57">
        <v>0.80206</v>
      </c>
      <c r="AA9" s="57">
        <v>0.80206</v>
      </c>
      <c r="AB9" s="57">
        <v>0.80206</v>
      </c>
      <c r="AC9" s="57">
        <v>0.80206</v>
      </c>
      <c r="AD9" s="57">
        <v>0.80206</v>
      </c>
      <c r="AE9" s="57">
        <v>0.80206</v>
      </c>
      <c r="AF9" s="57">
        <v>0.80206</v>
      </c>
      <c r="AG9" s="57">
        <v>0.80206</v>
      </c>
      <c r="AH9" s="57">
        <v>0.80206</v>
      </c>
      <c r="AI9" s="57">
        <v>0.80206</v>
      </c>
      <c r="AJ9" s="57">
        <v>0.80206</v>
      </c>
    </row>
    <row r="10" spans="1:36" x14ac:dyDescent="0.25">
      <c r="A10" s="10" t="s">
        <v>182</v>
      </c>
      <c r="B10" s="57">
        <v>0.29348999999999997</v>
      </c>
      <c r="C10" s="57">
        <v>0.29348999999999997</v>
      </c>
      <c r="D10" s="57">
        <v>0.29348999999999997</v>
      </c>
      <c r="E10" s="57">
        <v>0.29348999999999997</v>
      </c>
      <c r="F10" s="57">
        <v>0.29348999999999997</v>
      </c>
      <c r="G10" s="57">
        <v>0.29348999999999997</v>
      </c>
      <c r="H10" s="57">
        <v>0.29348999999999997</v>
      </c>
      <c r="I10" s="57">
        <v>0.29348999999999997</v>
      </c>
      <c r="J10" s="57">
        <v>0.29348999999999997</v>
      </c>
      <c r="K10" s="57">
        <v>0.29348999999999997</v>
      </c>
      <c r="L10" s="57">
        <v>0.29348999999999997</v>
      </c>
      <c r="M10" s="57">
        <v>0.29348999999999997</v>
      </c>
      <c r="N10" s="57">
        <v>0.29348999999999997</v>
      </c>
      <c r="O10" s="57">
        <v>0.29348999999999997</v>
      </c>
      <c r="P10" s="57">
        <v>0.29348999999999997</v>
      </c>
      <c r="Q10" s="57">
        <v>0.29348999999999997</v>
      </c>
      <c r="R10" s="57">
        <v>0.29348999999999997</v>
      </c>
      <c r="S10" s="57">
        <v>0.29348999999999997</v>
      </c>
      <c r="T10" s="57">
        <v>0.29348999999999997</v>
      </c>
      <c r="U10" s="57">
        <v>0.29348999999999997</v>
      </c>
      <c r="V10" s="57">
        <v>0.29348999999999997</v>
      </c>
      <c r="W10" s="57">
        <v>0.29348999999999997</v>
      </c>
      <c r="X10" s="57">
        <v>0.29348999999999997</v>
      </c>
      <c r="Y10" s="57">
        <v>0.29348999999999997</v>
      </c>
      <c r="Z10" s="57">
        <v>0.29348999999999997</v>
      </c>
      <c r="AA10" s="57">
        <v>0.29348999999999997</v>
      </c>
      <c r="AB10" s="57">
        <v>0.29348999999999997</v>
      </c>
      <c r="AC10" s="57">
        <v>0.29348999999999997</v>
      </c>
      <c r="AD10" s="57">
        <v>0.29348999999999997</v>
      </c>
      <c r="AE10" s="57">
        <v>0.29348999999999997</v>
      </c>
      <c r="AF10" s="57">
        <v>0.29348999999999997</v>
      </c>
      <c r="AG10" s="57">
        <v>0.29348999999999997</v>
      </c>
      <c r="AH10" s="57">
        <v>0.29348999999999997</v>
      </c>
      <c r="AI10" s="57">
        <v>0.29348999999999997</v>
      </c>
      <c r="AJ10" s="57">
        <v>0.29348999999999997</v>
      </c>
    </row>
    <row r="11" spans="1:36" x14ac:dyDescent="0.25">
      <c r="A11" s="10" t="s">
        <v>183</v>
      </c>
      <c r="B11" s="57">
        <v>9.8999999999999999E-4</v>
      </c>
      <c r="C11" s="57">
        <v>9.8999999999999999E-4</v>
      </c>
      <c r="D11" s="57">
        <v>9.8999999999999999E-4</v>
      </c>
      <c r="E11" s="57">
        <v>9.8999999999999999E-4</v>
      </c>
      <c r="F11" s="57">
        <v>9.8999999999999999E-4</v>
      </c>
      <c r="G11" s="57">
        <v>9.8999999999999999E-4</v>
      </c>
      <c r="H11" s="57">
        <v>9.8999999999999999E-4</v>
      </c>
      <c r="I11" s="57">
        <v>9.8999999999999999E-4</v>
      </c>
      <c r="J11" s="57">
        <v>9.8999999999999999E-4</v>
      </c>
      <c r="K11" s="57">
        <v>9.8999999999999999E-4</v>
      </c>
      <c r="L11" s="57">
        <v>9.8999999999999999E-4</v>
      </c>
      <c r="M11" s="57">
        <v>9.8999999999999999E-4</v>
      </c>
      <c r="N11" s="57">
        <v>9.8999999999999999E-4</v>
      </c>
      <c r="O11" s="57">
        <v>9.8999999999999999E-4</v>
      </c>
      <c r="P11" s="57">
        <v>9.8999999999999999E-4</v>
      </c>
      <c r="Q11" s="57">
        <v>9.8999999999999999E-4</v>
      </c>
      <c r="R11" s="57">
        <v>9.8999999999999999E-4</v>
      </c>
      <c r="S11" s="57">
        <v>9.8999999999999999E-4</v>
      </c>
      <c r="T11" s="57">
        <v>9.8999999999999999E-4</v>
      </c>
      <c r="U11" s="57">
        <v>9.8999999999999999E-4</v>
      </c>
      <c r="V11" s="57">
        <v>9.8999999999999999E-4</v>
      </c>
      <c r="W11" s="57">
        <v>9.8999999999999999E-4</v>
      </c>
      <c r="X11" s="57">
        <v>9.8999999999999999E-4</v>
      </c>
      <c r="Y11" s="57">
        <v>9.8999999999999999E-4</v>
      </c>
      <c r="Z11" s="57">
        <v>9.8999999999999999E-4</v>
      </c>
      <c r="AA11" s="57">
        <v>9.8999999999999999E-4</v>
      </c>
      <c r="AB11" s="57">
        <v>9.8999999999999999E-4</v>
      </c>
      <c r="AC11" s="57">
        <v>9.8999999999999999E-4</v>
      </c>
      <c r="AD11" s="57">
        <v>9.8999999999999999E-4</v>
      </c>
      <c r="AE11" s="57">
        <v>9.8999999999999999E-4</v>
      </c>
      <c r="AF11" s="57">
        <v>9.8999999999999999E-4</v>
      </c>
      <c r="AG11" s="57">
        <v>9.8999999999999999E-4</v>
      </c>
      <c r="AH11" s="57">
        <v>9.8999999999999999E-4</v>
      </c>
      <c r="AI11" s="57">
        <v>9.8999999999999999E-4</v>
      </c>
      <c r="AJ11" s="57">
        <v>9.8999999999999999E-4</v>
      </c>
    </row>
    <row r="12" spans="1:36" x14ac:dyDescent="0.25">
      <c r="A12" s="10" t="s">
        <v>184</v>
      </c>
      <c r="B12" s="57">
        <v>5.0939999999999999E-2</v>
      </c>
      <c r="C12" s="57">
        <v>5.0939999999999999E-2</v>
      </c>
      <c r="D12" s="57">
        <v>5.0939999999999999E-2</v>
      </c>
      <c r="E12" s="57">
        <v>5.0939999999999999E-2</v>
      </c>
      <c r="F12" s="57">
        <v>5.0939999999999999E-2</v>
      </c>
      <c r="G12" s="57">
        <v>5.0939999999999999E-2</v>
      </c>
      <c r="H12" s="57">
        <v>5.0939999999999999E-2</v>
      </c>
      <c r="I12" s="57">
        <v>5.0939999999999999E-2</v>
      </c>
      <c r="J12" s="57">
        <v>5.0939999999999999E-2</v>
      </c>
      <c r="K12" s="57">
        <v>5.0939999999999999E-2</v>
      </c>
      <c r="L12" s="57">
        <v>5.0939999999999999E-2</v>
      </c>
      <c r="M12" s="57">
        <v>5.0939999999999999E-2</v>
      </c>
      <c r="N12" s="57">
        <v>5.0939999999999999E-2</v>
      </c>
      <c r="O12" s="57">
        <v>5.0939999999999999E-2</v>
      </c>
      <c r="P12" s="57">
        <v>5.0939999999999999E-2</v>
      </c>
      <c r="Q12" s="57">
        <v>5.0939999999999999E-2</v>
      </c>
      <c r="R12" s="57">
        <v>5.0939999999999999E-2</v>
      </c>
      <c r="S12" s="57">
        <v>5.0939999999999999E-2</v>
      </c>
      <c r="T12" s="57">
        <v>5.0939999999999999E-2</v>
      </c>
      <c r="U12" s="57">
        <v>5.0939999999999999E-2</v>
      </c>
      <c r="V12" s="57">
        <v>5.0939999999999999E-2</v>
      </c>
      <c r="W12" s="57">
        <v>5.0939999999999999E-2</v>
      </c>
      <c r="X12" s="57">
        <v>5.0939999999999999E-2</v>
      </c>
      <c r="Y12" s="57">
        <v>5.0939999999999999E-2</v>
      </c>
      <c r="Z12" s="57">
        <v>5.0939999999999999E-2</v>
      </c>
      <c r="AA12" s="57">
        <v>5.0939999999999999E-2</v>
      </c>
      <c r="AB12" s="57">
        <v>5.0939999999999999E-2</v>
      </c>
      <c r="AC12" s="57">
        <v>5.0939999999999999E-2</v>
      </c>
      <c r="AD12" s="57">
        <v>5.0939999999999999E-2</v>
      </c>
      <c r="AE12" s="57">
        <v>5.0939999999999999E-2</v>
      </c>
      <c r="AF12" s="57">
        <v>5.0939999999999999E-2</v>
      </c>
      <c r="AG12" s="57">
        <v>5.0939999999999999E-2</v>
      </c>
      <c r="AH12" s="57">
        <v>5.0939999999999999E-2</v>
      </c>
      <c r="AI12" s="57">
        <v>5.0939999999999999E-2</v>
      </c>
      <c r="AJ12" s="57">
        <v>5.0939999999999999E-2</v>
      </c>
    </row>
    <row r="13" spans="1:36" x14ac:dyDescent="0.25">
      <c r="A13" s="10" t="s">
        <v>185</v>
      </c>
      <c r="B13" s="57">
        <v>0.80206</v>
      </c>
      <c r="C13" s="57">
        <v>0.80206</v>
      </c>
      <c r="D13" s="57">
        <v>0.80206</v>
      </c>
      <c r="E13" s="57">
        <v>0.80206</v>
      </c>
      <c r="F13" s="57">
        <v>0.80206</v>
      </c>
      <c r="G13" s="57">
        <v>0.80206</v>
      </c>
      <c r="H13" s="57">
        <v>0.80206</v>
      </c>
      <c r="I13" s="57">
        <v>0.80206</v>
      </c>
      <c r="J13" s="57">
        <v>0.80206</v>
      </c>
      <c r="K13" s="57">
        <v>0.80206</v>
      </c>
      <c r="L13" s="57">
        <v>0.80206</v>
      </c>
      <c r="M13" s="57">
        <v>0.80206</v>
      </c>
      <c r="N13" s="57">
        <v>0.80206</v>
      </c>
      <c r="O13" s="57">
        <v>0.80206</v>
      </c>
      <c r="P13" s="57">
        <v>0.80206</v>
      </c>
      <c r="Q13" s="57">
        <v>0.80206</v>
      </c>
      <c r="R13" s="57">
        <v>0.80206</v>
      </c>
      <c r="S13" s="57">
        <v>0.80206</v>
      </c>
      <c r="T13" s="57">
        <v>0.80206</v>
      </c>
      <c r="U13" s="57">
        <v>0.80206</v>
      </c>
      <c r="V13" s="57">
        <v>0.80206</v>
      </c>
      <c r="W13" s="57">
        <v>0.80206</v>
      </c>
      <c r="X13" s="57">
        <v>0.80206</v>
      </c>
      <c r="Y13" s="57">
        <v>0.80206</v>
      </c>
      <c r="Z13" s="57">
        <v>0.80206</v>
      </c>
      <c r="AA13" s="57">
        <v>0.80206</v>
      </c>
      <c r="AB13" s="57">
        <v>0.80206</v>
      </c>
      <c r="AC13" s="57">
        <v>0.80206</v>
      </c>
      <c r="AD13" s="57">
        <v>0.80206</v>
      </c>
      <c r="AE13" s="57">
        <v>0.80206</v>
      </c>
      <c r="AF13" s="57">
        <v>0.80206</v>
      </c>
      <c r="AG13" s="57">
        <v>0.80206</v>
      </c>
      <c r="AH13" s="57">
        <v>0.80206</v>
      </c>
      <c r="AI13" s="57">
        <v>0.80206</v>
      </c>
      <c r="AJ13" s="57">
        <v>0.80206</v>
      </c>
    </row>
    <row r="14" spans="1:36" s="72" customFormat="1" x14ac:dyDescent="0.25">
      <c r="A14" s="70" t="s">
        <v>186</v>
      </c>
      <c r="B14" s="71">
        <v>0.48068888665972159</v>
      </c>
      <c r="C14" s="71">
        <v>0.48769523684708904</v>
      </c>
      <c r="D14" s="71">
        <v>0.48068888665972159</v>
      </c>
      <c r="E14" s="71">
        <v>0.48769523684708904</v>
      </c>
      <c r="F14" s="71">
        <v>0.49179368897361969</v>
      </c>
      <c r="G14" s="71">
        <v>0.49470158703445649</v>
      </c>
      <c r="H14" s="71">
        <v>0.49695712800238945</v>
      </c>
      <c r="I14" s="71">
        <v>0.49880003916098709</v>
      </c>
      <c r="J14" s="71">
        <v>0.50035819834388673</v>
      </c>
      <c r="K14" s="71">
        <v>0.50170793722182394</v>
      </c>
      <c r="L14" s="71">
        <v>0.50289849128751773</v>
      </c>
      <c r="M14" s="71">
        <v>0.50396347818975684</v>
      </c>
      <c r="N14" s="71">
        <v>0.50492687602914588</v>
      </c>
      <c r="O14" s="71">
        <v>0.50580638934835465</v>
      </c>
      <c r="P14" s="71">
        <v>0.50661546317226136</v>
      </c>
      <c r="Q14" s="71">
        <v>0.50736454853125423</v>
      </c>
      <c r="R14" s="71">
        <v>0.50806193031628744</v>
      </c>
      <c r="S14" s="71">
        <v>0.50871428740919133</v>
      </c>
      <c r="T14" s="71">
        <v>0.50932708270337335</v>
      </c>
      <c r="U14" s="71">
        <v>0.50990484147488513</v>
      </c>
      <c r="V14" s="71">
        <v>0.51045135438946032</v>
      </c>
      <c r="W14" s="71">
        <v>0.51096982837712424</v>
      </c>
      <c r="X14" s="71">
        <v>0.51146300065778483</v>
      </c>
      <c r="Y14" s="71">
        <v>0.51193322621651327</v>
      </c>
      <c r="Z14" s="71">
        <v>0.51238254581810971</v>
      </c>
      <c r="AA14" s="71">
        <v>0.51281273953572182</v>
      </c>
      <c r="AB14" s="71">
        <v>0.51322536934505714</v>
      </c>
      <c r="AC14" s="71">
        <v>0.51362181335962875</v>
      </c>
      <c r="AD14" s="71">
        <v>0.51400329360141572</v>
      </c>
      <c r="AE14" s="71">
        <v>0.51437089871862152</v>
      </c>
      <c r="AF14" s="71">
        <v>0.51472560271516099</v>
      </c>
      <c r="AG14" s="71">
        <v>0.51506828050365472</v>
      </c>
      <c r="AH14" s="71">
        <v>0.51539972090725572</v>
      </c>
      <c r="AI14" s="71">
        <v>0.51572063759655873</v>
      </c>
      <c r="AJ14" s="71">
        <v>0.51603167834304386</v>
      </c>
    </row>
    <row r="15" spans="1:36" x14ac:dyDescent="0.25">
      <c r="A15" s="10" t="s">
        <v>187</v>
      </c>
      <c r="B15" s="57">
        <v>9.8999999999999999E-4</v>
      </c>
      <c r="C15" s="57">
        <v>9.8999999999999999E-4</v>
      </c>
      <c r="D15" s="57">
        <v>9.8999999999999999E-4</v>
      </c>
      <c r="E15" s="57">
        <v>9.8999999999999999E-4</v>
      </c>
      <c r="F15" s="57">
        <v>9.8999999999999999E-4</v>
      </c>
      <c r="G15" s="57">
        <v>9.8999999999999999E-4</v>
      </c>
      <c r="H15" s="57">
        <v>9.8999999999999999E-4</v>
      </c>
      <c r="I15" s="57">
        <v>9.8999999999999999E-4</v>
      </c>
      <c r="J15" s="57">
        <v>9.8999999999999999E-4</v>
      </c>
      <c r="K15" s="57">
        <v>9.8999999999999999E-4</v>
      </c>
      <c r="L15" s="57">
        <v>9.8999999999999999E-4</v>
      </c>
      <c r="M15" s="57">
        <v>9.8999999999999999E-4</v>
      </c>
      <c r="N15" s="57">
        <v>9.8999999999999999E-4</v>
      </c>
      <c r="O15" s="57">
        <v>9.8999999999999999E-4</v>
      </c>
      <c r="P15" s="57">
        <v>9.8999999999999999E-4</v>
      </c>
      <c r="Q15" s="57">
        <v>9.8999999999999999E-4</v>
      </c>
      <c r="R15" s="57">
        <v>9.8999999999999999E-4</v>
      </c>
      <c r="S15" s="57">
        <v>9.8999999999999999E-4</v>
      </c>
      <c r="T15" s="57">
        <v>9.8999999999999999E-4</v>
      </c>
      <c r="U15" s="57">
        <v>9.8999999999999999E-4</v>
      </c>
      <c r="V15" s="57">
        <v>9.8999999999999999E-4</v>
      </c>
      <c r="W15" s="57">
        <v>9.8999999999999999E-4</v>
      </c>
      <c r="X15" s="57">
        <v>9.8999999999999999E-4</v>
      </c>
      <c r="Y15" s="57">
        <v>9.8999999999999999E-4</v>
      </c>
      <c r="Z15" s="57">
        <v>9.8999999999999999E-4</v>
      </c>
      <c r="AA15" s="57">
        <v>9.8999999999999999E-4</v>
      </c>
      <c r="AB15" s="57">
        <v>9.8999999999999999E-4</v>
      </c>
      <c r="AC15" s="57">
        <v>9.8999999999999999E-4</v>
      </c>
      <c r="AD15" s="57">
        <v>9.8999999999999999E-4</v>
      </c>
      <c r="AE15" s="57">
        <v>9.8999999999999999E-4</v>
      </c>
      <c r="AF15" s="57">
        <v>9.8999999999999999E-4</v>
      </c>
      <c r="AG15" s="57">
        <v>9.8999999999999999E-4</v>
      </c>
      <c r="AH15" s="57">
        <v>9.8999999999999999E-4</v>
      </c>
      <c r="AI15" s="57">
        <v>9.8999999999999999E-4</v>
      </c>
      <c r="AJ15" s="57">
        <v>9.8999999999999999E-4</v>
      </c>
    </row>
    <row r="16" spans="1:36" x14ac:dyDescent="0.25">
      <c r="A16" s="10" t="s">
        <v>188</v>
      </c>
      <c r="B16" s="57">
        <v>9.8999999999999999E-4</v>
      </c>
      <c r="C16" s="57">
        <v>9.8999999999999999E-4</v>
      </c>
      <c r="D16" s="57">
        <v>9.8999999999999999E-4</v>
      </c>
      <c r="E16" s="57">
        <v>9.8999999999999999E-4</v>
      </c>
      <c r="F16" s="57">
        <v>9.8999999999999999E-4</v>
      </c>
      <c r="G16" s="57">
        <v>9.8999999999999999E-4</v>
      </c>
      <c r="H16" s="57">
        <v>9.8999999999999999E-4</v>
      </c>
      <c r="I16" s="57">
        <v>9.8999999999999999E-4</v>
      </c>
      <c r="J16" s="57">
        <v>9.8999999999999999E-4</v>
      </c>
      <c r="K16" s="57">
        <v>9.8999999999999999E-4</v>
      </c>
      <c r="L16" s="57">
        <v>9.8999999999999999E-4</v>
      </c>
      <c r="M16" s="57">
        <v>9.8999999999999999E-4</v>
      </c>
      <c r="N16" s="57">
        <v>9.8999999999999999E-4</v>
      </c>
      <c r="O16" s="57">
        <v>9.8999999999999999E-4</v>
      </c>
      <c r="P16" s="57">
        <v>9.8999999999999999E-4</v>
      </c>
      <c r="Q16" s="57">
        <v>9.8999999999999999E-4</v>
      </c>
      <c r="R16" s="57">
        <v>9.8999999999999999E-4</v>
      </c>
      <c r="S16" s="57">
        <v>9.8999999999999999E-4</v>
      </c>
      <c r="T16" s="57">
        <v>9.8999999999999999E-4</v>
      </c>
      <c r="U16" s="57">
        <v>9.8999999999999999E-4</v>
      </c>
      <c r="V16" s="57">
        <v>9.8999999999999999E-4</v>
      </c>
      <c r="W16" s="57">
        <v>9.8999999999999999E-4</v>
      </c>
      <c r="X16" s="57">
        <v>9.8999999999999999E-4</v>
      </c>
      <c r="Y16" s="57">
        <v>9.8999999999999999E-4</v>
      </c>
      <c r="Z16" s="57">
        <v>9.8999999999999999E-4</v>
      </c>
      <c r="AA16" s="57">
        <v>9.8999999999999999E-4</v>
      </c>
      <c r="AB16" s="57">
        <v>9.8999999999999999E-4</v>
      </c>
      <c r="AC16" s="57">
        <v>9.8999999999999999E-4</v>
      </c>
      <c r="AD16" s="57">
        <v>9.8999999999999999E-4</v>
      </c>
      <c r="AE16" s="57">
        <v>9.8999999999999999E-4</v>
      </c>
      <c r="AF16" s="57">
        <v>9.8999999999999999E-4</v>
      </c>
      <c r="AG16" s="57">
        <v>9.8999999999999999E-4</v>
      </c>
      <c r="AH16" s="57">
        <v>9.8999999999999999E-4</v>
      </c>
      <c r="AI16" s="57">
        <v>9.8999999999999999E-4</v>
      </c>
      <c r="AJ16" s="57">
        <v>9.8999999999999999E-4</v>
      </c>
    </row>
    <row r="17" spans="1:36" x14ac:dyDescent="0.25">
      <c r="A17" s="10" t="s">
        <v>189</v>
      </c>
      <c r="B17" s="57">
        <v>0.47726000000000002</v>
      </c>
      <c r="C17" s="57">
        <v>0.47726000000000002</v>
      </c>
      <c r="D17" s="57">
        <v>0.47726000000000002</v>
      </c>
      <c r="E17" s="57">
        <v>0.47726000000000002</v>
      </c>
      <c r="F17" s="57">
        <v>0.47726000000000002</v>
      </c>
      <c r="G17" s="57">
        <v>0.47726000000000002</v>
      </c>
      <c r="H17" s="57">
        <v>0.47726000000000002</v>
      </c>
      <c r="I17" s="57">
        <v>0.47726000000000002</v>
      </c>
      <c r="J17" s="57">
        <v>0.47726000000000002</v>
      </c>
      <c r="K17" s="57">
        <v>0.47726000000000002</v>
      </c>
      <c r="L17" s="57">
        <v>0.47726000000000002</v>
      </c>
      <c r="M17" s="57">
        <v>0.47726000000000002</v>
      </c>
      <c r="N17" s="57">
        <v>0.47726000000000002</v>
      </c>
      <c r="O17" s="57">
        <v>0.47726000000000002</v>
      </c>
      <c r="P17" s="57">
        <v>0.47726000000000002</v>
      </c>
      <c r="Q17" s="57">
        <v>0.47726000000000002</v>
      </c>
      <c r="R17" s="57">
        <v>0.47726000000000002</v>
      </c>
      <c r="S17" s="57">
        <v>0.47726000000000002</v>
      </c>
      <c r="T17" s="57">
        <v>0.47726000000000002</v>
      </c>
      <c r="U17" s="57">
        <v>0.47726000000000002</v>
      </c>
      <c r="V17" s="57">
        <v>0.47726000000000002</v>
      </c>
      <c r="W17" s="57">
        <v>0.47726000000000002</v>
      </c>
      <c r="X17" s="57">
        <v>0.47726000000000002</v>
      </c>
      <c r="Y17" s="57">
        <v>0.47726000000000002</v>
      </c>
      <c r="Z17" s="57">
        <v>0.47726000000000002</v>
      </c>
      <c r="AA17" s="57">
        <v>0.47726000000000002</v>
      </c>
      <c r="AB17" s="57">
        <v>0.47726000000000002</v>
      </c>
      <c r="AC17" s="57">
        <v>0.47726000000000002</v>
      </c>
      <c r="AD17" s="57">
        <v>0.47726000000000002</v>
      </c>
      <c r="AE17" s="57">
        <v>0.47726000000000002</v>
      </c>
      <c r="AF17" s="57">
        <v>0.47726000000000002</v>
      </c>
      <c r="AG17" s="57">
        <v>0.47726000000000002</v>
      </c>
      <c r="AH17" s="57">
        <v>0.47726000000000002</v>
      </c>
      <c r="AI17" s="57">
        <v>0.47726000000000002</v>
      </c>
      <c r="AJ17" s="57">
        <v>0.47726000000000002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>
      <selection activeCell="AH22" sqref="AH22"/>
    </sheetView>
  </sheetViews>
  <sheetFormatPr defaultColWidth="12.625" defaultRowHeight="15" customHeight="1" x14ac:dyDescent="0.2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f>'BECF-pre-ret'!B2*1.1</f>
        <v>0.66111100000000012</v>
      </c>
      <c r="C2" s="57">
        <f t="shared" ref="C2:L5" si="0">$B2</f>
        <v>0.66111100000000012</v>
      </c>
      <c r="D2" s="57">
        <f t="shared" si="0"/>
        <v>0.66111100000000012</v>
      </c>
      <c r="E2" s="57">
        <f t="shared" si="0"/>
        <v>0.66111100000000012</v>
      </c>
      <c r="F2" s="57">
        <f t="shared" si="0"/>
        <v>0.66111100000000012</v>
      </c>
      <c r="G2" s="57">
        <f t="shared" si="0"/>
        <v>0.66111100000000012</v>
      </c>
      <c r="H2" s="57">
        <f t="shared" si="0"/>
        <v>0.66111100000000012</v>
      </c>
      <c r="I2" s="57">
        <f t="shared" si="0"/>
        <v>0.66111100000000012</v>
      </c>
      <c r="J2" s="57">
        <f t="shared" si="0"/>
        <v>0.66111100000000012</v>
      </c>
      <c r="K2" s="57">
        <f t="shared" si="0"/>
        <v>0.66111100000000012</v>
      </c>
      <c r="L2" s="57">
        <f t="shared" si="0"/>
        <v>0.66111100000000012</v>
      </c>
      <c r="M2" s="57">
        <f t="shared" ref="M2:V5" si="1">$B2</f>
        <v>0.66111100000000012</v>
      </c>
      <c r="N2" s="57">
        <f t="shared" si="1"/>
        <v>0.66111100000000012</v>
      </c>
      <c r="O2" s="57">
        <f t="shared" si="1"/>
        <v>0.66111100000000012</v>
      </c>
      <c r="P2" s="57">
        <f t="shared" si="1"/>
        <v>0.66111100000000012</v>
      </c>
      <c r="Q2" s="57">
        <f t="shared" si="1"/>
        <v>0.66111100000000012</v>
      </c>
      <c r="R2" s="57">
        <f t="shared" si="1"/>
        <v>0.66111100000000012</v>
      </c>
      <c r="S2" s="57">
        <f t="shared" si="1"/>
        <v>0.66111100000000012</v>
      </c>
      <c r="T2" s="57">
        <f t="shared" si="1"/>
        <v>0.66111100000000012</v>
      </c>
      <c r="U2" s="57">
        <f t="shared" si="1"/>
        <v>0.66111100000000012</v>
      </c>
      <c r="V2" s="57">
        <f t="shared" si="1"/>
        <v>0.66111100000000012</v>
      </c>
      <c r="W2" s="57">
        <f t="shared" ref="W2:AJ5" si="2">$B2</f>
        <v>0.66111100000000012</v>
      </c>
      <c r="X2" s="57">
        <f t="shared" si="2"/>
        <v>0.66111100000000012</v>
      </c>
      <c r="Y2" s="57">
        <f t="shared" si="2"/>
        <v>0.66111100000000012</v>
      </c>
      <c r="Z2" s="57">
        <f t="shared" si="2"/>
        <v>0.66111100000000012</v>
      </c>
      <c r="AA2" s="57">
        <f t="shared" si="2"/>
        <v>0.66111100000000012</v>
      </c>
      <c r="AB2" s="57">
        <f t="shared" si="2"/>
        <v>0.66111100000000012</v>
      </c>
      <c r="AC2" s="57">
        <f t="shared" si="2"/>
        <v>0.66111100000000012</v>
      </c>
      <c r="AD2" s="57">
        <f t="shared" si="2"/>
        <v>0.66111100000000012</v>
      </c>
      <c r="AE2" s="57">
        <f t="shared" si="2"/>
        <v>0.66111100000000012</v>
      </c>
      <c r="AF2" s="57">
        <f t="shared" si="2"/>
        <v>0.66111100000000012</v>
      </c>
      <c r="AG2" s="57">
        <f t="shared" si="2"/>
        <v>0.66111100000000012</v>
      </c>
      <c r="AH2" s="57">
        <f t="shared" si="2"/>
        <v>0.66111100000000012</v>
      </c>
      <c r="AI2" s="57">
        <f t="shared" si="2"/>
        <v>0.66111100000000012</v>
      </c>
      <c r="AJ2" s="57">
        <f t="shared" si="2"/>
        <v>0.66111100000000012</v>
      </c>
    </row>
    <row r="3" spans="1:36" x14ac:dyDescent="0.25">
      <c r="A3" s="10" t="s">
        <v>175</v>
      </c>
      <c r="B3" s="57">
        <f>'BECF-pre-ret'!B3*1.1</f>
        <v>0.53875800000000007</v>
      </c>
      <c r="C3" s="57">
        <f t="shared" si="0"/>
        <v>0.53875800000000007</v>
      </c>
      <c r="D3" s="57">
        <f t="shared" si="0"/>
        <v>0.53875800000000007</v>
      </c>
      <c r="E3" s="57">
        <f t="shared" si="0"/>
        <v>0.53875800000000007</v>
      </c>
      <c r="F3" s="57">
        <f t="shared" si="0"/>
        <v>0.53875800000000007</v>
      </c>
      <c r="G3" s="57">
        <f t="shared" si="0"/>
        <v>0.53875800000000007</v>
      </c>
      <c r="H3" s="57">
        <f t="shared" si="0"/>
        <v>0.53875800000000007</v>
      </c>
      <c r="I3" s="57">
        <f t="shared" si="0"/>
        <v>0.53875800000000007</v>
      </c>
      <c r="J3" s="57">
        <f t="shared" si="0"/>
        <v>0.53875800000000007</v>
      </c>
      <c r="K3" s="57">
        <f t="shared" si="0"/>
        <v>0.53875800000000007</v>
      </c>
      <c r="L3" s="57">
        <f t="shared" si="0"/>
        <v>0.53875800000000007</v>
      </c>
      <c r="M3" s="57">
        <f t="shared" si="1"/>
        <v>0.53875800000000007</v>
      </c>
      <c r="N3" s="57">
        <f t="shared" si="1"/>
        <v>0.53875800000000007</v>
      </c>
      <c r="O3" s="57">
        <f t="shared" si="1"/>
        <v>0.53875800000000007</v>
      </c>
      <c r="P3" s="57">
        <f t="shared" si="1"/>
        <v>0.53875800000000007</v>
      </c>
      <c r="Q3" s="57">
        <f t="shared" si="1"/>
        <v>0.53875800000000007</v>
      </c>
      <c r="R3" s="57">
        <f t="shared" si="1"/>
        <v>0.53875800000000007</v>
      </c>
      <c r="S3" s="57">
        <f t="shared" si="1"/>
        <v>0.53875800000000007</v>
      </c>
      <c r="T3" s="57">
        <f t="shared" si="1"/>
        <v>0.53875800000000007</v>
      </c>
      <c r="U3" s="57">
        <f t="shared" si="1"/>
        <v>0.53875800000000007</v>
      </c>
      <c r="V3" s="57">
        <f t="shared" si="1"/>
        <v>0.53875800000000007</v>
      </c>
      <c r="W3" s="57">
        <f t="shared" si="2"/>
        <v>0.53875800000000007</v>
      </c>
      <c r="X3" s="57">
        <f t="shared" si="2"/>
        <v>0.53875800000000007</v>
      </c>
      <c r="Y3" s="57">
        <f t="shared" si="2"/>
        <v>0.53875800000000007</v>
      </c>
      <c r="Z3" s="57">
        <f t="shared" si="2"/>
        <v>0.53875800000000007</v>
      </c>
      <c r="AA3" s="57">
        <f t="shared" si="2"/>
        <v>0.53875800000000007</v>
      </c>
      <c r="AB3" s="57">
        <f t="shared" si="2"/>
        <v>0.53875800000000007</v>
      </c>
      <c r="AC3" s="57">
        <f t="shared" si="2"/>
        <v>0.53875800000000007</v>
      </c>
      <c r="AD3" s="57">
        <f t="shared" si="2"/>
        <v>0.53875800000000007</v>
      </c>
      <c r="AE3" s="57">
        <f t="shared" si="2"/>
        <v>0.53875800000000007</v>
      </c>
      <c r="AF3" s="57">
        <f t="shared" si="2"/>
        <v>0.53875800000000007</v>
      </c>
      <c r="AG3" s="57">
        <f t="shared" si="2"/>
        <v>0.53875800000000007</v>
      </c>
      <c r="AH3" s="57">
        <f t="shared" si="2"/>
        <v>0.53875800000000007</v>
      </c>
      <c r="AI3" s="57">
        <f t="shared" si="2"/>
        <v>0.53875800000000007</v>
      </c>
      <c r="AJ3" s="57">
        <f t="shared" si="2"/>
        <v>0.53875800000000007</v>
      </c>
    </row>
    <row r="4" spans="1:36" x14ac:dyDescent="0.25">
      <c r="A4" s="10" t="s">
        <v>176</v>
      </c>
      <c r="B4" s="57">
        <f>'BECF-pre-ret'!B4</f>
        <v>0.86560999999999999</v>
      </c>
      <c r="C4" s="57">
        <f t="shared" si="0"/>
        <v>0.86560999999999999</v>
      </c>
      <c r="D4" s="57">
        <f t="shared" si="0"/>
        <v>0.86560999999999999</v>
      </c>
      <c r="E4" s="57">
        <f t="shared" si="0"/>
        <v>0.86560999999999999</v>
      </c>
      <c r="F4" s="57">
        <f t="shared" si="0"/>
        <v>0.86560999999999999</v>
      </c>
      <c r="G4" s="57">
        <f t="shared" si="0"/>
        <v>0.86560999999999999</v>
      </c>
      <c r="H4" s="57">
        <f t="shared" si="0"/>
        <v>0.86560999999999999</v>
      </c>
      <c r="I4" s="57">
        <f t="shared" si="0"/>
        <v>0.86560999999999999</v>
      </c>
      <c r="J4" s="57">
        <f t="shared" si="0"/>
        <v>0.86560999999999999</v>
      </c>
      <c r="K4" s="57">
        <f t="shared" si="0"/>
        <v>0.86560999999999999</v>
      </c>
      <c r="L4" s="57">
        <f t="shared" si="0"/>
        <v>0.86560999999999999</v>
      </c>
      <c r="M4" s="57">
        <f t="shared" si="1"/>
        <v>0.86560999999999999</v>
      </c>
      <c r="N4" s="57">
        <f t="shared" si="1"/>
        <v>0.86560999999999999</v>
      </c>
      <c r="O4" s="57">
        <f t="shared" si="1"/>
        <v>0.86560999999999999</v>
      </c>
      <c r="P4" s="57">
        <f t="shared" si="1"/>
        <v>0.86560999999999999</v>
      </c>
      <c r="Q4" s="57">
        <f t="shared" si="1"/>
        <v>0.86560999999999999</v>
      </c>
      <c r="R4" s="57">
        <f t="shared" si="1"/>
        <v>0.86560999999999999</v>
      </c>
      <c r="S4" s="57">
        <f t="shared" si="1"/>
        <v>0.86560999999999999</v>
      </c>
      <c r="T4" s="57">
        <f t="shared" si="1"/>
        <v>0.86560999999999999</v>
      </c>
      <c r="U4" s="57">
        <f t="shared" si="1"/>
        <v>0.86560999999999999</v>
      </c>
      <c r="V4" s="57">
        <f t="shared" si="1"/>
        <v>0.86560999999999999</v>
      </c>
      <c r="W4" s="57">
        <f t="shared" si="2"/>
        <v>0.86560999999999999</v>
      </c>
      <c r="X4" s="57">
        <f t="shared" si="2"/>
        <v>0.86560999999999999</v>
      </c>
      <c r="Y4" s="57">
        <f t="shared" si="2"/>
        <v>0.86560999999999999</v>
      </c>
      <c r="Z4" s="57">
        <f t="shared" si="2"/>
        <v>0.86560999999999999</v>
      </c>
      <c r="AA4" s="57">
        <f t="shared" si="2"/>
        <v>0.86560999999999999</v>
      </c>
      <c r="AB4" s="57">
        <f t="shared" si="2"/>
        <v>0.86560999999999999</v>
      </c>
      <c r="AC4" s="57">
        <f t="shared" si="2"/>
        <v>0.86560999999999999</v>
      </c>
      <c r="AD4" s="57">
        <f t="shared" si="2"/>
        <v>0.86560999999999999</v>
      </c>
      <c r="AE4" s="57">
        <f t="shared" si="2"/>
        <v>0.86560999999999999</v>
      </c>
      <c r="AF4" s="57">
        <f t="shared" si="2"/>
        <v>0.86560999999999999</v>
      </c>
      <c r="AG4" s="57">
        <f t="shared" si="2"/>
        <v>0.86560999999999999</v>
      </c>
      <c r="AH4" s="57">
        <f t="shared" si="2"/>
        <v>0.86560999999999999</v>
      </c>
      <c r="AI4" s="57">
        <f t="shared" si="2"/>
        <v>0.86560999999999999</v>
      </c>
      <c r="AJ4" s="57">
        <f t="shared" si="2"/>
        <v>0.86560999999999999</v>
      </c>
    </row>
    <row r="5" spans="1:36" x14ac:dyDescent="0.25">
      <c r="A5" s="10" t="s">
        <v>177</v>
      </c>
      <c r="B5" s="57">
        <f>'BECF-pre-ret'!B5*1.1</f>
        <v>0.33724900000000002</v>
      </c>
      <c r="C5" s="57">
        <f t="shared" si="0"/>
        <v>0.33724900000000002</v>
      </c>
      <c r="D5" s="57">
        <f t="shared" si="0"/>
        <v>0.33724900000000002</v>
      </c>
      <c r="E5" s="57">
        <f t="shared" si="0"/>
        <v>0.33724900000000002</v>
      </c>
      <c r="F5" s="57">
        <f t="shared" si="0"/>
        <v>0.33724900000000002</v>
      </c>
      <c r="G5" s="57">
        <f t="shared" si="0"/>
        <v>0.33724900000000002</v>
      </c>
      <c r="H5" s="57">
        <f t="shared" si="0"/>
        <v>0.33724900000000002</v>
      </c>
      <c r="I5" s="57">
        <f t="shared" si="0"/>
        <v>0.33724900000000002</v>
      </c>
      <c r="J5" s="57">
        <f t="shared" si="0"/>
        <v>0.33724900000000002</v>
      </c>
      <c r="K5" s="57">
        <f t="shared" si="0"/>
        <v>0.33724900000000002</v>
      </c>
      <c r="L5" s="57">
        <f t="shared" si="0"/>
        <v>0.33724900000000002</v>
      </c>
      <c r="M5" s="57">
        <f t="shared" si="1"/>
        <v>0.33724900000000002</v>
      </c>
      <c r="N5" s="57">
        <f t="shared" si="1"/>
        <v>0.33724900000000002</v>
      </c>
      <c r="O5" s="57">
        <f t="shared" si="1"/>
        <v>0.33724900000000002</v>
      </c>
      <c r="P5" s="57">
        <f t="shared" si="1"/>
        <v>0.33724900000000002</v>
      </c>
      <c r="Q5" s="57">
        <f t="shared" si="1"/>
        <v>0.33724900000000002</v>
      </c>
      <c r="R5" s="57">
        <f t="shared" si="1"/>
        <v>0.33724900000000002</v>
      </c>
      <c r="S5" s="57">
        <f t="shared" si="1"/>
        <v>0.33724900000000002</v>
      </c>
      <c r="T5" s="57">
        <f t="shared" si="1"/>
        <v>0.33724900000000002</v>
      </c>
      <c r="U5" s="57">
        <f t="shared" si="1"/>
        <v>0.33724900000000002</v>
      </c>
      <c r="V5" s="57">
        <f t="shared" si="1"/>
        <v>0.33724900000000002</v>
      </c>
      <c r="W5" s="57">
        <f t="shared" si="2"/>
        <v>0.33724900000000002</v>
      </c>
      <c r="X5" s="57">
        <f t="shared" si="2"/>
        <v>0.33724900000000002</v>
      </c>
      <c r="Y5" s="57">
        <f t="shared" si="2"/>
        <v>0.33724900000000002</v>
      </c>
      <c r="Z5" s="57">
        <f t="shared" si="2"/>
        <v>0.33724900000000002</v>
      </c>
      <c r="AA5" s="57">
        <f t="shared" si="2"/>
        <v>0.33724900000000002</v>
      </c>
      <c r="AB5" s="57">
        <f t="shared" si="2"/>
        <v>0.33724900000000002</v>
      </c>
      <c r="AC5" s="57">
        <f t="shared" si="2"/>
        <v>0.33724900000000002</v>
      </c>
      <c r="AD5" s="57">
        <f t="shared" si="2"/>
        <v>0.33724900000000002</v>
      </c>
      <c r="AE5" s="57">
        <f t="shared" si="2"/>
        <v>0.33724900000000002</v>
      </c>
      <c r="AF5" s="57">
        <f t="shared" si="2"/>
        <v>0.33724900000000002</v>
      </c>
      <c r="AG5" s="57">
        <f t="shared" si="2"/>
        <v>0.33724900000000002</v>
      </c>
      <c r="AH5" s="57">
        <f t="shared" si="2"/>
        <v>0.33724900000000002</v>
      </c>
      <c r="AI5" s="57">
        <f t="shared" si="2"/>
        <v>0.33724900000000002</v>
      </c>
      <c r="AJ5" s="57">
        <f t="shared" si="2"/>
        <v>0.33724900000000002</v>
      </c>
    </row>
    <row r="6" spans="1:36" x14ac:dyDescent="0.25">
      <c r="A6" s="10" t="s">
        <v>178</v>
      </c>
      <c r="B6" s="57">
        <f t="shared" ref="B6:D7" si="3">C6</f>
        <v>0.37444</v>
      </c>
      <c r="C6" s="57">
        <f t="shared" si="3"/>
        <v>0.37444</v>
      </c>
      <c r="D6" s="57">
        <f t="shared" si="3"/>
        <v>0.37444</v>
      </c>
      <c r="E6" s="59">
        <v>0.37444</v>
      </c>
      <c r="F6" s="57">
        <f>$E$6*'NREL ATB'!I79/'NREL ATB'!$H$79</f>
        <v>0.37700639249607493</v>
      </c>
      <c r="G6" s="57">
        <f>$E$6*'NREL ATB'!J79/'NREL ATB'!$H$79</f>
        <v>0.37957278499214991</v>
      </c>
      <c r="H6" s="57">
        <f>$E$6*'NREL ATB'!K79/'NREL ATB'!$H$79</f>
        <v>0.38213917748822485</v>
      </c>
      <c r="I6" s="57">
        <f>$E$6*'NREL ATB'!L79/'NREL ATB'!$H$79</f>
        <v>0.38470556998429978</v>
      </c>
      <c r="J6" s="57">
        <f>$E$6*'NREL ATB'!M79/'NREL ATB'!$H$79</f>
        <v>0.38727196248037477</v>
      </c>
      <c r="K6" s="57">
        <f>$E$6*'NREL ATB'!N79/'NREL ATB'!$H$79</f>
        <v>0.3898383549764497</v>
      </c>
      <c r="L6" s="57">
        <f>$E$6*'NREL ATB'!O79/'NREL ATB'!$H$79</f>
        <v>0.39240474747252457</v>
      </c>
      <c r="M6" s="57">
        <f>$E$6*'NREL ATB'!P79/'NREL ATB'!$H$79</f>
        <v>0.39497113996859956</v>
      </c>
      <c r="N6" s="57">
        <f>$E$6*'NREL ATB'!Q79/'NREL ATB'!$H$79</f>
        <v>0.39753753246467438</v>
      </c>
      <c r="O6" s="57">
        <f>$E$6*'NREL ATB'!R79/'NREL ATB'!$H$79</f>
        <v>0.40010392496074942</v>
      </c>
      <c r="P6" s="57">
        <f>$E$6*'NREL ATB'!S79/'NREL ATB'!$H$79</f>
        <v>0.4026703174568243</v>
      </c>
      <c r="Q6" s="57">
        <f>$E$6*'NREL ATB'!T79/'NREL ATB'!$H$79</f>
        <v>0.40308038831428022</v>
      </c>
      <c r="R6" s="57">
        <f>$E$6*'NREL ATB'!U79/'NREL ATB'!$H$79</f>
        <v>0.40349045917173615</v>
      </c>
      <c r="S6" s="57">
        <f>$E$6*'NREL ATB'!V79/'NREL ATB'!$H$79</f>
        <v>0.40390053002919213</v>
      </c>
      <c r="T6" s="57">
        <f>$E$6*'NREL ATB'!W79/'NREL ATB'!$H$79</f>
        <v>0.404310600886648</v>
      </c>
      <c r="U6" s="57">
        <f>$E$6*'NREL ATB'!X79/'NREL ATB'!$H$79</f>
        <v>0.40472067174410398</v>
      </c>
      <c r="V6" s="57">
        <f>$E$6*'NREL ATB'!Y79/'NREL ATB'!$H$79</f>
        <v>0.4051307426015599</v>
      </c>
      <c r="W6" s="57">
        <f>$E$6*'NREL ATB'!Z79/'NREL ATB'!$H$79</f>
        <v>0.40554081345901588</v>
      </c>
      <c r="X6" s="57">
        <f>$E$6*'NREL ATB'!AA79/'NREL ATB'!$H$79</f>
        <v>0.40595088431647175</v>
      </c>
      <c r="Y6" s="57">
        <f>$E$6*'NREL ATB'!AB79/'NREL ATB'!$H$79</f>
        <v>0.40636095517392751</v>
      </c>
      <c r="Z6" s="57">
        <f>$E$6*'NREL ATB'!AC79/'NREL ATB'!$H$79</f>
        <v>0.40677102603138349</v>
      </c>
      <c r="AA6" s="57">
        <f>$E$6*'NREL ATB'!AD79/'NREL ATB'!$H$79</f>
        <v>0.40718109688883941</v>
      </c>
      <c r="AB6" s="57">
        <f>$E$6*'NREL ATB'!AE79/'NREL ATB'!$H$79</f>
        <v>0.40759116774629534</v>
      </c>
      <c r="AC6" s="57">
        <f>$E$6*'NREL ATB'!AF79/'NREL ATB'!$H$79</f>
        <v>0.40800123860375126</v>
      </c>
      <c r="AD6" s="57">
        <f>$E$6*'NREL ATB'!AG79/'NREL ATB'!$H$79</f>
        <v>0.40841130946120724</v>
      </c>
      <c r="AE6" s="57">
        <f>$E$6*'NREL ATB'!AH79/'NREL ATB'!$H$79</f>
        <v>0.40882138031866316</v>
      </c>
      <c r="AF6" s="57">
        <f>$E$6*'NREL ATB'!AI79/'NREL ATB'!$H$79</f>
        <v>0.40923145117611898</v>
      </c>
      <c r="AG6" s="57">
        <f>$E$6*'NREL ATB'!AJ79/'NREL ATB'!$H$79</f>
        <v>0.40964152203357496</v>
      </c>
      <c r="AH6" s="57">
        <f>$E$6*'NREL ATB'!AK79/'NREL ATB'!$H$79</f>
        <v>0.41005159289103077</v>
      </c>
      <c r="AI6" s="57">
        <f>$E$6*'NREL ATB'!AL79/'NREL ATB'!$H$79</f>
        <v>0.41046166374848675</v>
      </c>
      <c r="AJ6" s="57">
        <f>$E$6*'NREL ATB'!AM79/'NREL ATB'!$H$79</f>
        <v>0.41087173460594262</v>
      </c>
    </row>
    <row r="7" spans="1:36" x14ac:dyDescent="0.25">
      <c r="A7" s="10" t="s">
        <v>179</v>
      </c>
      <c r="B7" s="57">
        <f t="shared" si="3"/>
        <v>0.29848000000000002</v>
      </c>
      <c r="C7" s="57">
        <f t="shared" si="3"/>
        <v>0.29848000000000002</v>
      </c>
      <c r="D7" s="57">
        <f t="shared" si="3"/>
        <v>0.29848000000000002</v>
      </c>
      <c r="E7" s="59">
        <v>0.29848000000000002</v>
      </c>
      <c r="F7" s="57">
        <f>$E$7*'NREL ATB'!D20/'NREL ATB'!$C$20</f>
        <v>0.300329306652031</v>
      </c>
      <c r="G7" s="57">
        <f>$E$7*'NREL ATB'!E20/'NREL ATB'!$C$20</f>
        <v>0.30217861330406171</v>
      </c>
      <c r="H7" s="57">
        <f>$E$7*'NREL ATB'!F20/'NREL ATB'!$C$20</f>
        <v>0.30402791995609263</v>
      </c>
      <c r="I7" s="57">
        <f>$E$7*'NREL ATB'!G20/'NREL ATB'!$C$20</f>
        <v>0.30587722660812361</v>
      </c>
      <c r="J7" s="57">
        <f>$E$7*'NREL ATB'!H20/'NREL ATB'!$C$20</f>
        <v>0.30772653326015448</v>
      </c>
      <c r="K7" s="57">
        <f>$E$7*'NREL ATB'!I20/'NREL ATB'!$C$20</f>
        <v>0.3095758399121854</v>
      </c>
      <c r="L7" s="57">
        <f>$E$7*'NREL ATB'!J20/'NREL ATB'!$C$20</f>
        <v>0.31142514656421622</v>
      </c>
      <c r="M7" s="57">
        <f>$E$7*'NREL ATB'!K20/'NREL ATB'!$C$20</f>
        <v>0.31327445321624708</v>
      </c>
      <c r="N7" s="57">
        <f>$E$7*'NREL ATB'!L20/'NREL ATB'!$C$20</f>
        <v>0.31512375986827806</v>
      </c>
      <c r="O7" s="57">
        <f>$E$7*'NREL ATB'!M20/'NREL ATB'!$C$20</f>
        <v>0.31697306652030888</v>
      </c>
      <c r="P7" s="57">
        <f>$E$7*'NREL ATB'!N20/'NREL ATB'!$C$20</f>
        <v>0.31882237317233975</v>
      </c>
      <c r="Q7" s="57">
        <f>$E$7*'NREL ATB'!O20/'NREL ATB'!$C$20</f>
        <v>0.32017240884200782</v>
      </c>
      <c r="R7" s="57">
        <f>$E$7*'NREL ATB'!P20/'NREL ATB'!$C$20</f>
        <v>0.32152244451167611</v>
      </c>
      <c r="S7" s="57">
        <f>$E$7*'NREL ATB'!Q20/'NREL ATB'!$C$20</f>
        <v>0.32287248018134412</v>
      </c>
      <c r="T7" s="57">
        <f>$E$7*'NREL ATB'!R20/'NREL ATB'!$C$20</f>
        <v>0.32422251585101242</v>
      </c>
      <c r="U7" s="57">
        <f>$E$7*'NREL ATB'!S20/'NREL ATB'!$C$20</f>
        <v>0.32557255152068049</v>
      </c>
      <c r="V7" s="57">
        <f>$E$7*'NREL ATB'!T20/'NREL ATB'!$C$20</f>
        <v>0.3269225871903485</v>
      </c>
      <c r="W7" s="57">
        <f>$E$7*'NREL ATB'!U20/'NREL ATB'!$C$20</f>
        <v>0.32827262286001679</v>
      </c>
      <c r="X7" s="57">
        <f>$E$7*'NREL ATB'!V20/'NREL ATB'!$C$20</f>
        <v>0.32962265852968486</v>
      </c>
      <c r="Y7" s="57">
        <f>$E$7*'NREL ATB'!W20/'NREL ATB'!$C$20</f>
        <v>0.3309726941993531</v>
      </c>
      <c r="Z7" s="57">
        <f>$E$7*'NREL ATB'!X20/'NREL ATB'!$C$20</f>
        <v>0.33232272986902117</v>
      </c>
      <c r="AA7" s="57">
        <f>$E$7*'NREL ATB'!Y20/'NREL ATB'!$C$20</f>
        <v>0.33367276553868935</v>
      </c>
      <c r="AB7" s="57">
        <f>$E$7*'NREL ATB'!Z20/'NREL ATB'!$C$20</f>
        <v>0.33502280120835748</v>
      </c>
      <c r="AC7" s="57">
        <f>$E$7*'NREL ATB'!AA20/'NREL ATB'!$C$20</f>
        <v>0.33637283687802561</v>
      </c>
      <c r="AD7" s="57">
        <f>$E$7*'NREL ATB'!AB20/'NREL ATB'!$C$20</f>
        <v>0.33772287254769384</v>
      </c>
      <c r="AE7" s="57">
        <f>$E$7*'NREL ATB'!AC20/'NREL ATB'!$C$20</f>
        <v>0.33907290821736202</v>
      </c>
      <c r="AF7" s="57">
        <f>$E$7*'NREL ATB'!AD20/'NREL ATB'!$C$20</f>
        <v>0.3404229438870302</v>
      </c>
      <c r="AG7" s="57">
        <f>$E$7*'NREL ATB'!AE20/'NREL ATB'!$C$20</f>
        <v>0.34177297955669828</v>
      </c>
      <c r="AH7" s="57">
        <f>$E$7*'NREL ATB'!AF20/'NREL ATB'!$C$20</f>
        <v>0.34312301522636651</v>
      </c>
      <c r="AI7" s="57">
        <f>$E$7*'NREL ATB'!AG20/'NREL ATB'!$C$20</f>
        <v>0.34447305089603458</v>
      </c>
      <c r="AJ7" s="57">
        <f>$E$7*'NREL ATB'!AH20/'NREL ATB'!$C$20</f>
        <v>0.34582308656570288</v>
      </c>
    </row>
    <row r="8" spans="1:36" x14ac:dyDescent="0.2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x14ac:dyDescent="0.25">
      <c r="A9" s="10" t="s">
        <v>181</v>
      </c>
      <c r="B9" s="57">
        <f>'BECF-pre-ret'!B9*1.1</f>
        <v>0.88226600000000011</v>
      </c>
      <c r="C9" s="57">
        <f t="shared" ref="C9:L13" si="4">$B9</f>
        <v>0.88226600000000011</v>
      </c>
      <c r="D9" s="57">
        <f t="shared" si="4"/>
        <v>0.88226600000000011</v>
      </c>
      <c r="E9" s="57">
        <f t="shared" si="4"/>
        <v>0.88226600000000011</v>
      </c>
      <c r="F9" s="57">
        <f t="shared" si="4"/>
        <v>0.88226600000000011</v>
      </c>
      <c r="G9" s="57">
        <f t="shared" si="4"/>
        <v>0.88226600000000011</v>
      </c>
      <c r="H9" s="57">
        <f t="shared" si="4"/>
        <v>0.88226600000000011</v>
      </c>
      <c r="I9" s="57">
        <f t="shared" si="4"/>
        <v>0.88226600000000011</v>
      </c>
      <c r="J9" s="57">
        <f t="shared" si="4"/>
        <v>0.88226600000000011</v>
      </c>
      <c r="K9" s="57">
        <f t="shared" si="4"/>
        <v>0.88226600000000011</v>
      </c>
      <c r="L9" s="57">
        <f t="shared" si="4"/>
        <v>0.88226600000000011</v>
      </c>
      <c r="M9" s="57">
        <f t="shared" ref="M9:V13" si="5">$B9</f>
        <v>0.88226600000000011</v>
      </c>
      <c r="N9" s="57">
        <f t="shared" si="5"/>
        <v>0.88226600000000011</v>
      </c>
      <c r="O9" s="57">
        <f t="shared" si="5"/>
        <v>0.88226600000000011</v>
      </c>
      <c r="P9" s="57">
        <f t="shared" si="5"/>
        <v>0.88226600000000011</v>
      </c>
      <c r="Q9" s="57">
        <f t="shared" si="5"/>
        <v>0.88226600000000011</v>
      </c>
      <c r="R9" s="57">
        <f t="shared" si="5"/>
        <v>0.88226600000000011</v>
      </c>
      <c r="S9" s="57">
        <f t="shared" si="5"/>
        <v>0.88226600000000011</v>
      </c>
      <c r="T9" s="57">
        <f t="shared" si="5"/>
        <v>0.88226600000000011</v>
      </c>
      <c r="U9" s="57">
        <f t="shared" si="5"/>
        <v>0.88226600000000011</v>
      </c>
      <c r="V9" s="57">
        <f t="shared" si="5"/>
        <v>0.88226600000000011</v>
      </c>
      <c r="W9" s="57">
        <f t="shared" ref="W9:AJ13" si="6">$B9</f>
        <v>0.88226600000000011</v>
      </c>
      <c r="X9" s="57">
        <f t="shared" si="6"/>
        <v>0.88226600000000011</v>
      </c>
      <c r="Y9" s="57">
        <f t="shared" si="6"/>
        <v>0.88226600000000011</v>
      </c>
      <c r="Z9" s="57">
        <f t="shared" si="6"/>
        <v>0.88226600000000011</v>
      </c>
      <c r="AA9" s="57">
        <f t="shared" si="6"/>
        <v>0.88226600000000011</v>
      </c>
      <c r="AB9" s="57">
        <f t="shared" si="6"/>
        <v>0.88226600000000011</v>
      </c>
      <c r="AC9" s="57">
        <f t="shared" si="6"/>
        <v>0.88226600000000011</v>
      </c>
      <c r="AD9" s="57">
        <f t="shared" si="6"/>
        <v>0.88226600000000011</v>
      </c>
      <c r="AE9" s="57">
        <f t="shared" si="6"/>
        <v>0.88226600000000011</v>
      </c>
      <c r="AF9" s="57">
        <f t="shared" si="6"/>
        <v>0.88226600000000011</v>
      </c>
      <c r="AG9" s="57">
        <f t="shared" si="6"/>
        <v>0.88226600000000011</v>
      </c>
      <c r="AH9" s="57">
        <f t="shared" si="6"/>
        <v>0.88226600000000011</v>
      </c>
      <c r="AI9" s="57">
        <f t="shared" si="6"/>
        <v>0.88226600000000011</v>
      </c>
      <c r="AJ9" s="57">
        <f t="shared" si="6"/>
        <v>0.88226600000000011</v>
      </c>
    </row>
    <row r="10" spans="1:36" x14ac:dyDescent="0.25">
      <c r="A10" s="10" t="s">
        <v>182</v>
      </c>
      <c r="B10" s="57">
        <f>'BECF-pre-ret'!B10*1.1</f>
        <v>0.32283899999999999</v>
      </c>
      <c r="C10" s="57">
        <f t="shared" si="4"/>
        <v>0.32283899999999999</v>
      </c>
      <c r="D10" s="57">
        <f t="shared" si="4"/>
        <v>0.32283899999999999</v>
      </c>
      <c r="E10" s="57">
        <f t="shared" si="4"/>
        <v>0.32283899999999999</v>
      </c>
      <c r="F10" s="57">
        <f t="shared" si="4"/>
        <v>0.32283899999999999</v>
      </c>
      <c r="G10" s="57">
        <f t="shared" si="4"/>
        <v>0.32283899999999999</v>
      </c>
      <c r="H10" s="57">
        <f t="shared" si="4"/>
        <v>0.32283899999999999</v>
      </c>
      <c r="I10" s="57">
        <f t="shared" si="4"/>
        <v>0.32283899999999999</v>
      </c>
      <c r="J10" s="57">
        <f t="shared" si="4"/>
        <v>0.32283899999999999</v>
      </c>
      <c r="K10" s="57">
        <f t="shared" si="4"/>
        <v>0.32283899999999999</v>
      </c>
      <c r="L10" s="57">
        <f t="shared" si="4"/>
        <v>0.32283899999999999</v>
      </c>
      <c r="M10" s="57">
        <f t="shared" si="5"/>
        <v>0.32283899999999999</v>
      </c>
      <c r="N10" s="57">
        <f t="shared" si="5"/>
        <v>0.32283899999999999</v>
      </c>
      <c r="O10" s="57">
        <f t="shared" si="5"/>
        <v>0.32283899999999999</v>
      </c>
      <c r="P10" s="57">
        <f t="shared" si="5"/>
        <v>0.32283899999999999</v>
      </c>
      <c r="Q10" s="57">
        <f t="shared" si="5"/>
        <v>0.32283899999999999</v>
      </c>
      <c r="R10" s="57">
        <f t="shared" si="5"/>
        <v>0.32283899999999999</v>
      </c>
      <c r="S10" s="57">
        <f t="shared" si="5"/>
        <v>0.32283899999999999</v>
      </c>
      <c r="T10" s="57">
        <f t="shared" si="5"/>
        <v>0.32283899999999999</v>
      </c>
      <c r="U10" s="57">
        <f t="shared" si="5"/>
        <v>0.32283899999999999</v>
      </c>
      <c r="V10" s="57">
        <f t="shared" si="5"/>
        <v>0.32283899999999999</v>
      </c>
      <c r="W10" s="57">
        <f t="shared" si="6"/>
        <v>0.32283899999999999</v>
      </c>
      <c r="X10" s="57">
        <f t="shared" si="6"/>
        <v>0.32283899999999999</v>
      </c>
      <c r="Y10" s="57">
        <f t="shared" si="6"/>
        <v>0.32283899999999999</v>
      </c>
      <c r="Z10" s="57">
        <f t="shared" si="6"/>
        <v>0.32283899999999999</v>
      </c>
      <c r="AA10" s="57">
        <f t="shared" si="6"/>
        <v>0.32283899999999999</v>
      </c>
      <c r="AB10" s="57">
        <f t="shared" si="6"/>
        <v>0.32283899999999999</v>
      </c>
      <c r="AC10" s="57">
        <f t="shared" si="6"/>
        <v>0.32283899999999999</v>
      </c>
      <c r="AD10" s="57">
        <f t="shared" si="6"/>
        <v>0.32283899999999999</v>
      </c>
      <c r="AE10" s="57">
        <f t="shared" si="6"/>
        <v>0.32283899999999999</v>
      </c>
      <c r="AF10" s="57">
        <f t="shared" si="6"/>
        <v>0.32283899999999999</v>
      </c>
      <c r="AG10" s="57">
        <f t="shared" si="6"/>
        <v>0.32283899999999999</v>
      </c>
      <c r="AH10" s="57">
        <f t="shared" si="6"/>
        <v>0.32283899999999999</v>
      </c>
      <c r="AI10" s="57">
        <f t="shared" si="6"/>
        <v>0.32283899999999999</v>
      </c>
      <c r="AJ10" s="57">
        <f t="shared" si="6"/>
        <v>0.32283899999999999</v>
      </c>
    </row>
    <row r="11" spans="1:36" x14ac:dyDescent="0.25">
      <c r="A11" s="10" t="s">
        <v>183</v>
      </c>
      <c r="B11" s="57">
        <f>'BECF-pre-ret'!B11*1.1</f>
        <v>1.0890000000000001E-3</v>
      </c>
      <c r="C11" s="57">
        <f t="shared" si="4"/>
        <v>1.0890000000000001E-3</v>
      </c>
      <c r="D11" s="57">
        <f t="shared" si="4"/>
        <v>1.0890000000000001E-3</v>
      </c>
      <c r="E11" s="57">
        <f t="shared" si="4"/>
        <v>1.0890000000000001E-3</v>
      </c>
      <c r="F11" s="57">
        <f t="shared" si="4"/>
        <v>1.0890000000000001E-3</v>
      </c>
      <c r="G11" s="57">
        <f t="shared" si="4"/>
        <v>1.0890000000000001E-3</v>
      </c>
      <c r="H11" s="57">
        <f t="shared" si="4"/>
        <v>1.0890000000000001E-3</v>
      </c>
      <c r="I11" s="57">
        <f t="shared" si="4"/>
        <v>1.0890000000000001E-3</v>
      </c>
      <c r="J11" s="57">
        <f t="shared" si="4"/>
        <v>1.0890000000000001E-3</v>
      </c>
      <c r="K11" s="57">
        <f t="shared" si="4"/>
        <v>1.0890000000000001E-3</v>
      </c>
      <c r="L11" s="57">
        <f t="shared" si="4"/>
        <v>1.0890000000000001E-3</v>
      </c>
      <c r="M11" s="57">
        <f t="shared" si="5"/>
        <v>1.0890000000000001E-3</v>
      </c>
      <c r="N11" s="57">
        <f t="shared" si="5"/>
        <v>1.0890000000000001E-3</v>
      </c>
      <c r="O11" s="57">
        <f t="shared" si="5"/>
        <v>1.0890000000000001E-3</v>
      </c>
      <c r="P11" s="57">
        <f t="shared" si="5"/>
        <v>1.0890000000000001E-3</v>
      </c>
      <c r="Q11" s="57">
        <f t="shared" si="5"/>
        <v>1.0890000000000001E-3</v>
      </c>
      <c r="R11" s="57">
        <f t="shared" si="5"/>
        <v>1.0890000000000001E-3</v>
      </c>
      <c r="S11" s="57">
        <f t="shared" si="5"/>
        <v>1.0890000000000001E-3</v>
      </c>
      <c r="T11" s="57">
        <f t="shared" si="5"/>
        <v>1.0890000000000001E-3</v>
      </c>
      <c r="U11" s="57">
        <f t="shared" si="5"/>
        <v>1.0890000000000001E-3</v>
      </c>
      <c r="V11" s="57">
        <f t="shared" si="5"/>
        <v>1.0890000000000001E-3</v>
      </c>
      <c r="W11" s="57">
        <f t="shared" si="6"/>
        <v>1.0890000000000001E-3</v>
      </c>
      <c r="X11" s="57">
        <f t="shared" si="6"/>
        <v>1.0890000000000001E-3</v>
      </c>
      <c r="Y11" s="57">
        <f t="shared" si="6"/>
        <v>1.0890000000000001E-3</v>
      </c>
      <c r="Z11" s="57">
        <f t="shared" si="6"/>
        <v>1.0890000000000001E-3</v>
      </c>
      <c r="AA11" s="57">
        <f t="shared" si="6"/>
        <v>1.0890000000000001E-3</v>
      </c>
      <c r="AB11" s="57">
        <f t="shared" si="6"/>
        <v>1.0890000000000001E-3</v>
      </c>
      <c r="AC11" s="57">
        <f t="shared" si="6"/>
        <v>1.0890000000000001E-3</v>
      </c>
      <c r="AD11" s="57">
        <f t="shared" si="6"/>
        <v>1.0890000000000001E-3</v>
      </c>
      <c r="AE11" s="57">
        <f t="shared" si="6"/>
        <v>1.0890000000000001E-3</v>
      </c>
      <c r="AF11" s="57">
        <f t="shared" si="6"/>
        <v>1.0890000000000001E-3</v>
      </c>
      <c r="AG11" s="57">
        <f t="shared" si="6"/>
        <v>1.0890000000000001E-3</v>
      </c>
      <c r="AH11" s="57">
        <f t="shared" si="6"/>
        <v>1.0890000000000001E-3</v>
      </c>
      <c r="AI11" s="57">
        <f t="shared" si="6"/>
        <v>1.0890000000000001E-3</v>
      </c>
      <c r="AJ11" s="57">
        <f t="shared" si="6"/>
        <v>1.0890000000000001E-3</v>
      </c>
    </row>
    <row r="12" spans="1:36" x14ac:dyDescent="0.25">
      <c r="A12" s="10" t="s">
        <v>184</v>
      </c>
      <c r="B12" s="57">
        <f>'BECF-pre-ret'!B12*1.1</f>
        <v>5.6034E-2</v>
      </c>
      <c r="C12" s="57">
        <f t="shared" si="4"/>
        <v>5.6034E-2</v>
      </c>
      <c r="D12" s="57">
        <f t="shared" si="4"/>
        <v>5.6034E-2</v>
      </c>
      <c r="E12" s="57">
        <f t="shared" si="4"/>
        <v>5.6034E-2</v>
      </c>
      <c r="F12" s="57">
        <f t="shared" si="4"/>
        <v>5.6034E-2</v>
      </c>
      <c r="G12" s="57">
        <f t="shared" si="4"/>
        <v>5.6034E-2</v>
      </c>
      <c r="H12" s="57">
        <f t="shared" si="4"/>
        <v>5.6034E-2</v>
      </c>
      <c r="I12" s="57">
        <f t="shared" si="4"/>
        <v>5.6034E-2</v>
      </c>
      <c r="J12" s="57">
        <f t="shared" si="4"/>
        <v>5.6034E-2</v>
      </c>
      <c r="K12" s="57">
        <f t="shared" si="4"/>
        <v>5.6034E-2</v>
      </c>
      <c r="L12" s="57">
        <f t="shared" si="4"/>
        <v>5.6034E-2</v>
      </c>
      <c r="M12" s="57">
        <f t="shared" si="5"/>
        <v>5.6034E-2</v>
      </c>
      <c r="N12" s="57">
        <f t="shared" si="5"/>
        <v>5.6034E-2</v>
      </c>
      <c r="O12" s="57">
        <f t="shared" si="5"/>
        <v>5.6034E-2</v>
      </c>
      <c r="P12" s="57">
        <f t="shared" si="5"/>
        <v>5.6034E-2</v>
      </c>
      <c r="Q12" s="57">
        <f t="shared" si="5"/>
        <v>5.6034E-2</v>
      </c>
      <c r="R12" s="57">
        <f t="shared" si="5"/>
        <v>5.6034E-2</v>
      </c>
      <c r="S12" s="57">
        <f t="shared" si="5"/>
        <v>5.6034E-2</v>
      </c>
      <c r="T12" s="57">
        <f t="shared" si="5"/>
        <v>5.6034E-2</v>
      </c>
      <c r="U12" s="57">
        <f t="shared" si="5"/>
        <v>5.6034E-2</v>
      </c>
      <c r="V12" s="57">
        <f t="shared" si="5"/>
        <v>5.6034E-2</v>
      </c>
      <c r="W12" s="57">
        <f t="shared" si="6"/>
        <v>5.6034E-2</v>
      </c>
      <c r="X12" s="57">
        <f t="shared" si="6"/>
        <v>5.6034E-2</v>
      </c>
      <c r="Y12" s="57">
        <f t="shared" si="6"/>
        <v>5.6034E-2</v>
      </c>
      <c r="Z12" s="57">
        <f t="shared" si="6"/>
        <v>5.6034E-2</v>
      </c>
      <c r="AA12" s="57">
        <f t="shared" si="6"/>
        <v>5.6034E-2</v>
      </c>
      <c r="AB12" s="57">
        <f t="shared" si="6"/>
        <v>5.6034E-2</v>
      </c>
      <c r="AC12" s="57">
        <f t="shared" si="6"/>
        <v>5.6034E-2</v>
      </c>
      <c r="AD12" s="57">
        <f t="shared" si="6"/>
        <v>5.6034E-2</v>
      </c>
      <c r="AE12" s="57">
        <f t="shared" si="6"/>
        <v>5.6034E-2</v>
      </c>
      <c r="AF12" s="57">
        <f t="shared" si="6"/>
        <v>5.6034E-2</v>
      </c>
      <c r="AG12" s="57">
        <f t="shared" si="6"/>
        <v>5.6034E-2</v>
      </c>
      <c r="AH12" s="57">
        <f t="shared" si="6"/>
        <v>5.6034E-2</v>
      </c>
      <c r="AI12" s="57">
        <f t="shared" si="6"/>
        <v>5.6034E-2</v>
      </c>
      <c r="AJ12" s="57">
        <f t="shared" si="6"/>
        <v>5.6034E-2</v>
      </c>
    </row>
    <row r="13" spans="1:36" x14ac:dyDescent="0.25">
      <c r="A13" s="10" t="s">
        <v>185</v>
      </c>
      <c r="B13" s="57">
        <f>'BECF-pre-ret'!B13*1.1</f>
        <v>0.88226600000000011</v>
      </c>
      <c r="C13" s="57">
        <f t="shared" si="4"/>
        <v>0.88226600000000011</v>
      </c>
      <c r="D13" s="57">
        <f t="shared" si="4"/>
        <v>0.88226600000000011</v>
      </c>
      <c r="E13" s="57">
        <f t="shared" si="4"/>
        <v>0.88226600000000011</v>
      </c>
      <c r="F13" s="57">
        <f t="shared" si="4"/>
        <v>0.88226600000000011</v>
      </c>
      <c r="G13" s="57">
        <f t="shared" si="4"/>
        <v>0.88226600000000011</v>
      </c>
      <c r="H13" s="57">
        <f t="shared" si="4"/>
        <v>0.88226600000000011</v>
      </c>
      <c r="I13" s="57">
        <f t="shared" si="4"/>
        <v>0.88226600000000011</v>
      </c>
      <c r="J13" s="57">
        <f t="shared" si="4"/>
        <v>0.88226600000000011</v>
      </c>
      <c r="K13" s="57">
        <f t="shared" si="4"/>
        <v>0.88226600000000011</v>
      </c>
      <c r="L13" s="57">
        <f t="shared" si="4"/>
        <v>0.88226600000000011</v>
      </c>
      <c r="M13" s="57">
        <f t="shared" si="5"/>
        <v>0.88226600000000011</v>
      </c>
      <c r="N13" s="57">
        <f t="shared" si="5"/>
        <v>0.88226600000000011</v>
      </c>
      <c r="O13" s="57">
        <f t="shared" si="5"/>
        <v>0.88226600000000011</v>
      </c>
      <c r="P13" s="57">
        <f t="shared" si="5"/>
        <v>0.88226600000000011</v>
      </c>
      <c r="Q13" s="57">
        <f t="shared" si="5"/>
        <v>0.88226600000000011</v>
      </c>
      <c r="R13" s="57">
        <f t="shared" si="5"/>
        <v>0.88226600000000011</v>
      </c>
      <c r="S13" s="57">
        <f t="shared" si="5"/>
        <v>0.88226600000000011</v>
      </c>
      <c r="T13" s="57">
        <f t="shared" si="5"/>
        <v>0.88226600000000011</v>
      </c>
      <c r="U13" s="57">
        <f t="shared" si="5"/>
        <v>0.88226600000000011</v>
      </c>
      <c r="V13" s="57">
        <f t="shared" si="5"/>
        <v>0.88226600000000011</v>
      </c>
      <c r="W13" s="57">
        <f t="shared" si="6"/>
        <v>0.88226600000000011</v>
      </c>
      <c r="X13" s="57">
        <f t="shared" si="6"/>
        <v>0.88226600000000011</v>
      </c>
      <c r="Y13" s="57">
        <f t="shared" si="6"/>
        <v>0.88226600000000011</v>
      </c>
      <c r="Z13" s="57">
        <f t="shared" si="6"/>
        <v>0.88226600000000011</v>
      </c>
      <c r="AA13" s="57">
        <f t="shared" si="6"/>
        <v>0.88226600000000011</v>
      </c>
      <c r="AB13" s="57">
        <f t="shared" si="6"/>
        <v>0.88226600000000011</v>
      </c>
      <c r="AC13" s="57">
        <f t="shared" si="6"/>
        <v>0.88226600000000011</v>
      </c>
      <c r="AD13" s="57">
        <f t="shared" si="6"/>
        <v>0.88226600000000011</v>
      </c>
      <c r="AE13" s="57">
        <f t="shared" si="6"/>
        <v>0.88226600000000011</v>
      </c>
      <c r="AF13" s="57">
        <f t="shared" si="6"/>
        <v>0.88226600000000011</v>
      </c>
      <c r="AG13" s="57">
        <f t="shared" si="6"/>
        <v>0.88226600000000011</v>
      </c>
      <c r="AH13" s="57">
        <f t="shared" si="6"/>
        <v>0.88226600000000011</v>
      </c>
      <c r="AI13" s="57">
        <f t="shared" si="6"/>
        <v>0.88226600000000011</v>
      </c>
      <c r="AJ13" s="57">
        <f t="shared" si="6"/>
        <v>0.88226600000000011</v>
      </c>
    </row>
    <row r="14" spans="1:36" x14ac:dyDescent="0.2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x14ac:dyDescent="0.25">
      <c r="A15" s="10" t="s">
        <v>187</v>
      </c>
      <c r="B15" s="57">
        <f>'BECF-pre-ret'!B15*1.1</f>
        <v>1.0890000000000001E-3</v>
      </c>
      <c r="C15" s="57">
        <f t="shared" ref="C15:L17" si="7">$B15</f>
        <v>1.0890000000000001E-3</v>
      </c>
      <c r="D15" s="57">
        <f t="shared" si="7"/>
        <v>1.0890000000000001E-3</v>
      </c>
      <c r="E15" s="57">
        <f t="shared" si="7"/>
        <v>1.0890000000000001E-3</v>
      </c>
      <c r="F15" s="57">
        <f t="shared" si="7"/>
        <v>1.0890000000000001E-3</v>
      </c>
      <c r="G15" s="57">
        <f t="shared" si="7"/>
        <v>1.0890000000000001E-3</v>
      </c>
      <c r="H15" s="57">
        <f t="shared" si="7"/>
        <v>1.0890000000000001E-3</v>
      </c>
      <c r="I15" s="57">
        <f t="shared" si="7"/>
        <v>1.0890000000000001E-3</v>
      </c>
      <c r="J15" s="57">
        <f t="shared" si="7"/>
        <v>1.0890000000000001E-3</v>
      </c>
      <c r="K15" s="57">
        <f t="shared" si="7"/>
        <v>1.0890000000000001E-3</v>
      </c>
      <c r="L15" s="57">
        <f t="shared" si="7"/>
        <v>1.0890000000000001E-3</v>
      </c>
      <c r="M15" s="57">
        <f t="shared" ref="M15:V17" si="8">$B15</f>
        <v>1.0890000000000001E-3</v>
      </c>
      <c r="N15" s="57">
        <f t="shared" si="8"/>
        <v>1.0890000000000001E-3</v>
      </c>
      <c r="O15" s="57">
        <f t="shared" si="8"/>
        <v>1.0890000000000001E-3</v>
      </c>
      <c r="P15" s="57">
        <f t="shared" si="8"/>
        <v>1.0890000000000001E-3</v>
      </c>
      <c r="Q15" s="57">
        <f t="shared" si="8"/>
        <v>1.0890000000000001E-3</v>
      </c>
      <c r="R15" s="57">
        <f t="shared" si="8"/>
        <v>1.0890000000000001E-3</v>
      </c>
      <c r="S15" s="57">
        <f t="shared" si="8"/>
        <v>1.0890000000000001E-3</v>
      </c>
      <c r="T15" s="57">
        <f t="shared" si="8"/>
        <v>1.0890000000000001E-3</v>
      </c>
      <c r="U15" s="57">
        <f t="shared" si="8"/>
        <v>1.0890000000000001E-3</v>
      </c>
      <c r="V15" s="57">
        <f t="shared" si="8"/>
        <v>1.0890000000000001E-3</v>
      </c>
      <c r="W15" s="57">
        <f t="shared" ref="W15:AJ17" si="9">$B15</f>
        <v>1.0890000000000001E-3</v>
      </c>
      <c r="X15" s="57">
        <f t="shared" si="9"/>
        <v>1.0890000000000001E-3</v>
      </c>
      <c r="Y15" s="57">
        <f t="shared" si="9"/>
        <v>1.0890000000000001E-3</v>
      </c>
      <c r="Z15" s="57">
        <f t="shared" si="9"/>
        <v>1.0890000000000001E-3</v>
      </c>
      <c r="AA15" s="57">
        <f t="shared" si="9"/>
        <v>1.0890000000000001E-3</v>
      </c>
      <c r="AB15" s="57">
        <f t="shared" si="9"/>
        <v>1.0890000000000001E-3</v>
      </c>
      <c r="AC15" s="57">
        <f t="shared" si="9"/>
        <v>1.0890000000000001E-3</v>
      </c>
      <c r="AD15" s="57">
        <f t="shared" si="9"/>
        <v>1.0890000000000001E-3</v>
      </c>
      <c r="AE15" s="57">
        <f t="shared" si="9"/>
        <v>1.0890000000000001E-3</v>
      </c>
      <c r="AF15" s="57">
        <f t="shared" si="9"/>
        <v>1.0890000000000001E-3</v>
      </c>
      <c r="AG15" s="57">
        <f t="shared" si="9"/>
        <v>1.0890000000000001E-3</v>
      </c>
      <c r="AH15" s="57">
        <f t="shared" si="9"/>
        <v>1.0890000000000001E-3</v>
      </c>
      <c r="AI15" s="57">
        <f t="shared" si="9"/>
        <v>1.0890000000000001E-3</v>
      </c>
      <c r="AJ15" s="57">
        <f t="shared" si="9"/>
        <v>1.0890000000000001E-3</v>
      </c>
    </row>
    <row r="16" spans="1:36" x14ac:dyDescent="0.25">
      <c r="A16" s="10" t="s">
        <v>188</v>
      </c>
      <c r="B16" s="57">
        <f>'BECF-pre-ret'!B16*1.1</f>
        <v>1.0890000000000001E-3</v>
      </c>
      <c r="C16" s="57">
        <f t="shared" si="7"/>
        <v>1.0890000000000001E-3</v>
      </c>
      <c r="D16" s="57">
        <f t="shared" si="7"/>
        <v>1.0890000000000001E-3</v>
      </c>
      <c r="E16" s="57">
        <f t="shared" si="7"/>
        <v>1.0890000000000001E-3</v>
      </c>
      <c r="F16" s="57">
        <f t="shared" si="7"/>
        <v>1.0890000000000001E-3</v>
      </c>
      <c r="G16" s="57">
        <f t="shared" si="7"/>
        <v>1.0890000000000001E-3</v>
      </c>
      <c r="H16" s="57">
        <f t="shared" si="7"/>
        <v>1.0890000000000001E-3</v>
      </c>
      <c r="I16" s="57">
        <f t="shared" si="7"/>
        <v>1.0890000000000001E-3</v>
      </c>
      <c r="J16" s="57">
        <f t="shared" si="7"/>
        <v>1.0890000000000001E-3</v>
      </c>
      <c r="K16" s="57">
        <f t="shared" si="7"/>
        <v>1.0890000000000001E-3</v>
      </c>
      <c r="L16" s="57">
        <f t="shared" si="7"/>
        <v>1.0890000000000001E-3</v>
      </c>
      <c r="M16" s="57">
        <f t="shared" si="8"/>
        <v>1.0890000000000001E-3</v>
      </c>
      <c r="N16" s="57">
        <f t="shared" si="8"/>
        <v>1.0890000000000001E-3</v>
      </c>
      <c r="O16" s="57">
        <f t="shared" si="8"/>
        <v>1.0890000000000001E-3</v>
      </c>
      <c r="P16" s="57">
        <f t="shared" si="8"/>
        <v>1.0890000000000001E-3</v>
      </c>
      <c r="Q16" s="57">
        <f t="shared" si="8"/>
        <v>1.0890000000000001E-3</v>
      </c>
      <c r="R16" s="57">
        <f t="shared" si="8"/>
        <v>1.0890000000000001E-3</v>
      </c>
      <c r="S16" s="57">
        <f t="shared" si="8"/>
        <v>1.0890000000000001E-3</v>
      </c>
      <c r="T16" s="57">
        <f t="shared" si="8"/>
        <v>1.0890000000000001E-3</v>
      </c>
      <c r="U16" s="57">
        <f t="shared" si="8"/>
        <v>1.0890000000000001E-3</v>
      </c>
      <c r="V16" s="57">
        <f t="shared" si="8"/>
        <v>1.0890000000000001E-3</v>
      </c>
      <c r="W16" s="57">
        <f t="shared" si="9"/>
        <v>1.0890000000000001E-3</v>
      </c>
      <c r="X16" s="57">
        <f t="shared" si="9"/>
        <v>1.0890000000000001E-3</v>
      </c>
      <c r="Y16" s="57">
        <f t="shared" si="9"/>
        <v>1.0890000000000001E-3</v>
      </c>
      <c r="Z16" s="57">
        <f t="shared" si="9"/>
        <v>1.0890000000000001E-3</v>
      </c>
      <c r="AA16" s="57">
        <f t="shared" si="9"/>
        <v>1.0890000000000001E-3</v>
      </c>
      <c r="AB16" s="57">
        <f t="shared" si="9"/>
        <v>1.0890000000000001E-3</v>
      </c>
      <c r="AC16" s="57">
        <f t="shared" si="9"/>
        <v>1.0890000000000001E-3</v>
      </c>
      <c r="AD16" s="57">
        <f t="shared" si="9"/>
        <v>1.0890000000000001E-3</v>
      </c>
      <c r="AE16" s="57">
        <f t="shared" si="9"/>
        <v>1.0890000000000001E-3</v>
      </c>
      <c r="AF16" s="57">
        <f t="shared" si="9"/>
        <v>1.0890000000000001E-3</v>
      </c>
      <c r="AG16" s="57">
        <f t="shared" si="9"/>
        <v>1.0890000000000001E-3</v>
      </c>
      <c r="AH16" s="57">
        <f t="shared" si="9"/>
        <v>1.0890000000000001E-3</v>
      </c>
      <c r="AI16" s="57">
        <f t="shared" si="9"/>
        <v>1.0890000000000001E-3</v>
      </c>
      <c r="AJ16" s="57">
        <f t="shared" si="9"/>
        <v>1.0890000000000001E-3</v>
      </c>
    </row>
    <row r="17" spans="1:36" x14ac:dyDescent="0.25">
      <c r="A17" s="10" t="s">
        <v>189</v>
      </c>
      <c r="B17" s="57">
        <f>'BECF-pre-ret'!B17*1.1</f>
        <v>0.52498600000000006</v>
      </c>
      <c r="C17" s="57">
        <f t="shared" si="7"/>
        <v>0.52498600000000006</v>
      </c>
      <c r="D17" s="57">
        <f t="shared" si="7"/>
        <v>0.52498600000000006</v>
      </c>
      <c r="E17" s="57">
        <f t="shared" si="7"/>
        <v>0.52498600000000006</v>
      </c>
      <c r="F17" s="57">
        <f t="shared" si="7"/>
        <v>0.52498600000000006</v>
      </c>
      <c r="G17" s="57">
        <f t="shared" si="7"/>
        <v>0.52498600000000006</v>
      </c>
      <c r="H17" s="57">
        <f t="shared" si="7"/>
        <v>0.52498600000000006</v>
      </c>
      <c r="I17" s="57">
        <f t="shared" si="7"/>
        <v>0.52498600000000006</v>
      </c>
      <c r="J17" s="57">
        <f t="shared" si="7"/>
        <v>0.52498600000000006</v>
      </c>
      <c r="K17" s="57">
        <f t="shared" si="7"/>
        <v>0.52498600000000006</v>
      </c>
      <c r="L17" s="57">
        <f t="shared" si="7"/>
        <v>0.52498600000000006</v>
      </c>
      <c r="M17" s="57">
        <f t="shared" si="8"/>
        <v>0.52498600000000006</v>
      </c>
      <c r="N17" s="57">
        <f t="shared" si="8"/>
        <v>0.52498600000000006</v>
      </c>
      <c r="O17" s="57">
        <f t="shared" si="8"/>
        <v>0.52498600000000006</v>
      </c>
      <c r="P17" s="57">
        <f t="shared" si="8"/>
        <v>0.52498600000000006</v>
      </c>
      <c r="Q17" s="57">
        <f t="shared" si="8"/>
        <v>0.52498600000000006</v>
      </c>
      <c r="R17" s="57">
        <f t="shared" si="8"/>
        <v>0.52498600000000006</v>
      </c>
      <c r="S17" s="57">
        <f t="shared" si="8"/>
        <v>0.52498600000000006</v>
      </c>
      <c r="T17" s="57">
        <f t="shared" si="8"/>
        <v>0.52498600000000006</v>
      </c>
      <c r="U17" s="57">
        <f t="shared" si="8"/>
        <v>0.52498600000000006</v>
      </c>
      <c r="V17" s="57">
        <f t="shared" si="8"/>
        <v>0.52498600000000006</v>
      </c>
      <c r="W17" s="57">
        <f t="shared" si="9"/>
        <v>0.52498600000000006</v>
      </c>
      <c r="X17" s="57">
        <f t="shared" si="9"/>
        <v>0.52498600000000006</v>
      </c>
      <c r="Y17" s="57">
        <f t="shared" si="9"/>
        <v>0.52498600000000006</v>
      </c>
      <c r="Z17" s="57">
        <f t="shared" si="9"/>
        <v>0.52498600000000006</v>
      </c>
      <c r="AA17" s="57">
        <f t="shared" si="9"/>
        <v>0.52498600000000006</v>
      </c>
      <c r="AB17" s="57">
        <f t="shared" si="9"/>
        <v>0.52498600000000006</v>
      </c>
      <c r="AC17" s="57">
        <f t="shared" si="9"/>
        <v>0.52498600000000006</v>
      </c>
      <c r="AD17" s="57">
        <f t="shared" si="9"/>
        <v>0.52498600000000006</v>
      </c>
      <c r="AE17" s="57">
        <f t="shared" si="9"/>
        <v>0.52498600000000006</v>
      </c>
      <c r="AF17" s="57">
        <f t="shared" si="9"/>
        <v>0.52498600000000006</v>
      </c>
      <c r="AG17" s="57">
        <f t="shared" si="9"/>
        <v>0.52498600000000006</v>
      </c>
      <c r="AH17" s="57">
        <f t="shared" si="9"/>
        <v>0.52498600000000006</v>
      </c>
      <c r="AI17" s="57">
        <f t="shared" si="9"/>
        <v>0.52498600000000006</v>
      </c>
      <c r="AJ17" s="57">
        <f t="shared" si="9"/>
        <v>0.52498600000000006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2020-11-24T21:14:47Z</dcterms:modified>
</cp:coreProperties>
</file>