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20" yWindow="500" windowWidth="27680" windowHeight="1598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passenger" sheetId="17" state="visible" r:id="rId17"/>
    <sheet xmlns:r="http://schemas.openxmlformats.org/officeDocument/2006/relationships" name="SYVbT-freight"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0">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yyyy"/>
    <numFmt numFmtId="172" formatCode="###0.00_)"/>
    <numFmt numFmtId="173" formatCode="#,##0_)"/>
  </numFmts>
  <fonts count="54">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Inherit"/>
      <b val="1"/>
      <color rgb="FF333333"/>
      <sz val="9"/>
    </font>
    <font>
      <name val="Inherit"/>
      <b val="1"/>
      <color rgb="FF333333"/>
      <sz val="9"/>
      <vertAlign val="superscript"/>
    </font>
    <font>
      <name val="Inherit"/>
      <color rgb="FF333333"/>
      <sz val="9"/>
    </font>
  </fonts>
  <fills count="31">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
      <patternFill patternType="solid">
        <fgColor theme="0" tint="-0.1499984740745262"/>
        <bgColor indexed="64"/>
      </patternFill>
    </fill>
  </fills>
  <borders count="34">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
      <left style="medium">
        <color rgb="FFCCCCCC"/>
      </left>
      <right/>
      <top/>
      <bottom/>
      <diagonal/>
    </border>
    <border>
      <left/>
      <right/>
      <top style="medium">
        <color rgb="FFCCCCCC"/>
      </top>
      <bottom/>
      <diagonal/>
    </border>
    <border>
      <left/>
      <right style="medium">
        <color rgb="FFCCCCCC"/>
      </right>
      <top style="medium">
        <color rgb="FFCCCCCC"/>
      </top>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2" fontId="28" fillId="0" borderId="6" applyAlignment="1">
      <alignment horizontal="right"/>
    </xf>
    <xf numFmtId="173" fontId="29" fillId="0" borderId="6" applyAlignment="1">
      <alignment horizontal="right" vertical="center"/>
    </xf>
    <xf numFmtId="49" fontId="30" fillId="0" borderId="6" applyAlignment="1">
      <alignment horizontal="left" vertical="center"/>
    </xf>
    <xf numFmtId="172"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2"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49" fillId="0" borderId="0" applyAlignment="1" pivotButton="0" quotePrefix="0" xfId="0">
      <alignment vertical="center"/>
    </xf>
    <xf numFmtId="0" fontId="50" fillId="0" borderId="0" pivotButton="0" quotePrefix="0" xfId="0"/>
    <xf numFmtId="164" fontId="8" fillId="0" borderId="0" pivotButton="0" quotePrefix="0" xfId="121"/>
    <xf numFmtId="0" fontId="8" fillId="0" borderId="0" pivotButton="0" quotePrefix="0" xfId="121"/>
    <xf numFmtId="164" fontId="0" fillId="0" borderId="0" pivotButton="0" quotePrefix="0" xfId="143"/>
    <xf numFmtId="171" fontId="0" fillId="0" borderId="0" pivotButton="0" quotePrefix="0" xfId="0"/>
    <xf numFmtId="0" fontId="51" fillId="29" borderId="27" applyAlignment="1" pivotButton="0" quotePrefix="0" xfId="0">
      <alignment horizontal="left" indent="1"/>
    </xf>
    <xf numFmtId="0" fontId="51" fillId="29" borderId="29" applyAlignment="1" pivotButton="0" quotePrefix="0" xfId="0">
      <alignment horizontal="left" indent="1"/>
    </xf>
    <xf numFmtId="0" fontId="53" fillId="29" borderId="30" applyAlignment="1" pivotButton="0" quotePrefix="0" xfId="0">
      <alignment horizontal="left" vertical="top" indent="1"/>
    </xf>
    <xf numFmtId="3" fontId="53" fillId="29" borderId="30" applyAlignment="1" pivotButton="0" quotePrefix="0" xfId="0">
      <alignment horizontal="right" vertical="top" indent="1"/>
    </xf>
    <xf numFmtId="0" fontId="53" fillId="29" borderId="30" applyAlignment="1" pivotButton="0" quotePrefix="0" xfId="0">
      <alignment horizontal="right" vertical="top" indent="1"/>
    </xf>
    <xf numFmtId="4" fontId="53" fillId="29" borderId="30" applyAlignment="1" pivotButton="0" quotePrefix="0" xfId="0">
      <alignment horizontal="right" vertical="top" indent="1"/>
    </xf>
    <xf numFmtId="0" fontId="53" fillId="29" borderId="0" applyAlignment="1" pivotButton="0" quotePrefix="0" xfId="0">
      <alignment horizontal="left" vertical="top" indent="1"/>
    </xf>
    <xf numFmtId="3" fontId="53" fillId="29" borderId="0" applyAlignment="1" pivotButton="0" quotePrefix="0" xfId="0">
      <alignment horizontal="right" vertical="top" indent="1"/>
    </xf>
    <xf numFmtId="4" fontId="53" fillId="29" borderId="0" applyAlignment="1" pivotButton="0" quotePrefix="0" xfId="0">
      <alignment horizontal="right" vertical="top" indent="1"/>
    </xf>
    <xf numFmtId="0" fontId="53" fillId="29" borderId="0" applyAlignment="1" pivotButton="0" quotePrefix="0" xfId="0">
      <alignment horizontal="right" vertical="top" indent="1"/>
    </xf>
    <xf numFmtId="1" fontId="0" fillId="30" borderId="0" pivotButton="0" quotePrefix="0" xfId="0"/>
    <xf numFmtId="0" fontId="0" fillId="30" borderId="0" pivotButton="0" quotePrefix="0" xfId="0"/>
    <xf numFmtId="1" fontId="0" fillId="28"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0" fontId="51" fillId="29" borderId="22" applyAlignment="1" pivotButton="0" quotePrefix="0" xfId="0">
      <alignment horizontal="left" indent="1"/>
    </xf>
    <xf numFmtId="0" fontId="51" fillId="29" borderId="26" applyAlignment="1" pivotButton="0" quotePrefix="0" xfId="0">
      <alignment horizontal="left" indent="1"/>
    </xf>
    <xf numFmtId="0" fontId="51" fillId="29" borderId="28" applyAlignment="1" pivotButton="0" quotePrefix="0" xfId="0">
      <alignment horizontal="left" indent="1"/>
    </xf>
    <xf numFmtId="0" fontId="51" fillId="29" borderId="23" applyAlignment="1" pivotButton="0" quotePrefix="0" xfId="0">
      <alignment horizontal="left" indent="1"/>
    </xf>
    <xf numFmtId="0" fontId="51" fillId="29" borderId="24" applyAlignment="1" pivotButton="0" quotePrefix="0" xfId="0">
      <alignment horizontal="left" indent="1"/>
    </xf>
    <xf numFmtId="0" fontId="51" fillId="29" borderId="25" applyAlignment="1" pivotButton="0" quotePrefix="0" xfId="0">
      <alignment horizontal="left" indent="1"/>
    </xf>
    <xf numFmtId="171" fontId="0" fillId="0" borderId="0"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8"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88"/>
  <sheetViews>
    <sheetView tabSelected="1" topLeftCell="A57" workbookViewId="0">
      <selection activeCell="B92" sqref="B92"/>
    </sheetView>
  </sheetViews>
  <sheetFormatPr baseColWidth="10" defaultColWidth="8.83203125" defaultRowHeight="15"/>
  <cols>
    <col width="73.1640625" customWidth="1" style="58" min="2" max="2"/>
  </cols>
  <sheetData>
    <row r="1">
      <c r="A1" s="1" t="inlineStr">
        <is>
          <t>SYVbT Start Year Vehicles by Technology</t>
        </is>
      </c>
      <c r="B1" t="inlineStr">
        <is>
          <t>Colorado</t>
        </is>
      </c>
      <c r="C1" s="73" t="n">
        <v>44631</v>
      </c>
      <c r="F1" s="74" t="inlineStr">
        <is>
          <t>State</t>
        </is>
      </c>
      <c r="G1" s="74" t="inlineStr">
        <is>
          <t>State</t>
        </is>
      </c>
    </row>
    <row r="2">
      <c r="B2">
        <f>LOOKUP(B1,F2:G51,G2:G51)</f>
        <v/>
      </c>
      <c r="F2" s="75" t="inlineStr">
        <is>
          <t>Alabama</t>
        </is>
      </c>
      <c r="G2" s="75" t="inlineStr">
        <is>
          <t>AL</t>
        </is>
      </c>
    </row>
    <row r="3">
      <c r="A3" s="1" t="inlineStr">
        <is>
          <t>Sources:</t>
        </is>
      </c>
      <c r="B3" s="11" t="inlineStr">
        <is>
          <t>LDVs</t>
        </is>
      </c>
      <c r="F3" s="75" t="inlineStr">
        <is>
          <t>Alaska</t>
        </is>
      </c>
      <c r="G3" s="75" t="inlineStr">
        <is>
          <t>AK</t>
        </is>
      </c>
    </row>
    <row r="4">
      <c r="B4" t="inlineStr">
        <is>
          <t>EIA</t>
        </is>
      </c>
      <c r="F4" s="75" t="inlineStr">
        <is>
          <t>Arizona</t>
        </is>
      </c>
      <c r="G4" s="75" t="inlineStr">
        <is>
          <t>AZ</t>
        </is>
      </c>
    </row>
    <row r="5">
      <c r="B5" s="29" t="n">
        <v>2019</v>
      </c>
      <c r="F5" s="75" t="inlineStr">
        <is>
          <t>Arkansas</t>
        </is>
      </c>
      <c r="G5" s="75" t="inlineStr">
        <is>
          <t>AR</t>
        </is>
      </c>
    </row>
    <row r="6">
      <c r="B6" t="inlineStr">
        <is>
          <t>Annual Energy Outlook 2019</t>
        </is>
      </c>
      <c r="F6" s="75" t="inlineStr">
        <is>
          <t>California</t>
        </is>
      </c>
      <c r="G6" s="75" t="inlineStr">
        <is>
          <t>CA</t>
        </is>
      </c>
    </row>
    <row r="7">
      <c r="B7" t="inlineStr">
        <is>
          <t>https://www.eia.gov/outlooks/aeo/supplement/excel/suptab_40.xlsx</t>
        </is>
      </c>
      <c r="F7" s="75" t="inlineStr">
        <is>
          <t>Colorado</t>
        </is>
      </c>
      <c r="G7" s="75" t="inlineStr">
        <is>
          <t>CO</t>
        </is>
      </c>
    </row>
    <row r="8">
      <c r="B8" t="inlineStr">
        <is>
          <t>Table 46</t>
        </is>
      </c>
      <c r="F8" s="75" t="inlineStr">
        <is>
          <t>Connecticut</t>
        </is>
      </c>
      <c r="G8" s="75" t="inlineStr">
        <is>
          <t>CT</t>
        </is>
      </c>
    </row>
    <row r="9">
      <c r="F9" s="75" t="inlineStr">
        <is>
          <t>Delaware</t>
        </is>
      </c>
      <c r="G9" s="75" t="inlineStr">
        <is>
          <t>DE</t>
        </is>
      </c>
    </row>
    <row r="10">
      <c r="B10" s="11" t="inlineStr">
        <is>
          <t>passenger HDVs, rail, motorbikes</t>
        </is>
      </c>
      <c r="F10" s="75" t="inlineStr">
        <is>
          <t>Florida</t>
        </is>
      </c>
      <c r="G10" s="75" t="inlineStr">
        <is>
          <t>FL</t>
        </is>
      </c>
    </row>
    <row r="11">
      <c r="B11" t="inlineStr">
        <is>
          <t>DoT</t>
        </is>
      </c>
      <c r="F11" s="75" t="inlineStr">
        <is>
          <t>Georgia</t>
        </is>
      </c>
      <c r="G11" s="75" t="inlineStr">
        <is>
          <t>GA</t>
        </is>
      </c>
    </row>
    <row r="12">
      <c r="B12" s="29" t="n">
        <v>2019</v>
      </c>
      <c r="F12" s="75" t="inlineStr">
        <is>
          <t>Hawaii</t>
        </is>
      </c>
      <c r="G12" s="75" t="inlineStr">
        <is>
          <t>HI</t>
        </is>
      </c>
    </row>
    <row r="13">
      <c r="B13" t="inlineStr">
        <is>
          <t>National Transportation Statistics 2018 Q4</t>
        </is>
      </c>
      <c r="F13" s="75" t="inlineStr">
        <is>
          <t>Idaho</t>
        </is>
      </c>
      <c r="G13" s="75" t="inlineStr">
        <is>
          <t>ID</t>
        </is>
      </c>
    </row>
    <row r="14">
      <c r="B14" t="inlineStr">
        <is>
          <t>https://www.bts.gov/content/number-us-aircraft-vehicles-vessels-and-other-conveyances</t>
        </is>
      </c>
      <c r="F14" s="75" t="inlineStr">
        <is>
          <t>Illinois</t>
        </is>
      </c>
      <c r="G14" s="75" t="inlineStr">
        <is>
          <t>IL</t>
        </is>
      </c>
    </row>
    <row r="15">
      <c r="B15" t="inlineStr">
        <is>
          <t>Table 1-11</t>
        </is>
      </c>
      <c r="F15" s="75" t="inlineStr">
        <is>
          <t>Indiana</t>
        </is>
      </c>
      <c r="G15" s="75" t="inlineStr">
        <is>
          <t>IN</t>
        </is>
      </c>
    </row>
    <row r="16">
      <c r="F16" s="75" t="inlineStr">
        <is>
          <t>Iowa</t>
        </is>
      </c>
      <c r="G16" s="75" t="inlineStr">
        <is>
          <t>IA</t>
        </is>
      </c>
    </row>
    <row r="17">
      <c r="B17" s="11" t="inlineStr">
        <is>
          <t>passenger ships</t>
        </is>
      </c>
      <c r="F17" s="75" t="inlineStr">
        <is>
          <t>Kansas</t>
        </is>
      </c>
      <c r="G17" s="75" t="inlineStr">
        <is>
          <t>KS</t>
        </is>
      </c>
    </row>
    <row r="18">
      <c r="B18" t="inlineStr">
        <is>
          <t>U.S. Coast Guard</t>
        </is>
      </c>
      <c r="F18" s="75" t="inlineStr">
        <is>
          <t>Kentucky</t>
        </is>
      </c>
      <c r="G18" s="75" t="inlineStr">
        <is>
          <t>KY</t>
        </is>
      </c>
    </row>
    <row r="19">
      <c r="B19" s="29" t="n">
        <v>2013</v>
      </c>
      <c r="F19" s="75" t="inlineStr">
        <is>
          <t>Louisiana</t>
        </is>
      </c>
      <c r="G19" s="75" t="inlineStr">
        <is>
          <t>LA</t>
        </is>
      </c>
    </row>
    <row r="20">
      <c r="B20" t="inlineStr">
        <is>
          <t>National Recreational Boating Survey 2012</t>
        </is>
      </c>
      <c r="F20" s="75" t="inlineStr">
        <is>
          <t>Maine</t>
        </is>
      </c>
      <c r="G20" s="75" t="inlineStr">
        <is>
          <t>ME</t>
        </is>
      </c>
    </row>
    <row r="21">
      <c r="B21" t="inlineStr">
        <is>
          <t>http://www.uscgboating.org/library/recreational-boating-servey/2012survey%20report.pdf</t>
        </is>
      </c>
      <c r="F21" s="75" t="inlineStr">
        <is>
          <t>Maryland</t>
        </is>
      </c>
      <c r="G21" s="75" t="inlineStr">
        <is>
          <t>MD</t>
        </is>
      </c>
    </row>
    <row r="22">
      <c r="B22" t="inlineStr">
        <is>
          <t>Page 63, Table 40</t>
        </is>
      </c>
      <c r="F22" s="75" t="inlineStr">
        <is>
          <t>Massachusetts</t>
        </is>
      </c>
      <c r="G22" s="75" t="inlineStr">
        <is>
          <t>MA</t>
        </is>
      </c>
    </row>
    <row r="23">
      <c r="F23" s="75" t="inlineStr">
        <is>
          <t>Michigan</t>
        </is>
      </c>
      <c r="G23" s="75" t="inlineStr">
        <is>
          <t>MI</t>
        </is>
      </c>
    </row>
    <row r="24">
      <c r="B24" s="11" t="inlineStr">
        <is>
          <t>electric buses (passenger HDVs)</t>
        </is>
      </c>
      <c r="F24" s="75" t="inlineStr">
        <is>
          <t>Minnesota</t>
        </is>
      </c>
      <c r="G24" s="75" t="inlineStr">
        <is>
          <t>MN</t>
        </is>
      </c>
    </row>
    <row r="25">
      <c r="B25" t="inlineStr">
        <is>
          <t>DoT</t>
        </is>
      </c>
      <c r="F25" s="75" t="inlineStr">
        <is>
          <t>Mississippi</t>
        </is>
      </c>
      <c r="G25" s="75" t="inlineStr">
        <is>
          <t>MS</t>
        </is>
      </c>
    </row>
    <row r="26">
      <c r="B26" s="29" t="n">
        <v>2016</v>
      </c>
      <c r="F26" s="75" t="inlineStr">
        <is>
          <t>Missouri</t>
        </is>
      </c>
      <c r="G26" s="75" t="inlineStr">
        <is>
          <t>MO</t>
        </is>
      </c>
    </row>
    <row r="27">
      <c r="B27" t="inlineStr">
        <is>
          <t>Zero Emissions Bus Operators</t>
        </is>
      </c>
      <c r="F27" s="75" t="inlineStr">
        <is>
          <t>Montana</t>
        </is>
      </c>
      <c r="G27" s="75" t="inlineStr">
        <is>
          <t>MT</t>
        </is>
      </c>
    </row>
    <row r="28">
      <c r="B28" t="inlineStr">
        <is>
          <t>https://www.transportation.gov/r2ze/fleets-zero-emission-buses-us-and-china</t>
        </is>
      </c>
      <c r="F28" s="75" t="inlineStr">
        <is>
          <t>Nebraska</t>
        </is>
      </c>
      <c r="G28" s="75" t="inlineStr">
        <is>
          <t>NE</t>
        </is>
      </c>
    </row>
    <row r="29">
      <c r="B29" t="inlineStr">
        <is>
          <t>First paragraph</t>
        </is>
      </c>
      <c r="F29" s="75" t="inlineStr">
        <is>
          <t>Nevada</t>
        </is>
      </c>
      <c r="G29" s="75" t="inlineStr">
        <is>
          <t>NV</t>
        </is>
      </c>
    </row>
    <row r="30">
      <c r="F30" s="75" t="inlineStr">
        <is>
          <t>New Hampshire</t>
        </is>
      </c>
      <c r="G30" s="75" t="inlineStr">
        <is>
          <t>NH</t>
        </is>
      </c>
    </row>
    <row r="31">
      <c r="B31" s="11" t="inlineStr">
        <is>
          <t>freight HDVs</t>
        </is>
      </c>
      <c r="F31" s="75" t="inlineStr">
        <is>
          <t>New Jersey</t>
        </is>
      </c>
      <c r="G31" s="75" t="inlineStr">
        <is>
          <t>NJ</t>
        </is>
      </c>
    </row>
    <row r="32">
      <c r="B32" t="inlineStr">
        <is>
          <t>EIA</t>
        </is>
      </c>
      <c r="F32" s="75" t="inlineStr">
        <is>
          <t>New Mexico</t>
        </is>
      </c>
      <c r="G32" s="75" t="inlineStr">
        <is>
          <t>NM</t>
        </is>
      </c>
    </row>
    <row r="33">
      <c r="B33" s="29" t="n">
        <v>2019</v>
      </c>
      <c r="F33" s="75" t="inlineStr">
        <is>
          <t>New York</t>
        </is>
      </c>
      <c r="G33" s="75" t="inlineStr">
        <is>
          <t>NY</t>
        </is>
      </c>
    </row>
    <row r="34">
      <c r="B34" t="inlineStr">
        <is>
          <t>Annual Energy Outlook 2019</t>
        </is>
      </c>
      <c r="F34" s="75" t="inlineStr">
        <is>
          <t>North Carolina</t>
        </is>
      </c>
      <c r="G34" s="75" t="inlineStr">
        <is>
          <t>NC</t>
        </is>
      </c>
    </row>
    <row r="35">
      <c r="B35" t="inlineStr">
        <is>
          <t>https://www.eia.gov/outlooks/aeo/supplement/excel/suptab_50.xlsx</t>
        </is>
      </c>
      <c r="F35" s="75" t="inlineStr">
        <is>
          <t>North Dakota</t>
        </is>
      </c>
      <c r="G35" s="75" t="inlineStr">
        <is>
          <t>ND</t>
        </is>
      </c>
    </row>
    <row r="36">
      <c r="B36" t="inlineStr">
        <is>
          <t>Table 50</t>
        </is>
      </c>
      <c r="F36" s="75" t="inlineStr">
        <is>
          <t>Ohio</t>
        </is>
      </c>
      <c r="G36" s="75" t="inlineStr">
        <is>
          <t>OH</t>
        </is>
      </c>
    </row>
    <row r="37">
      <c r="F37" s="75" t="inlineStr">
        <is>
          <t>Oklahoma</t>
        </is>
      </c>
      <c r="G37" s="75" t="inlineStr">
        <is>
          <t>OK</t>
        </is>
      </c>
    </row>
    <row r="38">
      <c r="B38" s="11" t="inlineStr">
        <is>
          <t>Class II and Class III (Small) Railroad Statistics</t>
        </is>
      </c>
      <c r="F38" s="75" t="inlineStr">
        <is>
          <t>Oregon</t>
        </is>
      </c>
      <c r="G38" s="75" t="inlineStr">
        <is>
          <t>OR</t>
        </is>
      </c>
    </row>
    <row r="39">
      <c r="B39" t="inlineStr">
        <is>
          <t>Federal Railroad Administration</t>
        </is>
      </c>
      <c r="F39" s="75" t="inlineStr">
        <is>
          <t>Pennsylvania</t>
        </is>
      </c>
      <c r="G39" s="75" t="inlineStr">
        <is>
          <t>PA</t>
        </is>
      </c>
    </row>
    <row r="40">
      <c r="B40" s="29" t="n">
        <v>2014</v>
      </c>
      <c r="F40" s="75" t="inlineStr">
        <is>
          <t>Rhode Island</t>
        </is>
      </c>
      <c r="G40" s="75" t="inlineStr">
        <is>
          <t>RI</t>
        </is>
      </c>
    </row>
    <row r="41">
      <c r="B41" t="inlineStr">
        <is>
          <t>Summary of Class II and Class III Railroad Capital Needs and Funding Sources</t>
        </is>
      </c>
      <c r="F41" s="75" t="inlineStr">
        <is>
          <t>South Carolina</t>
        </is>
      </c>
      <c r="G41" s="75" t="inlineStr">
        <is>
          <t>SC</t>
        </is>
      </c>
    </row>
    <row r="42">
      <c r="B42" t="inlineStr">
        <is>
          <t>http://www.infrastructurereportcard.org/wp-content/uploads/2018/05/C1-140212-001_D1-FRA-Report-on-RRs-Report-9-30.pdf</t>
        </is>
      </c>
      <c r="F42" s="75" t="inlineStr">
        <is>
          <t>South Dakota</t>
        </is>
      </c>
      <c r="G42" s="75" t="inlineStr">
        <is>
          <t>SD</t>
        </is>
      </c>
    </row>
    <row r="43">
      <c r="B43" t="inlineStr">
        <is>
          <t>Page 4</t>
        </is>
      </c>
      <c r="F43" s="75" t="inlineStr">
        <is>
          <t>Tennessee</t>
        </is>
      </c>
      <c r="G43" s="75" t="inlineStr">
        <is>
          <t>TN</t>
        </is>
      </c>
    </row>
    <row r="44">
      <c r="F44" s="75" t="inlineStr">
        <is>
          <t>Texas</t>
        </is>
      </c>
      <c r="G44" s="75" t="inlineStr">
        <is>
          <t>TX</t>
        </is>
      </c>
    </row>
    <row r="45">
      <c r="B45" s="11" t="inlineStr">
        <is>
          <t>aircraft</t>
        </is>
      </c>
      <c r="F45" s="75" t="inlineStr">
        <is>
          <t>Utah</t>
        </is>
      </c>
      <c r="G45" s="75" t="inlineStr">
        <is>
          <t>UT</t>
        </is>
      </c>
    </row>
    <row r="46">
      <c r="B46" t="inlineStr">
        <is>
          <t>EIA</t>
        </is>
      </c>
      <c r="F46" s="75" t="inlineStr">
        <is>
          <t>Vermont</t>
        </is>
      </c>
      <c r="G46" s="75" t="inlineStr">
        <is>
          <t>VT</t>
        </is>
      </c>
    </row>
    <row r="47">
      <c r="B47" s="29" t="n">
        <v>2019</v>
      </c>
      <c r="F47" s="75" t="inlineStr">
        <is>
          <t>Virginia</t>
        </is>
      </c>
      <c r="G47" s="75" t="inlineStr">
        <is>
          <t>VA</t>
        </is>
      </c>
    </row>
    <row r="48">
      <c r="B48" t="inlineStr">
        <is>
          <t>Annual Energy Outlook 2019</t>
        </is>
      </c>
      <c r="F48" s="75" t="inlineStr">
        <is>
          <t>Washington</t>
        </is>
      </c>
      <c r="G48" s="75" t="inlineStr">
        <is>
          <t>WA</t>
        </is>
      </c>
    </row>
    <row r="49">
      <c r="B49" t="inlineStr">
        <is>
          <t>https://www.eia.gov/outlooks/aeo/supplement/excel/suptab_49.xlsx</t>
        </is>
      </c>
      <c r="F49" s="75" t="inlineStr">
        <is>
          <t>West Virginia</t>
        </is>
      </c>
      <c r="G49" s="75" t="inlineStr">
        <is>
          <t>WV</t>
        </is>
      </c>
    </row>
    <row r="50">
      <c r="B50" t="inlineStr">
        <is>
          <t>Table 49</t>
        </is>
      </c>
      <c r="F50" s="75" t="inlineStr">
        <is>
          <t>Wisconsin</t>
        </is>
      </c>
      <c r="G50" s="75" t="inlineStr">
        <is>
          <t>WI</t>
        </is>
      </c>
    </row>
    <row r="51">
      <c r="F51" s="75" t="inlineStr">
        <is>
          <t>Wyoming</t>
        </is>
      </c>
      <c r="G51" s="75" t="inlineStr">
        <is>
          <t>WY</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row r="85">
      <c r="A85" s="1" t="inlineStr">
        <is>
          <t>State downscaling</t>
        </is>
      </c>
    </row>
    <row r="86">
      <c r="A86" t="inlineStr">
        <is>
          <t>Move diesel freight LDVs to the freight HDV output</t>
        </is>
      </c>
    </row>
    <row r="87">
      <c r="A87" t="inlineStr">
        <is>
          <t>Move gas freight HDV to the freight LDV output</t>
        </is>
      </c>
    </row>
    <row r="88">
      <c r="A88" t="inlineStr">
        <is>
          <t>Adjusted tabs are in yellow in the csv_export tab</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2:BI164"/>
  <sheetViews>
    <sheetView zoomScale="83" workbookViewId="0">
      <selection activeCell="C17" sqref="C17"/>
    </sheetView>
  </sheetViews>
  <sheetFormatPr baseColWidth="10" defaultColWidth="8.83203125" defaultRowHeight="15"/>
  <cols>
    <col width="58.5" customWidth="1" style="58" min="1" max="1"/>
    <col width="22.33203125" customWidth="1" style="58" min="2" max="2"/>
    <col width="32.5" customWidth="1" style="58" min="3" max="3"/>
    <col width="8.83203125" customWidth="1" style="58" min="4" max="16384"/>
  </cols>
  <sheetData>
    <row r="2">
      <c r="A2" t="inlineStr">
        <is>
          <t>Percentage of US total, rail</t>
        </is>
      </c>
      <c r="B2" s="76">
        <f>((SUMIFS(AM105:AM164,C105:C164,About!B1))/$AM105)</f>
        <v/>
      </c>
    </row>
    <row r="3">
      <c r="A3" t="inlineStr">
        <is>
          <t>number of rail cars per locomotive</t>
        </is>
      </c>
      <c r="B3" s="77" t="n">
        <v>10</v>
      </c>
    </row>
    <row r="4">
      <c r="A4" t="inlineStr">
        <is>
          <t>Percentage of US total, jet fuel</t>
        </is>
      </c>
      <c r="B4" s="78">
        <f>C86/C100</f>
        <v/>
      </c>
    </row>
    <row r="6">
      <c r="A6" t="inlineStr">
        <is>
          <t>Back to Contents</t>
        </is>
      </c>
      <c r="B6" s="18" t="inlineStr">
        <is>
          <t xml:space="preserve">Data 1: Distillate Fuel Oil Sales for Railroad Use </t>
        </is>
      </c>
    </row>
    <row r="7">
      <c r="A7" t="inlineStr">
        <is>
          <t>Sourcekey</t>
        </is>
      </c>
      <c r="B7" t="inlineStr">
        <is>
          <t>KD0VRRNUS1</t>
        </is>
      </c>
      <c r="C7" t="inlineStr">
        <is>
          <t>KD0VRRR101</t>
        </is>
      </c>
      <c r="D7" t="inlineStr">
        <is>
          <t>KD0VRRR0X1</t>
        </is>
      </c>
      <c r="E7" t="inlineStr">
        <is>
          <t>KD0VRRSCT1</t>
        </is>
      </c>
      <c r="F7" t="inlineStr">
        <is>
          <t>KD0VRRSME1</t>
        </is>
      </c>
      <c r="G7" t="inlineStr">
        <is>
          <t>KD0VRRSMA1</t>
        </is>
      </c>
      <c r="H7" t="inlineStr">
        <is>
          <t>KD0VRRSNH1</t>
        </is>
      </c>
      <c r="I7" t="inlineStr">
        <is>
          <t>KD0VRRSRI1</t>
        </is>
      </c>
      <c r="J7" t="inlineStr">
        <is>
          <t>KD0VRRSVT1</t>
        </is>
      </c>
      <c r="K7" t="inlineStr">
        <is>
          <t>KD0VRRR0Y1</t>
        </is>
      </c>
      <c r="L7" t="inlineStr">
        <is>
          <t>KD0VRRSDE1</t>
        </is>
      </c>
      <c r="M7" t="inlineStr">
        <is>
          <t>KD0VRRSDC1</t>
        </is>
      </c>
      <c r="N7" t="inlineStr">
        <is>
          <t>KD0VRRSMD1</t>
        </is>
      </c>
      <c r="O7" t="inlineStr">
        <is>
          <t>KD0VRRSNJ1</t>
        </is>
      </c>
      <c r="P7" t="inlineStr">
        <is>
          <t>KD0VRRSNY1</t>
        </is>
      </c>
      <c r="Q7" t="inlineStr">
        <is>
          <t>KD0VRRSPA1</t>
        </is>
      </c>
      <c r="R7" t="inlineStr">
        <is>
          <t>KD0VRRR0Z1</t>
        </is>
      </c>
      <c r="S7" t="inlineStr">
        <is>
          <t>KD0VRRSFL1</t>
        </is>
      </c>
      <c r="T7" t="inlineStr">
        <is>
          <t>KD0VRRSGA1</t>
        </is>
      </c>
      <c r="U7" t="inlineStr">
        <is>
          <t>KD0VRRSNC1</t>
        </is>
      </c>
      <c r="V7" t="inlineStr">
        <is>
          <t>KD0VRRSSC1</t>
        </is>
      </c>
      <c r="W7" t="inlineStr">
        <is>
          <t>KD0VRRSVA1</t>
        </is>
      </c>
      <c r="X7" t="inlineStr">
        <is>
          <t>KD0VRRSWV1</t>
        </is>
      </c>
      <c r="Y7" t="inlineStr">
        <is>
          <t>KD0VRRR201</t>
        </is>
      </c>
      <c r="Z7" t="inlineStr">
        <is>
          <t>KD0VRRSIL1</t>
        </is>
      </c>
      <c r="AA7" t="inlineStr">
        <is>
          <t>KD0VRRSIN1</t>
        </is>
      </c>
      <c r="AB7" t="inlineStr">
        <is>
          <t>KD0VRRSIA1</t>
        </is>
      </c>
      <c r="AC7" t="inlineStr">
        <is>
          <t>KD0VRRSKS1</t>
        </is>
      </c>
      <c r="AD7" t="inlineStr">
        <is>
          <t>KD0VRRSKY1</t>
        </is>
      </c>
      <c r="AE7" t="inlineStr">
        <is>
          <t>KD0VRRSMI1</t>
        </is>
      </c>
      <c r="AF7" t="inlineStr">
        <is>
          <t>KD0VRRSMN1</t>
        </is>
      </c>
      <c r="AG7" t="inlineStr">
        <is>
          <t>KD0VRRSMO1</t>
        </is>
      </c>
      <c r="AH7" t="inlineStr">
        <is>
          <t>KD0VRRSNE1</t>
        </is>
      </c>
      <c r="AI7" t="inlineStr">
        <is>
          <t>KD0VRRSND1</t>
        </is>
      </c>
      <c r="AJ7" t="inlineStr">
        <is>
          <t>KD0VRRSOH1</t>
        </is>
      </c>
      <c r="AK7" t="inlineStr">
        <is>
          <t>KD0VRRSOK1</t>
        </is>
      </c>
      <c r="AL7" t="inlineStr">
        <is>
          <t>KD0VRRSSD1</t>
        </is>
      </c>
      <c r="AM7" t="inlineStr">
        <is>
          <t>KD0VRRSTN1</t>
        </is>
      </c>
      <c r="AN7" t="inlineStr">
        <is>
          <t>KD0VRRSWI1</t>
        </is>
      </c>
      <c r="AO7" t="inlineStr">
        <is>
          <t>KD0VRRR301</t>
        </is>
      </c>
      <c r="AP7" t="inlineStr">
        <is>
          <t>KD0VRRSAL1</t>
        </is>
      </c>
      <c r="AQ7" t="inlineStr">
        <is>
          <t>KD0VRRSAR1</t>
        </is>
      </c>
      <c r="AR7" t="inlineStr">
        <is>
          <t>KD0VRRSLA1</t>
        </is>
      </c>
      <c r="AS7" t="inlineStr">
        <is>
          <t>KD0VRRSMS1</t>
        </is>
      </c>
      <c r="AT7" t="inlineStr">
        <is>
          <t>KD0VRRSNM1</t>
        </is>
      </c>
      <c r="AU7" t="inlineStr">
        <is>
          <t>KD0VRRSTX1</t>
        </is>
      </c>
      <c r="AV7" t="inlineStr">
        <is>
          <t>KD0VRRR401</t>
        </is>
      </c>
      <c r="AW7" t="inlineStr">
        <is>
          <t>KD0VRRSCO1</t>
        </is>
      </c>
      <c r="AX7" t="inlineStr">
        <is>
          <t>KD0VRRSID1</t>
        </is>
      </c>
      <c r="AY7" t="inlineStr">
        <is>
          <t>KD0VRRSMT1</t>
        </is>
      </c>
      <c r="AZ7" t="inlineStr">
        <is>
          <t>KD0VRRSUT1</t>
        </is>
      </c>
      <c r="BA7" t="inlineStr">
        <is>
          <t>KD0VRRSWY1</t>
        </is>
      </c>
      <c r="BB7" t="inlineStr">
        <is>
          <t>KD0VRRR501</t>
        </is>
      </c>
      <c r="BC7" t="inlineStr">
        <is>
          <t>KD0VRRSAK1</t>
        </is>
      </c>
      <c r="BD7" t="inlineStr">
        <is>
          <t>KD0VRRSAZ1</t>
        </is>
      </c>
      <c r="BE7" t="inlineStr">
        <is>
          <t>KD0VRRSCA1</t>
        </is>
      </c>
      <c r="BF7" t="inlineStr">
        <is>
          <t>KD0VRRSHI1</t>
        </is>
      </c>
      <c r="BG7" t="inlineStr">
        <is>
          <t>KD0VRRSNV1</t>
        </is>
      </c>
      <c r="BH7" t="inlineStr">
        <is>
          <t>KD0VRRSOR1</t>
        </is>
      </c>
      <c r="BI7" t="inlineStr">
        <is>
          <t>KD0VRRSWA1</t>
        </is>
      </c>
    </row>
    <row r="8">
      <c r="A8" t="inlineStr">
        <is>
          <t>Date</t>
        </is>
      </c>
      <c r="B8" t="inlineStr">
        <is>
          <t>U.S. Total Distillate Sales/Deliveries to Railroad Consumers (Thousand Gallons)</t>
        </is>
      </c>
      <c r="C8" t="inlineStr">
        <is>
          <t>East Coast (PADD 1)</t>
        </is>
      </c>
      <c r="D8" t="inlineStr">
        <is>
          <t>New England (PADD 1A) Total Distillate Sales/Deliveries to Railroad Consumers (Thousand Gallons)</t>
        </is>
      </c>
      <c r="E8" t="inlineStr">
        <is>
          <t>Connecticut Total Distillate Sales/Deliveries to Railroad Consumers (Thousand Gallons)</t>
        </is>
      </c>
      <c r="F8" t="inlineStr">
        <is>
          <t>Maine Total Distillate Sales/Deliveries to Railroad Consumers (Thousand Gallons)</t>
        </is>
      </c>
      <c r="G8" t="inlineStr">
        <is>
          <t>Massachusetts Total Distillate Sales/Deliveries to Railroad Consumers (Thousand Gallons)</t>
        </is>
      </c>
      <c r="H8" t="inlineStr">
        <is>
          <t>New Hampshire Total Distillate Sales/Deliveries to Railroad Consumers (Thousand Gallons)</t>
        </is>
      </c>
      <c r="I8" t="inlineStr">
        <is>
          <t>Rhode Island Total Distillate Sales/Deliveries to Railroad Consumers (Thousand Gallons)</t>
        </is>
      </c>
      <c r="J8" t="inlineStr">
        <is>
          <t>Vermont Total Distillate Sales/Deliveries to Railroad Consumers (Thousand Gallons)</t>
        </is>
      </c>
      <c r="K8" t="inlineStr">
        <is>
          <t>Central Atlantic (PADD 1B) Total Distillate Sales/Deliveries to Railroad Consumers (Thousand Gallons)</t>
        </is>
      </c>
      <c r="L8" t="inlineStr">
        <is>
          <t>Delaware Total Distillate Sales/Deliveries to Railroad Consumers (Thousand Gallons)</t>
        </is>
      </c>
      <c r="M8" t="inlineStr">
        <is>
          <t>District of Columbia Total Distillate Sales/Deliveries to Railroad Consumers (Thousand Gallons)</t>
        </is>
      </c>
      <c r="N8" t="inlineStr">
        <is>
          <t>Maryland Total Distillate Sales/Deliveries to Railroad Consumers (Thousand Gallons)</t>
        </is>
      </c>
      <c r="O8" t="inlineStr">
        <is>
          <t>New Jersey Total Distillate Sales/Deliveries to Railroad Consumers (Thousand Gallons)</t>
        </is>
      </c>
      <c r="P8" t="inlineStr">
        <is>
          <t>New York Total Distillate Sales/Deliveries to Railroad Consumers (Thousand Gallons)</t>
        </is>
      </c>
      <c r="Q8" t="inlineStr">
        <is>
          <t>Pennsylvania Total Distillate Sales/Deliveries to Railroad Consumers (Thousand Gallons)</t>
        </is>
      </c>
      <c r="R8" t="inlineStr">
        <is>
          <t>Lower Atlantic (PADD 1C) Total Distillate Sales/Deliveries to Railroad Consumers (Thousand Gallons)</t>
        </is>
      </c>
      <c r="S8" t="inlineStr">
        <is>
          <t>Florida Total Distillate Sales/Deliveries to Railroad Consumers (Thousand Gallons)</t>
        </is>
      </c>
      <c r="T8" t="inlineStr">
        <is>
          <t>Georgia Total Distillate Sales/Deliveries to Railroad Consumers (Thousand Gallons)</t>
        </is>
      </c>
      <c r="U8" t="inlineStr">
        <is>
          <t>North Carolina Total Distillate Sales/Deliveries to Railroad Consumers (Thousand Gallons)</t>
        </is>
      </c>
      <c r="V8" t="inlineStr">
        <is>
          <t>South Carolina Total Distillate Sales/Deliveries to Railroad Consumers (Thousand Gallons)</t>
        </is>
      </c>
      <c r="W8" t="inlineStr">
        <is>
          <t>Virginia Total Distillate Sales/Deliveries to Railroad Consumers (Thousand Gallons)</t>
        </is>
      </c>
      <c r="X8" t="inlineStr">
        <is>
          <t>West Virginia Total Distillate Sales/Deliveries to Railroad Consumers (Thousand Gallons)</t>
        </is>
      </c>
      <c r="Y8" t="inlineStr">
        <is>
          <t>Midwest (PADD 2) Total Distillate Sales/Deliveries to Railroad Consumers (Thousand Gallons)</t>
        </is>
      </c>
      <c r="Z8" t="inlineStr">
        <is>
          <t>Illinois Total Distillate Sales/Deliveries to Railroad Consumers (Thousand Gallons)</t>
        </is>
      </c>
      <c r="AA8" t="inlineStr">
        <is>
          <t>Indiana Total Distillate Sales/Deliveries to Railroad Consumers (Thousand Gallons)</t>
        </is>
      </c>
      <c r="AB8" t="inlineStr">
        <is>
          <t>Iowa Total Distillate Sales/Deliveries to Railroad Consumers (Thousand Gallons)</t>
        </is>
      </c>
      <c r="AC8" t="inlineStr">
        <is>
          <t>Kansas Total Distillate Sales/Deliveries to Railroad Consumers (Thousand Gallons)</t>
        </is>
      </c>
      <c r="AD8" t="inlineStr">
        <is>
          <t>Kentucky Total Distillate Sales/Deliveries to Railroad Consumers (Thousand Gallons)</t>
        </is>
      </c>
      <c r="AE8" t="inlineStr">
        <is>
          <t>Michigan Total Distillate Sales/Deliveries to Railroad Consumers (Thousand Gallons)</t>
        </is>
      </c>
      <c r="AF8" t="inlineStr">
        <is>
          <t>Minnesota Total Distillate Sales/Deliveries to Railroad Consumers (Thousand Gallons)</t>
        </is>
      </c>
      <c r="AG8" t="inlineStr">
        <is>
          <t>Missouri Total Distillate Sales/Deliveries to Railroad Consumers (Thousand Gallons)</t>
        </is>
      </c>
      <c r="AH8" t="inlineStr">
        <is>
          <t>Nebraska Total Distillate Sales/Deliveries to Railroad Consumers (Thousand Gallons)</t>
        </is>
      </c>
      <c r="AI8" t="inlineStr">
        <is>
          <t>North Dakota Total Distillate Sales/Deliveries to Railroad Consumers (Thousand Gallons)</t>
        </is>
      </c>
      <c r="AJ8" t="inlineStr">
        <is>
          <t>Ohio Total Distillate Sales/Deliveries to Railroad Consumers (Thousand Gallons)</t>
        </is>
      </c>
      <c r="AK8" t="inlineStr">
        <is>
          <t>Oklahoma Total Distillate Sales/Deliveries to Railroad Consumers (Thousand Gallons)</t>
        </is>
      </c>
      <c r="AL8" t="inlineStr">
        <is>
          <t>South Dakota Total Distillate Sales/Deliveries to Railroad Consumers (Thousand Gallons)</t>
        </is>
      </c>
      <c r="AM8" t="inlineStr">
        <is>
          <t>Tennessee Total Distillate Sales/Deliveries to Railroad Consumers (Thousand Gallons)</t>
        </is>
      </c>
      <c r="AN8" t="inlineStr">
        <is>
          <t>Wisconsin Total Distillate Sales/Deliveries to Railroad Consumers (Thousand Gallons)</t>
        </is>
      </c>
      <c r="AO8" t="inlineStr">
        <is>
          <t>Gulf Coast (PADD 3) Total Distillate Sales/Deliveries to Railroad Consumers (Thousand Gallons)</t>
        </is>
      </c>
      <c r="AP8" t="inlineStr">
        <is>
          <t>Alabama Total Distillate Sales/Deliveries to Railroad Consumers (Thousand Gallons)</t>
        </is>
      </c>
      <c r="AQ8" t="inlineStr">
        <is>
          <t>Arkansas Total Distillate Sales/Deliveries to Railroad Consumers (Thousand Gallons)</t>
        </is>
      </c>
      <c r="AR8" t="inlineStr">
        <is>
          <t>Louisiana Total Distillate Sales/Deliveries to Railroad Consumers (Thousand Gallons)</t>
        </is>
      </c>
      <c r="AS8" t="inlineStr">
        <is>
          <t>Mississippi Total Distillate Sales/Deliveries to Railroad Consumers (Thousand Gallons)</t>
        </is>
      </c>
      <c r="AT8" t="inlineStr">
        <is>
          <t>New Mexico Total Distillate Sales/Deliveries to Railroad Consumers (Thousand Gallons)</t>
        </is>
      </c>
      <c r="AU8" t="inlineStr">
        <is>
          <t>Texas Total Distillate Sales/Deliveries to Railroad Consumers (Thousand Gallons)</t>
        </is>
      </c>
      <c r="AV8" t="inlineStr">
        <is>
          <t>Rocky Mountain (PADD 4) Total Distillate Sales/Deliveries to Railroad Consumers (Thousand Gallons)</t>
        </is>
      </c>
      <c r="AW8" t="inlineStr">
        <is>
          <t>Colorado Total Distillate Sales/Deliveries to Railroad Consumers (Thousand Gallons)</t>
        </is>
      </c>
      <c r="AX8" t="inlineStr">
        <is>
          <t>Idaho Total Distillate Sales/Deliveries to Railroad Consumers (Thousand Gallons)</t>
        </is>
      </c>
      <c r="AY8" t="inlineStr">
        <is>
          <t>Montana Total Distillate Sales/Deliveries to Railroad Consumers (Thousand Gallons)</t>
        </is>
      </c>
      <c r="AZ8" t="inlineStr">
        <is>
          <t>Utah Total Distillate Sales/Deliveries to Railroad Consumers (Thousand Gallons)</t>
        </is>
      </c>
      <c r="BA8" t="inlineStr">
        <is>
          <t>Wyoming Total Distillate Sales/Deliveries to Railroad Consumers (Thousand Gallons)</t>
        </is>
      </c>
      <c r="BB8" t="inlineStr">
        <is>
          <t>West Coast (PADD 5) Total Distillate Sales/Deliveries to Railroad Consumers (Thousand Gallons)</t>
        </is>
      </c>
      <c r="BC8" t="inlineStr">
        <is>
          <t>Alaska Total Distillate Sales/Deliveries to Railroad Consumers (Thousand Gallons)</t>
        </is>
      </c>
      <c r="BD8" t="inlineStr">
        <is>
          <t>Arizona Total Distillate Sales/Deliveries to Railroad Consumers (Thousand Gallons)</t>
        </is>
      </c>
      <c r="BE8" t="inlineStr">
        <is>
          <t>California Total Distillate Sales/Deliveries to Railroad Consumers (Thousand Gallons)</t>
        </is>
      </c>
      <c r="BF8" t="inlineStr">
        <is>
          <t>Hawaii Total Distillate Sales/Deliveries to Railroad Consumers (Thousand Gallons)</t>
        </is>
      </c>
      <c r="BG8" t="inlineStr">
        <is>
          <t>Nevada Total Distillate Sales/Deliveries to Railroad Consumers (Thousand Gallons)</t>
        </is>
      </c>
      <c r="BH8" t="inlineStr">
        <is>
          <t>Oregon Total Distillate Sales/Deliveries to Railroad Consumers (Thousand Gallons)</t>
        </is>
      </c>
      <c r="BI8" t="inlineStr">
        <is>
          <t>Washington Total Distillate Sales/Deliveries to Railroad Consumers (Thousand Gallons)</t>
        </is>
      </c>
    </row>
    <row r="9">
      <c r="A9" s="127" t="n">
        <v>30863</v>
      </c>
      <c r="B9" t="n">
        <v>2944694</v>
      </c>
      <c r="C9" t="n">
        <v>575319</v>
      </c>
      <c r="D9" t="n">
        <v>47812</v>
      </c>
      <c r="E9" t="n">
        <v>619</v>
      </c>
      <c r="F9" t="n">
        <v>4802</v>
      </c>
      <c r="G9" t="n">
        <v>38878</v>
      </c>
      <c r="H9" t="n">
        <v>77</v>
      </c>
      <c r="I9" t="n">
        <v>2023</v>
      </c>
      <c r="J9" t="n">
        <v>1414</v>
      </c>
      <c r="K9" t="n">
        <v>120527</v>
      </c>
      <c r="L9" t="n">
        <v>4473</v>
      </c>
      <c r="M9" t="n">
        <v>5132</v>
      </c>
      <c r="N9" t="n">
        <v>27867</v>
      </c>
      <c r="O9" t="n">
        <v>20368</v>
      </c>
      <c r="P9" t="n">
        <v>7889</v>
      </c>
      <c r="Q9" t="n">
        <v>54798</v>
      </c>
      <c r="R9" t="n">
        <v>406980</v>
      </c>
      <c r="S9" t="n">
        <v>86605</v>
      </c>
      <c r="T9" t="n">
        <v>86610</v>
      </c>
      <c r="U9" t="n">
        <v>54740</v>
      </c>
      <c r="V9" t="n">
        <v>22297</v>
      </c>
      <c r="W9" t="n">
        <v>128721</v>
      </c>
      <c r="X9" t="n">
        <v>28006</v>
      </c>
      <c r="Y9" t="n">
        <v>1210702</v>
      </c>
      <c r="Z9" t="n">
        <v>176947</v>
      </c>
      <c r="AA9" t="n">
        <v>127576</v>
      </c>
      <c r="AB9" t="n">
        <v>42357</v>
      </c>
      <c r="AC9" t="n">
        <v>149041</v>
      </c>
      <c r="AD9" t="n">
        <v>96119</v>
      </c>
      <c r="AE9" t="n">
        <v>36839</v>
      </c>
      <c r="AF9" t="n">
        <v>38601</v>
      </c>
      <c r="AG9" t="n">
        <v>67455</v>
      </c>
      <c r="AH9" t="n">
        <v>92512</v>
      </c>
      <c r="AI9" t="n">
        <v>39335</v>
      </c>
      <c r="AJ9" t="n">
        <v>145334</v>
      </c>
      <c r="AK9" t="n">
        <v>45552</v>
      </c>
      <c r="AL9" t="n">
        <v>4358</v>
      </c>
      <c r="AM9" t="n">
        <v>130640</v>
      </c>
      <c r="AN9" t="n">
        <v>18036</v>
      </c>
      <c r="AO9" t="n">
        <v>534890</v>
      </c>
      <c r="AP9" t="n">
        <v>65496</v>
      </c>
      <c r="AQ9" t="n">
        <v>22603</v>
      </c>
      <c r="AR9" t="n">
        <v>70168</v>
      </c>
      <c r="AS9" t="n">
        <v>19392</v>
      </c>
      <c r="AT9" t="n">
        <v>5855</v>
      </c>
      <c r="AU9" t="n">
        <v>351377</v>
      </c>
      <c r="AV9" t="n">
        <v>210905</v>
      </c>
      <c r="AW9" t="n">
        <v>61296</v>
      </c>
      <c r="AX9" t="n">
        <v>17243</v>
      </c>
      <c r="AY9" t="n">
        <v>64463</v>
      </c>
      <c r="AZ9" t="n">
        <v>30893</v>
      </c>
      <c r="BA9" t="n">
        <v>37009</v>
      </c>
      <c r="BB9" t="n">
        <v>412879</v>
      </c>
      <c r="BC9" t="n">
        <v>3517</v>
      </c>
      <c r="BD9" t="n">
        <v>57998</v>
      </c>
      <c r="BE9" t="n">
        <v>168325</v>
      </c>
      <c r="BF9" t="n">
        <v>336</v>
      </c>
      <c r="BG9" t="n">
        <v>44104</v>
      </c>
      <c r="BH9" t="n">
        <v>101052</v>
      </c>
      <c r="BI9" t="n">
        <v>37547</v>
      </c>
    </row>
    <row r="10">
      <c r="A10" s="127" t="n">
        <v>31228</v>
      </c>
      <c r="B10" t="n">
        <v>2786479</v>
      </c>
      <c r="C10" t="n">
        <v>528858</v>
      </c>
      <c r="D10" t="n">
        <v>51571</v>
      </c>
      <c r="E10" t="n">
        <v>1571</v>
      </c>
      <c r="F10" t="n">
        <v>6622</v>
      </c>
      <c r="G10" t="n">
        <v>41543</v>
      </c>
      <c r="H10" t="n">
        <v>290</v>
      </c>
      <c r="I10" t="n">
        <v>426</v>
      </c>
      <c r="J10" t="n">
        <v>1120</v>
      </c>
      <c r="K10" t="n">
        <v>170512</v>
      </c>
      <c r="L10" t="n">
        <v>295</v>
      </c>
      <c r="M10" t="n">
        <v>6272</v>
      </c>
      <c r="N10" t="n">
        <v>30371</v>
      </c>
      <c r="O10" t="n">
        <v>42823</v>
      </c>
      <c r="P10" t="n">
        <v>34328</v>
      </c>
      <c r="Q10" t="n">
        <v>56423</v>
      </c>
      <c r="R10" t="n">
        <v>306774</v>
      </c>
      <c r="S10" t="n">
        <v>55335</v>
      </c>
      <c r="T10" t="n">
        <v>68080</v>
      </c>
      <c r="U10" t="n">
        <v>35189</v>
      </c>
      <c r="V10" t="n">
        <v>25473</v>
      </c>
      <c r="W10" t="n">
        <v>103515</v>
      </c>
      <c r="X10" t="n">
        <v>19182</v>
      </c>
      <c r="Y10" t="n">
        <v>1047269</v>
      </c>
      <c r="Z10" t="n">
        <v>141414</v>
      </c>
      <c r="AA10" t="n">
        <v>148817</v>
      </c>
      <c r="AB10" t="n">
        <v>33276</v>
      </c>
      <c r="AC10" t="n">
        <v>145359</v>
      </c>
      <c r="AD10" t="n">
        <v>89751</v>
      </c>
      <c r="AE10" t="n">
        <v>37170</v>
      </c>
      <c r="AF10" t="n">
        <v>32401</v>
      </c>
      <c r="AG10" t="n">
        <v>40982</v>
      </c>
      <c r="AH10" t="n">
        <v>89555</v>
      </c>
      <c r="AI10" t="n">
        <v>27932</v>
      </c>
      <c r="AJ10" t="n">
        <v>91331</v>
      </c>
      <c r="AK10" t="n">
        <v>48460</v>
      </c>
      <c r="AL10" t="n">
        <v>372</v>
      </c>
      <c r="AM10" t="n">
        <v>79962</v>
      </c>
      <c r="AN10" t="n">
        <v>40486</v>
      </c>
      <c r="AO10" t="n">
        <v>528242</v>
      </c>
      <c r="AP10" t="n">
        <v>62788</v>
      </c>
      <c r="AQ10" t="n">
        <v>20912</v>
      </c>
      <c r="AR10" t="n">
        <v>94372</v>
      </c>
      <c r="AS10" t="n">
        <v>19163</v>
      </c>
      <c r="AT10" t="n">
        <v>3451</v>
      </c>
      <c r="AU10" t="n">
        <v>327557</v>
      </c>
      <c r="AV10" t="n">
        <v>224696</v>
      </c>
      <c r="AW10" t="n">
        <v>56137</v>
      </c>
      <c r="AX10" t="n">
        <v>18048</v>
      </c>
      <c r="AY10" t="n">
        <v>62707</v>
      </c>
      <c r="AZ10" t="n">
        <v>31881</v>
      </c>
      <c r="BA10" t="n">
        <v>55922</v>
      </c>
      <c r="BB10" t="n">
        <v>457414</v>
      </c>
      <c r="BC10" t="n">
        <v>4466</v>
      </c>
      <c r="BD10" t="n">
        <v>45750</v>
      </c>
      <c r="BE10" t="n">
        <v>221880</v>
      </c>
      <c r="BF10" t="n">
        <v>263</v>
      </c>
      <c r="BG10" t="n">
        <v>35060</v>
      </c>
      <c r="BH10" t="n">
        <v>96719</v>
      </c>
      <c r="BI10" t="n">
        <v>53275</v>
      </c>
    </row>
    <row r="11">
      <c r="A11" s="127" t="n">
        <v>31593</v>
      </c>
      <c r="B11" t="n">
        <v>2850311</v>
      </c>
      <c r="C11" t="n">
        <v>509890</v>
      </c>
      <c r="D11" t="n">
        <v>19915</v>
      </c>
      <c r="E11" t="n">
        <v>0</v>
      </c>
      <c r="F11" t="n">
        <v>9455</v>
      </c>
      <c r="G11" t="n">
        <v>5527</v>
      </c>
      <c r="H11" t="n">
        <v>1683</v>
      </c>
      <c r="I11" t="n">
        <v>437</v>
      </c>
      <c r="J11" t="n">
        <v>2813</v>
      </c>
      <c r="K11" t="n">
        <v>134851</v>
      </c>
      <c r="L11" t="n">
        <v>94</v>
      </c>
      <c r="M11" t="n">
        <v>2619</v>
      </c>
      <c r="N11" t="n">
        <v>30736</v>
      </c>
      <c r="O11" t="n">
        <v>26523</v>
      </c>
      <c r="P11" t="n">
        <v>19867</v>
      </c>
      <c r="Q11" t="n">
        <v>55012</v>
      </c>
      <c r="R11" t="n">
        <v>355124</v>
      </c>
      <c r="S11" t="n">
        <v>80956</v>
      </c>
      <c r="T11" t="n">
        <v>64578</v>
      </c>
      <c r="U11" t="n">
        <v>59564</v>
      </c>
      <c r="V11" t="n">
        <v>28825</v>
      </c>
      <c r="W11" t="n">
        <v>108838</v>
      </c>
      <c r="X11" t="n">
        <v>12363</v>
      </c>
      <c r="Y11" t="n">
        <v>1142707</v>
      </c>
      <c r="Z11" t="n">
        <v>127267</v>
      </c>
      <c r="AA11" t="n">
        <v>178528</v>
      </c>
      <c r="AB11" t="n">
        <v>40004</v>
      </c>
      <c r="AC11" t="n">
        <v>122200</v>
      </c>
      <c r="AD11" t="n">
        <v>91729</v>
      </c>
      <c r="AE11" t="n">
        <v>42215</v>
      </c>
      <c r="AF11" t="n">
        <v>44810</v>
      </c>
      <c r="AG11" t="n">
        <v>32059</v>
      </c>
      <c r="AH11" t="n">
        <v>100936</v>
      </c>
      <c r="AI11" t="n">
        <v>30165</v>
      </c>
      <c r="AJ11" t="n">
        <v>136815</v>
      </c>
      <c r="AK11" t="n">
        <v>46521</v>
      </c>
      <c r="AL11" t="n">
        <v>386</v>
      </c>
      <c r="AM11" t="n">
        <v>108633</v>
      </c>
      <c r="AN11" t="n">
        <v>40440</v>
      </c>
      <c r="AO11" t="n">
        <v>522889</v>
      </c>
      <c r="AP11" t="n">
        <v>61143</v>
      </c>
      <c r="AQ11" t="n">
        <v>26211</v>
      </c>
      <c r="AR11" t="n">
        <v>95699</v>
      </c>
      <c r="AS11" t="n">
        <v>19713</v>
      </c>
      <c r="AT11" t="n">
        <v>40100</v>
      </c>
      <c r="AU11" t="n">
        <v>280023</v>
      </c>
      <c r="AV11" t="n">
        <v>226712</v>
      </c>
      <c r="AW11" t="n">
        <v>57807</v>
      </c>
      <c r="AX11" t="n">
        <v>18621</v>
      </c>
      <c r="AY11" t="n">
        <v>61582</v>
      </c>
      <c r="AZ11" t="n">
        <v>32288</v>
      </c>
      <c r="BA11" t="n">
        <v>56413</v>
      </c>
      <c r="BB11" t="n">
        <v>448113</v>
      </c>
      <c r="BC11" t="n">
        <v>1927</v>
      </c>
      <c r="BD11" t="n">
        <v>45115</v>
      </c>
      <c r="BE11" t="n">
        <v>222281</v>
      </c>
      <c r="BF11" t="n">
        <v>215</v>
      </c>
      <c r="BG11" t="n">
        <v>31459</v>
      </c>
      <c r="BH11" t="n">
        <v>98234</v>
      </c>
      <c r="BI11" t="n">
        <v>48882</v>
      </c>
    </row>
    <row r="12">
      <c r="A12" s="127" t="n">
        <v>31958</v>
      </c>
      <c r="B12" t="n">
        <v>2850159</v>
      </c>
      <c r="C12" t="n">
        <v>564295</v>
      </c>
      <c r="D12" t="n">
        <v>14942</v>
      </c>
      <c r="E12" t="n">
        <v>159</v>
      </c>
      <c r="F12" t="n">
        <v>8011</v>
      </c>
      <c r="G12" t="n">
        <v>3805</v>
      </c>
      <c r="H12" t="n">
        <v>424</v>
      </c>
      <c r="I12" t="n">
        <v>80</v>
      </c>
      <c r="J12" t="n">
        <v>2462</v>
      </c>
      <c r="K12" t="n">
        <v>156154</v>
      </c>
      <c r="L12" t="n">
        <v>82</v>
      </c>
      <c r="M12" t="n">
        <v>364</v>
      </c>
      <c r="N12" t="n">
        <v>27211</v>
      </c>
      <c r="O12" t="n">
        <v>34302</v>
      </c>
      <c r="P12" t="n">
        <v>28100</v>
      </c>
      <c r="Q12" t="n">
        <v>66095</v>
      </c>
      <c r="R12" t="n">
        <v>393199</v>
      </c>
      <c r="S12" t="n">
        <v>109315</v>
      </c>
      <c r="T12" t="n">
        <v>80318</v>
      </c>
      <c r="U12" t="n">
        <v>51771</v>
      </c>
      <c r="V12" t="n">
        <v>34676</v>
      </c>
      <c r="W12" t="n">
        <v>105996</v>
      </c>
      <c r="X12" t="n">
        <v>11123</v>
      </c>
      <c r="Y12" t="n">
        <v>1108096</v>
      </c>
      <c r="Z12" t="n">
        <v>106447</v>
      </c>
      <c r="AA12" t="n">
        <v>168108</v>
      </c>
      <c r="AB12" t="n">
        <v>38202</v>
      </c>
      <c r="AC12" t="n">
        <v>134240</v>
      </c>
      <c r="AD12" t="n">
        <v>110530</v>
      </c>
      <c r="AE12" t="n">
        <v>46569</v>
      </c>
      <c r="AF12" t="n">
        <v>36968</v>
      </c>
      <c r="AG12" t="n">
        <v>27449</v>
      </c>
      <c r="AH12" t="n">
        <v>114566</v>
      </c>
      <c r="AI12" t="n">
        <v>33652</v>
      </c>
      <c r="AJ12" t="n">
        <v>123495</v>
      </c>
      <c r="AK12" t="n">
        <v>50253</v>
      </c>
      <c r="AL12" t="n">
        <v>1533</v>
      </c>
      <c r="AM12" t="n">
        <v>80618</v>
      </c>
      <c r="AN12" t="n">
        <v>35465</v>
      </c>
      <c r="AO12" t="n">
        <v>525909</v>
      </c>
      <c r="AP12" t="n">
        <v>62627</v>
      </c>
      <c r="AQ12" t="n">
        <v>26364</v>
      </c>
      <c r="AR12" t="n">
        <v>61998</v>
      </c>
      <c r="AS12" t="n">
        <v>11262</v>
      </c>
      <c r="AT12" t="n">
        <v>44796</v>
      </c>
      <c r="AU12" t="n">
        <v>318862</v>
      </c>
      <c r="AV12" t="n">
        <v>216239</v>
      </c>
      <c r="AW12" t="n">
        <v>54533</v>
      </c>
      <c r="AX12" t="n">
        <v>18132</v>
      </c>
      <c r="AY12" t="n">
        <v>60824</v>
      </c>
      <c r="AZ12" t="n">
        <v>31268</v>
      </c>
      <c r="BA12" t="n">
        <v>51482</v>
      </c>
      <c r="BB12" t="n">
        <v>435620</v>
      </c>
      <c r="BC12" t="n">
        <v>3555</v>
      </c>
      <c r="BD12" t="n">
        <v>33901</v>
      </c>
      <c r="BE12" t="n">
        <v>214816</v>
      </c>
      <c r="BF12" t="n">
        <v>36</v>
      </c>
      <c r="BG12" t="n">
        <v>34447</v>
      </c>
      <c r="BH12" t="n">
        <v>93760</v>
      </c>
      <c r="BI12" t="n">
        <v>55105</v>
      </c>
    </row>
    <row r="13">
      <c r="A13" s="127" t="n">
        <v>32324</v>
      </c>
      <c r="B13" t="n">
        <v>3095736</v>
      </c>
      <c r="C13" t="n">
        <v>614324</v>
      </c>
      <c r="D13" t="n">
        <v>17960</v>
      </c>
      <c r="E13" t="n">
        <v>140</v>
      </c>
      <c r="F13" t="n">
        <v>8747</v>
      </c>
      <c r="G13" t="n">
        <v>5496</v>
      </c>
      <c r="H13" t="n">
        <v>139</v>
      </c>
      <c r="I13" t="n">
        <v>336</v>
      </c>
      <c r="J13" t="n">
        <v>3102</v>
      </c>
      <c r="K13" t="n">
        <v>203260</v>
      </c>
      <c r="L13" t="n">
        <v>1666</v>
      </c>
      <c r="M13" t="n">
        <v>3917</v>
      </c>
      <c r="N13" t="n">
        <v>30833</v>
      </c>
      <c r="O13" t="n">
        <v>49332</v>
      </c>
      <c r="P13" t="n">
        <v>35473</v>
      </c>
      <c r="Q13" t="n">
        <v>82038</v>
      </c>
      <c r="R13" t="n">
        <v>393104</v>
      </c>
      <c r="S13" t="n">
        <v>93617</v>
      </c>
      <c r="T13" t="n">
        <v>82614</v>
      </c>
      <c r="U13" t="n">
        <v>52122</v>
      </c>
      <c r="V13" t="n">
        <v>35308</v>
      </c>
      <c r="W13" t="n">
        <v>117410</v>
      </c>
      <c r="X13" t="n">
        <v>12033</v>
      </c>
      <c r="Y13" t="n">
        <v>1231924</v>
      </c>
      <c r="Z13" t="n">
        <v>86536</v>
      </c>
      <c r="AA13" t="n">
        <v>185097</v>
      </c>
      <c r="AB13" t="n">
        <v>35603</v>
      </c>
      <c r="AC13" t="n">
        <v>143757</v>
      </c>
      <c r="AD13" t="n">
        <v>116399</v>
      </c>
      <c r="AE13" t="n">
        <v>41372</v>
      </c>
      <c r="AF13" t="n">
        <v>40808</v>
      </c>
      <c r="AG13" t="n">
        <v>33649</v>
      </c>
      <c r="AH13" t="n">
        <v>154686</v>
      </c>
      <c r="AI13" t="n">
        <v>37673</v>
      </c>
      <c r="AJ13" t="n">
        <v>144208</v>
      </c>
      <c r="AK13" t="n">
        <v>63462</v>
      </c>
      <c r="AL13" t="n">
        <v>1678</v>
      </c>
      <c r="AM13" t="n">
        <v>89022</v>
      </c>
      <c r="AN13" t="n">
        <v>57973</v>
      </c>
      <c r="AO13" t="n">
        <v>567356</v>
      </c>
      <c r="AP13" t="n">
        <v>63273</v>
      </c>
      <c r="AQ13" t="n">
        <v>20730</v>
      </c>
      <c r="AR13" t="n">
        <v>69835</v>
      </c>
      <c r="AS13" t="n">
        <v>14784</v>
      </c>
      <c r="AT13" t="n">
        <v>44311</v>
      </c>
      <c r="AU13" t="n">
        <v>354424</v>
      </c>
      <c r="AV13" t="n">
        <v>285616</v>
      </c>
      <c r="AW13" t="n">
        <v>66576</v>
      </c>
      <c r="AX13" t="n">
        <v>22589</v>
      </c>
      <c r="AY13" t="n">
        <v>56648</v>
      </c>
      <c r="AZ13" t="n">
        <v>33422</v>
      </c>
      <c r="BA13" t="n">
        <v>106380</v>
      </c>
      <c r="BB13" t="n">
        <v>396516</v>
      </c>
      <c r="BC13" t="n">
        <v>2889</v>
      </c>
      <c r="BD13" t="n">
        <v>22588</v>
      </c>
      <c r="BE13" t="n">
        <v>184690</v>
      </c>
      <c r="BF13" t="n">
        <v>18</v>
      </c>
      <c r="BG13" t="n">
        <v>28358</v>
      </c>
      <c r="BH13" t="n">
        <v>86683</v>
      </c>
      <c r="BI13" t="n">
        <v>71290</v>
      </c>
    </row>
    <row r="14">
      <c r="A14" s="127" t="n">
        <v>32689</v>
      </c>
      <c r="B14" t="n">
        <v>3240649</v>
      </c>
      <c r="C14" t="n">
        <v>551268</v>
      </c>
      <c r="D14" t="n">
        <v>35062</v>
      </c>
      <c r="E14" t="n">
        <v>5374</v>
      </c>
      <c r="F14" t="n">
        <v>6377</v>
      </c>
      <c r="G14" t="n">
        <v>19591</v>
      </c>
      <c r="H14" t="n">
        <v>36</v>
      </c>
      <c r="I14" t="n">
        <v>530</v>
      </c>
      <c r="J14" t="n">
        <v>3154</v>
      </c>
      <c r="K14" t="n">
        <v>178330</v>
      </c>
      <c r="L14" t="n">
        <v>1030</v>
      </c>
      <c r="M14" t="n">
        <v>13191</v>
      </c>
      <c r="N14" t="n">
        <v>40728</v>
      </c>
      <c r="O14" t="n">
        <v>62243</v>
      </c>
      <c r="P14" t="n">
        <v>17457</v>
      </c>
      <c r="Q14" t="n">
        <v>43679</v>
      </c>
      <c r="R14" t="n">
        <v>337876</v>
      </c>
      <c r="S14" t="n">
        <v>84939</v>
      </c>
      <c r="T14" t="n">
        <v>65462</v>
      </c>
      <c r="U14" t="n">
        <v>36898</v>
      </c>
      <c r="V14" t="n">
        <v>30723</v>
      </c>
      <c r="W14" t="n">
        <v>93726</v>
      </c>
      <c r="X14" t="n">
        <v>26127</v>
      </c>
      <c r="Y14" t="n">
        <v>1326339</v>
      </c>
      <c r="Z14" t="n">
        <v>138438</v>
      </c>
      <c r="AA14" t="n">
        <v>225525</v>
      </c>
      <c r="AB14" t="n">
        <v>33695</v>
      </c>
      <c r="AC14" t="n">
        <v>168700</v>
      </c>
      <c r="AD14" t="n">
        <v>115661</v>
      </c>
      <c r="AE14" t="n">
        <v>42376</v>
      </c>
      <c r="AF14" t="n">
        <v>39159</v>
      </c>
      <c r="AG14" t="n">
        <v>34624</v>
      </c>
      <c r="AH14" t="n">
        <v>121912</v>
      </c>
      <c r="AI14" t="n">
        <v>36188</v>
      </c>
      <c r="AJ14" t="n">
        <v>122714</v>
      </c>
      <c r="AK14" t="n">
        <v>77737</v>
      </c>
      <c r="AL14" t="n">
        <v>2357</v>
      </c>
      <c r="AM14" t="n">
        <v>61730</v>
      </c>
      <c r="AN14" t="n">
        <v>105521</v>
      </c>
      <c r="AO14" t="n">
        <v>636216</v>
      </c>
      <c r="AP14" t="n">
        <v>66745</v>
      </c>
      <c r="AQ14" t="n">
        <v>34945</v>
      </c>
      <c r="AR14" t="n">
        <v>78426</v>
      </c>
      <c r="AS14" t="n">
        <v>17760</v>
      </c>
      <c r="AT14" t="n">
        <v>51784</v>
      </c>
      <c r="AU14" t="n">
        <v>386555</v>
      </c>
      <c r="AV14" t="n">
        <v>310192</v>
      </c>
      <c r="AW14" t="n">
        <v>87970</v>
      </c>
      <c r="AX14" t="n">
        <v>19585</v>
      </c>
      <c r="AY14" t="n">
        <v>58855</v>
      </c>
      <c r="AZ14" t="n">
        <v>34590</v>
      </c>
      <c r="BA14" t="n">
        <v>109191</v>
      </c>
      <c r="BB14" t="n">
        <v>416635</v>
      </c>
      <c r="BC14" t="n">
        <v>4927</v>
      </c>
      <c r="BD14" t="n">
        <v>8288</v>
      </c>
      <c r="BE14" t="n">
        <v>216816</v>
      </c>
      <c r="BF14" t="n">
        <v>17</v>
      </c>
      <c r="BG14" t="n">
        <v>23341</v>
      </c>
      <c r="BH14" t="n">
        <v>85764</v>
      </c>
      <c r="BI14" t="n">
        <v>77481</v>
      </c>
    </row>
    <row r="15">
      <c r="A15" s="127" t="n">
        <v>33054</v>
      </c>
      <c r="B15" t="n">
        <v>3104630</v>
      </c>
      <c r="C15" t="n">
        <v>488027</v>
      </c>
      <c r="D15" t="n">
        <v>28233</v>
      </c>
      <c r="E15" t="n">
        <v>6140</v>
      </c>
      <c r="F15" t="n">
        <v>4803</v>
      </c>
      <c r="G15" t="n">
        <v>13230</v>
      </c>
      <c r="H15" t="n">
        <v>60</v>
      </c>
      <c r="I15" t="n">
        <v>780</v>
      </c>
      <c r="J15" t="n">
        <v>3219</v>
      </c>
      <c r="K15" t="n">
        <v>127338</v>
      </c>
      <c r="L15" t="n">
        <v>1530</v>
      </c>
      <c r="M15" t="n">
        <v>6756</v>
      </c>
      <c r="N15" t="n">
        <v>35573</v>
      </c>
      <c r="O15" t="n">
        <v>29342</v>
      </c>
      <c r="P15" t="n">
        <v>11872</v>
      </c>
      <c r="Q15" t="n">
        <v>42263</v>
      </c>
      <c r="R15" t="n">
        <v>332456</v>
      </c>
      <c r="S15" t="n">
        <v>87689</v>
      </c>
      <c r="T15" t="n">
        <v>67333</v>
      </c>
      <c r="U15" t="n">
        <v>43522</v>
      </c>
      <c r="V15" t="n">
        <v>28583</v>
      </c>
      <c r="W15" t="n">
        <v>81557</v>
      </c>
      <c r="X15" t="n">
        <v>23771</v>
      </c>
      <c r="Y15" t="n">
        <v>1358140</v>
      </c>
      <c r="Z15" t="n">
        <v>141136</v>
      </c>
      <c r="AA15" t="n">
        <v>224544</v>
      </c>
      <c r="AB15" t="n">
        <v>26760</v>
      </c>
      <c r="AC15" t="n">
        <v>192893</v>
      </c>
      <c r="AD15" t="n">
        <v>118577</v>
      </c>
      <c r="AE15" t="n">
        <v>39027</v>
      </c>
      <c r="AF15" t="n">
        <v>61002</v>
      </c>
      <c r="AG15" t="n">
        <v>25864</v>
      </c>
      <c r="AH15" t="n">
        <v>107399</v>
      </c>
      <c r="AI15" t="n">
        <v>37211</v>
      </c>
      <c r="AJ15" t="n">
        <v>115248</v>
      </c>
      <c r="AK15" t="n">
        <v>104426</v>
      </c>
      <c r="AL15" t="n">
        <v>2401</v>
      </c>
      <c r="AM15" t="n">
        <v>67077</v>
      </c>
      <c r="AN15" t="n">
        <v>94575</v>
      </c>
      <c r="AO15" t="n">
        <v>565436</v>
      </c>
      <c r="AP15" t="n">
        <v>60839</v>
      </c>
      <c r="AQ15" t="n">
        <v>35012</v>
      </c>
      <c r="AR15" t="n">
        <v>59720</v>
      </c>
      <c r="AS15" t="n">
        <v>17839</v>
      </c>
      <c r="AT15" t="n">
        <v>39802</v>
      </c>
      <c r="AU15" t="n">
        <v>352224</v>
      </c>
      <c r="AV15" t="n">
        <v>293932</v>
      </c>
      <c r="AW15" t="n">
        <v>74822</v>
      </c>
      <c r="AX15" t="n">
        <v>20320</v>
      </c>
      <c r="AY15" t="n">
        <v>48710</v>
      </c>
      <c r="AZ15" t="n">
        <v>35804</v>
      </c>
      <c r="BA15" t="n">
        <v>114276</v>
      </c>
      <c r="BB15" t="n">
        <v>399094</v>
      </c>
      <c r="BC15" t="n">
        <v>5322</v>
      </c>
      <c r="BD15" t="n">
        <v>9935</v>
      </c>
      <c r="BE15" t="n">
        <v>225930</v>
      </c>
      <c r="BF15" t="n">
        <v>18</v>
      </c>
      <c r="BG15" t="n">
        <v>5345</v>
      </c>
      <c r="BH15" t="n">
        <v>82463</v>
      </c>
      <c r="BI15" t="n">
        <v>70082</v>
      </c>
    </row>
    <row r="16">
      <c r="A16" s="127" t="n">
        <v>33419</v>
      </c>
      <c r="B16" t="n">
        <v>2879109</v>
      </c>
      <c r="C16" t="n">
        <v>485317</v>
      </c>
      <c r="D16" t="n">
        <v>32896</v>
      </c>
      <c r="E16" t="n">
        <v>9528</v>
      </c>
      <c r="F16" t="n">
        <v>1904</v>
      </c>
      <c r="G16" t="n">
        <v>18424</v>
      </c>
      <c r="H16" t="n">
        <v>69</v>
      </c>
      <c r="I16" t="n">
        <v>813</v>
      </c>
      <c r="J16" t="n">
        <v>2158</v>
      </c>
      <c r="K16" t="n">
        <v>153478</v>
      </c>
      <c r="L16" t="n">
        <v>958</v>
      </c>
      <c r="M16" t="n">
        <v>5168</v>
      </c>
      <c r="N16" t="n">
        <v>26865</v>
      </c>
      <c r="O16" t="n">
        <v>62367</v>
      </c>
      <c r="P16" t="n">
        <v>15890</v>
      </c>
      <c r="Q16" t="n">
        <v>42231</v>
      </c>
      <c r="R16" t="n">
        <v>298943</v>
      </c>
      <c r="S16" t="n">
        <v>73568</v>
      </c>
      <c r="T16" t="n">
        <v>61547</v>
      </c>
      <c r="U16" t="n">
        <v>42634</v>
      </c>
      <c r="V16" t="n">
        <v>25425</v>
      </c>
      <c r="W16" t="n">
        <v>72924</v>
      </c>
      <c r="X16" t="n">
        <v>22844</v>
      </c>
      <c r="Y16" t="n">
        <v>1189078</v>
      </c>
      <c r="Z16" t="n">
        <v>120118</v>
      </c>
      <c r="AA16" t="n">
        <v>193917</v>
      </c>
      <c r="AB16" t="n">
        <v>29869</v>
      </c>
      <c r="AC16" t="n">
        <v>167798</v>
      </c>
      <c r="AD16" t="n">
        <v>101029</v>
      </c>
      <c r="AE16" t="n">
        <v>35099</v>
      </c>
      <c r="AF16" t="n">
        <v>68211</v>
      </c>
      <c r="AG16" t="n">
        <v>24418</v>
      </c>
      <c r="AH16" t="n">
        <v>112358</v>
      </c>
      <c r="AI16" t="n">
        <v>39764</v>
      </c>
      <c r="AJ16" t="n">
        <v>96968</v>
      </c>
      <c r="AK16" t="n">
        <v>85530</v>
      </c>
      <c r="AL16" t="n">
        <v>4546</v>
      </c>
      <c r="AM16" t="n">
        <v>71537</v>
      </c>
      <c r="AN16" t="n">
        <v>37919</v>
      </c>
      <c r="AO16" t="n">
        <v>547940</v>
      </c>
      <c r="AP16" t="n">
        <v>56905</v>
      </c>
      <c r="AQ16" t="n">
        <v>35047</v>
      </c>
      <c r="AR16" t="n">
        <v>54595</v>
      </c>
      <c r="AS16" t="n">
        <v>20193</v>
      </c>
      <c r="AT16" t="n">
        <v>40974</v>
      </c>
      <c r="AU16" t="n">
        <v>340227</v>
      </c>
      <c r="AV16" t="n">
        <v>251501</v>
      </c>
      <c r="AW16" t="n">
        <v>77880</v>
      </c>
      <c r="AX16" t="n">
        <v>21382</v>
      </c>
      <c r="AY16" t="n">
        <v>48427</v>
      </c>
      <c r="AZ16" t="n">
        <v>36677</v>
      </c>
      <c r="BA16" t="n">
        <v>67137</v>
      </c>
      <c r="BB16" t="n">
        <v>405272</v>
      </c>
      <c r="BC16" t="n">
        <v>4730</v>
      </c>
      <c r="BD16" t="n">
        <v>4365</v>
      </c>
      <c r="BE16" t="n">
        <v>238832</v>
      </c>
      <c r="BF16" t="n">
        <v>12</v>
      </c>
      <c r="BG16" t="n">
        <v>6008</v>
      </c>
      <c r="BH16" t="n">
        <v>88845</v>
      </c>
      <c r="BI16" t="n">
        <v>62480</v>
      </c>
    </row>
    <row r="17">
      <c r="A17" s="127" t="n">
        <v>33785</v>
      </c>
      <c r="B17" t="n">
        <v>3172724</v>
      </c>
      <c r="C17" t="n">
        <v>601734</v>
      </c>
      <c r="D17" t="n">
        <v>32567</v>
      </c>
      <c r="E17" t="n">
        <v>10952</v>
      </c>
      <c r="F17" t="n">
        <v>4628</v>
      </c>
      <c r="G17" t="n">
        <v>12913</v>
      </c>
      <c r="H17" t="n">
        <v>610</v>
      </c>
      <c r="I17" t="n">
        <v>842</v>
      </c>
      <c r="J17" t="n">
        <v>2620</v>
      </c>
      <c r="K17" t="n">
        <v>245354</v>
      </c>
      <c r="L17" t="n">
        <v>1303</v>
      </c>
      <c r="M17" t="n">
        <v>6346</v>
      </c>
      <c r="N17" t="n">
        <v>29497</v>
      </c>
      <c r="O17" t="n">
        <v>124174</v>
      </c>
      <c r="P17" t="n">
        <v>35069</v>
      </c>
      <c r="Q17" t="n">
        <v>48964</v>
      </c>
      <c r="R17" t="n">
        <v>323813</v>
      </c>
      <c r="S17" t="n">
        <v>89959</v>
      </c>
      <c r="T17" t="n">
        <v>65351</v>
      </c>
      <c r="U17" t="n">
        <v>48648</v>
      </c>
      <c r="V17" t="n">
        <v>16008</v>
      </c>
      <c r="W17" t="n">
        <v>81475</v>
      </c>
      <c r="X17" t="n">
        <v>22372</v>
      </c>
      <c r="Y17" t="n">
        <v>1242347</v>
      </c>
      <c r="Z17" t="n">
        <v>117126</v>
      </c>
      <c r="AA17" t="n">
        <v>192713</v>
      </c>
      <c r="AB17" t="n">
        <v>34501</v>
      </c>
      <c r="AC17" t="n">
        <v>145012</v>
      </c>
      <c r="AD17" t="n">
        <v>97574</v>
      </c>
      <c r="AE17" t="n">
        <v>32927</v>
      </c>
      <c r="AF17" t="n">
        <v>117065</v>
      </c>
      <c r="AG17" t="n">
        <v>16294</v>
      </c>
      <c r="AH17" t="n">
        <v>126990</v>
      </c>
      <c r="AI17" t="n">
        <v>38901</v>
      </c>
      <c r="AJ17" t="n">
        <v>122584</v>
      </c>
      <c r="AK17" t="n">
        <v>101745</v>
      </c>
      <c r="AL17" t="n">
        <v>4378</v>
      </c>
      <c r="AM17" t="n">
        <v>71814</v>
      </c>
      <c r="AN17" t="n">
        <v>22722</v>
      </c>
      <c r="AO17" t="n">
        <v>667178</v>
      </c>
      <c r="AP17" t="n">
        <v>55458</v>
      </c>
      <c r="AQ17" t="n">
        <v>28607</v>
      </c>
      <c r="AR17" t="n">
        <v>35293</v>
      </c>
      <c r="AS17" t="n">
        <v>24532</v>
      </c>
      <c r="AT17" t="n">
        <v>74529</v>
      </c>
      <c r="AU17" t="n">
        <v>448760</v>
      </c>
      <c r="AV17" t="n">
        <v>254997</v>
      </c>
      <c r="AW17" t="n">
        <v>66556</v>
      </c>
      <c r="AX17" t="n">
        <v>20093</v>
      </c>
      <c r="AY17" t="n">
        <v>54429</v>
      </c>
      <c r="AZ17" t="n">
        <v>40704</v>
      </c>
      <c r="BA17" t="n">
        <v>73215</v>
      </c>
      <c r="BB17" t="n">
        <v>406468</v>
      </c>
      <c r="BC17" t="n">
        <v>5296</v>
      </c>
      <c r="BD17" t="n">
        <v>7120</v>
      </c>
      <c r="BE17" t="n">
        <v>217250</v>
      </c>
      <c r="BF17" t="n">
        <v>22</v>
      </c>
      <c r="BG17" t="n">
        <v>4164</v>
      </c>
      <c r="BH17" t="n">
        <v>114668</v>
      </c>
      <c r="BI17" t="n">
        <v>57947</v>
      </c>
    </row>
    <row r="18">
      <c r="A18" s="127" t="n">
        <v>34150</v>
      </c>
      <c r="B18" t="n">
        <v>3000104</v>
      </c>
      <c r="C18" t="n">
        <v>488263</v>
      </c>
      <c r="D18" t="n">
        <v>22313</v>
      </c>
      <c r="E18" t="n">
        <v>2213</v>
      </c>
      <c r="F18" t="n">
        <v>9011</v>
      </c>
      <c r="G18" t="n">
        <v>8747</v>
      </c>
      <c r="H18" t="n">
        <v>488</v>
      </c>
      <c r="I18" t="n">
        <v>453</v>
      </c>
      <c r="J18" t="n">
        <v>1401</v>
      </c>
      <c r="K18" t="n">
        <v>188709</v>
      </c>
      <c r="L18" t="n">
        <v>1522</v>
      </c>
      <c r="M18" t="n">
        <v>5022</v>
      </c>
      <c r="N18" t="n">
        <v>31900</v>
      </c>
      <c r="O18" t="n">
        <v>75769</v>
      </c>
      <c r="P18" t="n">
        <v>24774</v>
      </c>
      <c r="Q18" t="n">
        <v>49722</v>
      </c>
      <c r="R18" t="n">
        <v>277241</v>
      </c>
      <c r="S18" t="n">
        <v>73096</v>
      </c>
      <c r="T18" t="n">
        <v>54289</v>
      </c>
      <c r="U18" t="n">
        <v>57018</v>
      </c>
      <c r="V18" t="n">
        <v>7873</v>
      </c>
      <c r="W18" t="n">
        <v>65189</v>
      </c>
      <c r="X18" t="n">
        <v>19776</v>
      </c>
      <c r="Y18" t="n">
        <v>1175220</v>
      </c>
      <c r="Z18" t="n">
        <v>126696</v>
      </c>
      <c r="AA18" t="n">
        <v>162321</v>
      </c>
      <c r="AB18" t="n">
        <v>53506</v>
      </c>
      <c r="AC18" t="n">
        <v>118548</v>
      </c>
      <c r="AD18" t="n">
        <v>95886</v>
      </c>
      <c r="AE18" t="n">
        <v>37968</v>
      </c>
      <c r="AF18" t="n">
        <v>105611</v>
      </c>
      <c r="AG18" t="n">
        <v>16209</v>
      </c>
      <c r="AH18" t="n">
        <v>107504</v>
      </c>
      <c r="AI18" t="n">
        <v>40355</v>
      </c>
      <c r="AJ18" t="n">
        <v>122725</v>
      </c>
      <c r="AK18" t="n">
        <v>112485</v>
      </c>
      <c r="AL18" t="n">
        <v>4190</v>
      </c>
      <c r="AM18" t="n">
        <v>50398</v>
      </c>
      <c r="AN18" t="n">
        <v>20819</v>
      </c>
      <c r="AO18" t="n">
        <v>690321</v>
      </c>
      <c r="AP18" t="n">
        <v>50660</v>
      </c>
      <c r="AQ18" t="n">
        <v>39035</v>
      </c>
      <c r="AR18" t="n">
        <v>31931</v>
      </c>
      <c r="AS18" t="n">
        <v>28233</v>
      </c>
      <c r="AT18" t="n">
        <v>19690</v>
      </c>
      <c r="AU18" t="n">
        <v>520773</v>
      </c>
      <c r="AV18" t="n">
        <v>275629</v>
      </c>
      <c r="AW18" t="n">
        <v>81532</v>
      </c>
      <c r="AX18" t="n">
        <v>21773</v>
      </c>
      <c r="AY18" t="n">
        <v>55753</v>
      </c>
      <c r="AZ18" t="n">
        <v>37827</v>
      </c>
      <c r="BA18" t="n">
        <v>78744</v>
      </c>
      <c r="BB18" t="n">
        <v>370671</v>
      </c>
      <c r="BC18" t="n">
        <v>4941</v>
      </c>
      <c r="BD18" t="n">
        <v>15733</v>
      </c>
      <c r="BE18" t="n">
        <v>191506</v>
      </c>
      <c r="BF18" t="n">
        <v>17</v>
      </c>
      <c r="BG18" t="n">
        <v>1767</v>
      </c>
      <c r="BH18" t="n">
        <v>101470</v>
      </c>
      <c r="BI18" t="n">
        <v>55236</v>
      </c>
    </row>
    <row r="19">
      <c r="A19" s="127" t="n">
        <v>34515</v>
      </c>
      <c r="B19" t="n">
        <v>3141324</v>
      </c>
      <c r="C19" t="n">
        <v>574446</v>
      </c>
      <c r="D19" t="n">
        <v>35216</v>
      </c>
      <c r="E19" t="n">
        <v>6368</v>
      </c>
      <c r="F19" t="n">
        <v>10172</v>
      </c>
      <c r="G19" t="n">
        <v>18067</v>
      </c>
      <c r="H19" t="n">
        <v>230</v>
      </c>
      <c r="I19" t="n">
        <v>12</v>
      </c>
      <c r="J19" t="n">
        <v>366</v>
      </c>
      <c r="K19" t="n">
        <v>219635</v>
      </c>
      <c r="L19" t="n">
        <v>637</v>
      </c>
      <c r="M19" t="n">
        <v>6296</v>
      </c>
      <c r="N19" t="n">
        <v>31954</v>
      </c>
      <c r="O19" t="n">
        <v>96355</v>
      </c>
      <c r="P19" t="n">
        <v>14017</v>
      </c>
      <c r="Q19" t="n">
        <v>70375</v>
      </c>
      <c r="R19" t="n">
        <v>319596</v>
      </c>
      <c r="S19" t="n">
        <v>96428</v>
      </c>
      <c r="T19" t="n">
        <v>70879</v>
      </c>
      <c r="U19" t="n">
        <v>59772</v>
      </c>
      <c r="V19" t="n">
        <v>9332</v>
      </c>
      <c r="W19" t="n">
        <v>66213</v>
      </c>
      <c r="X19" t="n">
        <v>16972</v>
      </c>
      <c r="Y19" t="n">
        <v>1183866</v>
      </c>
      <c r="Z19" t="n">
        <v>132466</v>
      </c>
      <c r="AA19" t="n">
        <v>171125</v>
      </c>
      <c r="AB19" t="n">
        <v>52095</v>
      </c>
      <c r="AC19" t="n">
        <v>103883</v>
      </c>
      <c r="AD19" t="n">
        <v>103466</v>
      </c>
      <c r="AE19" t="n">
        <v>53554</v>
      </c>
      <c r="AF19" t="n">
        <v>116168</v>
      </c>
      <c r="AG19" t="n">
        <v>15279</v>
      </c>
      <c r="AH19" t="n">
        <v>100192</v>
      </c>
      <c r="AI19" t="n">
        <v>42169</v>
      </c>
      <c r="AJ19" t="n">
        <v>127646</v>
      </c>
      <c r="AK19" t="n">
        <v>84693</v>
      </c>
      <c r="AL19" t="n">
        <v>4780</v>
      </c>
      <c r="AM19" t="n">
        <v>28241</v>
      </c>
      <c r="AN19" t="n">
        <v>48110</v>
      </c>
      <c r="AO19" t="n">
        <v>671931</v>
      </c>
      <c r="AP19" t="n">
        <v>56715</v>
      </c>
      <c r="AQ19" t="n">
        <v>65831</v>
      </c>
      <c r="AR19" t="n">
        <v>28117</v>
      </c>
      <c r="AS19" t="n">
        <v>42396</v>
      </c>
      <c r="AT19" t="n">
        <v>15139</v>
      </c>
      <c r="AU19" t="n">
        <v>463734</v>
      </c>
      <c r="AV19" t="n">
        <v>304602</v>
      </c>
      <c r="AW19" t="n">
        <v>92484</v>
      </c>
      <c r="AX19" t="n">
        <v>29209</v>
      </c>
      <c r="AY19" t="n">
        <v>68940</v>
      </c>
      <c r="AZ19" t="n">
        <v>33364</v>
      </c>
      <c r="BA19" t="n">
        <v>80604</v>
      </c>
      <c r="BB19" t="n">
        <v>406480</v>
      </c>
      <c r="BC19" t="n">
        <v>4378</v>
      </c>
      <c r="BD19" t="n">
        <v>8091</v>
      </c>
      <c r="BE19" t="n">
        <v>207291</v>
      </c>
      <c r="BF19" t="n">
        <v>0</v>
      </c>
      <c r="BG19" t="n">
        <v>13145</v>
      </c>
      <c r="BH19" t="n">
        <v>111300</v>
      </c>
      <c r="BI19" t="n">
        <v>62275</v>
      </c>
    </row>
    <row r="20">
      <c r="A20" s="127" t="n">
        <v>34880</v>
      </c>
      <c r="B20" t="n">
        <v>3428829</v>
      </c>
      <c r="C20" t="n">
        <v>561677</v>
      </c>
      <c r="D20" t="n">
        <v>29655</v>
      </c>
      <c r="E20" t="n">
        <v>6788</v>
      </c>
      <c r="F20" t="n">
        <v>6792</v>
      </c>
      <c r="G20" t="n">
        <v>15170</v>
      </c>
      <c r="H20" t="n">
        <v>305</v>
      </c>
      <c r="I20" t="n">
        <v>19</v>
      </c>
      <c r="J20" t="n">
        <v>581</v>
      </c>
      <c r="K20" t="n">
        <v>195481</v>
      </c>
      <c r="L20" t="n">
        <v>463</v>
      </c>
      <c r="M20" t="n">
        <v>5751</v>
      </c>
      <c r="N20" t="n">
        <v>28245</v>
      </c>
      <c r="O20" t="n">
        <v>78277</v>
      </c>
      <c r="P20" t="n">
        <v>11578</v>
      </c>
      <c r="Q20" t="n">
        <v>71167</v>
      </c>
      <c r="R20" t="n">
        <v>336541</v>
      </c>
      <c r="S20" t="n">
        <v>94200</v>
      </c>
      <c r="T20" t="n">
        <v>71536</v>
      </c>
      <c r="U20" t="n">
        <v>75483</v>
      </c>
      <c r="V20" t="n">
        <v>7187</v>
      </c>
      <c r="W20" t="n">
        <v>73546</v>
      </c>
      <c r="X20" t="n">
        <v>14591</v>
      </c>
      <c r="Y20" t="n">
        <v>1427588</v>
      </c>
      <c r="Z20" t="n">
        <v>177790</v>
      </c>
      <c r="AA20" t="n">
        <v>141093</v>
      </c>
      <c r="AB20" t="n">
        <v>58777</v>
      </c>
      <c r="AC20" t="n">
        <v>215698</v>
      </c>
      <c r="AD20" t="n">
        <v>113285</v>
      </c>
      <c r="AE20" t="n">
        <v>60488</v>
      </c>
      <c r="AF20" t="n">
        <v>111512</v>
      </c>
      <c r="AG20" t="n">
        <v>20728</v>
      </c>
      <c r="AH20" t="n">
        <v>108815</v>
      </c>
      <c r="AI20" t="n">
        <v>44827</v>
      </c>
      <c r="AJ20" t="n">
        <v>127304</v>
      </c>
      <c r="AK20" t="n">
        <v>97374</v>
      </c>
      <c r="AL20" t="n">
        <v>4662</v>
      </c>
      <c r="AM20" t="n">
        <v>92764</v>
      </c>
      <c r="AN20" t="n">
        <v>52470</v>
      </c>
      <c r="AO20" t="n">
        <v>666829</v>
      </c>
      <c r="AP20" t="n">
        <v>52669</v>
      </c>
      <c r="AQ20" t="n">
        <v>62499</v>
      </c>
      <c r="AR20" t="n">
        <v>22647</v>
      </c>
      <c r="AS20" t="n">
        <v>28351</v>
      </c>
      <c r="AT20" t="n">
        <v>18263</v>
      </c>
      <c r="AU20" t="n">
        <v>482400</v>
      </c>
      <c r="AV20" t="n">
        <v>341923</v>
      </c>
      <c r="AW20" t="n">
        <v>104913</v>
      </c>
      <c r="AX20" t="n">
        <v>29506</v>
      </c>
      <c r="AY20" t="n">
        <v>79246</v>
      </c>
      <c r="AZ20" t="n">
        <v>31626</v>
      </c>
      <c r="BA20" t="n">
        <v>96633</v>
      </c>
      <c r="BB20" t="n">
        <v>430811</v>
      </c>
      <c r="BC20" t="n">
        <v>4438</v>
      </c>
      <c r="BD20" t="n">
        <v>4615</v>
      </c>
      <c r="BE20" t="n">
        <v>236401</v>
      </c>
      <c r="BF20" t="n">
        <v>0</v>
      </c>
      <c r="BG20" t="n">
        <v>15847</v>
      </c>
      <c r="BH20" t="n">
        <v>92627</v>
      </c>
      <c r="BI20" t="n">
        <v>76883</v>
      </c>
    </row>
    <row r="21">
      <c r="A21" s="127" t="n">
        <v>35246</v>
      </c>
      <c r="B21" t="n">
        <v>3446939</v>
      </c>
      <c r="C21" t="n">
        <v>579618</v>
      </c>
      <c r="D21" t="n">
        <v>25354</v>
      </c>
      <c r="E21" t="n">
        <v>6338</v>
      </c>
      <c r="F21" t="n">
        <v>5852</v>
      </c>
      <c r="G21" t="n">
        <v>12372</v>
      </c>
      <c r="H21" t="n">
        <v>152</v>
      </c>
      <c r="I21" t="n">
        <v>97</v>
      </c>
      <c r="J21" t="n">
        <v>542</v>
      </c>
      <c r="K21" t="n">
        <v>146456</v>
      </c>
      <c r="L21" t="n">
        <v>423</v>
      </c>
      <c r="M21" t="n">
        <v>6283</v>
      </c>
      <c r="N21" t="n">
        <v>28932</v>
      </c>
      <c r="O21" t="n">
        <v>65054</v>
      </c>
      <c r="P21" t="n">
        <v>7180</v>
      </c>
      <c r="Q21" t="n">
        <v>38584</v>
      </c>
      <c r="R21" t="n">
        <v>407808</v>
      </c>
      <c r="S21" t="n">
        <v>106030</v>
      </c>
      <c r="T21" t="n">
        <v>78361</v>
      </c>
      <c r="U21" t="n">
        <v>74266</v>
      </c>
      <c r="V21" t="n">
        <v>11397</v>
      </c>
      <c r="W21" t="n">
        <v>131296</v>
      </c>
      <c r="X21" t="n">
        <v>6458</v>
      </c>
      <c r="Y21" t="n">
        <v>1440730</v>
      </c>
      <c r="Z21" t="n">
        <v>204872</v>
      </c>
      <c r="AA21" t="n">
        <v>130281</v>
      </c>
      <c r="AB21" t="n">
        <v>67532</v>
      </c>
      <c r="AC21" t="n">
        <v>124233</v>
      </c>
      <c r="AD21" t="n">
        <v>106426</v>
      </c>
      <c r="AE21" t="n">
        <v>44511</v>
      </c>
      <c r="AF21" t="n">
        <v>73042</v>
      </c>
      <c r="AG21" t="n">
        <v>23245</v>
      </c>
      <c r="AH21" t="n">
        <v>169069</v>
      </c>
      <c r="AI21" t="n">
        <v>47410</v>
      </c>
      <c r="AJ21" t="n">
        <v>137926</v>
      </c>
      <c r="AK21" t="n">
        <v>155215</v>
      </c>
      <c r="AL21" t="n">
        <v>1996</v>
      </c>
      <c r="AM21" t="n">
        <v>98703</v>
      </c>
      <c r="AN21" t="n">
        <v>56267</v>
      </c>
      <c r="AO21" t="n">
        <v>653208</v>
      </c>
      <c r="AP21" t="n">
        <v>52942</v>
      </c>
      <c r="AQ21" t="n">
        <v>67559</v>
      </c>
      <c r="AR21" t="n">
        <v>28011</v>
      </c>
      <c r="AS21" t="n">
        <v>24897</v>
      </c>
      <c r="AT21" t="n">
        <v>22442</v>
      </c>
      <c r="AU21" t="n">
        <v>457357</v>
      </c>
      <c r="AV21" t="n">
        <v>346232</v>
      </c>
      <c r="AW21" t="n">
        <v>100324</v>
      </c>
      <c r="AX21" t="n">
        <v>29101</v>
      </c>
      <c r="AY21" t="n">
        <v>71530</v>
      </c>
      <c r="AZ21" t="n">
        <v>40899</v>
      </c>
      <c r="BA21" t="n">
        <v>104379</v>
      </c>
      <c r="BB21" t="n">
        <v>427151</v>
      </c>
      <c r="BC21" t="n">
        <v>4495</v>
      </c>
      <c r="BD21" t="n">
        <v>3745</v>
      </c>
      <c r="BE21" t="n">
        <v>252463</v>
      </c>
      <c r="BF21" t="n">
        <v>0</v>
      </c>
      <c r="BG21" t="n">
        <v>8284</v>
      </c>
      <c r="BH21" t="n">
        <v>83034</v>
      </c>
      <c r="BI21" t="n">
        <v>75129</v>
      </c>
    </row>
    <row r="22">
      <c r="A22" s="127" t="n">
        <v>35611</v>
      </c>
      <c r="B22" t="n">
        <v>3277802</v>
      </c>
      <c r="C22" t="n">
        <v>539611</v>
      </c>
      <c r="D22" t="n">
        <v>25248</v>
      </c>
      <c r="E22" t="n">
        <v>8355</v>
      </c>
      <c r="F22" t="n">
        <v>6222</v>
      </c>
      <c r="G22" t="n">
        <v>9742</v>
      </c>
      <c r="H22" t="n">
        <v>128</v>
      </c>
      <c r="I22" t="n">
        <v>127</v>
      </c>
      <c r="J22" t="n">
        <v>675</v>
      </c>
      <c r="K22" t="n">
        <v>144230</v>
      </c>
      <c r="L22" t="n">
        <v>433</v>
      </c>
      <c r="M22" t="n">
        <v>5221</v>
      </c>
      <c r="N22" t="n">
        <v>31056</v>
      </c>
      <c r="O22" t="n">
        <v>54073</v>
      </c>
      <c r="P22" t="n">
        <v>9009</v>
      </c>
      <c r="Q22" t="n">
        <v>44437</v>
      </c>
      <c r="R22" t="n">
        <v>370133</v>
      </c>
      <c r="S22" t="n">
        <v>74037</v>
      </c>
      <c r="T22" t="n">
        <v>100590</v>
      </c>
      <c r="U22" t="n">
        <v>69309</v>
      </c>
      <c r="V22" t="n">
        <v>14381</v>
      </c>
      <c r="W22" t="n">
        <v>93815</v>
      </c>
      <c r="X22" t="n">
        <v>18000</v>
      </c>
      <c r="Y22" t="n">
        <v>1342830</v>
      </c>
      <c r="Z22" t="n">
        <v>146356</v>
      </c>
      <c r="AA22" t="n">
        <v>105586</v>
      </c>
      <c r="AB22" t="n">
        <v>52827</v>
      </c>
      <c r="AC22" t="n">
        <v>88792</v>
      </c>
      <c r="AD22" t="n">
        <v>97458</v>
      </c>
      <c r="AE22" t="n">
        <v>47775</v>
      </c>
      <c r="AF22" t="n">
        <v>72781</v>
      </c>
      <c r="AG22" t="n">
        <v>26641</v>
      </c>
      <c r="AH22" t="n">
        <v>197184</v>
      </c>
      <c r="AI22" t="n">
        <v>45708</v>
      </c>
      <c r="AJ22" t="n">
        <v>161957</v>
      </c>
      <c r="AK22" t="n">
        <v>169752</v>
      </c>
      <c r="AL22" t="n">
        <v>1859</v>
      </c>
      <c r="AM22" t="n">
        <v>87696</v>
      </c>
      <c r="AN22" t="n">
        <v>40457</v>
      </c>
      <c r="AO22" t="n">
        <v>680361</v>
      </c>
      <c r="AP22" t="n">
        <v>49779</v>
      </c>
      <c r="AQ22" t="n">
        <v>54161</v>
      </c>
      <c r="AR22" t="n">
        <v>25523</v>
      </c>
      <c r="AS22" t="n">
        <v>28913</v>
      </c>
      <c r="AT22" t="n">
        <v>26294</v>
      </c>
      <c r="AU22" t="n">
        <v>495691</v>
      </c>
      <c r="AV22" t="n">
        <v>278761</v>
      </c>
      <c r="AW22" t="n">
        <v>48369</v>
      </c>
      <c r="AX22" t="n">
        <v>29076</v>
      </c>
      <c r="AY22" t="n">
        <v>69896</v>
      </c>
      <c r="AZ22" t="n">
        <v>36658</v>
      </c>
      <c r="BA22" t="n">
        <v>94761</v>
      </c>
      <c r="BB22" t="n">
        <v>436239</v>
      </c>
      <c r="BC22" t="n">
        <v>4925</v>
      </c>
      <c r="BD22" t="n">
        <v>3636</v>
      </c>
      <c r="BE22" t="n">
        <v>250124</v>
      </c>
      <c r="BF22" t="n">
        <v>0</v>
      </c>
      <c r="BG22" t="n">
        <v>8760</v>
      </c>
      <c r="BH22" t="n">
        <v>89008</v>
      </c>
      <c r="BI22" t="n">
        <v>79785</v>
      </c>
    </row>
    <row r="23">
      <c r="A23" s="127" t="n">
        <v>35976</v>
      </c>
      <c r="B23" t="n">
        <v>3180124</v>
      </c>
      <c r="C23" t="n">
        <v>491650</v>
      </c>
      <c r="D23" t="n">
        <v>29317</v>
      </c>
      <c r="E23" t="n">
        <v>7068</v>
      </c>
      <c r="F23" t="n">
        <v>8036</v>
      </c>
      <c r="G23" t="n">
        <v>12805</v>
      </c>
      <c r="H23" t="n">
        <v>17</v>
      </c>
      <c r="I23" t="n">
        <v>270</v>
      </c>
      <c r="J23" t="n">
        <v>1121</v>
      </c>
      <c r="K23" t="n">
        <v>128258</v>
      </c>
      <c r="L23" t="n">
        <v>445</v>
      </c>
      <c r="M23" t="n">
        <v>4672</v>
      </c>
      <c r="N23" t="n">
        <v>6024</v>
      </c>
      <c r="O23" t="n">
        <v>44261</v>
      </c>
      <c r="P23" t="n">
        <v>24067</v>
      </c>
      <c r="Q23" t="n">
        <v>48789</v>
      </c>
      <c r="R23" t="n">
        <v>334075</v>
      </c>
      <c r="S23" t="n">
        <v>106370</v>
      </c>
      <c r="T23" t="n">
        <v>76415</v>
      </c>
      <c r="U23" t="n">
        <v>45996</v>
      </c>
      <c r="V23" t="n">
        <v>16635</v>
      </c>
      <c r="W23" t="n">
        <v>68093</v>
      </c>
      <c r="X23" t="n">
        <v>20568</v>
      </c>
      <c r="Y23" t="n">
        <v>1324803</v>
      </c>
      <c r="Z23" t="n">
        <v>110860</v>
      </c>
      <c r="AA23" t="n">
        <v>68949</v>
      </c>
      <c r="AB23" t="n">
        <v>48021</v>
      </c>
      <c r="AC23" t="n">
        <v>80810</v>
      </c>
      <c r="AD23" t="n">
        <v>102663</v>
      </c>
      <c r="AE23" t="n">
        <v>55047</v>
      </c>
      <c r="AF23" t="n">
        <v>96950</v>
      </c>
      <c r="AG23" t="n">
        <v>30118</v>
      </c>
      <c r="AH23" t="n">
        <v>220015</v>
      </c>
      <c r="AI23" t="n">
        <v>19930</v>
      </c>
      <c r="AJ23" t="n">
        <v>147847</v>
      </c>
      <c r="AK23" t="n">
        <v>208606</v>
      </c>
      <c r="AL23" t="n">
        <v>1351</v>
      </c>
      <c r="AM23" t="n">
        <v>101523</v>
      </c>
      <c r="AN23" t="n">
        <v>32115</v>
      </c>
      <c r="AO23" t="n">
        <v>676222</v>
      </c>
      <c r="AP23" t="n">
        <v>43176</v>
      </c>
      <c r="AQ23" t="n">
        <v>62776</v>
      </c>
      <c r="AR23" t="n">
        <v>31054</v>
      </c>
      <c r="AS23" t="n">
        <v>23277</v>
      </c>
      <c r="AT23" t="n">
        <v>13874</v>
      </c>
      <c r="AU23" t="n">
        <v>502065</v>
      </c>
      <c r="AV23" t="n">
        <v>277361</v>
      </c>
      <c r="AW23" t="n">
        <v>62169</v>
      </c>
      <c r="AX23" t="n">
        <v>34231</v>
      </c>
      <c r="AY23" t="n">
        <v>63079</v>
      </c>
      <c r="AZ23" t="n">
        <v>26672</v>
      </c>
      <c r="BA23" t="n">
        <v>91211</v>
      </c>
      <c r="BB23" t="n">
        <v>410088</v>
      </c>
      <c r="BC23" t="n">
        <v>5111</v>
      </c>
      <c r="BD23" t="n">
        <v>2901</v>
      </c>
      <c r="BE23" t="n">
        <v>262435</v>
      </c>
      <c r="BF23" t="n">
        <v>0</v>
      </c>
      <c r="BG23" t="n">
        <v>4876</v>
      </c>
      <c r="BH23" t="n">
        <v>62391</v>
      </c>
      <c r="BI23" t="n">
        <v>72373</v>
      </c>
    </row>
    <row r="24">
      <c r="A24" s="127" t="n">
        <v>36341</v>
      </c>
      <c r="B24" t="n">
        <v>3239044</v>
      </c>
      <c r="C24" t="n">
        <v>464528</v>
      </c>
      <c r="D24" t="n">
        <v>22713</v>
      </c>
      <c r="E24" t="n">
        <v>7510</v>
      </c>
      <c r="F24" t="n">
        <v>1864</v>
      </c>
      <c r="G24" t="n">
        <v>12001</v>
      </c>
      <c r="H24" t="n">
        <v>2</v>
      </c>
      <c r="I24" t="n">
        <v>303</v>
      </c>
      <c r="J24" t="n">
        <v>1032</v>
      </c>
      <c r="K24" t="n">
        <v>117168</v>
      </c>
      <c r="L24" t="n">
        <v>553</v>
      </c>
      <c r="M24" t="n">
        <v>3775</v>
      </c>
      <c r="N24" t="n">
        <v>8371</v>
      </c>
      <c r="O24" t="n">
        <v>18628</v>
      </c>
      <c r="P24" t="n">
        <v>33253</v>
      </c>
      <c r="Q24" t="n">
        <v>52589</v>
      </c>
      <c r="R24" t="n">
        <v>324647</v>
      </c>
      <c r="S24" t="n">
        <v>133681</v>
      </c>
      <c r="T24" t="n">
        <v>77197</v>
      </c>
      <c r="U24" t="n">
        <v>56616</v>
      </c>
      <c r="V24" t="n">
        <v>13708</v>
      </c>
      <c r="W24" t="n">
        <v>33824</v>
      </c>
      <c r="X24" t="n">
        <v>9621</v>
      </c>
      <c r="Y24" t="n">
        <v>1312935</v>
      </c>
      <c r="Z24" t="n">
        <v>143077</v>
      </c>
      <c r="AA24" t="n">
        <v>84260</v>
      </c>
      <c r="AB24" t="n">
        <v>43678</v>
      </c>
      <c r="AC24" t="n">
        <v>71446</v>
      </c>
      <c r="AD24" t="n">
        <v>114757</v>
      </c>
      <c r="AE24" t="n">
        <v>55112</v>
      </c>
      <c r="AF24" t="n">
        <v>70984</v>
      </c>
      <c r="AG24" t="n">
        <v>30656</v>
      </c>
      <c r="AH24" t="n">
        <v>222721</v>
      </c>
      <c r="AI24" t="n">
        <v>52666</v>
      </c>
      <c r="AJ24" t="n">
        <v>93521</v>
      </c>
      <c r="AK24" t="n">
        <v>218497</v>
      </c>
      <c r="AL24" t="n">
        <v>5253</v>
      </c>
      <c r="AM24" t="n">
        <v>51130</v>
      </c>
      <c r="AN24" t="n">
        <v>55177</v>
      </c>
      <c r="AO24" t="n">
        <v>732550</v>
      </c>
      <c r="AP24" t="n">
        <v>45576</v>
      </c>
      <c r="AQ24" t="n">
        <v>50893</v>
      </c>
      <c r="AR24" t="n">
        <v>29139</v>
      </c>
      <c r="AS24" t="n">
        <v>15431</v>
      </c>
      <c r="AT24" t="n">
        <v>256</v>
      </c>
      <c r="AU24" t="n">
        <v>591256</v>
      </c>
      <c r="AV24" t="n">
        <v>251806</v>
      </c>
      <c r="AW24" t="n">
        <v>47204</v>
      </c>
      <c r="AX24" t="n">
        <v>27664</v>
      </c>
      <c r="AY24" t="n">
        <v>57879</v>
      </c>
      <c r="AZ24" t="n">
        <v>21762</v>
      </c>
      <c r="BA24" t="n">
        <v>97297</v>
      </c>
      <c r="BB24" t="n">
        <v>477225</v>
      </c>
      <c r="BC24" t="n">
        <v>5943</v>
      </c>
      <c r="BD24" t="n">
        <v>4051</v>
      </c>
      <c r="BE24" t="n">
        <v>272045</v>
      </c>
      <c r="BF24" t="n">
        <v>0</v>
      </c>
      <c r="BG24" t="n">
        <v>6982</v>
      </c>
      <c r="BH24" t="n">
        <v>116791</v>
      </c>
      <c r="BI24" t="n">
        <v>71413</v>
      </c>
    </row>
    <row r="25">
      <c r="A25" s="127" t="n">
        <v>36707</v>
      </c>
      <c r="B25" t="n">
        <v>3290507</v>
      </c>
      <c r="C25" t="n">
        <v>547557</v>
      </c>
      <c r="D25" t="n">
        <v>35462</v>
      </c>
      <c r="E25" t="n">
        <v>11415</v>
      </c>
      <c r="F25" t="n">
        <v>3220</v>
      </c>
      <c r="G25" t="n">
        <v>19783</v>
      </c>
      <c r="H25" t="n">
        <v>3</v>
      </c>
      <c r="I25" t="n">
        <v>0</v>
      </c>
      <c r="J25" t="n">
        <v>1041</v>
      </c>
      <c r="K25" t="n">
        <v>185720</v>
      </c>
      <c r="L25" t="n">
        <v>194</v>
      </c>
      <c r="M25" t="n">
        <v>3997</v>
      </c>
      <c r="N25" t="n">
        <v>5788</v>
      </c>
      <c r="O25" t="n">
        <v>16869</v>
      </c>
      <c r="P25" t="n">
        <v>46503</v>
      </c>
      <c r="Q25" t="n">
        <v>112369</v>
      </c>
      <c r="R25" t="n">
        <v>326375</v>
      </c>
      <c r="S25" t="n">
        <v>118877</v>
      </c>
      <c r="T25" t="n">
        <v>75925</v>
      </c>
      <c r="U25" t="n">
        <v>65877</v>
      </c>
      <c r="V25" t="n">
        <v>16858</v>
      </c>
      <c r="W25" t="n">
        <v>37893</v>
      </c>
      <c r="X25" t="n">
        <v>10946</v>
      </c>
      <c r="Y25" t="n">
        <v>1306816</v>
      </c>
      <c r="Z25" t="n">
        <v>114022</v>
      </c>
      <c r="AA25" t="n">
        <v>79742</v>
      </c>
      <c r="AB25" t="n">
        <v>27296</v>
      </c>
      <c r="AC25" t="n">
        <v>56907</v>
      </c>
      <c r="AD25" t="n">
        <v>108346</v>
      </c>
      <c r="AE25" t="n">
        <v>46642</v>
      </c>
      <c r="AF25" t="n">
        <v>66504</v>
      </c>
      <c r="AG25" t="n">
        <v>31795</v>
      </c>
      <c r="AH25" t="n">
        <v>75165</v>
      </c>
      <c r="AI25" t="n">
        <v>40943</v>
      </c>
      <c r="AJ25" t="n">
        <v>158541</v>
      </c>
      <c r="AK25" t="n">
        <v>351994</v>
      </c>
      <c r="AL25" t="n">
        <v>4400</v>
      </c>
      <c r="AM25" t="n">
        <v>87416</v>
      </c>
      <c r="AN25" t="n">
        <v>57103</v>
      </c>
      <c r="AO25" t="n">
        <v>665606</v>
      </c>
      <c r="AP25" t="n">
        <v>46492</v>
      </c>
      <c r="AQ25" t="n">
        <v>44058</v>
      </c>
      <c r="AR25" t="n">
        <v>43885</v>
      </c>
      <c r="AS25" t="n">
        <v>21029</v>
      </c>
      <c r="AT25" t="n">
        <v>5783</v>
      </c>
      <c r="AU25" t="n">
        <v>504360</v>
      </c>
      <c r="AV25" t="n">
        <v>286651</v>
      </c>
      <c r="AW25" t="n">
        <v>40984</v>
      </c>
      <c r="AX25" t="n">
        <v>38929</v>
      </c>
      <c r="AY25" t="n">
        <v>65801</v>
      </c>
      <c r="AZ25" t="n">
        <v>27837</v>
      </c>
      <c r="BA25" t="n">
        <v>113100</v>
      </c>
      <c r="BB25" t="n">
        <v>483878</v>
      </c>
      <c r="BC25" t="n">
        <v>6303</v>
      </c>
      <c r="BD25" t="n">
        <v>6141</v>
      </c>
      <c r="BE25" t="n">
        <v>298536</v>
      </c>
      <c r="BF25" t="n">
        <v>0</v>
      </c>
      <c r="BG25" t="n">
        <v>11082</v>
      </c>
      <c r="BH25" t="n">
        <v>118846</v>
      </c>
      <c r="BI25" t="n">
        <v>42970</v>
      </c>
    </row>
    <row r="26">
      <c r="A26" s="127" t="n">
        <v>37072</v>
      </c>
      <c r="B26" t="n">
        <v>3039761</v>
      </c>
      <c r="C26" t="n">
        <v>533739</v>
      </c>
      <c r="D26" t="n">
        <v>29216</v>
      </c>
      <c r="E26" t="n">
        <v>5821</v>
      </c>
      <c r="F26" t="n">
        <v>490</v>
      </c>
      <c r="G26" t="n">
        <v>21683</v>
      </c>
      <c r="H26" t="n">
        <v>31</v>
      </c>
      <c r="I26" t="n">
        <v>45</v>
      </c>
      <c r="J26" t="n">
        <v>1146</v>
      </c>
      <c r="K26" t="n">
        <v>144833</v>
      </c>
      <c r="L26" t="n">
        <v>246</v>
      </c>
      <c r="M26" t="n">
        <v>4357</v>
      </c>
      <c r="N26" t="n">
        <v>3718</v>
      </c>
      <c r="O26" t="n">
        <v>14262</v>
      </c>
      <c r="P26" t="n">
        <v>27311</v>
      </c>
      <c r="Q26" t="n">
        <v>94938</v>
      </c>
      <c r="R26" t="n">
        <v>359690</v>
      </c>
      <c r="S26" t="n">
        <v>112867</v>
      </c>
      <c r="T26" t="n">
        <v>74348</v>
      </c>
      <c r="U26" t="n">
        <v>81961</v>
      </c>
      <c r="V26" t="n">
        <v>16796</v>
      </c>
      <c r="W26" t="n">
        <v>64457</v>
      </c>
      <c r="X26" t="n">
        <v>9261</v>
      </c>
      <c r="Y26" t="n">
        <v>1056240</v>
      </c>
      <c r="Z26" t="n">
        <v>74602</v>
      </c>
      <c r="AA26" t="n">
        <v>24620</v>
      </c>
      <c r="AB26" t="n">
        <v>15577</v>
      </c>
      <c r="AC26" t="n">
        <v>36127</v>
      </c>
      <c r="AD26" t="n">
        <v>100219</v>
      </c>
      <c r="AE26" t="n">
        <v>10455</v>
      </c>
      <c r="AF26" t="n">
        <v>54015</v>
      </c>
      <c r="AG26" t="n">
        <v>23745</v>
      </c>
      <c r="AH26" t="n">
        <v>2525</v>
      </c>
      <c r="AI26" t="n">
        <v>47024</v>
      </c>
      <c r="AJ26" t="n">
        <v>168639</v>
      </c>
      <c r="AK26" t="n">
        <v>355803</v>
      </c>
      <c r="AL26" t="n">
        <v>5085</v>
      </c>
      <c r="AM26" t="n">
        <v>91736</v>
      </c>
      <c r="AN26" t="n">
        <v>46068</v>
      </c>
      <c r="AO26" t="n">
        <v>758918</v>
      </c>
      <c r="AP26" t="n">
        <v>47925</v>
      </c>
      <c r="AQ26" t="n">
        <v>84949</v>
      </c>
      <c r="AR26" t="n">
        <v>52410</v>
      </c>
      <c r="AS26" t="n">
        <v>21319</v>
      </c>
      <c r="AT26" t="n">
        <v>15532</v>
      </c>
      <c r="AU26" t="n">
        <v>536783</v>
      </c>
      <c r="AV26" t="n">
        <v>248436</v>
      </c>
      <c r="AW26" t="n">
        <v>44392</v>
      </c>
      <c r="AX26" t="n">
        <v>26753</v>
      </c>
      <c r="AY26" t="n">
        <v>66659</v>
      </c>
      <c r="AZ26" t="n">
        <v>27016</v>
      </c>
      <c r="BA26" t="n">
        <v>83615</v>
      </c>
      <c r="BB26" t="n">
        <v>442429</v>
      </c>
      <c r="BC26" t="n">
        <v>6683</v>
      </c>
      <c r="BD26" t="n">
        <v>7696</v>
      </c>
      <c r="BE26" t="n">
        <v>281963</v>
      </c>
      <c r="BF26" t="n">
        <v>0</v>
      </c>
      <c r="BG26" t="n">
        <v>9284</v>
      </c>
      <c r="BH26" t="n">
        <v>81593</v>
      </c>
      <c r="BI26" t="n">
        <v>55208</v>
      </c>
    </row>
    <row r="27">
      <c r="A27" s="127" t="n">
        <v>37437</v>
      </c>
      <c r="B27" t="n">
        <v>3245482</v>
      </c>
      <c r="C27" t="n">
        <v>547030</v>
      </c>
      <c r="D27" t="n">
        <v>18360</v>
      </c>
      <c r="E27" t="n">
        <v>5123</v>
      </c>
      <c r="F27" t="n">
        <v>360</v>
      </c>
      <c r="G27" t="n">
        <v>12757</v>
      </c>
      <c r="H27" t="n">
        <v>98</v>
      </c>
      <c r="I27" t="n">
        <v>0</v>
      </c>
      <c r="J27" t="n">
        <v>23</v>
      </c>
      <c r="K27" t="n">
        <v>160288</v>
      </c>
      <c r="L27" t="n">
        <v>896</v>
      </c>
      <c r="M27" t="n">
        <v>4680</v>
      </c>
      <c r="N27" t="n">
        <v>1337</v>
      </c>
      <c r="O27" t="n">
        <v>31802</v>
      </c>
      <c r="P27" t="n">
        <v>20300</v>
      </c>
      <c r="Q27" t="n">
        <v>101273</v>
      </c>
      <c r="R27" t="n">
        <v>368382</v>
      </c>
      <c r="S27" t="n">
        <v>78074</v>
      </c>
      <c r="T27" t="n">
        <v>122300</v>
      </c>
      <c r="U27" t="n">
        <v>88461</v>
      </c>
      <c r="V27" t="n">
        <v>12646</v>
      </c>
      <c r="W27" t="n">
        <v>56308</v>
      </c>
      <c r="X27" t="n">
        <v>10593</v>
      </c>
      <c r="Y27" t="n">
        <v>1227782</v>
      </c>
      <c r="Z27" t="n">
        <v>117340</v>
      </c>
      <c r="AA27" t="n">
        <v>88502</v>
      </c>
      <c r="AB27" t="n">
        <v>22255</v>
      </c>
      <c r="AC27" t="n">
        <v>72082</v>
      </c>
      <c r="AD27" t="n">
        <v>101007</v>
      </c>
      <c r="AE27" t="n">
        <v>26776</v>
      </c>
      <c r="AF27" t="n">
        <v>58524</v>
      </c>
      <c r="AG27" t="n">
        <v>22439</v>
      </c>
      <c r="AH27" t="n">
        <v>2781</v>
      </c>
      <c r="AI27" t="n">
        <v>51746</v>
      </c>
      <c r="AJ27" t="n">
        <v>185793</v>
      </c>
      <c r="AK27" t="n">
        <v>342948</v>
      </c>
      <c r="AL27" t="n">
        <v>4792</v>
      </c>
      <c r="AM27" t="n">
        <v>90602</v>
      </c>
      <c r="AN27" t="n">
        <v>40196</v>
      </c>
      <c r="AO27" t="n">
        <v>762793</v>
      </c>
      <c r="AP27" t="n">
        <v>53202</v>
      </c>
      <c r="AQ27" t="n">
        <v>114146</v>
      </c>
      <c r="AR27" t="n">
        <v>46931</v>
      </c>
      <c r="AS27" t="n">
        <v>16913</v>
      </c>
      <c r="AT27" t="n">
        <v>8982</v>
      </c>
      <c r="AU27" t="n">
        <v>522619</v>
      </c>
      <c r="AV27" t="n">
        <v>243345</v>
      </c>
      <c r="AW27" t="n">
        <v>38399</v>
      </c>
      <c r="AX27" t="n">
        <v>24390</v>
      </c>
      <c r="AY27" t="n">
        <v>58404</v>
      </c>
      <c r="AZ27" t="n">
        <v>31095</v>
      </c>
      <c r="BA27" t="n">
        <v>91057</v>
      </c>
      <c r="BB27" t="n">
        <v>464532</v>
      </c>
      <c r="BC27" t="n">
        <v>5831</v>
      </c>
      <c r="BD27" t="n">
        <v>15353</v>
      </c>
      <c r="BE27" t="n">
        <v>296168</v>
      </c>
      <c r="BF27" t="n">
        <v>0</v>
      </c>
      <c r="BG27" t="n">
        <v>9101</v>
      </c>
      <c r="BH27" t="n">
        <v>76495</v>
      </c>
      <c r="BI27" t="n">
        <v>61584</v>
      </c>
    </row>
    <row r="28">
      <c r="A28" s="127" t="n">
        <v>37802</v>
      </c>
      <c r="B28" t="n">
        <v>3656657</v>
      </c>
      <c r="C28" t="n">
        <v>576596</v>
      </c>
      <c r="D28" t="n">
        <v>25055</v>
      </c>
      <c r="E28" t="n">
        <v>3745</v>
      </c>
      <c r="F28" t="n">
        <v>1133</v>
      </c>
      <c r="G28" t="n">
        <v>19939</v>
      </c>
      <c r="H28" t="n">
        <v>210</v>
      </c>
      <c r="I28" t="n">
        <v>0</v>
      </c>
      <c r="J28" t="n">
        <v>29</v>
      </c>
      <c r="K28" t="n">
        <v>211960</v>
      </c>
      <c r="L28" t="n">
        <v>1273</v>
      </c>
      <c r="M28" t="n">
        <v>9608</v>
      </c>
      <c r="N28" t="n">
        <v>18676</v>
      </c>
      <c r="O28" t="n">
        <v>20940</v>
      </c>
      <c r="P28" t="n">
        <v>89239</v>
      </c>
      <c r="Q28" t="n">
        <v>72224</v>
      </c>
      <c r="R28" t="n">
        <v>339581</v>
      </c>
      <c r="S28" t="n">
        <v>90854</v>
      </c>
      <c r="T28" t="n">
        <v>112304</v>
      </c>
      <c r="U28" t="n">
        <v>66265</v>
      </c>
      <c r="V28" t="n">
        <v>5872</v>
      </c>
      <c r="W28" t="n">
        <v>53887</v>
      </c>
      <c r="X28" t="n">
        <v>10398</v>
      </c>
      <c r="Y28" t="n">
        <v>1406333</v>
      </c>
      <c r="Z28" t="n">
        <v>225961</v>
      </c>
      <c r="AA28" t="n">
        <v>105881</v>
      </c>
      <c r="AB28" t="n">
        <v>41913</v>
      </c>
      <c r="AC28" t="n">
        <v>85755</v>
      </c>
      <c r="AD28" t="n">
        <v>99327</v>
      </c>
      <c r="AE28" t="n">
        <v>15465</v>
      </c>
      <c r="AF28" t="n">
        <v>61095</v>
      </c>
      <c r="AG28" t="n">
        <v>54960</v>
      </c>
      <c r="AH28" t="n">
        <v>42528</v>
      </c>
      <c r="AI28" t="n">
        <v>51041</v>
      </c>
      <c r="AJ28" t="n">
        <v>206449</v>
      </c>
      <c r="AK28" t="n">
        <v>295345</v>
      </c>
      <c r="AL28" t="n">
        <v>4547</v>
      </c>
      <c r="AM28" t="n">
        <v>78685</v>
      </c>
      <c r="AN28" t="n">
        <v>37379</v>
      </c>
      <c r="AO28" t="n">
        <v>963668</v>
      </c>
      <c r="AP28" t="n">
        <v>51997</v>
      </c>
      <c r="AQ28" t="n">
        <v>118065</v>
      </c>
      <c r="AR28" t="n">
        <v>52802</v>
      </c>
      <c r="AS28" t="n">
        <v>40828</v>
      </c>
      <c r="AT28" t="n">
        <v>15447</v>
      </c>
      <c r="AU28" t="n">
        <v>684530</v>
      </c>
      <c r="AV28" t="n">
        <v>243428</v>
      </c>
      <c r="AW28" t="n">
        <v>58654</v>
      </c>
      <c r="AX28" t="n">
        <v>21071</v>
      </c>
      <c r="AY28" t="n">
        <v>25241</v>
      </c>
      <c r="AZ28" t="n">
        <v>36293</v>
      </c>
      <c r="BA28" t="n">
        <v>102167</v>
      </c>
      <c r="BB28" t="n">
        <v>466633</v>
      </c>
      <c r="BC28" t="n">
        <v>6277</v>
      </c>
      <c r="BD28" t="n">
        <v>17106</v>
      </c>
      <c r="BE28" t="n">
        <v>270892</v>
      </c>
      <c r="BF28" t="n">
        <v>0</v>
      </c>
      <c r="BG28" t="n">
        <v>5348</v>
      </c>
      <c r="BH28" t="n">
        <v>77503</v>
      </c>
      <c r="BI28" t="n">
        <v>89508</v>
      </c>
    </row>
    <row r="29">
      <c r="A29" s="127" t="n">
        <v>38168</v>
      </c>
      <c r="B29" t="n">
        <v>3047491</v>
      </c>
      <c r="C29" t="n">
        <v>556672</v>
      </c>
      <c r="D29" t="n">
        <v>53814</v>
      </c>
      <c r="E29" t="n">
        <v>3656</v>
      </c>
      <c r="F29" t="n">
        <v>74</v>
      </c>
      <c r="G29" t="n">
        <v>49830</v>
      </c>
      <c r="H29" t="n">
        <v>185</v>
      </c>
      <c r="I29" t="n">
        <v>0</v>
      </c>
      <c r="J29" t="n">
        <v>69</v>
      </c>
      <c r="K29" t="n">
        <v>166292</v>
      </c>
      <c r="L29" t="n">
        <v>836</v>
      </c>
      <c r="M29" t="n">
        <v>11315</v>
      </c>
      <c r="N29" t="n">
        <v>2673</v>
      </c>
      <c r="O29" t="n">
        <v>19523</v>
      </c>
      <c r="P29" t="n">
        <v>76068</v>
      </c>
      <c r="Q29" t="n">
        <v>55877</v>
      </c>
      <c r="R29" t="n">
        <v>336566</v>
      </c>
      <c r="S29" t="n">
        <v>72790</v>
      </c>
      <c r="T29" t="n">
        <v>121454</v>
      </c>
      <c r="U29" t="n">
        <v>60844</v>
      </c>
      <c r="V29" t="n">
        <v>13651</v>
      </c>
      <c r="W29" t="n">
        <v>54029</v>
      </c>
      <c r="X29" t="n">
        <v>13799</v>
      </c>
      <c r="Y29" t="n">
        <v>1022009</v>
      </c>
      <c r="Z29" t="n">
        <v>59292</v>
      </c>
      <c r="AA29" t="n">
        <v>85757</v>
      </c>
      <c r="AB29" t="n">
        <v>44488</v>
      </c>
      <c r="AC29" t="n">
        <v>49475</v>
      </c>
      <c r="AD29" t="n">
        <v>85954</v>
      </c>
      <c r="AE29" t="n">
        <v>20607</v>
      </c>
      <c r="AF29" t="n">
        <v>59387</v>
      </c>
      <c r="AG29" t="n">
        <v>47388</v>
      </c>
      <c r="AH29" t="n">
        <v>40805</v>
      </c>
      <c r="AI29" t="n">
        <v>54422</v>
      </c>
      <c r="AJ29" t="n">
        <v>223369</v>
      </c>
      <c r="AK29" t="n">
        <v>148118</v>
      </c>
      <c r="AL29" t="n">
        <v>4843</v>
      </c>
      <c r="AM29" t="n">
        <v>65590</v>
      </c>
      <c r="AN29" t="n">
        <v>32513</v>
      </c>
      <c r="AO29" t="n">
        <v>757761</v>
      </c>
      <c r="AP29" t="n">
        <v>56889</v>
      </c>
      <c r="AQ29" t="n">
        <v>78238</v>
      </c>
      <c r="AR29" t="n">
        <v>37267</v>
      </c>
      <c r="AS29" t="n">
        <v>29989</v>
      </c>
      <c r="AT29" t="n">
        <v>11690</v>
      </c>
      <c r="AU29" t="n">
        <v>543688</v>
      </c>
      <c r="AV29" t="n">
        <v>234232</v>
      </c>
      <c r="AW29" t="n">
        <v>37131</v>
      </c>
      <c r="AX29" t="n">
        <v>21083</v>
      </c>
      <c r="AY29" t="n">
        <v>38900</v>
      </c>
      <c r="AZ29" t="n">
        <v>33904</v>
      </c>
      <c r="BA29" t="n">
        <v>103214</v>
      </c>
      <c r="BB29" t="n">
        <v>476818</v>
      </c>
      <c r="BC29" t="n">
        <v>6938</v>
      </c>
      <c r="BD29" t="n">
        <v>16354</v>
      </c>
      <c r="BE29" t="n">
        <v>310156</v>
      </c>
      <c r="BF29" t="n">
        <v>0</v>
      </c>
      <c r="BG29" t="n">
        <v>6221</v>
      </c>
      <c r="BH29" t="n">
        <v>58830</v>
      </c>
      <c r="BI29" t="n">
        <v>78319</v>
      </c>
    </row>
    <row r="30">
      <c r="A30" s="127" t="n">
        <v>38533</v>
      </c>
      <c r="B30" t="n">
        <v>3447630</v>
      </c>
      <c r="C30" t="n">
        <v>678087</v>
      </c>
      <c r="D30" t="n">
        <v>74107</v>
      </c>
      <c r="E30" t="n">
        <v>4274</v>
      </c>
      <c r="F30" t="n">
        <v>53</v>
      </c>
      <c r="G30" t="n">
        <v>69275</v>
      </c>
      <c r="H30" t="n">
        <v>149</v>
      </c>
      <c r="I30" t="n">
        <v>0</v>
      </c>
      <c r="J30" t="n">
        <v>356</v>
      </c>
      <c r="K30" t="n">
        <v>226753</v>
      </c>
      <c r="L30" t="n">
        <v>275</v>
      </c>
      <c r="M30" t="n">
        <v>4789</v>
      </c>
      <c r="N30" t="n">
        <v>18291</v>
      </c>
      <c r="O30" t="n">
        <v>18557</v>
      </c>
      <c r="P30" t="n">
        <v>80869</v>
      </c>
      <c r="Q30" t="n">
        <v>103972</v>
      </c>
      <c r="R30" t="n">
        <v>377227</v>
      </c>
      <c r="S30" t="n">
        <v>73273</v>
      </c>
      <c r="T30" t="n">
        <v>123026</v>
      </c>
      <c r="U30" t="n">
        <v>88655</v>
      </c>
      <c r="V30" t="n">
        <v>10140</v>
      </c>
      <c r="W30" t="n">
        <v>66910</v>
      </c>
      <c r="X30" t="n">
        <v>15224</v>
      </c>
      <c r="Y30" t="n">
        <v>1240086</v>
      </c>
      <c r="Z30" t="n">
        <v>52155</v>
      </c>
      <c r="AA30" t="n">
        <v>105916</v>
      </c>
      <c r="AB30" t="n">
        <v>45513</v>
      </c>
      <c r="AC30" t="n">
        <v>116031</v>
      </c>
      <c r="AD30" t="n">
        <v>102401</v>
      </c>
      <c r="AE30" t="n">
        <v>19894</v>
      </c>
      <c r="AF30" t="n">
        <v>70019</v>
      </c>
      <c r="AG30" t="n">
        <v>41799</v>
      </c>
      <c r="AH30" t="n">
        <v>45671</v>
      </c>
      <c r="AI30" t="n">
        <v>58741</v>
      </c>
      <c r="AJ30" t="n">
        <v>189158</v>
      </c>
      <c r="AK30" t="n">
        <v>280380</v>
      </c>
      <c r="AL30" t="n">
        <v>4585</v>
      </c>
      <c r="AM30" t="n">
        <v>76857</v>
      </c>
      <c r="AN30" t="n">
        <v>30966</v>
      </c>
      <c r="AO30" t="n">
        <v>759524</v>
      </c>
      <c r="AP30" t="n">
        <v>55531</v>
      </c>
      <c r="AQ30" t="n">
        <v>48757</v>
      </c>
      <c r="AR30" t="n">
        <v>32506</v>
      </c>
      <c r="AS30" t="n">
        <v>14205</v>
      </c>
      <c r="AT30" t="n">
        <v>11910</v>
      </c>
      <c r="AU30" t="n">
        <v>596616</v>
      </c>
      <c r="AV30" t="n">
        <v>242357</v>
      </c>
      <c r="AW30" t="n">
        <v>18247</v>
      </c>
      <c r="AX30" t="n">
        <v>25393</v>
      </c>
      <c r="AY30" t="n">
        <v>74265</v>
      </c>
      <c r="AZ30" t="n">
        <v>29878</v>
      </c>
      <c r="BA30" t="n">
        <v>94575</v>
      </c>
      <c r="BB30" t="n">
        <v>527576</v>
      </c>
      <c r="BC30" t="n">
        <v>6916</v>
      </c>
      <c r="BD30" t="n">
        <v>13072</v>
      </c>
      <c r="BE30" t="n">
        <v>311863</v>
      </c>
      <c r="BF30" t="n">
        <v>0</v>
      </c>
      <c r="BG30" t="n">
        <v>5158</v>
      </c>
      <c r="BH30" t="n">
        <v>72070</v>
      </c>
      <c r="BI30" t="n">
        <v>118498</v>
      </c>
    </row>
    <row r="31">
      <c r="A31" s="127" t="n">
        <v>38898</v>
      </c>
      <c r="B31" t="n">
        <v>3552430</v>
      </c>
      <c r="C31" t="n">
        <v>654455</v>
      </c>
      <c r="D31" t="n">
        <v>76248</v>
      </c>
      <c r="E31" t="n">
        <v>3661</v>
      </c>
      <c r="F31" t="n">
        <v>49</v>
      </c>
      <c r="G31" t="n">
        <v>71536</v>
      </c>
      <c r="H31" t="n">
        <v>129</v>
      </c>
      <c r="I31" t="n">
        <v>138</v>
      </c>
      <c r="J31" t="n">
        <v>735</v>
      </c>
      <c r="K31" t="n">
        <v>237830</v>
      </c>
      <c r="L31" t="n">
        <v>1118</v>
      </c>
      <c r="M31" t="n">
        <v>1275</v>
      </c>
      <c r="N31" t="n">
        <v>17930</v>
      </c>
      <c r="O31" t="n">
        <v>16898</v>
      </c>
      <c r="P31" t="n">
        <v>87107</v>
      </c>
      <c r="Q31" t="n">
        <v>113502</v>
      </c>
      <c r="R31" t="n">
        <v>340377</v>
      </c>
      <c r="S31" t="n">
        <v>77188</v>
      </c>
      <c r="T31" t="n">
        <v>124794</v>
      </c>
      <c r="U31" t="n">
        <v>44232</v>
      </c>
      <c r="V31" t="n">
        <v>9694</v>
      </c>
      <c r="W31" t="n">
        <v>69592</v>
      </c>
      <c r="X31" t="n">
        <v>14878</v>
      </c>
      <c r="Y31" t="n">
        <v>1287703</v>
      </c>
      <c r="Z31" t="n">
        <v>35618</v>
      </c>
      <c r="AA31" t="n">
        <v>81288</v>
      </c>
      <c r="AB31" t="n">
        <v>38227</v>
      </c>
      <c r="AC31" t="n">
        <v>95182</v>
      </c>
      <c r="AD31" t="n">
        <v>109949</v>
      </c>
      <c r="AE31" t="n">
        <v>31431</v>
      </c>
      <c r="AF31" t="n">
        <v>66228</v>
      </c>
      <c r="AG31" t="n">
        <v>32475</v>
      </c>
      <c r="AH31" t="n">
        <v>39742</v>
      </c>
      <c r="AI31" t="n">
        <v>57778</v>
      </c>
      <c r="AJ31" t="n">
        <v>244366</v>
      </c>
      <c r="AK31" t="n">
        <v>351740</v>
      </c>
      <c r="AL31" t="n">
        <v>5149</v>
      </c>
      <c r="AM31" t="n">
        <v>73026</v>
      </c>
      <c r="AN31" t="n">
        <v>25505</v>
      </c>
      <c r="AO31" t="n">
        <v>869119</v>
      </c>
      <c r="AP31" t="n">
        <v>62089</v>
      </c>
      <c r="AQ31" t="n">
        <v>22469</v>
      </c>
      <c r="AR31" t="n">
        <v>43813</v>
      </c>
      <c r="AS31" t="n">
        <v>33298</v>
      </c>
      <c r="AT31" t="n">
        <v>16716</v>
      </c>
      <c r="AU31" t="n">
        <v>690735</v>
      </c>
      <c r="AV31" t="n">
        <v>230646</v>
      </c>
      <c r="AW31" t="n">
        <v>4162</v>
      </c>
      <c r="AX31" t="n">
        <v>19458</v>
      </c>
      <c r="AY31" t="n">
        <v>73282</v>
      </c>
      <c r="AZ31" t="n">
        <v>31272</v>
      </c>
      <c r="BA31" t="n">
        <v>102473</v>
      </c>
      <c r="BB31" t="n">
        <v>510508</v>
      </c>
      <c r="BC31" t="n">
        <v>6144</v>
      </c>
      <c r="BD31" t="n">
        <v>13743</v>
      </c>
      <c r="BE31" t="n">
        <v>314821</v>
      </c>
      <c r="BG31" t="n">
        <v>7218</v>
      </c>
      <c r="BH31" t="n">
        <v>75775</v>
      </c>
      <c r="BI31" t="n">
        <v>92806</v>
      </c>
    </row>
    <row r="32">
      <c r="A32" s="127" t="n">
        <v>39263</v>
      </c>
      <c r="B32" t="n">
        <v>3634512</v>
      </c>
      <c r="C32" t="n">
        <v>580632</v>
      </c>
      <c r="D32" t="n">
        <v>69282</v>
      </c>
      <c r="E32" t="n">
        <v>4450</v>
      </c>
      <c r="F32" t="n">
        <v>126</v>
      </c>
      <c r="G32" t="n">
        <v>63896</v>
      </c>
      <c r="H32" t="n">
        <v>119</v>
      </c>
      <c r="I32" t="n">
        <v>13</v>
      </c>
      <c r="J32" t="n">
        <v>678</v>
      </c>
      <c r="K32" t="n">
        <v>210461</v>
      </c>
      <c r="L32" t="n">
        <v>1404</v>
      </c>
      <c r="M32" t="n">
        <v>0</v>
      </c>
      <c r="N32" t="n">
        <v>11546</v>
      </c>
      <c r="O32" t="n">
        <v>15616</v>
      </c>
      <c r="P32" t="n">
        <v>63226</v>
      </c>
      <c r="Q32" t="n">
        <v>118670</v>
      </c>
      <c r="R32" t="n">
        <v>300889</v>
      </c>
      <c r="S32" t="n">
        <v>74409</v>
      </c>
      <c r="T32" t="n">
        <v>78927</v>
      </c>
      <c r="U32" t="n">
        <v>47855</v>
      </c>
      <c r="V32" t="n">
        <v>11321</v>
      </c>
      <c r="W32" t="n">
        <v>72611</v>
      </c>
      <c r="X32" t="n">
        <v>15766</v>
      </c>
      <c r="Y32" t="n">
        <v>1561277</v>
      </c>
      <c r="Z32" t="n">
        <v>40116</v>
      </c>
      <c r="AA32" t="n">
        <v>65820</v>
      </c>
      <c r="AB32" t="n">
        <v>58640</v>
      </c>
      <c r="AC32" t="n">
        <v>92323</v>
      </c>
      <c r="AD32" t="n">
        <v>170042</v>
      </c>
      <c r="AE32" t="n">
        <v>49528</v>
      </c>
      <c r="AF32" t="n">
        <v>123390</v>
      </c>
      <c r="AG32" t="n">
        <v>27467</v>
      </c>
      <c r="AH32" t="n">
        <v>12732</v>
      </c>
      <c r="AI32" t="n">
        <v>124832</v>
      </c>
      <c r="AJ32" t="n">
        <v>333069</v>
      </c>
      <c r="AK32" t="n">
        <v>348832</v>
      </c>
      <c r="AL32" t="n">
        <v>8572</v>
      </c>
      <c r="AM32" t="n">
        <v>76692</v>
      </c>
      <c r="AN32" t="n">
        <v>29222</v>
      </c>
      <c r="AO32" t="n">
        <v>699882</v>
      </c>
      <c r="AP32" t="n">
        <v>59852</v>
      </c>
      <c r="AQ32" t="n">
        <v>20237</v>
      </c>
      <c r="AR32" t="n">
        <v>43862</v>
      </c>
      <c r="AS32" t="n">
        <v>46730</v>
      </c>
      <c r="AT32" t="n">
        <v>6152</v>
      </c>
      <c r="AU32" t="n">
        <v>523049</v>
      </c>
      <c r="AV32" t="n">
        <v>262644</v>
      </c>
      <c r="AW32" t="n">
        <v>4014</v>
      </c>
      <c r="AX32" t="n">
        <v>21070</v>
      </c>
      <c r="AY32" t="n">
        <v>107710</v>
      </c>
      <c r="AZ32" t="n">
        <v>44721</v>
      </c>
      <c r="BA32" t="n">
        <v>85129</v>
      </c>
      <c r="BB32" t="n">
        <v>530077</v>
      </c>
      <c r="BC32" t="n">
        <v>6419</v>
      </c>
      <c r="BD32" t="n">
        <v>11940</v>
      </c>
      <c r="BE32" t="n">
        <v>317292</v>
      </c>
      <c r="BF32" t="n">
        <v>4</v>
      </c>
      <c r="BG32" t="n">
        <v>6874</v>
      </c>
      <c r="BH32" t="n">
        <v>82369</v>
      </c>
      <c r="BI32" t="n">
        <v>105180</v>
      </c>
    </row>
    <row r="33">
      <c r="A33" s="127" t="n">
        <v>39629</v>
      </c>
      <c r="B33" t="n">
        <v>3229625</v>
      </c>
      <c r="C33" t="n">
        <v>500071</v>
      </c>
      <c r="D33" t="n">
        <v>47582</v>
      </c>
      <c r="E33" t="n">
        <v>3219</v>
      </c>
      <c r="F33" t="n">
        <v>1694</v>
      </c>
      <c r="G33" t="n">
        <v>40378</v>
      </c>
      <c r="H33" t="n">
        <v>126</v>
      </c>
      <c r="I33" t="n">
        <v>72</v>
      </c>
      <c r="J33" t="n">
        <v>2092</v>
      </c>
      <c r="K33" t="n">
        <v>177750</v>
      </c>
      <c r="L33" t="n">
        <v>1120</v>
      </c>
      <c r="M33" t="n">
        <v>0</v>
      </c>
      <c r="N33" t="n">
        <v>3214</v>
      </c>
      <c r="O33" t="n">
        <v>15055</v>
      </c>
      <c r="P33" t="n">
        <v>44510</v>
      </c>
      <c r="Q33" t="n">
        <v>113851</v>
      </c>
      <c r="R33" t="n">
        <v>274739</v>
      </c>
      <c r="S33" t="n">
        <v>64963</v>
      </c>
      <c r="T33" t="n">
        <v>69710</v>
      </c>
      <c r="U33" t="n">
        <v>29022</v>
      </c>
      <c r="V33" t="n">
        <v>16023</v>
      </c>
      <c r="W33" t="n">
        <v>79606</v>
      </c>
      <c r="X33" t="n">
        <v>15416</v>
      </c>
      <c r="Y33" t="n">
        <v>1420396</v>
      </c>
      <c r="Z33" t="n">
        <v>51287</v>
      </c>
      <c r="AA33" t="n">
        <v>51232</v>
      </c>
      <c r="AB33" t="n">
        <v>62458</v>
      </c>
      <c r="AC33" t="n">
        <v>129141</v>
      </c>
      <c r="AD33" t="n">
        <v>94124</v>
      </c>
      <c r="AE33" t="n">
        <v>41887</v>
      </c>
      <c r="AF33" t="n">
        <v>78651</v>
      </c>
      <c r="AG33" t="n">
        <v>13281</v>
      </c>
      <c r="AH33" t="n">
        <v>27507</v>
      </c>
      <c r="AI33" t="n">
        <v>58667</v>
      </c>
      <c r="AJ33" t="n">
        <v>316926</v>
      </c>
      <c r="AK33" t="n">
        <v>395252</v>
      </c>
      <c r="AL33" t="n">
        <v>10024</v>
      </c>
      <c r="AM33" t="n">
        <v>41676</v>
      </c>
      <c r="AN33" t="n">
        <v>48285</v>
      </c>
      <c r="AO33" t="n">
        <v>631796</v>
      </c>
      <c r="AP33" t="n">
        <v>42588</v>
      </c>
      <c r="AQ33" t="n">
        <v>27693</v>
      </c>
      <c r="AR33" t="n">
        <v>32201</v>
      </c>
      <c r="AS33" t="n">
        <v>31617</v>
      </c>
      <c r="AT33" t="n">
        <v>2092</v>
      </c>
      <c r="AU33" t="n">
        <v>495604</v>
      </c>
      <c r="AV33" t="n">
        <v>222054</v>
      </c>
      <c r="AW33" t="n">
        <v>5422</v>
      </c>
      <c r="AX33" t="n">
        <v>14622</v>
      </c>
      <c r="AY33" t="n">
        <v>94818</v>
      </c>
      <c r="AZ33" t="n">
        <v>24643</v>
      </c>
      <c r="BA33" t="n">
        <v>82549</v>
      </c>
      <c r="BB33" t="n">
        <v>455308</v>
      </c>
      <c r="BC33" t="n">
        <v>6120</v>
      </c>
      <c r="BD33" t="n">
        <v>7230</v>
      </c>
      <c r="BE33" t="n">
        <v>261225</v>
      </c>
      <c r="BF33" t="n">
        <v>6</v>
      </c>
      <c r="BG33" t="n">
        <v>7101</v>
      </c>
      <c r="BH33" t="n">
        <v>94925</v>
      </c>
      <c r="BI33" t="n">
        <v>78701</v>
      </c>
    </row>
    <row r="34">
      <c r="A34" s="127" t="n">
        <v>39994</v>
      </c>
      <c r="B34" t="n">
        <v>2759140</v>
      </c>
      <c r="C34" t="n">
        <v>459324</v>
      </c>
      <c r="D34" t="n">
        <v>43763</v>
      </c>
      <c r="E34" t="n">
        <v>2219</v>
      </c>
      <c r="F34" t="n">
        <v>7252</v>
      </c>
      <c r="G34" t="n">
        <v>24852</v>
      </c>
      <c r="H34" t="n">
        <v>697</v>
      </c>
      <c r="I34" t="n">
        <v>4</v>
      </c>
      <c r="J34" t="n">
        <v>8740</v>
      </c>
      <c r="K34" t="n">
        <v>152309</v>
      </c>
      <c r="L34" t="n">
        <v>1096</v>
      </c>
      <c r="M34" t="n">
        <v>0</v>
      </c>
      <c r="N34" t="n">
        <v>17035</v>
      </c>
      <c r="O34" t="n">
        <v>8071</v>
      </c>
      <c r="P34" t="n">
        <v>35307</v>
      </c>
      <c r="Q34" t="n">
        <v>90800</v>
      </c>
      <c r="R34" t="n">
        <v>263252</v>
      </c>
      <c r="S34" t="n">
        <v>33651</v>
      </c>
      <c r="T34" t="n">
        <v>62072</v>
      </c>
      <c r="U34" t="n">
        <v>89823</v>
      </c>
      <c r="V34" t="n">
        <v>3602</v>
      </c>
      <c r="W34" t="n">
        <v>63960</v>
      </c>
      <c r="X34" t="n">
        <v>10143</v>
      </c>
      <c r="Y34" t="n">
        <v>1144926</v>
      </c>
      <c r="Z34" t="n">
        <v>55322</v>
      </c>
      <c r="AA34" t="n">
        <v>37773</v>
      </c>
      <c r="AB34" t="n">
        <v>40494</v>
      </c>
      <c r="AC34" t="n">
        <v>147106</v>
      </c>
      <c r="AD34" t="n">
        <v>48002</v>
      </c>
      <c r="AE34" t="n">
        <v>25920</v>
      </c>
      <c r="AF34" t="n">
        <v>39188</v>
      </c>
      <c r="AG34" t="n">
        <v>19765</v>
      </c>
      <c r="AH34" t="n">
        <v>75064</v>
      </c>
      <c r="AI34" t="n">
        <v>12849</v>
      </c>
      <c r="AJ34" t="n">
        <v>206134</v>
      </c>
      <c r="AK34" t="n">
        <v>352301</v>
      </c>
      <c r="AL34" t="n">
        <v>5730</v>
      </c>
      <c r="AM34" t="n">
        <v>53391</v>
      </c>
      <c r="AN34" t="n">
        <v>25886</v>
      </c>
      <c r="AO34" t="n">
        <v>542036</v>
      </c>
      <c r="AP34" t="n">
        <v>44546</v>
      </c>
      <c r="AQ34" t="n">
        <v>25148</v>
      </c>
      <c r="AR34" t="n">
        <v>18345</v>
      </c>
      <c r="AS34" t="n">
        <v>24727</v>
      </c>
      <c r="AT34" t="n">
        <v>245</v>
      </c>
      <c r="AU34" t="n">
        <v>429026</v>
      </c>
      <c r="AV34" t="n">
        <v>212571</v>
      </c>
      <c r="AW34" t="n">
        <v>47830</v>
      </c>
      <c r="AX34" t="n">
        <v>9678</v>
      </c>
      <c r="AY34" t="n">
        <v>68520</v>
      </c>
      <c r="AZ34" t="n">
        <v>21178</v>
      </c>
      <c r="BA34" t="n">
        <v>65365</v>
      </c>
      <c r="BB34" t="n">
        <v>400283</v>
      </c>
      <c r="BC34" t="n">
        <v>5899</v>
      </c>
      <c r="BD34" t="n">
        <v>8200</v>
      </c>
      <c r="BE34" t="n">
        <v>219854</v>
      </c>
      <c r="BF34" t="n">
        <v>5</v>
      </c>
      <c r="BG34" t="n">
        <v>11594</v>
      </c>
      <c r="BH34" t="n">
        <v>91305</v>
      </c>
      <c r="BI34" t="n">
        <v>63425</v>
      </c>
    </row>
    <row r="35">
      <c r="A35" s="127" t="n">
        <v>40359</v>
      </c>
      <c r="B35" t="n">
        <v>2974641</v>
      </c>
      <c r="C35" t="n">
        <v>482929</v>
      </c>
      <c r="D35" t="n">
        <v>53930</v>
      </c>
      <c r="E35" t="n">
        <v>2006</v>
      </c>
      <c r="F35" t="n">
        <v>8284</v>
      </c>
      <c r="G35" t="n">
        <v>33130</v>
      </c>
      <c r="H35" t="n">
        <v>86</v>
      </c>
      <c r="I35" t="n">
        <v>24</v>
      </c>
      <c r="J35" t="n">
        <v>10400</v>
      </c>
      <c r="K35" t="n">
        <v>196570</v>
      </c>
      <c r="L35" t="n">
        <v>879</v>
      </c>
      <c r="M35" t="n">
        <v>1229</v>
      </c>
      <c r="N35" t="n">
        <v>34717</v>
      </c>
      <c r="O35" t="n">
        <v>1778</v>
      </c>
      <c r="P35" t="n">
        <v>33709</v>
      </c>
      <c r="Q35" t="n">
        <v>124258</v>
      </c>
      <c r="R35" t="n">
        <v>232429</v>
      </c>
      <c r="S35" t="n">
        <v>42353</v>
      </c>
      <c r="T35" t="n">
        <v>63770</v>
      </c>
      <c r="U35" t="n">
        <v>62103</v>
      </c>
      <c r="V35" t="n">
        <v>3051</v>
      </c>
      <c r="W35" t="n">
        <v>49503</v>
      </c>
      <c r="X35" t="n">
        <v>11650</v>
      </c>
      <c r="Y35" t="n">
        <v>1223206</v>
      </c>
      <c r="Z35" t="n">
        <v>72188</v>
      </c>
      <c r="AA35" t="n">
        <v>50736</v>
      </c>
      <c r="AB35" t="n">
        <v>41663</v>
      </c>
      <c r="AC35" t="n">
        <v>78143</v>
      </c>
      <c r="AD35" t="n">
        <v>42101</v>
      </c>
      <c r="AE35" t="n">
        <v>18376</v>
      </c>
      <c r="AF35" t="n">
        <v>47567</v>
      </c>
      <c r="AG35" t="n">
        <v>36396</v>
      </c>
      <c r="AH35" t="n">
        <v>214176</v>
      </c>
      <c r="AI35" t="n">
        <v>8983</v>
      </c>
      <c r="AJ35" t="n">
        <v>179048</v>
      </c>
      <c r="AK35" t="n">
        <v>349077</v>
      </c>
      <c r="AL35" t="n">
        <v>5860</v>
      </c>
      <c r="AM35" t="n">
        <v>54332</v>
      </c>
      <c r="AN35" t="n">
        <v>24559</v>
      </c>
      <c r="AO35" t="n">
        <v>573037</v>
      </c>
      <c r="AP35" t="n">
        <v>42465</v>
      </c>
      <c r="AQ35" t="n">
        <v>18302</v>
      </c>
      <c r="AR35" t="n">
        <v>25425</v>
      </c>
      <c r="AS35" t="n">
        <v>17936</v>
      </c>
      <c r="AT35" t="n">
        <v>1780</v>
      </c>
      <c r="AU35" t="n">
        <v>467128</v>
      </c>
      <c r="AV35" t="n">
        <v>228200</v>
      </c>
      <c r="AW35" t="n">
        <v>66510</v>
      </c>
      <c r="AX35" t="n">
        <v>31307</v>
      </c>
      <c r="AY35" t="n">
        <v>58543</v>
      </c>
      <c r="AZ35" t="n">
        <v>24774</v>
      </c>
      <c r="BA35" t="n">
        <v>47065</v>
      </c>
      <c r="BB35" t="n">
        <v>467270</v>
      </c>
      <c r="BC35" t="n">
        <v>5399</v>
      </c>
      <c r="BD35" t="n">
        <v>10566</v>
      </c>
      <c r="BE35" t="n">
        <v>252057</v>
      </c>
      <c r="BF35" t="n">
        <v>37</v>
      </c>
      <c r="BG35" t="n">
        <v>7446</v>
      </c>
      <c r="BH35" t="n">
        <v>104445</v>
      </c>
      <c r="BI35" t="n">
        <v>87321</v>
      </c>
    </row>
    <row r="36">
      <c r="A36" s="127" t="n">
        <v>40724</v>
      </c>
      <c r="B36" t="n">
        <v>3121150</v>
      </c>
      <c r="C36" t="n">
        <v>514418</v>
      </c>
      <c r="D36" t="n">
        <v>51126</v>
      </c>
      <c r="E36" t="n">
        <v>2006</v>
      </c>
      <c r="F36" t="n">
        <v>6818</v>
      </c>
      <c r="G36" t="n">
        <v>32647</v>
      </c>
      <c r="H36" t="n">
        <v>124</v>
      </c>
      <c r="I36" t="n">
        <v>3</v>
      </c>
      <c r="J36" t="n">
        <v>9528</v>
      </c>
      <c r="K36" t="n">
        <v>233005</v>
      </c>
      <c r="L36" t="n">
        <v>126</v>
      </c>
      <c r="M36" t="n">
        <v>6392</v>
      </c>
      <c r="N36" t="n">
        <v>36283</v>
      </c>
      <c r="O36" t="n">
        <v>1660</v>
      </c>
      <c r="P36" t="n">
        <v>42254</v>
      </c>
      <c r="Q36" t="n">
        <v>146291</v>
      </c>
      <c r="R36" t="n">
        <v>230287</v>
      </c>
      <c r="S36" t="n">
        <v>46461</v>
      </c>
      <c r="T36" t="n">
        <v>71374</v>
      </c>
      <c r="U36" t="n">
        <v>32158</v>
      </c>
      <c r="V36" t="n">
        <v>3973</v>
      </c>
      <c r="W36" t="n">
        <v>63611</v>
      </c>
      <c r="X36" t="n">
        <v>12711</v>
      </c>
      <c r="Y36" t="n">
        <v>1215528</v>
      </c>
      <c r="Z36" t="n">
        <v>58526</v>
      </c>
      <c r="AA36" t="n">
        <v>63437</v>
      </c>
      <c r="AB36" t="n">
        <v>36136</v>
      </c>
      <c r="AC36" t="n">
        <v>80404</v>
      </c>
      <c r="AD36" t="n">
        <v>67347</v>
      </c>
      <c r="AE36" t="n">
        <v>10330</v>
      </c>
      <c r="AF36" t="n">
        <v>61340</v>
      </c>
      <c r="AG36" t="n">
        <v>51179</v>
      </c>
      <c r="AH36" t="n">
        <v>181421</v>
      </c>
      <c r="AI36" t="n">
        <v>9839</v>
      </c>
      <c r="AJ36" t="n">
        <v>203135</v>
      </c>
      <c r="AK36" t="n">
        <v>313806</v>
      </c>
      <c r="AL36" t="n">
        <v>7182</v>
      </c>
      <c r="AM36" t="n">
        <v>58125</v>
      </c>
      <c r="AN36" t="n">
        <v>13321</v>
      </c>
      <c r="AO36" t="n">
        <v>694053</v>
      </c>
      <c r="AP36" t="n">
        <v>97177</v>
      </c>
      <c r="AQ36" t="n">
        <v>26907</v>
      </c>
      <c r="AR36" t="n">
        <v>32515</v>
      </c>
      <c r="AS36" t="n">
        <v>37741</v>
      </c>
      <c r="AT36" t="n">
        <v>1707</v>
      </c>
      <c r="AU36" t="n">
        <v>498006</v>
      </c>
      <c r="AV36" t="n">
        <v>245446</v>
      </c>
      <c r="AW36" t="n">
        <v>71365</v>
      </c>
      <c r="AX36" t="n">
        <v>30448</v>
      </c>
      <c r="AY36" t="n">
        <v>65919</v>
      </c>
      <c r="AZ36" t="n">
        <v>33371</v>
      </c>
      <c r="BA36" t="n">
        <v>44344</v>
      </c>
      <c r="BB36" t="n">
        <v>451704</v>
      </c>
      <c r="BC36" t="n">
        <v>5754</v>
      </c>
      <c r="BD36" t="n">
        <v>9698</v>
      </c>
      <c r="BE36" t="n">
        <v>255313</v>
      </c>
      <c r="BF36" t="n">
        <v>4</v>
      </c>
      <c r="BG36" t="n">
        <v>8</v>
      </c>
      <c r="BH36" t="n">
        <v>87470</v>
      </c>
      <c r="BI36" t="n">
        <v>93458</v>
      </c>
    </row>
    <row r="37">
      <c r="A37" s="127" t="n">
        <v>41090</v>
      </c>
      <c r="B37" t="n">
        <v>3118150</v>
      </c>
      <c r="C37" t="n">
        <v>492156</v>
      </c>
      <c r="D37" t="n">
        <v>33306</v>
      </c>
      <c r="E37" t="n">
        <v>5195</v>
      </c>
      <c r="F37" t="n">
        <v>5970</v>
      </c>
      <c r="G37" t="n">
        <v>12307</v>
      </c>
      <c r="H37" t="n">
        <v>116</v>
      </c>
      <c r="I37" t="n">
        <v>133</v>
      </c>
      <c r="J37" t="n">
        <v>9586</v>
      </c>
      <c r="K37" t="n">
        <v>204527</v>
      </c>
      <c r="L37" t="n">
        <v>149</v>
      </c>
      <c r="M37" t="n">
        <v>6770</v>
      </c>
      <c r="N37" t="n">
        <v>20384</v>
      </c>
      <c r="O37" t="n">
        <v>1325</v>
      </c>
      <c r="P37" t="n">
        <v>35237</v>
      </c>
      <c r="Q37" t="n">
        <v>140663</v>
      </c>
      <c r="R37" t="n">
        <v>254322</v>
      </c>
      <c r="S37" t="n">
        <v>66711</v>
      </c>
      <c r="T37" t="n">
        <v>63902</v>
      </c>
      <c r="U37" t="n">
        <v>41501</v>
      </c>
      <c r="V37" t="n">
        <v>3983</v>
      </c>
      <c r="W37" t="n">
        <v>67769</v>
      </c>
      <c r="X37" t="n">
        <v>10456</v>
      </c>
      <c r="Y37" t="n">
        <v>1195263</v>
      </c>
      <c r="Z37" t="n">
        <v>63808</v>
      </c>
      <c r="AA37" t="n">
        <v>68061</v>
      </c>
      <c r="AB37" t="n">
        <v>30156</v>
      </c>
      <c r="AC37" t="n">
        <v>99475</v>
      </c>
      <c r="AD37" t="n">
        <v>61840</v>
      </c>
      <c r="AE37" t="n">
        <v>13352</v>
      </c>
      <c r="AF37" t="n">
        <v>92275</v>
      </c>
      <c r="AG37" t="n">
        <v>44914</v>
      </c>
      <c r="AH37" t="n">
        <v>166060</v>
      </c>
      <c r="AI37" t="n">
        <v>43907</v>
      </c>
      <c r="AJ37" t="n">
        <v>175258</v>
      </c>
      <c r="AK37" t="n">
        <v>245376</v>
      </c>
      <c r="AL37" t="n">
        <v>10826</v>
      </c>
      <c r="AM37" t="n">
        <v>52522</v>
      </c>
      <c r="AN37" t="n">
        <v>27434</v>
      </c>
      <c r="AO37" t="n">
        <v>729109</v>
      </c>
      <c r="AP37" t="n">
        <v>125439</v>
      </c>
      <c r="AQ37" t="n">
        <v>43494</v>
      </c>
      <c r="AR37" t="n">
        <v>28110</v>
      </c>
      <c r="AS37" t="n">
        <v>29848</v>
      </c>
      <c r="AT37" t="n">
        <v>19123</v>
      </c>
      <c r="AU37" t="n">
        <v>483096</v>
      </c>
      <c r="AV37" t="n">
        <v>214160</v>
      </c>
      <c r="AW37" t="n">
        <v>77038</v>
      </c>
      <c r="AX37" t="n">
        <v>25068</v>
      </c>
      <c r="AY37" t="n">
        <v>41901</v>
      </c>
      <c r="AZ37" t="n">
        <v>24216</v>
      </c>
      <c r="BA37" t="n">
        <v>45938</v>
      </c>
      <c r="BB37" t="n">
        <v>487461</v>
      </c>
      <c r="BC37" t="n">
        <v>5564</v>
      </c>
      <c r="BD37" t="n">
        <v>20624</v>
      </c>
      <c r="BE37" t="n">
        <v>258354</v>
      </c>
      <c r="BF37" t="n">
        <v>4</v>
      </c>
      <c r="BG37" t="n">
        <v>44</v>
      </c>
      <c r="BH37" t="n">
        <v>114507</v>
      </c>
      <c r="BI37" t="n">
        <v>88364</v>
      </c>
    </row>
    <row r="38">
      <c r="A38" s="127" t="n">
        <v>41455</v>
      </c>
      <c r="B38" t="n">
        <v>3369781</v>
      </c>
      <c r="C38" t="n">
        <v>460066</v>
      </c>
      <c r="D38" t="n">
        <v>32933</v>
      </c>
      <c r="E38" t="n">
        <v>4887</v>
      </c>
      <c r="F38" t="n">
        <v>2504</v>
      </c>
      <c r="G38" t="n">
        <v>14338</v>
      </c>
      <c r="H38" t="n">
        <v>64</v>
      </c>
      <c r="I38" t="n">
        <v>29</v>
      </c>
      <c r="J38" t="n">
        <v>11112</v>
      </c>
      <c r="K38" t="n">
        <v>115995</v>
      </c>
      <c r="L38" t="n">
        <v>123</v>
      </c>
      <c r="M38" t="n">
        <v>6261</v>
      </c>
      <c r="N38" t="n">
        <v>505</v>
      </c>
      <c r="O38" t="n">
        <v>1265</v>
      </c>
      <c r="P38" t="n">
        <v>23218</v>
      </c>
      <c r="Q38" t="n">
        <v>84624</v>
      </c>
      <c r="R38" t="n">
        <v>311138</v>
      </c>
      <c r="S38" t="n">
        <v>93844</v>
      </c>
      <c r="T38" t="n">
        <v>66004</v>
      </c>
      <c r="U38" t="n">
        <v>69301</v>
      </c>
      <c r="V38" t="n">
        <v>6621</v>
      </c>
      <c r="W38" t="n">
        <v>65433</v>
      </c>
      <c r="X38" t="n">
        <v>9935</v>
      </c>
      <c r="Y38" t="n">
        <v>1465006</v>
      </c>
      <c r="Z38" t="n">
        <v>74584</v>
      </c>
      <c r="AA38" t="n">
        <v>241537</v>
      </c>
      <c r="AB38" t="n">
        <v>31420</v>
      </c>
      <c r="AC38" t="n">
        <v>213599</v>
      </c>
      <c r="AD38" t="n">
        <v>74291</v>
      </c>
      <c r="AE38" t="n">
        <v>32126</v>
      </c>
      <c r="AF38" t="n">
        <v>92269</v>
      </c>
      <c r="AG38" t="n">
        <v>55421</v>
      </c>
      <c r="AH38" t="n">
        <v>146074</v>
      </c>
      <c r="AI38" t="n">
        <v>50851</v>
      </c>
      <c r="AJ38" t="n">
        <v>197841</v>
      </c>
      <c r="AK38" t="n">
        <v>142060</v>
      </c>
      <c r="AL38" t="n">
        <v>9192</v>
      </c>
      <c r="AM38" t="n">
        <v>70635</v>
      </c>
      <c r="AN38" t="n">
        <v>33106</v>
      </c>
      <c r="AO38" t="n">
        <v>737544</v>
      </c>
      <c r="AP38" t="n">
        <v>63570</v>
      </c>
      <c r="AQ38" t="n">
        <v>58480</v>
      </c>
      <c r="AR38" t="n">
        <v>39578</v>
      </c>
      <c r="AS38" t="n">
        <v>32550</v>
      </c>
      <c r="AT38" t="n">
        <v>38543</v>
      </c>
      <c r="AU38" t="n">
        <v>504823</v>
      </c>
      <c r="AV38" t="n">
        <v>239143</v>
      </c>
      <c r="AW38" t="n">
        <v>68852</v>
      </c>
      <c r="AX38" t="n">
        <v>38087</v>
      </c>
      <c r="AY38" t="n">
        <v>60649</v>
      </c>
      <c r="AZ38" t="n">
        <v>25597</v>
      </c>
      <c r="BA38" t="n">
        <v>45958</v>
      </c>
      <c r="BB38" t="n">
        <v>468021</v>
      </c>
      <c r="BC38" t="n">
        <v>4592</v>
      </c>
      <c r="BD38" t="n">
        <v>19297</v>
      </c>
      <c r="BE38" t="n">
        <v>251455</v>
      </c>
      <c r="BF38" t="n">
        <v>4</v>
      </c>
      <c r="BG38" t="n">
        <v>11</v>
      </c>
      <c r="BH38" t="n">
        <v>104440</v>
      </c>
      <c r="BI38" t="n">
        <v>88222</v>
      </c>
    </row>
    <row r="39">
      <c r="A39" s="127" t="n">
        <v>41820</v>
      </c>
      <c r="B39" t="n">
        <v>3670338</v>
      </c>
      <c r="C39" t="n">
        <v>480024</v>
      </c>
      <c r="D39" t="n">
        <v>40066</v>
      </c>
      <c r="E39" t="n">
        <v>4927</v>
      </c>
      <c r="F39" t="n">
        <v>5116</v>
      </c>
      <c r="G39" t="n">
        <v>18962</v>
      </c>
      <c r="H39" t="n">
        <v>102</v>
      </c>
      <c r="I39" t="n">
        <v>53</v>
      </c>
      <c r="J39" t="n">
        <v>10906</v>
      </c>
      <c r="K39" t="n">
        <v>135543</v>
      </c>
      <c r="L39" t="n">
        <v>46</v>
      </c>
      <c r="M39" t="n">
        <v>4808</v>
      </c>
      <c r="N39" t="n">
        <v>1474</v>
      </c>
      <c r="O39" t="n">
        <v>1084</v>
      </c>
      <c r="P39" t="n">
        <v>57337</v>
      </c>
      <c r="Q39" t="n">
        <v>70794</v>
      </c>
      <c r="R39" t="n">
        <v>304415</v>
      </c>
      <c r="S39" t="n">
        <v>92435</v>
      </c>
      <c r="T39" t="n">
        <v>59889</v>
      </c>
      <c r="U39" t="n">
        <v>75569</v>
      </c>
      <c r="V39" t="n">
        <v>6605</v>
      </c>
      <c r="W39" t="n">
        <v>68132</v>
      </c>
      <c r="X39" t="n">
        <v>1785</v>
      </c>
      <c r="Y39" t="n">
        <v>1740390</v>
      </c>
      <c r="Z39" t="n">
        <v>135163</v>
      </c>
      <c r="AA39" t="n">
        <v>239881</v>
      </c>
      <c r="AB39" t="n">
        <v>42585</v>
      </c>
      <c r="AC39" t="n">
        <v>283242</v>
      </c>
      <c r="AD39" t="n">
        <v>93501</v>
      </c>
      <c r="AE39" t="n">
        <v>31665</v>
      </c>
      <c r="AF39" t="n">
        <v>92536</v>
      </c>
      <c r="AG39" t="n">
        <v>67794</v>
      </c>
      <c r="AH39" t="n">
        <v>147023</v>
      </c>
      <c r="AI39" t="n">
        <v>66307</v>
      </c>
      <c r="AJ39" t="n">
        <v>205319</v>
      </c>
      <c r="AK39" t="n">
        <v>213859</v>
      </c>
      <c r="AL39" t="n">
        <v>7543</v>
      </c>
      <c r="AM39" t="n">
        <v>73438</v>
      </c>
      <c r="AN39" t="n">
        <v>40534</v>
      </c>
      <c r="AO39" t="n">
        <v>753967</v>
      </c>
      <c r="AP39" t="n">
        <v>56873</v>
      </c>
      <c r="AQ39" t="n">
        <v>29796</v>
      </c>
      <c r="AR39" t="n">
        <v>45790</v>
      </c>
      <c r="AS39" t="n">
        <v>35578</v>
      </c>
      <c r="AT39" t="n">
        <v>45446</v>
      </c>
      <c r="AU39" t="n">
        <v>540483</v>
      </c>
      <c r="AV39" t="n">
        <v>225774</v>
      </c>
      <c r="AW39" t="n">
        <v>62396</v>
      </c>
      <c r="AX39" t="n">
        <v>44577</v>
      </c>
      <c r="AY39" t="n">
        <v>30042</v>
      </c>
      <c r="AZ39" t="n">
        <v>28509</v>
      </c>
      <c r="BA39" t="n">
        <v>60249</v>
      </c>
      <c r="BB39" t="n">
        <v>470183</v>
      </c>
      <c r="BC39" t="n">
        <v>4326</v>
      </c>
      <c r="BD39" t="n">
        <v>10760</v>
      </c>
      <c r="BE39" t="n">
        <v>265740</v>
      </c>
      <c r="BF39" t="n">
        <v>0</v>
      </c>
      <c r="BG39" t="n">
        <v>212</v>
      </c>
      <c r="BH39" t="n">
        <v>109866</v>
      </c>
      <c r="BI39" t="n">
        <v>79280</v>
      </c>
    </row>
    <row r="40">
      <c r="A40" s="127" t="n">
        <v>42185</v>
      </c>
      <c r="B40" t="n">
        <v>3629862</v>
      </c>
      <c r="C40" t="n">
        <v>494450</v>
      </c>
      <c r="D40" t="n">
        <v>50400</v>
      </c>
      <c r="E40" t="n">
        <v>5209</v>
      </c>
      <c r="F40" t="n">
        <v>5955</v>
      </c>
      <c r="G40" t="n">
        <v>26521</v>
      </c>
      <c r="H40" t="n">
        <v>129</v>
      </c>
      <c r="I40" t="n">
        <v>70</v>
      </c>
      <c r="J40" t="n">
        <v>12517</v>
      </c>
      <c r="K40" t="n">
        <v>185420</v>
      </c>
      <c r="L40" t="n">
        <v>61</v>
      </c>
      <c r="M40" t="n">
        <v>6644</v>
      </c>
      <c r="N40" t="n">
        <v>9835</v>
      </c>
      <c r="O40" t="n">
        <v>1223</v>
      </c>
      <c r="P40" t="n">
        <v>76209</v>
      </c>
      <c r="Q40" t="n">
        <v>91448</v>
      </c>
      <c r="R40" t="n">
        <v>258630</v>
      </c>
      <c r="S40" t="n">
        <v>81977</v>
      </c>
      <c r="T40" t="n">
        <v>44891</v>
      </c>
      <c r="U40" t="n">
        <v>67398</v>
      </c>
      <c r="V40" t="n">
        <v>6995</v>
      </c>
      <c r="W40" t="n">
        <v>49693</v>
      </c>
      <c r="X40" t="n">
        <v>7677</v>
      </c>
      <c r="Y40" t="n">
        <v>1709167</v>
      </c>
      <c r="Z40" t="n">
        <v>195632</v>
      </c>
      <c r="AA40" t="n">
        <v>229301</v>
      </c>
      <c r="AB40" t="n">
        <v>36267</v>
      </c>
      <c r="AC40" t="n">
        <v>210187</v>
      </c>
      <c r="AD40" t="n">
        <v>91475</v>
      </c>
      <c r="AE40" t="n">
        <v>27007</v>
      </c>
      <c r="AF40" t="n">
        <v>79990</v>
      </c>
      <c r="AG40" t="n">
        <v>57578</v>
      </c>
      <c r="AH40" t="n">
        <v>163084</v>
      </c>
      <c r="AI40" t="n">
        <v>74479</v>
      </c>
      <c r="AJ40" t="n">
        <v>188124</v>
      </c>
      <c r="AK40" t="n">
        <v>243963</v>
      </c>
      <c r="AL40" t="n">
        <v>11697</v>
      </c>
      <c r="AM40" t="n">
        <v>58622</v>
      </c>
      <c r="AN40" t="n">
        <v>41762</v>
      </c>
      <c r="AO40" t="n">
        <v>824003</v>
      </c>
      <c r="AP40" t="n">
        <v>71808</v>
      </c>
      <c r="AQ40" t="n">
        <v>27197</v>
      </c>
      <c r="AR40" t="n">
        <v>57651</v>
      </c>
      <c r="AS40" t="n">
        <v>33345</v>
      </c>
      <c r="AT40" t="n">
        <v>68149</v>
      </c>
      <c r="AU40" t="n">
        <v>565852</v>
      </c>
      <c r="AV40" t="n">
        <v>246796</v>
      </c>
      <c r="AW40" t="n">
        <v>55732</v>
      </c>
      <c r="AX40" t="n">
        <v>100638</v>
      </c>
      <c r="AY40" t="n">
        <v>13209</v>
      </c>
      <c r="AZ40" t="n">
        <v>28008</v>
      </c>
      <c r="BA40" t="n">
        <v>49209</v>
      </c>
      <c r="BB40" t="n">
        <v>355447</v>
      </c>
      <c r="BC40" t="n">
        <v>3996</v>
      </c>
      <c r="BD40" t="n">
        <v>13416</v>
      </c>
      <c r="BE40" t="n">
        <v>236528</v>
      </c>
      <c r="BF40" t="n">
        <v>0</v>
      </c>
      <c r="BG40" t="n">
        <v>19</v>
      </c>
      <c r="BH40" t="n">
        <v>24289</v>
      </c>
      <c r="BI40" t="n">
        <v>77198</v>
      </c>
    </row>
    <row r="41">
      <c r="A41" s="127" t="n">
        <v>42551</v>
      </c>
      <c r="B41" t="n">
        <v>3482462</v>
      </c>
      <c r="C41" t="n">
        <v>406561</v>
      </c>
      <c r="D41" t="n">
        <v>56130</v>
      </c>
      <c r="E41" t="n">
        <v>5256</v>
      </c>
      <c r="F41" t="n">
        <v>6026</v>
      </c>
      <c r="G41" t="n">
        <v>34438</v>
      </c>
      <c r="H41" t="n">
        <v>175</v>
      </c>
      <c r="I41" t="n">
        <v>44</v>
      </c>
      <c r="J41" t="n">
        <v>10191</v>
      </c>
      <c r="K41" t="n">
        <v>150003</v>
      </c>
      <c r="L41" t="n">
        <v>61</v>
      </c>
      <c r="M41" t="n">
        <v>6337</v>
      </c>
      <c r="N41" t="n">
        <v>7094</v>
      </c>
      <c r="O41" t="n">
        <v>3602</v>
      </c>
      <c r="P41" t="n">
        <v>64268</v>
      </c>
      <c r="Q41" t="n">
        <v>68641</v>
      </c>
      <c r="R41" t="n">
        <v>200428</v>
      </c>
      <c r="S41" t="n">
        <v>73724</v>
      </c>
      <c r="T41" t="n">
        <v>20804</v>
      </c>
      <c r="U41" t="n">
        <v>49308</v>
      </c>
      <c r="V41" t="n">
        <v>5612</v>
      </c>
      <c r="W41" t="n">
        <v>42234</v>
      </c>
      <c r="X41" t="n">
        <v>8746</v>
      </c>
      <c r="Y41" t="n">
        <v>1596536</v>
      </c>
      <c r="Z41" t="n">
        <v>241527</v>
      </c>
      <c r="AA41" t="n">
        <v>206254</v>
      </c>
      <c r="AB41" t="n">
        <v>35373</v>
      </c>
      <c r="AC41" t="n">
        <v>193099</v>
      </c>
      <c r="AD41" t="n">
        <v>97146</v>
      </c>
      <c r="AE41" t="n">
        <v>19272</v>
      </c>
      <c r="AF41" t="n">
        <v>69054</v>
      </c>
      <c r="AG41" t="n">
        <v>57184</v>
      </c>
      <c r="AH41" t="n">
        <v>138667</v>
      </c>
      <c r="AI41" t="n">
        <v>78152</v>
      </c>
      <c r="AJ41" t="n">
        <v>162244</v>
      </c>
      <c r="AK41" t="n">
        <v>209840</v>
      </c>
      <c r="AL41" t="n">
        <v>5887</v>
      </c>
      <c r="AM41" t="n">
        <v>50862</v>
      </c>
      <c r="AN41" t="n">
        <v>31974</v>
      </c>
      <c r="AO41" t="n">
        <v>825397</v>
      </c>
      <c r="AP41" t="n">
        <v>64216</v>
      </c>
      <c r="AQ41" t="n">
        <v>23820</v>
      </c>
      <c r="AR41" t="n">
        <v>52100</v>
      </c>
      <c r="AS41" t="n">
        <v>33037</v>
      </c>
      <c r="AT41" t="n">
        <v>69430</v>
      </c>
      <c r="AU41" t="n">
        <v>582795</v>
      </c>
      <c r="AV41" t="n">
        <v>310564</v>
      </c>
      <c r="AW41" t="n">
        <v>55138</v>
      </c>
      <c r="AX41" t="n">
        <v>109742</v>
      </c>
      <c r="AY41" t="n">
        <v>41043</v>
      </c>
      <c r="AZ41" t="n">
        <v>28978</v>
      </c>
      <c r="BA41" t="n">
        <v>75664</v>
      </c>
      <c r="BB41" t="n">
        <v>343404</v>
      </c>
      <c r="BC41" t="n">
        <v>2866</v>
      </c>
      <c r="BD41" t="n">
        <v>15785</v>
      </c>
      <c r="BE41" t="n">
        <v>229158</v>
      </c>
      <c r="BF41" t="n">
        <v>0</v>
      </c>
      <c r="BG41" t="n">
        <v>939</v>
      </c>
      <c r="BH41" t="n">
        <v>3759</v>
      </c>
      <c r="BI41" t="n">
        <v>90897</v>
      </c>
    </row>
    <row r="42">
      <c r="A42" s="127" t="n">
        <v>42916</v>
      </c>
      <c r="B42" t="n">
        <v>3414257</v>
      </c>
      <c r="C42" t="n">
        <v>298803</v>
      </c>
      <c r="D42" t="n">
        <v>29797</v>
      </c>
      <c r="E42" t="n">
        <v>4926</v>
      </c>
      <c r="F42" t="n">
        <v>3950</v>
      </c>
      <c r="G42" t="n">
        <v>13257</v>
      </c>
      <c r="H42" t="n">
        <v>45</v>
      </c>
      <c r="I42" t="n">
        <v>57</v>
      </c>
      <c r="J42" t="n">
        <v>7562</v>
      </c>
      <c r="K42" t="n">
        <v>102008</v>
      </c>
      <c r="L42" t="n">
        <v>63</v>
      </c>
      <c r="M42" t="n">
        <v>7282</v>
      </c>
      <c r="N42" t="n">
        <v>393</v>
      </c>
      <c r="O42" t="n">
        <v>3133</v>
      </c>
      <c r="P42" t="n">
        <v>35667</v>
      </c>
      <c r="Q42" t="n">
        <v>55470</v>
      </c>
      <c r="R42" t="n">
        <v>166998</v>
      </c>
      <c r="S42" t="n">
        <v>25214</v>
      </c>
      <c r="T42" t="n">
        <v>32127</v>
      </c>
      <c r="U42" t="n">
        <v>46752</v>
      </c>
      <c r="V42" t="n">
        <v>4452</v>
      </c>
      <c r="W42" t="n">
        <v>40554</v>
      </c>
      <c r="X42" t="n">
        <v>17899</v>
      </c>
      <c r="Y42" t="n">
        <v>1548238</v>
      </c>
      <c r="Z42" t="n">
        <v>289995</v>
      </c>
      <c r="AA42" t="n">
        <v>62811</v>
      </c>
      <c r="AB42" t="n">
        <v>40573</v>
      </c>
      <c r="AC42" t="n">
        <v>244700</v>
      </c>
      <c r="AD42" t="n">
        <v>79424</v>
      </c>
      <c r="AE42" t="n">
        <v>11948</v>
      </c>
      <c r="AF42" t="n">
        <v>69773</v>
      </c>
      <c r="AG42" t="n">
        <v>61261</v>
      </c>
      <c r="AH42" t="n">
        <v>152262</v>
      </c>
      <c r="AI42" t="n">
        <v>103277</v>
      </c>
      <c r="AJ42" t="n">
        <v>141341</v>
      </c>
      <c r="AK42" t="n">
        <v>219840</v>
      </c>
      <c r="AL42" t="n">
        <v>3517</v>
      </c>
      <c r="AM42" t="n">
        <v>41404</v>
      </c>
      <c r="AN42" t="n">
        <v>26114</v>
      </c>
      <c r="AO42" t="n">
        <v>875618</v>
      </c>
      <c r="AP42" t="n">
        <v>70239</v>
      </c>
      <c r="AQ42" t="n">
        <v>37047</v>
      </c>
      <c r="AR42" t="n">
        <v>28881</v>
      </c>
      <c r="AS42" t="n">
        <v>27468</v>
      </c>
      <c r="AT42" t="n">
        <v>85459</v>
      </c>
      <c r="AU42" t="n">
        <v>626524</v>
      </c>
      <c r="AV42" t="n">
        <v>336786</v>
      </c>
      <c r="AW42" t="n">
        <v>56853</v>
      </c>
      <c r="AX42" t="n">
        <v>105343</v>
      </c>
      <c r="AY42" t="n">
        <v>54419</v>
      </c>
      <c r="AZ42" t="n">
        <v>29357</v>
      </c>
      <c r="BA42" t="n">
        <v>90815</v>
      </c>
      <c r="BB42" t="n">
        <v>354812</v>
      </c>
      <c r="BC42" t="n">
        <v>705</v>
      </c>
      <c r="BD42" t="n">
        <v>15459</v>
      </c>
      <c r="BE42" t="n">
        <v>253365</v>
      </c>
      <c r="BF42" t="n">
        <v>0</v>
      </c>
      <c r="BG42" t="n">
        <v>1181</v>
      </c>
      <c r="BH42" t="n">
        <v>1132</v>
      </c>
      <c r="BI42" t="n">
        <v>82970</v>
      </c>
    </row>
    <row r="43">
      <c r="A43" s="127" t="n">
        <v>43281</v>
      </c>
      <c r="B43" t="n">
        <v>3640733</v>
      </c>
      <c r="C43" t="n">
        <v>377454</v>
      </c>
      <c r="D43" t="n">
        <v>34700</v>
      </c>
      <c r="E43" t="n">
        <v>4567</v>
      </c>
      <c r="F43" t="n">
        <v>3956</v>
      </c>
      <c r="G43" t="n">
        <v>23332</v>
      </c>
      <c r="H43" t="n">
        <v>0</v>
      </c>
      <c r="I43" t="n">
        <v>56</v>
      </c>
      <c r="J43" t="n">
        <v>2789</v>
      </c>
      <c r="K43" t="n">
        <v>111193</v>
      </c>
      <c r="L43" t="n">
        <v>39</v>
      </c>
      <c r="M43" t="n">
        <v>1535</v>
      </c>
      <c r="N43" t="n">
        <v>455</v>
      </c>
      <c r="O43" t="n">
        <v>490</v>
      </c>
      <c r="P43" t="n">
        <v>48147</v>
      </c>
      <c r="Q43" t="n">
        <v>60528</v>
      </c>
      <c r="R43" t="n">
        <v>231561</v>
      </c>
      <c r="S43" t="n">
        <v>40288</v>
      </c>
      <c r="T43" t="n">
        <v>49317</v>
      </c>
      <c r="U43" t="n">
        <v>45792</v>
      </c>
      <c r="V43" t="n">
        <v>2059</v>
      </c>
      <c r="W43" t="n">
        <v>82411</v>
      </c>
      <c r="X43" t="n">
        <v>11694</v>
      </c>
      <c r="Y43" t="n">
        <v>1559922</v>
      </c>
      <c r="Z43" t="n">
        <v>285185</v>
      </c>
      <c r="AA43" t="n">
        <v>58738</v>
      </c>
      <c r="AB43" t="n">
        <v>37488</v>
      </c>
      <c r="AC43" t="n">
        <v>229330</v>
      </c>
      <c r="AD43" t="n">
        <v>92558</v>
      </c>
      <c r="AE43" t="n">
        <v>12752</v>
      </c>
      <c r="AF43" t="n">
        <v>66428</v>
      </c>
      <c r="AG43" t="n">
        <v>66103</v>
      </c>
      <c r="AH43" t="n">
        <v>171879</v>
      </c>
      <c r="AI43" t="n">
        <v>116985</v>
      </c>
      <c r="AJ43" t="n">
        <v>127585</v>
      </c>
      <c r="AK43" t="n">
        <v>192058</v>
      </c>
      <c r="AL43" t="n">
        <v>10347</v>
      </c>
      <c r="AM43" t="n">
        <v>60460</v>
      </c>
      <c r="AN43" t="n">
        <v>32025</v>
      </c>
      <c r="AO43" t="n">
        <v>986365</v>
      </c>
      <c r="AP43" t="n">
        <v>63565</v>
      </c>
      <c r="AQ43" t="n">
        <v>36930</v>
      </c>
      <c r="AR43" t="n">
        <v>25790</v>
      </c>
      <c r="AS43" t="n">
        <v>20959</v>
      </c>
      <c r="AT43" t="n">
        <v>96658</v>
      </c>
      <c r="AU43" t="n">
        <v>742464</v>
      </c>
      <c r="AV43" t="n">
        <v>351194</v>
      </c>
      <c r="AW43" t="n">
        <v>53753</v>
      </c>
      <c r="AX43" t="n">
        <v>133459</v>
      </c>
      <c r="AY43" t="n">
        <v>49999</v>
      </c>
      <c r="AZ43" t="n">
        <v>31945</v>
      </c>
      <c r="BA43" t="n">
        <v>82038</v>
      </c>
      <c r="BB43" t="n">
        <v>365799</v>
      </c>
      <c r="BC43" t="n">
        <v>1007</v>
      </c>
      <c r="BD43" t="n">
        <v>16734</v>
      </c>
      <c r="BE43" t="n">
        <v>275150</v>
      </c>
      <c r="BF43" t="n">
        <v>0</v>
      </c>
      <c r="BG43" t="n">
        <v>1395</v>
      </c>
      <c r="BH43" t="n">
        <v>2125</v>
      </c>
      <c r="BI43" t="n">
        <v>69388</v>
      </c>
    </row>
    <row r="44">
      <c r="A44" s="127" t="n">
        <v>43646</v>
      </c>
      <c r="B44" t="n">
        <v>3501095</v>
      </c>
      <c r="C44" t="n">
        <v>415840</v>
      </c>
      <c r="D44" t="n">
        <v>32770</v>
      </c>
      <c r="E44" t="n">
        <v>5208</v>
      </c>
      <c r="F44" t="n">
        <v>7731</v>
      </c>
      <c r="G44" t="n">
        <v>19683</v>
      </c>
      <c r="H44" t="n">
        <v>0</v>
      </c>
      <c r="I44" t="n">
        <v>0</v>
      </c>
      <c r="J44" t="n">
        <v>147</v>
      </c>
      <c r="K44" t="n">
        <v>172024</v>
      </c>
      <c r="L44" t="n">
        <v>48</v>
      </c>
      <c r="M44" t="n">
        <v>7377</v>
      </c>
      <c r="N44" t="n">
        <v>11126</v>
      </c>
      <c r="O44" t="n">
        <v>1157</v>
      </c>
      <c r="P44" t="n">
        <v>55936</v>
      </c>
      <c r="Q44" t="n">
        <v>96380</v>
      </c>
      <c r="R44" t="n">
        <v>211046</v>
      </c>
      <c r="S44" t="n">
        <v>35244</v>
      </c>
      <c r="T44" t="n">
        <v>43502</v>
      </c>
      <c r="U44" t="n">
        <v>42420</v>
      </c>
      <c r="V44" t="n">
        <v>4874</v>
      </c>
      <c r="W44" t="n">
        <v>74649</v>
      </c>
      <c r="X44" t="n">
        <v>10357</v>
      </c>
      <c r="Y44" t="n">
        <v>1454082</v>
      </c>
      <c r="Z44" t="n">
        <v>266816</v>
      </c>
      <c r="AA44" t="n">
        <v>59269</v>
      </c>
      <c r="AB44" t="n">
        <v>28977</v>
      </c>
      <c r="AC44" t="n">
        <v>217714</v>
      </c>
      <c r="AD44" t="n">
        <v>76599</v>
      </c>
      <c r="AE44" t="n">
        <v>12541</v>
      </c>
      <c r="AF44" t="n">
        <v>72231</v>
      </c>
      <c r="AG44" t="n">
        <v>72018</v>
      </c>
      <c r="AH44" t="n">
        <v>161977</v>
      </c>
      <c r="AI44" t="n">
        <v>100064</v>
      </c>
      <c r="AJ44" t="n">
        <v>115846</v>
      </c>
      <c r="AK44" t="n">
        <v>159192</v>
      </c>
      <c r="AL44" t="n">
        <v>9708</v>
      </c>
      <c r="AM44" t="n">
        <v>66655</v>
      </c>
      <c r="AN44" t="n">
        <v>34475</v>
      </c>
      <c r="AO44" t="n">
        <v>970875</v>
      </c>
      <c r="AP44" t="n">
        <v>69460</v>
      </c>
      <c r="AQ44" t="n">
        <v>17399</v>
      </c>
      <c r="AR44" t="n">
        <v>30355</v>
      </c>
      <c r="AS44" t="n">
        <v>22472</v>
      </c>
      <c r="AT44" t="n">
        <v>91554</v>
      </c>
      <c r="AU44" t="n">
        <v>739637</v>
      </c>
      <c r="AV44" t="n">
        <v>334079</v>
      </c>
      <c r="AW44" t="n">
        <v>52323</v>
      </c>
      <c r="AX44" t="n">
        <v>124770</v>
      </c>
      <c r="AY44" t="n">
        <v>41761</v>
      </c>
      <c r="AZ44" t="n">
        <v>28278</v>
      </c>
      <c r="BA44" t="n">
        <v>86947</v>
      </c>
      <c r="BB44" t="n">
        <v>326219</v>
      </c>
      <c r="BC44" t="n">
        <v>1135</v>
      </c>
      <c r="BD44" t="n">
        <v>14011</v>
      </c>
      <c r="BE44" t="n">
        <v>241438</v>
      </c>
      <c r="BF44" t="n">
        <v>0</v>
      </c>
      <c r="BG44" t="n">
        <v>1233</v>
      </c>
      <c r="BH44" t="n">
        <v>13029</v>
      </c>
      <c r="BI44" t="n">
        <v>55374</v>
      </c>
    </row>
    <row r="45" ht="16" customHeight="1" s="58" thickBot="1"/>
    <row r="46" ht="16" customHeight="1" s="58" thickBot="1">
      <c r="A46" s="80" t="inlineStr">
        <is>
          <t>State</t>
        </is>
      </c>
      <c r="B46" s="80" t="inlineStr">
        <is>
          <t>Jet fuel a</t>
        </is>
      </c>
      <c r="C46" s="128" t="n"/>
      <c r="D46" s="128" t="n"/>
      <c r="E46" s="129" t="n"/>
    </row>
    <row r="47" ht="16" customHeight="1" s="58" thickBot="1">
      <c r="A47" s="130" t="n"/>
      <c r="B47" s="80" t="inlineStr">
        <is>
          <t>Consumption</t>
        </is>
      </c>
      <c r="C47" s="129" t="n"/>
      <c r="D47" s="80" t="inlineStr">
        <is>
          <t>Prices</t>
        </is>
      </c>
      <c r="E47" s="80" t="inlineStr">
        <is>
          <t>Expenditures</t>
        </is>
      </c>
    </row>
    <row r="48" ht="16" customHeight="1" s="58" thickBot="1">
      <c r="A48" s="131" t="n"/>
      <c r="B48" s="81" t="inlineStr">
        <is>
          <t>Thousand barrels</t>
        </is>
      </c>
      <c r="C48" s="81" t="inlineStr">
        <is>
          <t>Trillion Btu</t>
        </is>
      </c>
      <c r="D48" s="81" t="inlineStr">
        <is>
          <t>Dollars per million Btu</t>
        </is>
      </c>
      <c r="E48" s="81" t="inlineStr">
        <is>
          <t>Million dollars</t>
        </is>
      </c>
    </row>
    <row r="49" ht="16" customHeight="1" s="58" thickBot="1">
      <c r="A49" s="82" t="inlineStr">
        <is>
          <t>Alabama</t>
        </is>
      </c>
      <c r="B49" s="83" t="n">
        <v>1494</v>
      </c>
      <c r="C49" s="84" t="n">
        <v>8.5</v>
      </c>
      <c r="D49" s="84" t="n">
        <v>9.51</v>
      </c>
      <c r="E49" s="84" t="n">
        <v>80.59999999999999</v>
      </c>
    </row>
    <row r="50" ht="16" customHeight="1" s="58" thickBot="1">
      <c r="A50" s="82" t="inlineStr">
        <is>
          <t>Alaska</t>
        </is>
      </c>
      <c r="B50" s="83" t="n">
        <v>18397</v>
      </c>
      <c r="C50" s="84" t="n">
        <v>104.3</v>
      </c>
      <c r="D50" s="84" t="n">
        <v>9.75</v>
      </c>
      <c r="E50" s="85" t="n">
        <v>1016.8</v>
      </c>
    </row>
    <row r="51" ht="16" customHeight="1" s="58" thickBot="1">
      <c r="A51" s="82" t="inlineStr">
        <is>
          <t>Arizona</t>
        </is>
      </c>
      <c r="B51" s="83" t="n">
        <v>9794</v>
      </c>
      <c r="C51" s="84" t="n">
        <v>55.5</v>
      </c>
      <c r="D51" s="84" t="n">
        <v>9.75</v>
      </c>
      <c r="E51" s="84" t="n">
        <v>541.3</v>
      </c>
    </row>
    <row r="52" ht="16" customHeight="1" s="58" thickBot="1">
      <c r="A52" s="82" t="inlineStr">
        <is>
          <t>Arkansas</t>
        </is>
      </c>
      <c r="B52" s="84" t="n">
        <v>914</v>
      </c>
      <c r="C52" s="84" t="n">
        <v>5.2</v>
      </c>
      <c r="D52" s="84" t="n">
        <v>9.289999999999999</v>
      </c>
      <c r="E52" s="84" t="n">
        <v>48.1</v>
      </c>
    </row>
    <row r="53" ht="16" customHeight="1" s="58" thickBot="1">
      <c r="A53" s="82" t="inlineStr">
        <is>
          <t>California</t>
        </is>
      </c>
      <c r="B53" s="83" t="n">
        <v>59442</v>
      </c>
      <c r="C53" s="84" t="n">
        <v>337</v>
      </c>
      <c r="D53" s="84" t="n">
        <v>9.82</v>
      </c>
      <c r="E53" s="85" t="n">
        <v>3310.5</v>
      </c>
    </row>
    <row r="54" ht="16" customHeight="1" s="58" thickBot="1">
      <c r="A54" s="82" t="inlineStr">
        <is>
          <t>Colorado</t>
        </is>
      </c>
      <c r="B54" s="83" t="n">
        <v>7594</v>
      </c>
      <c r="C54" s="84" t="n">
        <v>43.1</v>
      </c>
      <c r="D54" s="84" t="n">
        <v>10.78</v>
      </c>
      <c r="E54" s="84" t="n">
        <v>464.1</v>
      </c>
    </row>
    <row r="55" ht="16" customHeight="1" s="58" thickBot="1">
      <c r="A55" s="82" t="inlineStr">
        <is>
          <t>Connecticut</t>
        </is>
      </c>
      <c r="B55" s="83" t="n">
        <v>1053</v>
      </c>
      <c r="C55" s="84" t="n">
        <v>6</v>
      </c>
      <c r="D55" s="84" t="n">
        <v>10.58</v>
      </c>
      <c r="E55" s="84" t="n">
        <v>63.1</v>
      </c>
    </row>
    <row r="56" ht="16" customHeight="1" s="58" thickBot="1">
      <c r="A56" s="82" t="inlineStr">
        <is>
          <t>Delaware</t>
        </is>
      </c>
      <c r="B56" s="83" t="n">
        <v>1468</v>
      </c>
      <c r="C56" s="84" t="n">
        <v>8.300000000000001</v>
      </c>
      <c r="D56" s="84" t="n">
        <v>9.890000000000001</v>
      </c>
      <c r="E56" s="84" t="n">
        <v>82.3</v>
      </c>
    </row>
    <row r="57" ht="16" customHeight="1" s="58" thickBot="1">
      <c r="A57" s="82" t="inlineStr">
        <is>
          <t>Dist. of Col.</t>
        </is>
      </c>
      <c r="B57" s="84" t="n">
        <v>0</v>
      </c>
      <c r="C57" s="84" t="n">
        <v>0</v>
      </c>
      <c r="D57" s="84" t="inlineStr">
        <is>
          <t>—</t>
        </is>
      </c>
      <c r="E57" s="84" t="inlineStr">
        <is>
          <t>—</t>
        </is>
      </c>
    </row>
    <row r="58" ht="16" customHeight="1" s="58" thickBot="1">
      <c r="A58" s="82" t="inlineStr">
        <is>
          <t>Florida</t>
        </is>
      </c>
      <c r="B58" s="83" t="n">
        <v>33513</v>
      </c>
      <c r="C58" s="84" t="n">
        <v>190</v>
      </c>
      <c r="D58" s="84" t="n">
        <v>10.58</v>
      </c>
      <c r="E58" s="85" t="n">
        <v>2010</v>
      </c>
    </row>
    <row r="59" ht="16" customHeight="1" s="58" thickBot="1">
      <c r="A59" s="82" t="inlineStr">
        <is>
          <t>Georgia</t>
        </is>
      </c>
      <c r="B59" s="83" t="n">
        <v>14656</v>
      </c>
      <c r="C59" s="84" t="n">
        <v>83.09999999999999</v>
      </c>
      <c r="D59" s="84" t="n">
        <v>10.41</v>
      </c>
      <c r="E59" s="84" t="n">
        <v>864.9</v>
      </c>
    </row>
    <row r="60" ht="16" customHeight="1" s="58" thickBot="1">
      <c r="A60" s="82" t="inlineStr">
        <is>
          <t>Hawaii</t>
        </is>
      </c>
      <c r="B60" s="83" t="n">
        <v>9058</v>
      </c>
      <c r="C60" s="84" t="n">
        <v>51.4</v>
      </c>
      <c r="D60" s="84" t="n">
        <v>9.75</v>
      </c>
      <c r="E60" s="84" t="n">
        <v>500.6</v>
      </c>
    </row>
    <row r="61" ht="16" customHeight="1" s="58" thickBot="1">
      <c r="A61" s="82" t="inlineStr">
        <is>
          <t>Idaho</t>
        </is>
      </c>
      <c r="B61" s="84" t="n">
        <v>916</v>
      </c>
      <c r="C61" s="84" t="n">
        <v>5.2</v>
      </c>
      <c r="D61" s="84" t="n">
        <v>10.84</v>
      </c>
      <c r="E61" s="84" t="n">
        <v>56.3</v>
      </c>
    </row>
    <row r="62" ht="16" customHeight="1" s="58" thickBot="1">
      <c r="A62" s="82" t="inlineStr">
        <is>
          <t>Illinois</t>
        </is>
      </c>
      <c r="B62" s="83" t="n">
        <v>18357</v>
      </c>
      <c r="C62" s="84" t="n">
        <v>104.1</v>
      </c>
      <c r="D62" s="84" t="n">
        <v>9.470000000000001</v>
      </c>
      <c r="E62" s="84" t="n">
        <v>986.1</v>
      </c>
    </row>
    <row r="63" ht="16" customHeight="1" s="58" thickBot="1">
      <c r="A63" s="82" t="inlineStr">
        <is>
          <t>Indiana</t>
        </is>
      </c>
      <c r="B63" s="83" t="n">
        <v>3289</v>
      </c>
      <c r="C63" s="84" t="n">
        <v>18.6</v>
      </c>
      <c r="D63" s="84" t="n">
        <v>9.42</v>
      </c>
      <c r="E63" s="84" t="n">
        <v>175.7</v>
      </c>
    </row>
    <row r="64" ht="16" customHeight="1" s="58" thickBot="1">
      <c r="A64" s="82" t="inlineStr">
        <is>
          <t>Iowa</t>
        </is>
      </c>
      <c r="B64" s="84" t="n">
        <v>795</v>
      </c>
      <c r="C64" s="84" t="n">
        <v>4.5</v>
      </c>
      <c r="D64" s="84" t="n">
        <v>10.01</v>
      </c>
      <c r="E64" s="84" t="n">
        <v>45.1</v>
      </c>
    </row>
    <row r="65" ht="16" customHeight="1" s="58" thickBot="1">
      <c r="A65" s="82" t="inlineStr">
        <is>
          <t>Kansas</t>
        </is>
      </c>
      <c r="B65" s="83" t="n">
        <v>1106</v>
      </c>
      <c r="C65" s="84" t="n">
        <v>6.3</v>
      </c>
      <c r="D65" s="84" t="n">
        <v>9.1</v>
      </c>
      <c r="E65" s="84" t="n">
        <v>57.1</v>
      </c>
    </row>
    <row r="66" ht="16" customHeight="1" s="58" thickBot="1">
      <c r="A66" s="82" t="inlineStr">
        <is>
          <t>Kentucky</t>
        </is>
      </c>
      <c r="B66" s="83" t="n">
        <v>14933</v>
      </c>
      <c r="C66" s="84" t="n">
        <v>84.7</v>
      </c>
      <c r="D66" s="84" t="n">
        <v>9.1</v>
      </c>
      <c r="E66" s="84" t="n">
        <v>770.8</v>
      </c>
    </row>
    <row r="67" ht="16" customHeight="1" s="58" thickBot="1">
      <c r="A67" s="82" t="inlineStr">
        <is>
          <t>Louisiana</t>
        </is>
      </c>
      <c r="B67" s="83" t="n">
        <v>2456</v>
      </c>
      <c r="C67" s="84" t="n">
        <v>13.9</v>
      </c>
      <c r="D67" s="84" t="n">
        <v>9.640000000000001</v>
      </c>
      <c r="E67" s="84" t="n">
        <v>134.3</v>
      </c>
    </row>
    <row r="68" ht="16" customHeight="1" s="58" thickBot="1">
      <c r="A68" s="82" t="inlineStr">
        <is>
          <t>Maine</t>
        </is>
      </c>
      <c r="B68" s="84" t="n">
        <v>332</v>
      </c>
      <c r="C68" s="84" t="n">
        <v>1.9</v>
      </c>
      <c r="D68" s="84" t="n">
        <v>10.58</v>
      </c>
      <c r="E68" s="84" t="n">
        <v>19.9</v>
      </c>
    </row>
    <row r="69" ht="16" customHeight="1" s="58" thickBot="1">
      <c r="A69" s="82" t="inlineStr">
        <is>
          <t>Maryland</t>
        </is>
      </c>
      <c r="B69" s="83" t="n">
        <v>5876</v>
      </c>
      <c r="C69" s="84" t="n">
        <v>33.3</v>
      </c>
      <c r="D69" s="84" t="n">
        <v>9.890000000000001</v>
      </c>
      <c r="E69" s="84" t="n">
        <v>329.5</v>
      </c>
    </row>
    <row r="70" ht="16" customHeight="1" s="58" thickBot="1">
      <c r="A70" s="82" t="inlineStr">
        <is>
          <t>Massachusetts</t>
        </is>
      </c>
      <c r="B70" s="83" t="n">
        <v>5602</v>
      </c>
      <c r="C70" s="84" t="n">
        <v>31.8</v>
      </c>
      <c r="D70" s="84" t="n">
        <v>9.960000000000001</v>
      </c>
      <c r="E70" s="84" t="n">
        <v>316.2</v>
      </c>
    </row>
    <row r="71" ht="16" customHeight="1" s="58" thickBot="1">
      <c r="A71" s="82" t="inlineStr">
        <is>
          <t>Michigan</t>
        </is>
      </c>
      <c r="B71" s="83" t="n">
        <v>5204</v>
      </c>
      <c r="C71" s="84" t="n">
        <v>29.5</v>
      </c>
      <c r="D71" s="84" t="n">
        <v>9.1</v>
      </c>
      <c r="E71" s="84" t="n">
        <v>268.6</v>
      </c>
    </row>
    <row r="72" ht="16" customHeight="1" s="58" thickBot="1">
      <c r="A72" s="82" t="inlineStr">
        <is>
          <t>Minnesota</t>
        </is>
      </c>
      <c r="B72" s="83" t="n">
        <v>4620</v>
      </c>
      <c r="C72" s="84" t="n">
        <v>26.2</v>
      </c>
      <c r="D72" s="84" t="n">
        <v>9.1</v>
      </c>
      <c r="E72" s="84" t="n">
        <v>238.5</v>
      </c>
    </row>
    <row r="73" ht="16" customHeight="1" s="58" thickBot="1">
      <c r="A73" s="82" t="inlineStr">
        <is>
          <t>Mississippi</t>
        </is>
      </c>
      <c r="B73" s="83" t="n">
        <v>1059</v>
      </c>
      <c r="C73" s="84" t="n">
        <v>6</v>
      </c>
      <c r="D73" s="84" t="n">
        <v>9.869999999999999</v>
      </c>
      <c r="E73" s="84" t="n">
        <v>59.2</v>
      </c>
    </row>
    <row r="74" ht="16" customHeight="1" s="58" thickBot="1">
      <c r="A74" s="82" t="inlineStr">
        <is>
          <t>Missouri</t>
        </is>
      </c>
      <c r="B74" s="83" t="n">
        <v>3093</v>
      </c>
      <c r="C74" s="84" t="n">
        <v>17.5</v>
      </c>
      <c r="D74" s="84" t="n">
        <v>9.1</v>
      </c>
      <c r="E74" s="84" t="n">
        <v>159.6</v>
      </c>
    </row>
    <row r="75" ht="16" customHeight="1" s="58" thickBot="1">
      <c r="A75" s="82" t="inlineStr">
        <is>
          <t>Montana</t>
        </is>
      </c>
      <c r="B75" s="83" t="n">
        <v>1192</v>
      </c>
      <c r="C75" s="84" t="n">
        <v>6.8</v>
      </c>
      <c r="D75" s="84" t="n">
        <v>10.84</v>
      </c>
      <c r="E75" s="84" t="n">
        <v>73.3</v>
      </c>
    </row>
    <row r="76" ht="16" customHeight="1" s="58" thickBot="1">
      <c r="A76" s="82" t="inlineStr">
        <is>
          <t>Nebraska</t>
        </is>
      </c>
      <c r="B76" s="84" t="n">
        <v>852</v>
      </c>
      <c r="C76" s="84" t="n">
        <v>4.8</v>
      </c>
      <c r="D76" s="84" t="n">
        <v>9.1</v>
      </c>
      <c r="E76" s="84" t="n">
        <v>44</v>
      </c>
    </row>
    <row r="77" ht="16" customHeight="1" s="58" thickBot="1">
      <c r="A77" s="82" t="inlineStr">
        <is>
          <t>Nevada</t>
        </is>
      </c>
      <c r="B77" s="83" t="n">
        <v>8633</v>
      </c>
      <c r="C77" s="84" t="n">
        <v>48.9</v>
      </c>
      <c r="D77" s="84" t="n">
        <v>9.75</v>
      </c>
      <c r="E77" s="84" t="n">
        <v>477.1</v>
      </c>
    </row>
    <row r="78" ht="16" customHeight="1" s="58" thickBot="1">
      <c r="A78" s="82" t="inlineStr">
        <is>
          <t>New Hampshire</t>
        </is>
      </c>
      <c r="B78" s="84" t="n">
        <v>519</v>
      </c>
      <c r="C78" s="84" t="n">
        <v>2.9</v>
      </c>
      <c r="D78" s="84" t="n">
        <v>10.58</v>
      </c>
      <c r="E78" s="84" t="n">
        <v>31.1</v>
      </c>
    </row>
    <row r="79" ht="16" customHeight="1" s="58" thickBot="1">
      <c r="A79" s="82" t="inlineStr">
        <is>
          <t>New Jersey</t>
        </is>
      </c>
      <c r="B79" s="83" t="n">
        <v>9849</v>
      </c>
      <c r="C79" s="84" t="n">
        <v>55.8</v>
      </c>
      <c r="D79" s="84" t="n">
        <v>10.09</v>
      </c>
      <c r="E79" s="84" t="n">
        <v>563.4</v>
      </c>
    </row>
    <row r="80" ht="16" customHeight="1" s="58" thickBot="1">
      <c r="A80" s="82" t="inlineStr">
        <is>
          <t>New Mexico</t>
        </is>
      </c>
      <c r="B80" s="84" t="n">
        <v>980</v>
      </c>
      <c r="C80" s="84" t="n">
        <v>5.6</v>
      </c>
      <c r="D80" s="84" t="n">
        <v>9.289999999999999</v>
      </c>
      <c r="E80" s="84" t="n">
        <v>51.6</v>
      </c>
    </row>
    <row r="81" ht="16" customHeight="1" s="58" thickBot="1">
      <c r="A81" s="82" t="inlineStr">
        <is>
          <t>New York</t>
        </is>
      </c>
      <c r="B81" s="83" t="n">
        <v>23563</v>
      </c>
      <c r="C81" s="84" t="n">
        <v>133.6</v>
      </c>
      <c r="D81" s="84" t="n">
        <v>10.04</v>
      </c>
      <c r="E81" s="85" t="n">
        <v>1341</v>
      </c>
    </row>
    <row r="82" ht="16" customHeight="1" s="58" thickBot="1">
      <c r="A82" s="82" t="inlineStr">
        <is>
          <t>North Carolina</t>
        </is>
      </c>
      <c r="B82" s="83" t="n">
        <v>11480</v>
      </c>
      <c r="C82" s="84" t="n">
        <v>65.09999999999999</v>
      </c>
      <c r="D82" s="84" t="n">
        <v>9.65</v>
      </c>
      <c r="E82" s="84" t="n">
        <v>628.2</v>
      </c>
    </row>
    <row r="83" ht="16" customHeight="1" s="58" thickBot="1">
      <c r="A83" s="82" t="inlineStr">
        <is>
          <t>North Dakota</t>
        </is>
      </c>
      <c r="B83" s="84" t="n">
        <v>762</v>
      </c>
      <c r="C83" s="84" t="n">
        <v>4.3</v>
      </c>
      <c r="D83" s="84" t="n">
        <v>9.1</v>
      </c>
      <c r="E83" s="84" t="n">
        <v>39.3</v>
      </c>
    </row>
    <row r="84" ht="16" customHeight="1" s="58" thickBot="1">
      <c r="A84" s="82" t="inlineStr">
        <is>
          <t>Ohio</t>
        </is>
      </c>
      <c r="B84" s="83" t="n">
        <v>5465</v>
      </c>
      <c r="C84" s="84" t="n">
        <v>31</v>
      </c>
      <c r="D84" s="84" t="n">
        <v>9.5</v>
      </c>
      <c r="E84" s="84" t="n">
        <v>294.5</v>
      </c>
    </row>
    <row r="85" ht="16" customHeight="1" s="58" thickBot="1">
      <c r="A85" s="82" t="inlineStr">
        <is>
          <t>Oklahoma</t>
        </is>
      </c>
      <c r="B85" s="83" t="n">
        <v>6050</v>
      </c>
      <c r="C85" s="84" t="n">
        <v>34.3</v>
      </c>
      <c r="D85" s="84" t="n">
        <v>9.1</v>
      </c>
      <c r="E85" s="84" t="n">
        <v>312.3</v>
      </c>
    </row>
    <row r="86" ht="16" customHeight="1" s="58" thickBot="1">
      <c r="A86" s="82" t="inlineStr">
        <is>
          <t>Oregon</t>
        </is>
      </c>
      <c r="B86" s="83" t="n">
        <v>3820</v>
      </c>
      <c r="C86" s="84" t="n">
        <v>21.7</v>
      </c>
      <c r="D86" s="84" t="n">
        <v>10.32</v>
      </c>
      <c r="E86" s="84" t="n">
        <v>223.5</v>
      </c>
    </row>
    <row r="87" ht="16" customHeight="1" s="58" thickBot="1">
      <c r="A87" s="82" t="inlineStr">
        <is>
          <t>Pennsylvania</t>
        </is>
      </c>
      <c r="B87" s="83" t="n">
        <v>7900</v>
      </c>
      <c r="C87" s="84" t="n">
        <v>44.8</v>
      </c>
      <c r="D87" s="84" t="n">
        <v>8.970000000000001</v>
      </c>
      <c r="E87" s="84" t="n">
        <v>401.8</v>
      </c>
    </row>
    <row r="88" ht="16" customHeight="1" s="58" thickBot="1">
      <c r="A88" s="82" t="inlineStr">
        <is>
          <t>Rhode Island</t>
        </is>
      </c>
      <c r="B88" s="84" t="n">
        <v>303</v>
      </c>
      <c r="C88" s="84" t="n">
        <v>1.7</v>
      </c>
      <c r="D88" s="84" t="n">
        <v>10.58</v>
      </c>
      <c r="E88" s="84" t="n">
        <v>18.2</v>
      </c>
    </row>
    <row r="89" ht="16" customHeight="1" s="58" thickBot="1">
      <c r="A89" s="82" t="inlineStr">
        <is>
          <t>South Carolina</t>
        </is>
      </c>
      <c r="B89" s="83" t="n">
        <v>2771</v>
      </c>
      <c r="C89" s="84" t="n">
        <v>15.7</v>
      </c>
      <c r="D89" s="84" t="n">
        <v>10.41</v>
      </c>
      <c r="E89" s="84" t="n">
        <v>163.5</v>
      </c>
    </row>
    <row r="90" ht="16" customHeight="1" s="58" thickBot="1">
      <c r="A90" s="82" t="inlineStr">
        <is>
          <t>South Dakota</t>
        </is>
      </c>
      <c r="B90" s="84" t="n">
        <v>646</v>
      </c>
      <c r="C90" s="84" t="n">
        <v>3.7</v>
      </c>
      <c r="D90" s="84" t="n">
        <v>9.1</v>
      </c>
      <c r="E90" s="84" t="n">
        <v>33.4</v>
      </c>
    </row>
    <row r="91" ht="16" customHeight="1" s="58" thickBot="1">
      <c r="A91" s="82" t="inlineStr">
        <is>
          <t>Tennessee</t>
        </is>
      </c>
      <c r="B91" s="83" t="n">
        <v>13708</v>
      </c>
      <c r="C91" s="84" t="n">
        <v>77.7</v>
      </c>
      <c r="D91" s="84" t="n">
        <v>9.1</v>
      </c>
      <c r="E91" s="84" t="n">
        <v>707.6</v>
      </c>
    </row>
    <row r="92" ht="16" customHeight="1" s="58" thickBot="1">
      <c r="A92" s="82" t="inlineStr">
        <is>
          <t>Texas</t>
        </is>
      </c>
      <c r="B92" s="83" t="n">
        <v>34961</v>
      </c>
      <c r="C92" s="84" t="n">
        <v>198.2</v>
      </c>
      <c r="D92" s="84" t="n">
        <v>9.130000000000001</v>
      </c>
      <c r="E92" s="85" t="n">
        <v>1809</v>
      </c>
    </row>
    <row r="93" ht="16" customHeight="1" s="58" thickBot="1">
      <c r="A93" s="82" t="inlineStr">
        <is>
          <t>Utah</t>
        </is>
      </c>
      <c r="B93" s="83" t="n">
        <v>5252</v>
      </c>
      <c r="C93" s="84" t="n">
        <v>29.8</v>
      </c>
      <c r="D93" s="84" t="n">
        <v>10.81</v>
      </c>
      <c r="E93" s="84" t="n">
        <v>322</v>
      </c>
    </row>
    <row r="94" ht="16" customHeight="1" s="58" thickBot="1">
      <c r="A94" s="82" t="inlineStr">
        <is>
          <t>Vermont</t>
        </is>
      </c>
      <c r="B94" s="84" t="n">
        <v>146</v>
      </c>
      <c r="C94" s="84" t="n">
        <v>0.8</v>
      </c>
      <c r="D94" s="84" t="n">
        <v>10.58</v>
      </c>
      <c r="E94" s="84" t="n">
        <v>8.800000000000001</v>
      </c>
    </row>
    <row r="95" ht="16" customHeight="1" s="58" thickBot="1">
      <c r="A95" s="82" t="inlineStr">
        <is>
          <t>Virginia</t>
        </is>
      </c>
      <c r="B95" s="83" t="n">
        <v>15582</v>
      </c>
      <c r="C95" s="84" t="n">
        <v>88.3</v>
      </c>
      <c r="D95" s="84" t="n">
        <v>10.34</v>
      </c>
      <c r="E95" s="84" t="n">
        <v>913.6</v>
      </c>
    </row>
    <row r="96" ht="16" customHeight="1" s="58" thickBot="1">
      <c r="A96" s="82" t="inlineStr">
        <is>
          <t>Washington</t>
        </is>
      </c>
      <c r="B96" s="83" t="n">
        <v>12326</v>
      </c>
      <c r="C96" s="84" t="n">
        <v>69.90000000000001</v>
      </c>
      <c r="D96" s="84" t="n">
        <v>9.75</v>
      </c>
      <c r="E96" s="84" t="n">
        <v>681.3</v>
      </c>
    </row>
    <row r="97" ht="16" customHeight="1" s="58" thickBot="1">
      <c r="A97" s="82" t="inlineStr">
        <is>
          <t>West Virginia</t>
        </is>
      </c>
      <c r="B97" s="84" t="n">
        <v>155</v>
      </c>
      <c r="C97" s="84" t="n">
        <v>0.9</v>
      </c>
      <c r="D97" s="84" t="n">
        <v>10.41</v>
      </c>
      <c r="E97" s="84" t="n">
        <v>9.1</v>
      </c>
    </row>
    <row r="98" ht="16" customHeight="1" s="58" thickBot="1">
      <c r="A98" s="82" t="inlineStr">
        <is>
          <t>Wisconsin</t>
        </is>
      </c>
      <c r="B98" s="83" t="n">
        <v>1742</v>
      </c>
      <c r="C98" s="84" t="n">
        <v>9.9</v>
      </c>
      <c r="D98" s="84" t="n">
        <v>9.1</v>
      </c>
      <c r="E98" s="84" t="n">
        <v>89.90000000000001</v>
      </c>
    </row>
    <row r="99" ht="16" customHeight="1" s="58" thickBot="1">
      <c r="A99" s="82" t="inlineStr">
        <is>
          <t>Wyoming</t>
        </is>
      </c>
      <c r="B99" s="84" t="n">
        <v>299</v>
      </c>
      <c r="C99" s="84" t="n">
        <v>1.7</v>
      </c>
      <c r="D99" s="84" t="n">
        <v>10.84</v>
      </c>
      <c r="E99" s="84" t="n">
        <v>18.4</v>
      </c>
    </row>
    <row r="100">
      <c r="A100" s="86" t="inlineStr">
        <is>
          <t>United States</t>
        </is>
      </c>
      <c r="B100" s="87" t="n">
        <v>393976</v>
      </c>
      <c r="C100" s="88" t="n">
        <v>2233.8</v>
      </c>
      <c r="D100" s="89" t="n">
        <v>9.779999999999999</v>
      </c>
      <c r="E100" s="88" t="n">
        <v>21855.3</v>
      </c>
    </row>
    <row r="103">
      <c r="AK103">
        <f>SUMIFS(AM105:AM164,C105:C164,About!B1)</f>
        <v/>
      </c>
    </row>
    <row r="104">
      <c r="A104" t="inlineStr">
        <is>
          <t>Back to Contents</t>
        </is>
      </c>
      <c r="B104" t="inlineStr">
        <is>
          <t>Sourcekey</t>
        </is>
      </c>
      <c r="C104" t="inlineStr">
        <is>
          <t>Date</t>
        </is>
      </c>
      <c r="D104" s="127" t="n">
        <v>30863</v>
      </c>
      <c r="E104" s="127" t="n">
        <v>31228</v>
      </c>
      <c r="F104" s="127" t="n">
        <v>31593</v>
      </c>
      <c r="G104" s="127" t="n">
        <v>31958</v>
      </c>
      <c r="H104" s="127" t="n">
        <v>32324</v>
      </c>
      <c r="I104" s="127" t="n">
        <v>32689</v>
      </c>
      <c r="J104" s="127" t="n">
        <v>33054</v>
      </c>
      <c r="K104" s="127" t="n">
        <v>33419</v>
      </c>
      <c r="L104" s="127" t="n">
        <v>33785</v>
      </c>
      <c r="M104" s="127" t="n">
        <v>34150</v>
      </c>
      <c r="N104" s="127" t="n">
        <v>34515</v>
      </c>
      <c r="O104" s="127" t="n">
        <v>34880</v>
      </c>
      <c r="P104" s="127" t="n">
        <v>35246</v>
      </c>
      <c r="Q104" s="127" t="n">
        <v>35611</v>
      </c>
      <c r="R104" s="127" t="n">
        <v>35976</v>
      </c>
      <c r="S104" s="127" t="n">
        <v>36341</v>
      </c>
      <c r="T104" s="127" t="n">
        <v>36707</v>
      </c>
      <c r="U104" s="127" t="n">
        <v>37072</v>
      </c>
      <c r="V104" s="127" t="n">
        <v>37437</v>
      </c>
      <c r="W104" s="127" t="n">
        <v>37802</v>
      </c>
      <c r="X104" s="127" t="n">
        <v>38168</v>
      </c>
      <c r="Y104" s="127" t="n">
        <v>38533</v>
      </c>
      <c r="Z104" s="127" t="n">
        <v>38898</v>
      </c>
      <c r="AA104" s="127" t="n">
        <v>39263</v>
      </c>
      <c r="AB104" s="127" t="n">
        <v>39629</v>
      </c>
      <c r="AC104" s="127" t="n">
        <v>39994</v>
      </c>
      <c r="AD104" s="127" t="n">
        <v>40359</v>
      </c>
      <c r="AE104" s="127" t="n">
        <v>40724</v>
      </c>
      <c r="AF104" s="127" t="n">
        <v>41090</v>
      </c>
      <c r="AG104" s="127" t="n">
        <v>41455</v>
      </c>
      <c r="AH104" s="127" t="n">
        <v>41820</v>
      </c>
      <c r="AI104" s="127" t="n">
        <v>42185</v>
      </c>
      <c r="AJ104" s="127" t="n">
        <v>42551</v>
      </c>
      <c r="AK104" s="127" t="n">
        <v>42916</v>
      </c>
      <c r="AL104" s="127" t="n">
        <v>43281</v>
      </c>
      <c r="AM104" s="127" t="n">
        <v>43646</v>
      </c>
    </row>
    <row r="105">
      <c r="A105" s="18" t="inlineStr">
        <is>
          <t xml:space="preserve">Data 1: Distillate Fuel Oil Sales for Railroad Use </t>
        </is>
      </c>
      <c r="B105" t="inlineStr">
        <is>
          <t>KD0VRRNUS1</t>
        </is>
      </c>
      <c r="C105" t="inlineStr">
        <is>
          <t>U.S.</t>
        </is>
      </c>
      <c r="D105" t="n">
        <v>2944694</v>
      </c>
      <c r="E105" t="n">
        <v>2786479</v>
      </c>
      <c r="F105" t="n">
        <v>2850311</v>
      </c>
      <c r="G105" t="n">
        <v>2850159</v>
      </c>
      <c r="H105" t="n">
        <v>3095736</v>
      </c>
      <c r="I105" t="n">
        <v>3240649</v>
      </c>
      <c r="J105" t="n">
        <v>3104630</v>
      </c>
      <c r="K105" t="n">
        <v>2879109</v>
      </c>
      <c r="L105" t="n">
        <v>3172724</v>
      </c>
      <c r="M105" t="n">
        <v>3000104</v>
      </c>
      <c r="N105" t="n">
        <v>3141324</v>
      </c>
      <c r="O105" t="n">
        <v>3428829</v>
      </c>
      <c r="P105" t="n">
        <v>3446939</v>
      </c>
      <c r="Q105" t="n">
        <v>3277802</v>
      </c>
      <c r="R105" t="n">
        <v>3180124</v>
      </c>
      <c r="S105" t="n">
        <v>3239044</v>
      </c>
      <c r="T105" t="n">
        <v>3290507</v>
      </c>
      <c r="U105" t="n">
        <v>3039761</v>
      </c>
      <c r="V105" t="n">
        <v>3245482</v>
      </c>
      <c r="W105" t="n">
        <v>3656657</v>
      </c>
      <c r="X105" t="n">
        <v>3047491</v>
      </c>
      <c r="Y105" t="n">
        <v>3447630</v>
      </c>
      <c r="Z105" t="n">
        <v>3552430</v>
      </c>
      <c r="AA105" t="n">
        <v>3634512</v>
      </c>
      <c r="AB105" t="n">
        <v>3229625</v>
      </c>
      <c r="AC105" t="n">
        <v>2759140</v>
      </c>
      <c r="AD105" t="n">
        <v>2974641</v>
      </c>
      <c r="AE105" t="n">
        <v>3121150</v>
      </c>
      <c r="AF105" t="n">
        <v>3118150</v>
      </c>
      <c r="AG105" t="n">
        <v>3369781</v>
      </c>
      <c r="AH105" t="n">
        <v>3670338</v>
      </c>
      <c r="AI105" t="n">
        <v>3629862</v>
      </c>
      <c r="AJ105" t="n">
        <v>3482462</v>
      </c>
      <c r="AK105" t="n">
        <v>3414257</v>
      </c>
      <c r="AL105" t="n">
        <v>3640733</v>
      </c>
      <c r="AM105" t="n">
        <v>3501095</v>
      </c>
    </row>
    <row r="106">
      <c r="B106" t="inlineStr">
        <is>
          <t>KD0VRRR101</t>
        </is>
      </c>
      <c r="C106" t="inlineStr">
        <is>
          <t>East Coast (PADD 1)</t>
        </is>
      </c>
      <c r="D106" t="n">
        <v>575319</v>
      </c>
      <c r="E106" t="n">
        <v>528858</v>
      </c>
      <c r="F106" t="n">
        <v>509890</v>
      </c>
      <c r="G106" t="n">
        <v>564295</v>
      </c>
      <c r="H106" t="n">
        <v>614324</v>
      </c>
      <c r="I106" t="n">
        <v>551268</v>
      </c>
      <c r="J106" t="n">
        <v>488027</v>
      </c>
      <c r="K106" t="n">
        <v>485317</v>
      </c>
      <c r="L106" t="n">
        <v>601734</v>
      </c>
      <c r="M106" t="n">
        <v>488263</v>
      </c>
      <c r="N106" t="n">
        <v>574446</v>
      </c>
      <c r="O106" t="n">
        <v>561677</v>
      </c>
      <c r="P106" t="n">
        <v>579618</v>
      </c>
      <c r="Q106" t="n">
        <v>539611</v>
      </c>
      <c r="R106" t="n">
        <v>491650</v>
      </c>
      <c r="S106" t="n">
        <v>464528</v>
      </c>
      <c r="T106" t="n">
        <v>547557</v>
      </c>
      <c r="U106" t="n">
        <v>533739</v>
      </c>
      <c r="V106" t="n">
        <v>547030</v>
      </c>
      <c r="W106" t="n">
        <v>576596</v>
      </c>
      <c r="X106" t="n">
        <v>556672</v>
      </c>
      <c r="Y106" t="n">
        <v>678087</v>
      </c>
      <c r="Z106" t="n">
        <v>654455</v>
      </c>
      <c r="AA106" t="n">
        <v>580632</v>
      </c>
      <c r="AB106" t="n">
        <v>500071</v>
      </c>
      <c r="AC106" t="n">
        <v>459324</v>
      </c>
      <c r="AD106" t="n">
        <v>482929</v>
      </c>
      <c r="AE106" t="n">
        <v>514418</v>
      </c>
      <c r="AF106" t="n">
        <v>492156</v>
      </c>
      <c r="AG106" t="n">
        <v>460066</v>
      </c>
      <c r="AH106" t="n">
        <v>480024</v>
      </c>
      <c r="AI106" t="n">
        <v>494450</v>
      </c>
      <c r="AJ106" t="n">
        <v>406561</v>
      </c>
      <c r="AK106" t="n">
        <v>298803</v>
      </c>
      <c r="AL106" t="n">
        <v>377454</v>
      </c>
      <c r="AM106" t="n">
        <v>415840</v>
      </c>
    </row>
    <row r="107">
      <c r="B107" t="inlineStr">
        <is>
          <t>KD0VRRR0X1</t>
        </is>
      </c>
      <c r="C107" t="inlineStr">
        <is>
          <t>New England (PADD 1A)</t>
        </is>
      </c>
      <c r="D107" t="n">
        <v>47812</v>
      </c>
      <c r="E107" t="n">
        <v>51571</v>
      </c>
      <c r="F107" t="n">
        <v>19915</v>
      </c>
      <c r="G107" t="n">
        <v>14942</v>
      </c>
      <c r="H107" t="n">
        <v>17960</v>
      </c>
      <c r="I107" t="n">
        <v>35062</v>
      </c>
      <c r="J107" t="n">
        <v>28233</v>
      </c>
      <c r="K107" t="n">
        <v>32896</v>
      </c>
      <c r="L107" t="n">
        <v>32567</v>
      </c>
      <c r="M107" t="n">
        <v>22313</v>
      </c>
      <c r="N107" t="n">
        <v>35216</v>
      </c>
      <c r="O107" t="n">
        <v>29655</v>
      </c>
      <c r="P107" t="n">
        <v>25354</v>
      </c>
      <c r="Q107" t="n">
        <v>25248</v>
      </c>
      <c r="R107" t="n">
        <v>29317</v>
      </c>
      <c r="S107" t="n">
        <v>22713</v>
      </c>
      <c r="T107" t="n">
        <v>35462</v>
      </c>
      <c r="U107" t="n">
        <v>29216</v>
      </c>
      <c r="V107" t="n">
        <v>18360</v>
      </c>
      <c r="W107" t="n">
        <v>25055</v>
      </c>
      <c r="X107" t="n">
        <v>53814</v>
      </c>
      <c r="Y107" t="n">
        <v>74107</v>
      </c>
      <c r="Z107" t="n">
        <v>76248</v>
      </c>
      <c r="AA107" t="n">
        <v>69282</v>
      </c>
      <c r="AB107" t="n">
        <v>47582</v>
      </c>
      <c r="AC107" t="n">
        <v>43763</v>
      </c>
      <c r="AD107" t="n">
        <v>53930</v>
      </c>
      <c r="AE107" t="n">
        <v>51126</v>
      </c>
      <c r="AF107" t="n">
        <v>33306</v>
      </c>
      <c r="AG107" t="n">
        <v>32933</v>
      </c>
      <c r="AH107" t="n">
        <v>40066</v>
      </c>
      <c r="AI107" t="n">
        <v>50400</v>
      </c>
      <c r="AJ107" t="n">
        <v>56130</v>
      </c>
      <c r="AK107" t="n">
        <v>29797</v>
      </c>
      <c r="AL107" t="n">
        <v>34700</v>
      </c>
      <c r="AM107" t="n">
        <v>32770</v>
      </c>
    </row>
    <row r="108">
      <c r="B108" t="inlineStr">
        <is>
          <t>KD0VRRSCT1</t>
        </is>
      </c>
      <c r="C108" t="inlineStr">
        <is>
          <t>Connecticut</t>
        </is>
      </c>
      <c r="D108" t="n">
        <v>619</v>
      </c>
      <c r="E108" t="n">
        <v>1571</v>
      </c>
      <c r="F108" t="n">
        <v>0</v>
      </c>
      <c r="G108" t="n">
        <v>159</v>
      </c>
      <c r="H108" t="n">
        <v>140</v>
      </c>
      <c r="I108" t="n">
        <v>5374</v>
      </c>
      <c r="J108" t="n">
        <v>6140</v>
      </c>
      <c r="K108" t="n">
        <v>9528</v>
      </c>
      <c r="L108" t="n">
        <v>10952</v>
      </c>
      <c r="M108" t="n">
        <v>2213</v>
      </c>
      <c r="N108" t="n">
        <v>6368</v>
      </c>
      <c r="O108" t="n">
        <v>6788</v>
      </c>
      <c r="P108" t="n">
        <v>6338</v>
      </c>
      <c r="Q108" t="n">
        <v>8355</v>
      </c>
      <c r="R108" t="n">
        <v>7068</v>
      </c>
      <c r="S108" t="n">
        <v>7510</v>
      </c>
      <c r="T108" t="n">
        <v>11415</v>
      </c>
      <c r="U108" t="n">
        <v>5821</v>
      </c>
      <c r="V108" t="n">
        <v>5123</v>
      </c>
      <c r="W108" t="n">
        <v>3745</v>
      </c>
      <c r="X108" t="n">
        <v>3656</v>
      </c>
      <c r="Y108" t="n">
        <v>4274</v>
      </c>
      <c r="Z108" t="n">
        <v>3661</v>
      </c>
      <c r="AA108" t="n">
        <v>4450</v>
      </c>
      <c r="AB108" t="n">
        <v>3219</v>
      </c>
      <c r="AC108" t="n">
        <v>2219</v>
      </c>
      <c r="AD108" t="n">
        <v>2006</v>
      </c>
      <c r="AE108" t="n">
        <v>2006</v>
      </c>
      <c r="AF108" t="n">
        <v>5195</v>
      </c>
      <c r="AG108" t="n">
        <v>4887</v>
      </c>
      <c r="AH108" t="n">
        <v>4927</v>
      </c>
      <c r="AI108" t="n">
        <v>5209</v>
      </c>
      <c r="AJ108" t="n">
        <v>5256</v>
      </c>
      <c r="AK108" t="n">
        <v>4926</v>
      </c>
      <c r="AL108" t="n">
        <v>4567</v>
      </c>
      <c r="AM108" t="n">
        <v>5208</v>
      </c>
    </row>
    <row r="109">
      <c r="B109" t="inlineStr">
        <is>
          <t>KD0VRRSME1</t>
        </is>
      </c>
      <c r="C109" t="inlineStr">
        <is>
          <t>Maine</t>
        </is>
      </c>
      <c r="D109" t="n">
        <v>4802</v>
      </c>
      <c r="E109" t="n">
        <v>6622</v>
      </c>
      <c r="F109" t="n">
        <v>9455</v>
      </c>
      <c r="G109" t="n">
        <v>8011</v>
      </c>
      <c r="H109" t="n">
        <v>8747</v>
      </c>
      <c r="I109" t="n">
        <v>6377</v>
      </c>
      <c r="J109" t="n">
        <v>4803</v>
      </c>
      <c r="K109" t="n">
        <v>1904</v>
      </c>
      <c r="L109" t="n">
        <v>4628</v>
      </c>
      <c r="M109" t="n">
        <v>9011</v>
      </c>
      <c r="N109" t="n">
        <v>10172</v>
      </c>
      <c r="O109" t="n">
        <v>6792</v>
      </c>
      <c r="P109" t="n">
        <v>5852</v>
      </c>
      <c r="Q109" t="n">
        <v>6222</v>
      </c>
      <c r="R109" t="n">
        <v>8036</v>
      </c>
      <c r="S109" t="n">
        <v>1864</v>
      </c>
      <c r="T109" t="n">
        <v>3220</v>
      </c>
      <c r="U109" t="n">
        <v>490</v>
      </c>
      <c r="V109" t="n">
        <v>360</v>
      </c>
      <c r="W109" t="n">
        <v>1133</v>
      </c>
      <c r="X109" t="n">
        <v>74</v>
      </c>
      <c r="Y109" t="n">
        <v>53</v>
      </c>
      <c r="Z109" t="n">
        <v>49</v>
      </c>
      <c r="AA109" t="n">
        <v>126</v>
      </c>
      <c r="AB109" t="n">
        <v>1694</v>
      </c>
      <c r="AC109" t="n">
        <v>7252</v>
      </c>
      <c r="AD109" t="n">
        <v>8284</v>
      </c>
      <c r="AE109" t="n">
        <v>6818</v>
      </c>
      <c r="AF109" t="n">
        <v>5970</v>
      </c>
      <c r="AG109" t="n">
        <v>2504</v>
      </c>
      <c r="AH109" t="n">
        <v>5116</v>
      </c>
      <c r="AI109" t="n">
        <v>5955</v>
      </c>
      <c r="AJ109" t="n">
        <v>6026</v>
      </c>
      <c r="AK109" t="n">
        <v>3950</v>
      </c>
      <c r="AL109" t="n">
        <v>3956</v>
      </c>
      <c r="AM109" t="n">
        <v>7731</v>
      </c>
    </row>
    <row r="110">
      <c r="B110" t="inlineStr">
        <is>
          <t>KD0VRRSMA1</t>
        </is>
      </c>
      <c r="C110" t="inlineStr">
        <is>
          <t>Massachusetts</t>
        </is>
      </c>
      <c r="D110" t="n">
        <v>38878</v>
      </c>
      <c r="E110" t="n">
        <v>41543</v>
      </c>
      <c r="F110" t="n">
        <v>5527</v>
      </c>
      <c r="G110" t="n">
        <v>3805</v>
      </c>
      <c r="H110" t="n">
        <v>5496</v>
      </c>
      <c r="I110" t="n">
        <v>19591</v>
      </c>
      <c r="J110" t="n">
        <v>13230</v>
      </c>
      <c r="K110" t="n">
        <v>18424</v>
      </c>
      <c r="L110" t="n">
        <v>12913</v>
      </c>
      <c r="M110" t="n">
        <v>8747</v>
      </c>
      <c r="N110" t="n">
        <v>18067</v>
      </c>
      <c r="O110" t="n">
        <v>15170</v>
      </c>
      <c r="P110" t="n">
        <v>12372</v>
      </c>
      <c r="Q110" t="n">
        <v>9742</v>
      </c>
      <c r="R110" t="n">
        <v>12805</v>
      </c>
      <c r="S110" t="n">
        <v>12001</v>
      </c>
      <c r="T110" t="n">
        <v>19783</v>
      </c>
      <c r="U110" t="n">
        <v>21683</v>
      </c>
      <c r="V110" t="n">
        <v>12757</v>
      </c>
      <c r="W110" t="n">
        <v>19939</v>
      </c>
      <c r="X110" t="n">
        <v>49830</v>
      </c>
      <c r="Y110" t="n">
        <v>69275</v>
      </c>
      <c r="Z110" t="n">
        <v>71536</v>
      </c>
      <c r="AA110" t="n">
        <v>63896</v>
      </c>
      <c r="AB110" t="n">
        <v>40378</v>
      </c>
      <c r="AC110" t="n">
        <v>24852</v>
      </c>
      <c r="AD110" t="n">
        <v>33130</v>
      </c>
      <c r="AE110" t="n">
        <v>32647</v>
      </c>
      <c r="AF110" t="n">
        <v>12307</v>
      </c>
      <c r="AG110" t="n">
        <v>14338</v>
      </c>
      <c r="AH110" t="n">
        <v>18962</v>
      </c>
      <c r="AI110" t="n">
        <v>26521</v>
      </c>
      <c r="AJ110" t="n">
        <v>34438</v>
      </c>
      <c r="AK110" t="n">
        <v>13257</v>
      </c>
      <c r="AL110" t="n">
        <v>23332</v>
      </c>
      <c r="AM110" t="n">
        <v>19683</v>
      </c>
    </row>
    <row r="111">
      <c r="B111" t="inlineStr">
        <is>
          <t>KD0VRRSNH1</t>
        </is>
      </c>
      <c r="C111" t="inlineStr">
        <is>
          <t>New Hampshire</t>
        </is>
      </c>
      <c r="D111" t="n">
        <v>77</v>
      </c>
      <c r="E111" t="n">
        <v>290</v>
      </c>
      <c r="F111" t="n">
        <v>1683</v>
      </c>
      <c r="G111" t="n">
        <v>424</v>
      </c>
      <c r="H111" t="n">
        <v>139</v>
      </c>
      <c r="I111" t="n">
        <v>36</v>
      </c>
      <c r="J111" t="n">
        <v>60</v>
      </c>
      <c r="K111" t="n">
        <v>69</v>
      </c>
      <c r="L111" t="n">
        <v>610</v>
      </c>
      <c r="M111" t="n">
        <v>488</v>
      </c>
      <c r="N111" t="n">
        <v>230</v>
      </c>
      <c r="O111" t="n">
        <v>305</v>
      </c>
      <c r="P111" t="n">
        <v>152</v>
      </c>
      <c r="Q111" t="n">
        <v>128</v>
      </c>
      <c r="R111" t="n">
        <v>17</v>
      </c>
      <c r="S111" t="n">
        <v>2</v>
      </c>
      <c r="T111" t="n">
        <v>3</v>
      </c>
      <c r="U111" t="n">
        <v>31</v>
      </c>
      <c r="V111" t="n">
        <v>98</v>
      </c>
      <c r="W111" t="n">
        <v>210</v>
      </c>
      <c r="X111" t="n">
        <v>185</v>
      </c>
      <c r="Y111" t="n">
        <v>149</v>
      </c>
      <c r="Z111" t="n">
        <v>129</v>
      </c>
      <c r="AA111" t="n">
        <v>119</v>
      </c>
      <c r="AB111" t="n">
        <v>126</v>
      </c>
      <c r="AC111" t="n">
        <v>697</v>
      </c>
      <c r="AD111" t="n">
        <v>86</v>
      </c>
      <c r="AE111" t="n">
        <v>124</v>
      </c>
      <c r="AF111" t="n">
        <v>116</v>
      </c>
      <c r="AG111" t="n">
        <v>64</v>
      </c>
      <c r="AH111" t="n">
        <v>102</v>
      </c>
      <c r="AI111" t="n">
        <v>129</v>
      </c>
      <c r="AJ111" t="n">
        <v>175</v>
      </c>
      <c r="AK111" t="n">
        <v>45</v>
      </c>
      <c r="AL111" t="n">
        <v>0</v>
      </c>
      <c r="AM111" t="n">
        <v>0</v>
      </c>
    </row>
    <row r="112">
      <c r="B112" t="inlineStr">
        <is>
          <t>KD0VRRSRI1</t>
        </is>
      </c>
      <c r="C112" t="inlineStr">
        <is>
          <t>Rhode Island</t>
        </is>
      </c>
      <c r="D112" t="n">
        <v>2023</v>
      </c>
      <c r="E112" t="n">
        <v>426</v>
      </c>
      <c r="F112" t="n">
        <v>437</v>
      </c>
      <c r="G112" t="n">
        <v>80</v>
      </c>
      <c r="H112" t="n">
        <v>336</v>
      </c>
      <c r="I112" t="n">
        <v>530</v>
      </c>
      <c r="J112" t="n">
        <v>780</v>
      </c>
      <c r="K112" t="n">
        <v>813</v>
      </c>
      <c r="L112" t="n">
        <v>842</v>
      </c>
      <c r="M112" t="n">
        <v>453</v>
      </c>
      <c r="N112" t="n">
        <v>12</v>
      </c>
      <c r="O112" t="n">
        <v>19</v>
      </c>
      <c r="P112" t="n">
        <v>97</v>
      </c>
      <c r="Q112" t="n">
        <v>127</v>
      </c>
      <c r="R112" t="n">
        <v>270</v>
      </c>
      <c r="S112" t="n">
        <v>303</v>
      </c>
      <c r="T112" t="n">
        <v>0</v>
      </c>
      <c r="U112" t="n">
        <v>45</v>
      </c>
      <c r="V112" t="n">
        <v>0</v>
      </c>
      <c r="W112" t="n">
        <v>0</v>
      </c>
      <c r="X112" t="n">
        <v>0</v>
      </c>
      <c r="Y112" t="n">
        <v>0</v>
      </c>
      <c r="Z112" t="n">
        <v>138</v>
      </c>
      <c r="AA112" t="n">
        <v>13</v>
      </c>
      <c r="AB112" t="n">
        <v>72</v>
      </c>
      <c r="AC112" t="n">
        <v>4</v>
      </c>
      <c r="AD112" t="n">
        <v>24</v>
      </c>
      <c r="AE112" t="n">
        <v>3</v>
      </c>
      <c r="AF112" t="n">
        <v>133</v>
      </c>
      <c r="AG112" t="n">
        <v>29</v>
      </c>
      <c r="AH112" t="n">
        <v>53</v>
      </c>
      <c r="AI112" t="n">
        <v>70</v>
      </c>
      <c r="AJ112" t="n">
        <v>44</v>
      </c>
      <c r="AK112" t="n">
        <v>57</v>
      </c>
      <c r="AL112" t="n">
        <v>56</v>
      </c>
      <c r="AM112" t="n">
        <v>0</v>
      </c>
    </row>
    <row r="113">
      <c r="B113" t="inlineStr">
        <is>
          <t>KD0VRRSVT1</t>
        </is>
      </c>
      <c r="C113" t="inlineStr">
        <is>
          <t>Vermont</t>
        </is>
      </c>
      <c r="D113" t="n">
        <v>1414</v>
      </c>
      <c r="E113" t="n">
        <v>1120</v>
      </c>
      <c r="F113" t="n">
        <v>2813</v>
      </c>
      <c r="G113" t="n">
        <v>2462</v>
      </c>
      <c r="H113" t="n">
        <v>3102</v>
      </c>
      <c r="I113" t="n">
        <v>3154</v>
      </c>
      <c r="J113" t="n">
        <v>3219</v>
      </c>
      <c r="K113" t="n">
        <v>2158</v>
      </c>
      <c r="L113" t="n">
        <v>2620</v>
      </c>
      <c r="M113" t="n">
        <v>1401</v>
      </c>
      <c r="N113" t="n">
        <v>366</v>
      </c>
      <c r="O113" t="n">
        <v>581</v>
      </c>
      <c r="P113" t="n">
        <v>542</v>
      </c>
      <c r="Q113" t="n">
        <v>675</v>
      </c>
      <c r="R113" t="n">
        <v>1121</v>
      </c>
      <c r="S113" t="n">
        <v>1032</v>
      </c>
      <c r="T113" t="n">
        <v>1041</v>
      </c>
      <c r="U113" t="n">
        <v>1146</v>
      </c>
      <c r="V113" t="n">
        <v>23</v>
      </c>
      <c r="W113" t="n">
        <v>29</v>
      </c>
      <c r="X113" t="n">
        <v>69</v>
      </c>
      <c r="Y113" t="n">
        <v>356</v>
      </c>
      <c r="Z113" t="n">
        <v>735</v>
      </c>
      <c r="AA113" t="n">
        <v>678</v>
      </c>
      <c r="AB113" t="n">
        <v>2092</v>
      </c>
      <c r="AC113" t="n">
        <v>8740</v>
      </c>
      <c r="AD113" t="n">
        <v>10400</v>
      </c>
      <c r="AE113" t="n">
        <v>9528</v>
      </c>
      <c r="AF113" t="n">
        <v>9586</v>
      </c>
      <c r="AG113" t="n">
        <v>11112</v>
      </c>
      <c r="AH113" t="n">
        <v>10906</v>
      </c>
      <c r="AI113" t="n">
        <v>12517</v>
      </c>
      <c r="AJ113" t="n">
        <v>10191</v>
      </c>
      <c r="AK113" t="n">
        <v>7562</v>
      </c>
      <c r="AL113" t="n">
        <v>2789</v>
      </c>
      <c r="AM113" t="n">
        <v>147</v>
      </c>
    </row>
    <row r="114">
      <c r="B114" t="inlineStr">
        <is>
          <t>KD0VRRR0Y1</t>
        </is>
      </c>
      <c r="C114" t="inlineStr">
        <is>
          <t>Central Atlantic (PADD 1B)</t>
        </is>
      </c>
      <c r="D114" t="n">
        <v>120527</v>
      </c>
      <c r="E114" t="n">
        <v>170512</v>
      </c>
      <c r="F114" t="n">
        <v>134851</v>
      </c>
      <c r="G114" t="n">
        <v>156154</v>
      </c>
      <c r="H114" t="n">
        <v>203260</v>
      </c>
      <c r="I114" t="n">
        <v>178330</v>
      </c>
      <c r="J114" t="n">
        <v>127338</v>
      </c>
      <c r="K114" t="n">
        <v>153478</v>
      </c>
      <c r="L114" t="n">
        <v>245354</v>
      </c>
      <c r="M114" t="n">
        <v>188709</v>
      </c>
      <c r="N114" t="n">
        <v>219635</v>
      </c>
      <c r="O114" t="n">
        <v>195481</v>
      </c>
      <c r="P114" t="n">
        <v>146456</v>
      </c>
      <c r="Q114" t="n">
        <v>144230</v>
      </c>
      <c r="R114" t="n">
        <v>128258</v>
      </c>
      <c r="S114" t="n">
        <v>117168</v>
      </c>
      <c r="T114" t="n">
        <v>185720</v>
      </c>
      <c r="U114" t="n">
        <v>144833</v>
      </c>
      <c r="V114" t="n">
        <v>160288</v>
      </c>
      <c r="W114" t="n">
        <v>211960</v>
      </c>
      <c r="X114" t="n">
        <v>166292</v>
      </c>
      <c r="Y114" t="n">
        <v>226753</v>
      </c>
      <c r="Z114" t="n">
        <v>237830</v>
      </c>
      <c r="AA114" t="n">
        <v>210461</v>
      </c>
      <c r="AB114" t="n">
        <v>177750</v>
      </c>
      <c r="AC114" t="n">
        <v>152309</v>
      </c>
      <c r="AD114" t="n">
        <v>196570</v>
      </c>
      <c r="AE114" t="n">
        <v>233005</v>
      </c>
      <c r="AF114" t="n">
        <v>204527</v>
      </c>
      <c r="AG114" t="n">
        <v>115995</v>
      </c>
      <c r="AH114" t="n">
        <v>135543</v>
      </c>
      <c r="AI114" t="n">
        <v>185420</v>
      </c>
      <c r="AJ114" t="n">
        <v>150003</v>
      </c>
      <c r="AK114" t="n">
        <v>102008</v>
      </c>
      <c r="AL114" t="n">
        <v>111193</v>
      </c>
      <c r="AM114" t="n">
        <v>172024</v>
      </c>
    </row>
    <row r="115">
      <c r="B115" t="inlineStr">
        <is>
          <t>KD0VRRSDE1</t>
        </is>
      </c>
      <c r="C115" t="inlineStr">
        <is>
          <t>Delaware</t>
        </is>
      </c>
      <c r="D115" t="n">
        <v>4473</v>
      </c>
      <c r="E115" t="n">
        <v>295</v>
      </c>
      <c r="F115" t="n">
        <v>94</v>
      </c>
      <c r="G115" t="n">
        <v>82</v>
      </c>
      <c r="H115" t="n">
        <v>1666</v>
      </c>
      <c r="I115" t="n">
        <v>1030</v>
      </c>
      <c r="J115" t="n">
        <v>1530</v>
      </c>
      <c r="K115" t="n">
        <v>958</v>
      </c>
      <c r="L115" t="n">
        <v>1303</v>
      </c>
      <c r="M115" t="n">
        <v>1522</v>
      </c>
      <c r="N115" t="n">
        <v>637</v>
      </c>
      <c r="O115" t="n">
        <v>463</v>
      </c>
      <c r="P115" t="n">
        <v>423</v>
      </c>
      <c r="Q115" t="n">
        <v>433</v>
      </c>
      <c r="R115" t="n">
        <v>445</v>
      </c>
      <c r="S115" t="n">
        <v>553</v>
      </c>
      <c r="T115" t="n">
        <v>194</v>
      </c>
      <c r="U115" t="n">
        <v>246</v>
      </c>
      <c r="V115" t="n">
        <v>896</v>
      </c>
      <c r="W115" t="n">
        <v>1273</v>
      </c>
      <c r="X115" t="n">
        <v>836</v>
      </c>
      <c r="Y115" t="n">
        <v>275</v>
      </c>
      <c r="Z115" t="n">
        <v>1118</v>
      </c>
      <c r="AA115" t="n">
        <v>1404</v>
      </c>
      <c r="AB115" t="n">
        <v>1120</v>
      </c>
      <c r="AC115" t="n">
        <v>1096</v>
      </c>
      <c r="AD115" t="n">
        <v>879</v>
      </c>
      <c r="AE115" t="n">
        <v>126</v>
      </c>
      <c r="AF115" t="n">
        <v>149</v>
      </c>
      <c r="AG115" t="n">
        <v>123</v>
      </c>
      <c r="AH115" t="n">
        <v>46</v>
      </c>
      <c r="AI115" t="n">
        <v>61</v>
      </c>
      <c r="AJ115" t="n">
        <v>61</v>
      </c>
      <c r="AK115" t="n">
        <v>63</v>
      </c>
      <c r="AL115" t="n">
        <v>39</v>
      </c>
      <c r="AM115" t="n">
        <v>48</v>
      </c>
    </row>
    <row r="116">
      <c r="B116" t="inlineStr">
        <is>
          <t>KD0VRRSDC1</t>
        </is>
      </c>
      <c r="C116" t="inlineStr">
        <is>
          <t>District of Columbia</t>
        </is>
      </c>
      <c r="D116" t="n">
        <v>5132</v>
      </c>
      <c r="E116" t="n">
        <v>6272</v>
      </c>
      <c r="F116" t="n">
        <v>2619</v>
      </c>
      <c r="G116" t="n">
        <v>364</v>
      </c>
      <c r="H116" t="n">
        <v>3917</v>
      </c>
      <c r="I116" t="n">
        <v>13191</v>
      </c>
      <c r="J116" t="n">
        <v>6756</v>
      </c>
      <c r="K116" t="n">
        <v>5168</v>
      </c>
      <c r="L116" t="n">
        <v>6346</v>
      </c>
      <c r="M116" t="n">
        <v>5022</v>
      </c>
      <c r="N116" t="n">
        <v>6296</v>
      </c>
      <c r="O116" t="n">
        <v>5751</v>
      </c>
      <c r="P116" t="n">
        <v>6283</v>
      </c>
      <c r="Q116" t="n">
        <v>5221</v>
      </c>
      <c r="R116" t="n">
        <v>4672</v>
      </c>
      <c r="S116" t="n">
        <v>3775</v>
      </c>
      <c r="T116" t="n">
        <v>3997</v>
      </c>
      <c r="U116" t="n">
        <v>4357</v>
      </c>
      <c r="V116" t="n">
        <v>4680</v>
      </c>
      <c r="W116" t="n">
        <v>9608</v>
      </c>
      <c r="X116" t="n">
        <v>11315</v>
      </c>
      <c r="Y116" t="n">
        <v>4789</v>
      </c>
      <c r="Z116" t="n">
        <v>1275</v>
      </c>
      <c r="AA116" t="n">
        <v>0</v>
      </c>
      <c r="AB116" t="n">
        <v>0</v>
      </c>
      <c r="AC116" t="n">
        <v>0</v>
      </c>
      <c r="AD116" t="n">
        <v>1229</v>
      </c>
      <c r="AE116" t="n">
        <v>6392</v>
      </c>
      <c r="AF116" t="n">
        <v>6770</v>
      </c>
      <c r="AG116" t="n">
        <v>6261</v>
      </c>
      <c r="AH116" t="n">
        <v>4808</v>
      </c>
      <c r="AI116" t="n">
        <v>6644</v>
      </c>
      <c r="AJ116" t="n">
        <v>6337</v>
      </c>
      <c r="AK116" t="n">
        <v>7282</v>
      </c>
      <c r="AL116" t="n">
        <v>1535</v>
      </c>
      <c r="AM116" t="n">
        <v>7377</v>
      </c>
    </row>
    <row r="117">
      <c r="B117" t="inlineStr">
        <is>
          <t>KD0VRRSMD1</t>
        </is>
      </c>
      <c r="C117" t="inlineStr">
        <is>
          <t>Maryland</t>
        </is>
      </c>
      <c r="D117" t="n">
        <v>27867</v>
      </c>
      <c r="E117" t="n">
        <v>30371</v>
      </c>
      <c r="F117" t="n">
        <v>30736</v>
      </c>
      <c r="G117" t="n">
        <v>27211</v>
      </c>
      <c r="H117" t="n">
        <v>30833</v>
      </c>
      <c r="I117" t="n">
        <v>40728</v>
      </c>
      <c r="J117" t="n">
        <v>35573</v>
      </c>
      <c r="K117" t="n">
        <v>26865</v>
      </c>
      <c r="L117" t="n">
        <v>29497</v>
      </c>
      <c r="M117" t="n">
        <v>31900</v>
      </c>
      <c r="N117" t="n">
        <v>31954</v>
      </c>
      <c r="O117" t="n">
        <v>28245</v>
      </c>
      <c r="P117" t="n">
        <v>28932</v>
      </c>
      <c r="Q117" t="n">
        <v>31056</v>
      </c>
      <c r="R117" t="n">
        <v>6024</v>
      </c>
      <c r="S117" t="n">
        <v>8371</v>
      </c>
      <c r="T117" t="n">
        <v>5788</v>
      </c>
      <c r="U117" t="n">
        <v>3718</v>
      </c>
      <c r="V117" t="n">
        <v>1337</v>
      </c>
      <c r="W117" t="n">
        <v>18676</v>
      </c>
      <c r="X117" t="n">
        <v>2673</v>
      </c>
      <c r="Y117" t="n">
        <v>18291</v>
      </c>
      <c r="Z117" t="n">
        <v>17930</v>
      </c>
      <c r="AA117" t="n">
        <v>11546</v>
      </c>
      <c r="AB117" t="n">
        <v>3214</v>
      </c>
      <c r="AC117" t="n">
        <v>17035</v>
      </c>
      <c r="AD117" t="n">
        <v>34717</v>
      </c>
      <c r="AE117" t="n">
        <v>36283</v>
      </c>
      <c r="AF117" t="n">
        <v>20384</v>
      </c>
      <c r="AG117" t="n">
        <v>505</v>
      </c>
      <c r="AH117" t="n">
        <v>1474</v>
      </c>
      <c r="AI117" t="n">
        <v>9835</v>
      </c>
      <c r="AJ117" t="n">
        <v>7094</v>
      </c>
      <c r="AK117" t="n">
        <v>393</v>
      </c>
      <c r="AL117" t="n">
        <v>455</v>
      </c>
      <c r="AM117" t="n">
        <v>11126</v>
      </c>
    </row>
    <row r="118">
      <c r="B118" t="inlineStr">
        <is>
          <t>KD0VRRSNJ1</t>
        </is>
      </c>
      <c r="C118" t="inlineStr">
        <is>
          <t>New Jersey</t>
        </is>
      </c>
      <c r="D118" t="n">
        <v>20368</v>
      </c>
      <c r="E118" t="n">
        <v>42823</v>
      </c>
      <c r="F118" t="n">
        <v>26523</v>
      </c>
      <c r="G118" t="n">
        <v>34302</v>
      </c>
      <c r="H118" t="n">
        <v>49332</v>
      </c>
      <c r="I118" t="n">
        <v>62243</v>
      </c>
      <c r="J118" t="n">
        <v>29342</v>
      </c>
      <c r="K118" t="n">
        <v>62367</v>
      </c>
      <c r="L118" t="n">
        <v>124174</v>
      </c>
      <c r="M118" t="n">
        <v>75769</v>
      </c>
      <c r="N118" t="n">
        <v>96355</v>
      </c>
      <c r="O118" t="n">
        <v>78277</v>
      </c>
      <c r="P118" t="n">
        <v>65054</v>
      </c>
      <c r="Q118" t="n">
        <v>54073</v>
      </c>
      <c r="R118" t="n">
        <v>44261</v>
      </c>
      <c r="S118" t="n">
        <v>18628</v>
      </c>
      <c r="T118" t="n">
        <v>16869</v>
      </c>
      <c r="U118" t="n">
        <v>14262</v>
      </c>
      <c r="V118" t="n">
        <v>31802</v>
      </c>
      <c r="W118" t="n">
        <v>20940</v>
      </c>
      <c r="X118" t="n">
        <v>19523</v>
      </c>
      <c r="Y118" t="n">
        <v>18557</v>
      </c>
      <c r="Z118" t="n">
        <v>16898</v>
      </c>
      <c r="AA118" t="n">
        <v>15616</v>
      </c>
      <c r="AB118" t="n">
        <v>15055</v>
      </c>
      <c r="AC118" t="n">
        <v>8071</v>
      </c>
      <c r="AD118" t="n">
        <v>1778</v>
      </c>
      <c r="AE118" t="n">
        <v>1660</v>
      </c>
      <c r="AF118" t="n">
        <v>1325</v>
      </c>
      <c r="AG118" t="n">
        <v>1265</v>
      </c>
      <c r="AH118" t="n">
        <v>1084</v>
      </c>
      <c r="AI118" t="n">
        <v>1223</v>
      </c>
      <c r="AJ118" t="n">
        <v>3602</v>
      </c>
      <c r="AK118" t="n">
        <v>3133</v>
      </c>
      <c r="AL118" t="n">
        <v>490</v>
      </c>
      <c r="AM118" t="n">
        <v>1157</v>
      </c>
    </row>
    <row r="119">
      <c r="B119" t="inlineStr">
        <is>
          <t>KD0VRRSNY1</t>
        </is>
      </c>
      <c r="C119" t="inlineStr">
        <is>
          <t>New York</t>
        </is>
      </c>
      <c r="D119" t="n">
        <v>7889</v>
      </c>
      <c r="E119" t="n">
        <v>34328</v>
      </c>
      <c r="F119" t="n">
        <v>19867</v>
      </c>
      <c r="G119" t="n">
        <v>28100</v>
      </c>
      <c r="H119" t="n">
        <v>35473</v>
      </c>
      <c r="I119" t="n">
        <v>17457</v>
      </c>
      <c r="J119" t="n">
        <v>11872</v>
      </c>
      <c r="K119" t="n">
        <v>15890</v>
      </c>
      <c r="L119" t="n">
        <v>35069</v>
      </c>
      <c r="M119" t="n">
        <v>24774</v>
      </c>
      <c r="N119" t="n">
        <v>14017</v>
      </c>
      <c r="O119" t="n">
        <v>11578</v>
      </c>
      <c r="P119" t="n">
        <v>7180</v>
      </c>
      <c r="Q119" t="n">
        <v>9009</v>
      </c>
      <c r="R119" t="n">
        <v>24067</v>
      </c>
      <c r="S119" t="n">
        <v>33253</v>
      </c>
      <c r="T119" t="n">
        <v>46503</v>
      </c>
      <c r="U119" t="n">
        <v>27311</v>
      </c>
      <c r="V119" t="n">
        <v>20300</v>
      </c>
      <c r="W119" t="n">
        <v>89239</v>
      </c>
      <c r="X119" t="n">
        <v>76068</v>
      </c>
      <c r="Y119" t="n">
        <v>80869</v>
      </c>
      <c r="Z119" t="n">
        <v>87107</v>
      </c>
      <c r="AA119" t="n">
        <v>63226</v>
      </c>
      <c r="AB119" t="n">
        <v>44510</v>
      </c>
      <c r="AC119" t="n">
        <v>35307</v>
      </c>
      <c r="AD119" t="n">
        <v>33709</v>
      </c>
      <c r="AE119" t="n">
        <v>42254</v>
      </c>
      <c r="AF119" t="n">
        <v>35237</v>
      </c>
      <c r="AG119" t="n">
        <v>23218</v>
      </c>
      <c r="AH119" t="n">
        <v>57337</v>
      </c>
      <c r="AI119" t="n">
        <v>76209</v>
      </c>
      <c r="AJ119" t="n">
        <v>64268</v>
      </c>
      <c r="AK119" t="n">
        <v>35667</v>
      </c>
      <c r="AL119" t="n">
        <v>48147</v>
      </c>
      <c r="AM119" t="n">
        <v>55936</v>
      </c>
    </row>
    <row r="120">
      <c r="B120" t="inlineStr">
        <is>
          <t>KD0VRRSPA1</t>
        </is>
      </c>
      <c r="C120" t="inlineStr">
        <is>
          <t>Pennsylvania</t>
        </is>
      </c>
      <c r="D120" t="n">
        <v>54798</v>
      </c>
      <c r="E120" t="n">
        <v>56423</v>
      </c>
      <c r="F120" t="n">
        <v>55012</v>
      </c>
      <c r="G120" t="n">
        <v>66095</v>
      </c>
      <c r="H120" t="n">
        <v>82038</v>
      </c>
      <c r="I120" t="n">
        <v>43679</v>
      </c>
      <c r="J120" t="n">
        <v>42263</v>
      </c>
      <c r="K120" t="n">
        <v>42231</v>
      </c>
      <c r="L120" t="n">
        <v>48964</v>
      </c>
      <c r="M120" t="n">
        <v>49722</v>
      </c>
      <c r="N120" t="n">
        <v>70375</v>
      </c>
      <c r="O120" t="n">
        <v>71167</v>
      </c>
      <c r="P120" t="n">
        <v>38584</v>
      </c>
      <c r="Q120" t="n">
        <v>44437</v>
      </c>
      <c r="R120" t="n">
        <v>48789</v>
      </c>
      <c r="S120" t="n">
        <v>52589</v>
      </c>
      <c r="T120" t="n">
        <v>112369</v>
      </c>
      <c r="U120" t="n">
        <v>94938</v>
      </c>
      <c r="V120" t="n">
        <v>101273</v>
      </c>
      <c r="W120" t="n">
        <v>72224</v>
      </c>
      <c r="X120" t="n">
        <v>55877</v>
      </c>
      <c r="Y120" t="n">
        <v>103972</v>
      </c>
      <c r="Z120" t="n">
        <v>113502</v>
      </c>
      <c r="AA120" t="n">
        <v>118670</v>
      </c>
      <c r="AB120" t="n">
        <v>113851</v>
      </c>
      <c r="AC120" t="n">
        <v>90800</v>
      </c>
      <c r="AD120" t="n">
        <v>124258</v>
      </c>
      <c r="AE120" t="n">
        <v>146291</v>
      </c>
      <c r="AF120" t="n">
        <v>140663</v>
      </c>
      <c r="AG120" t="n">
        <v>84624</v>
      </c>
      <c r="AH120" t="n">
        <v>70794</v>
      </c>
      <c r="AI120" t="n">
        <v>91448</v>
      </c>
      <c r="AJ120" t="n">
        <v>68641</v>
      </c>
      <c r="AK120" t="n">
        <v>55470</v>
      </c>
      <c r="AL120" t="n">
        <v>60528</v>
      </c>
      <c r="AM120" t="n">
        <v>96380</v>
      </c>
    </row>
    <row r="121">
      <c r="B121" t="inlineStr">
        <is>
          <t>KD0VRRR0Z1</t>
        </is>
      </c>
      <c r="C121" t="inlineStr">
        <is>
          <t>Lower Atlantic (PADD 1C)</t>
        </is>
      </c>
      <c r="D121" t="n">
        <v>406980</v>
      </c>
      <c r="E121" t="n">
        <v>306774</v>
      </c>
      <c r="F121" t="n">
        <v>355124</v>
      </c>
      <c r="G121" t="n">
        <v>393199</v>
      </c>
      <c r="H121" t="n">
        <v>393104</v>
      </c>
      <c r="I121" t="n">
        <v>337876</v>
      </c>
      <c r="J121" t="n">
        <v>332456</v>
      </c>
      <c r="K121" t="n">
        <v>298943</v>
      </c>
      <c r="L121" t="n">
        <v>323813</v>
      </c>
      <c r="M121" t="n">
        <v>277241</v>
      </c>
      <c r="N121" t="n">
        <v>319596</v>
      </c>
      <c r="O121" t="n">
        <v>336541</v>
      </c>
      <c r="P121" t="n">
        <v>407808</v>
      </c>
      <c r="Q121" t="n">
        <v>370133</v>
      </c>
      <c r="R121" t="n">
        <v>334075</v>
      </c>
      <c r="S121" t="n">
        <v>324647</v>
      </c>
      <c r="T121" t="n">
        <v>326375</v>
      </c>
      <c r="U121" t="n">
        <v>359690</v>
      </c>
      <c r="V121" t="n">
        <v>368382</v>
      </c>
      <c r="W121" t="n">
        <v>339581</v>
      </c>
      <c r="X121" t="n">
        <v>336566</v>
      </c>
      <c r="Y121" t="n">
        <v>377227</v>
      </c>
      <c r="Z121" t="n">
        <v>340377</v>
      </c>
      <c r="AA121" t="n">
        <v>300889</v>
      </c>
      <c r="AB121" t="n">
        <v>274739</v>
      </c>
      <c r="AC121" t="n">
        <v>263252</v>
      </c>
      <c r="AD121" t="n">
        <v>232429</v>
      </c>
      <c r="AE121" t="n">
        <v>230287</v>
      </c>
      <c r="AF121" t="n">
        <v>254322</v>
      </c>
      <c r="AG121" t="n">
        <v>311138</v>
      </c>
      <c r="AH121" t="n">
        <v>304415</v>
      </c>
      <c r="AI121" t="n">
        <v>258630</v>
      </c>
      <c r="AJ121" t="n">
        <v>200428</v>
      </c>
      <c r="AK121" t="n">
        <v>166998</v>
      </c>
      <c r="AL121" t="n">
        <v>231561</v>
      </c>
      <c r="AM121" t="n">
        <v>211046</v>
      </c>
    </row>
    <row r="122">
      <c r="B122" t="inlineStr">
        <is>
          <t>KD0VRRSFL1</t>
        </is>
      </c>
      <c r="C122" t="inlineStr">
        <is>
          <t>Florida</t>
        </is>
      </c>
      <c r="D122" t="n">
        <v>86605</v>
      </c>
      <c r="E122" t="n">
        <v>55335</v>
      </c>
      <c r="F122" t="n">
        <v>80956</v>
      </c>
      <c r="G122" t="n">
        <v>109315</v>
      </c>
      <c r="H122" t="n">
        <v>93617</v>
      </c>
      <c r="I122" t="n">
        <v>84939</v>
      </c>
      <c r="J122" t="n">
        <v>87689</v>
      </c>
      <c r="K122" t="n">
        <v>73568</v>
      </c>
      <c r="L122" t="n">
        <v>89959</v>
      </c>
      <c r="M122" t="n">
        <v>73096</v>
      </c>
      <c r="N122" t="n">
        <v>96428</v>
      </c>
      <c r="O122" t="n">
        <v>94200</v>
      </c>
      <c r="P122" t="n">
        <v>106030</v>
      </c>
      <c r="Q122" t="n">
        <v>74037</v>
      </c>
      <c r="R122" t="n">
        <v>106370</v>
      </c>
      <c r="S122" t="n">
        <v>133681</v>
      </c>
      <c r="T122" t="n">
        <v>118877</v>
      </c>
      <c r="U122" t="n">
        <v>112867</v>
      </c>
      <c r="V122" t="n">
        <v>78074</v>
      </c>
      <c r="W122" t="n">
        <v>90854</v>
      </c>
      <c r="X122" t="n">
        <v>72790</v>
      </c>
      <c r="Y122" t="n">
        <v>73273</v>
      </c>
      <c r="Z122" t="n">
        <v>77188</v>
      </c>
      <c r="AA122" t="n">
        <v>74409</v>
      </c>
      <c r="AB122" t="n">
        <v>64963</v>
      </c>
      <c r="AC122" t="n">
        <v>33651</v>
      </c>
      <c r="AD122" t="n">
        <v>42353</v>
      </c>
      <c r="AE122" t="n">
        <v>46461</v>
      </c>
      <c r="AF122" t="n">
        <v>66711</v>
      </c>
      <c r="AG122" t="n">
        <v>93844</v>
      </c>
      <c r="AH122" t="n">
        <v>92435</v>
      </c>
      <c r="AI122" t="n">
        <v>81977</v>
      </c>
      <c r="AJ122" t="n">
        <v>73724</v>
      </c>
      <c r="AK122" t="n">
        <v>25214</v>
      </c>
      <c r="AL122" t="n">
        <v>40288</v>
      </c>
      <c r="AM122" t="n">
        <v>35244</v>
      </c>
    </row>
    <row r="123">
      <c r="B123" t="inlineStr">
        <is>
          <t>KD0VRRSGA1</t>
        </is>
      </c>
      <c r="C123" t="inlineStr">
        <is>
          <t>Georgia</t>
        </is>
      </c>
      <c r="D123" t="n">
        <v>86610</v>
      </c>
      <c r="E123" t="n">
        <v>68080</v>
      </c>
      <c r="F123" t="n">
        <v>64578</v>
      </c>
      <c r="G123" t="n">
        <v>80318</v>
      </c>
      <c r="H123" t="n">
        <v>82614</v>
      </c>
      <c r="I123" t="n">
        <v>65462</v>
      </c>
      <c r="J123" t="n">
        <v>67333</v>
      </c>
      <c r="K123" t="n">
        <v>61547</v>
      </c>
      <c r="L123" t="n">
        <v>65351</v>
      </c>
      <c r="M123" t="n">
        <v>54289</v>
      </c>
      <c r="N123" t="n">
        <v>70879</v>
      </c>
      <c r="O123" t="n">
        <v>71536</v>
      </c>
      <c r="P123" t="n">
        <v>78361</v>
      </c>
      <c r="Q123" t="n">
        <v>100590</v>
      </c>
      <c r="R123" t="n">
        <v>76415</v>
      </c>
      <c r="S123" t="n">
        <v>77197</v>
      </c>
      <c r="T123" t="n">
        <v>75925</v>
      </c>
      <c r="U123" t="n">
        <v>74348</v>
      </c>
      <c r="V123" t="n">
        <v>122300</v>
      </c>
      <c r="W123" t="n">
        <v>112304</v>
      </c>
      <c r="X123" t="n">
        <v>121454</v>
      </c>
      <c r="Y123" t="n">
        <v>123026</v>
      </c>
      <c r="Z123" t="n">
        <v>124794</v>
      </c>
      <c r="AA123" t="n">
        <v>78927</v>
      </c>
      <c r="AB123" t="n">
        <v>69710</v>
      </c>
      <c r="AC123" t="n">
        <v>62072</v>
      </c>
      <c r="AD123" t="n">
        <v>63770</v>
      </c>
      <c r="AE123" t="n">
        <v>71374</v>
      </c>
      <c r="AF123" t="n">
        <v>63902</v>
      </c>
      <c r="AG123" t="n">
        <v>66004</v>
      </c>
      <c r="AH123" t="n">
        <v>59889</v>
      </c>
      <c r="AI123" t="n">
        <v>44891</v>
      </c>
      <c r="AJ123" t="n">
        <v>20804</v>
      </c>
      <c r="AK123" t="n">
        <v>32127</v>
      </c>
      <c r="AL123" t="n">
        <v>49317</v>
      </c>
      <c r="AM123" t="n">
        <v>43502</v>
      </c>
    </row>
    <row r="124">
      <c r="B124" t="inlineStr">
        <is>
          <t>KD0VRRSNC1</t>
        </is>
      </c>
      <c r="C124" t="inlineStr">
        <is>
          <t>North Carolina</t>
        </is>
      </c>
      <c r="D124" t="n">
        <v>54740</v>
      </c>
      <c r="E124" t="n">
        <v>35189</v>
      </c>
      <c r="F124" t="n">
        <v>59564</v>
      </c>
      <c r="G124" t="n">
        <v>51771</v>
      </c>
      <c r="H124" t="n">
        <v>52122</v>
      </c>
      <c r="I124" t="n">
        <v>36898</v>
      </c>
      <c r="J124" t="n">
        <v>43522</v>
      </c>
      <c r="K124" t="n">
        <v>42634</v>
      </c>
      <c r="L124" t="n">
        <v>48648</v>
      </c>
      <c r="M124" t="n">
        <v>57018</v>
      </c>
      <c r="N124" t="n">
        <v>59772</v>
      </c>
      <c r="O124" t="n">
        <v>75483</v>
      </c>
      <c r="P124" t="n">
        <v>74266</v>
      </c>
      <c r="Q124" t="n">
        <v>69309</v>
      </c>
      <c r="R124" t="n">
        <v>45996</v>
      </c>
      <c r="S124" t="n">
        <v>56616</v>
      </c>
      <c r="T124" t="n">
        <v>65877</v>
      </c>
      <c r="U124" t="n">
        <v>81961</v>
      </c>
      <c r="V124" t="n">
        <v>88461</v>
      </c>
      <c r="W124" t="n">
        <v>66265</v>
      </c>
      <c r="X124" t="n">
        <v>60844</v>
      </c>
      <c r="Y124" t="n">
        <v>88655</v>
      </c>
      <c r="Z124" t="n">
        <v>44232</v>
      </c>
      <c r="AA124" t="n">
        <v>47855</v>
      </c>
      <c r="AB124" t="n">
        <v>29022</v>
      </c>
      <c r="AC124" t="n">
        <v>89823</v>
      </c>
      <c r="AD124" t="n">
        <v>62103</v>
      </c>
      <c r="AE124" t="n">
        <v>32158</v>
      </c>
      <c r="AF124" t="n">
        <v>41501</v>
      </c>
      <c r="AG124" t="n">
        <v>69301</v>
      </c>
      <c r="AH124" t="n">
        <v>75569</v>
      </c>
      <c r="AI124" t="n">
        <v>67398</v>
      </c>
      <c r="AJ124" t="n">
        <v>49308</v>
      </c>
      <c r="AK124" t="n">
        <v>46752</v>
      </c>
      <c r="AL124" t="n">
        <v>45792</v>
      </c>
      <c r="AM124" t="n">
        <v>42420</v>
      </c>
    </row>
    <row r="125">
      <c r="B125" t="inlineStr">
        <is>
          <t>KD0VRRSSC1</t>
        </is>
      </c>
      <c r="C125" t="inlineStr">
        <is>
          <t>South Carolina</t>
        </is>
      </c>
      <c r="D125" t="n">
        <v>22297</v>
      </c>
      <c r="E125" t="n">
        <v>25473</v>
      </c>
      <c r="F125" t="n">
        <v>28825</v>
      </c>
      <c r="G125" t="n">
        <v>34676</v>
      </c>
      <c r="H125" t="n">
        <v>35308</v>
      </c>
      <c r="I125" t="n">
        <v>30723</v>
      </c>
      <c r="J125" t="n">
        <v>28583</v>
      </c>
      <c r="K125" t="n">
        <v>25425</v>
      </c>
      <c r="L125" t="n">
        <v>16008</v>
      </c>
      <c r="M125" t="n">
        <v>7873</v>
      </c>
      <c r="N125" t="n">
        <v>9332</v>
      </c>
      <c r="O125" t="n">
        <v>7187</v>
      </c>
      <c r="P125" t="n">
        <v>11397</v>
      </c>
      <c r="Q125" t="n">
        <v>14381</v>
      </c>
      <c r="R125" t="n">
        <v>16635</v>
      </c>
      <c r="S125" t="n">
        <v>13708</v>
      </c>
      <c r="T125" t="n">
        <v>16858</v>
      </c>
      <c r="U125" t="n">
        <v>16796</v>
      </c>
      <c r="V125" t="n">
        <v>12646</v>
      </c>
      <c r="W125" t="n">
        <v>5872</v>
      </c>
      <c r="X125" t="n">
        <v>13651</v>
      </c>
      <c r="Y125" t="n">
        <v>10140</v>
      </c>
      <c r="Z125" t="n">
        <v>9694</v>
      </c>
      <c r="AA125" t="n">
        <v>11321</v>
      </c>
      <c r="AB125" t="n">
        <v>16023</v>
      </c>
      <c r="AC125" t="n">
        <v>3602</v>
      </c>
      <c r="AD125" t="n">
        <v>3051</v>
      </c>
      <c r="AE125" t="n">
        <v>3973</v>
      </c>
      <c r="AF125" t="n">
        <v>3983</v>
      </c>
      <c r="AG125" t="n">
        <v>6621</v>
      </c>
      <c r="AH125" t="n">
        <v>6605</v>
      </c>
      <c r="AI125" t="n">
        <v>6995</v>
      </c>
      <c r="AJ125" t="n">
        <v>5612</v>
      </c>
      <c r="AK125" t="n">
        <v>4452</v>
      </c>
      <c r="AL125" t="n">
        <v>2059</v>
      </c>
      <c r="AM125" t="n">
        <v>4874</v>
      </c>
    </row>
    <row r="126">
      <c r="B126" t="inlineStr">
        <is>
          <t>KD0VRRSVA1</t>
        </is>
      </c>
      <c r="C126" t="inlineStr">
        <is>
          <t>Virginia</t>
        </is>
      </c>
      <c r="D126" t="n">
        <v>128721</v>
      </c>
      <c r="E126" t="n">
        <v>103515</v>
      </c>
      <c r="F126" t="n">
        <v>108838</v>
      </c>
      <c r="G126" t="n">
        <v>105996</v>
      </c>
      <c r="H126" t="n">
        <v>117410</v>
      </c>
      <c r="I126" t="n">
        <v>93726</v>
      </c>
      <c r="J126" t="n">
        <v>81557</v>
      </c>
      <c r="K126" t="n">
        <v>72924</v>
      </c>
      <c r="L126" t="n">
        <v>81475</v>
      </c>
      <c r="M126" t="n">
        <v>65189</v>
      </c>
      <c r="N126" t="n">
        <v>66213</v>
      </c>
      <c r="O126" t="n">
        <v>73546</v>
      </c>
      <c r="P126" t="n">
        <v>131296</v>
      </c>
      <c r="Q126" t="n">
        <v>93815</v>
      </c>
      <c r="R126" t="n">
        <v>68093</v>
      </c>
      <c r="S126" t="n">
        <v>33824</v>
      </c>
      <c r="T126" t="n">
        <v>37893</v>
      </c>
      <c r="U126" t="n">
        <v>64457</v>
      </c>
      <c r="V126" t="n">
        <v>56308</v>
      </c>
      <c r="W126" t="n">
        <v>53887</v>
      </c>
      <c r="X126" t="n">
        <v>54029</v>
      </c>
      <c r="Y126" t="n">
        <v>66910</v>
      </c>
      <c r="Z126" t="n">
        <v>69592</v>
      </c>
      <c r="AA126" t="n">
        <v>72611</v>
      </c>
      <c r="AB126" t="n">
        <v>79606</v>
      </c>
      <c r="AC126" t="n">
        <v>63960</v>
      </c>
      <c r="AD126" t="n">
        <v>49503</v>
      </c>
      <c r="AE126" t="n">
        <v>63611</v>
      </c>
      <c r="AF126" t="n">
        <v>67769</v>
      </c>
      <c r="AG126" t="n">
        <v>65433</v>
      </c>
      <c r="AH126" t="n">
        <v>68132</v>
      </c>
      <c r="AI126" t="n">
        <v>49693</v>
      </c>
      <c r="AJ126" t="n">
        <v>42234</v>
      </c>
      <c r="AK126" t="n">
        <v>40554</v>
      </c>
      <c r="AL126" t="n">
        <v>82411</v>
      </c>
      <c r="AM126" t="n">
        <v>74649</v>
      </c>
    </row>
    <row r="127">
      <c r="B127" t="inlineStr">
        <is>
          <t>KD0VRRSWV1</t>
        </is>
      </c>
      <c r="C127" t="inlineStr">
        <is>
          <t>West Virginia</t>
        </is>
      </c>
      <c r="D127" t="n">
        <v>28006</v>
      </c>
      <c r="E127" t="n">
        <v>19182</v>
      </c>
      <c r="F127" t="n">
        <v>12363</v>
      </c>
      <c r="G127" t="n">
        <v>11123</v>
      </c>
      <c r="H127" t="n">
        <v>12033</v>
      </c>
      <c r="I127" t="n">
        <v>26127</v>
      </c>
      <c r="J127" t="n">
        <v>23771</v>
      </c>
      <c r="K127" t="n">
        <v>22844</v>
      </c>
      <c r="L127" t="n">
        <v>22372</v>
      </c>
      <c r="M127" t="n">
        <v>19776</v>
      </c>
      <c r="N127" t="n">
        <v>16972</v>
      </c>
      <c r="O127" t="n">
        <v>14591</v>
      </c>
      <c r="P127" t="n">
        <v>6458</v>
      </c>
      <c r="Q127" t="n">
        <v>18000</v>
      </c>
      <c r="R127" t="n">
        <v>20568</v>
      </c>
      <c r="S127" t="n">
        <v>9621</v>
      </c>
      <c r="T127" t="n">
        <v>10946</v>
      </c>
      <c r="U127" t="n">
        <v>9261</v>
      </c>
      <c r="V127" t="n">
        <v>10593</v>
      </c>
      <c r="W127" t="n">
        <v>10398</v>
      </c>
      <c r="X127" t="n">
        <v>13799</v>
      </c>
      <c r="Y127" t="n">
        <v>15224</v>
      </c>
      <c r="Z127" t="n">
        <v>14878</v>
      </c>
      <c r="AA127" t="n">
        <v>15766</v>
      </c>
      <c r="AB127" t="n">
        <v>15416</v>
      </c>
      <c r="AC127" t="n">
        <v>10143</v>
      </c>
      <c r="AD127" t="n">
        <v>11650</v>
      </c>
      <c r="AE127" t="n">
        <v>12711</v>
      </c>
      <c r="AF127" t="n">
        <v>10456</v>
      </c>
      <c r="AG127" t="n">
        <v>9935</v>
      </c>
      <c r="AH127" t="n">
        <v>1785</v>
      </c>
      <c r="AI127" t="n">
        <v>7677</v>
      </c>
      <c r="AJ127" t="n">
        <v>8746</v>
      </c>
      <c r="AK127" t="n">
        <v>17899</v>
      </c>
      <c r="AL127" t="n">
        <v>11694</v>
      </c>
      <c r="AM127" t="n">
        <v>10357</v>
      </c>
    </row>
    <row r="128">
      <c r="B128" t="inlineStr">
        <is>
          <t>KD0VRRR201</t>
        </is>
      </c>
      <c r="C128" t="inlineStr">
        <is>
          <t>Midwest (PADD 2)</t>
        </is>
      </c>
      <c r="D128" t="n">
        <v>1210702</v>
      </c>
      <c r="E128" t="n">
        <v>1047269</v>
      </c>
      <c r="F128" t="n">
        <v>1142707</v>
      </c>
      <c r="G128" t="n">
        <v>1108096</v>
      </c>
      <c r="H128" t="n">
        <v>1231924</v>
      </c>
      <c r="I128" t="n">
        <v>1326339</v>
      </c>
      <c r="J128" t="n">
        <v>1358140</v>
      </c>
      <c r="K128" t="n">
        <v>1189078</v>
      </c>
      <c r="L128" t="n">
        <v>1242347</v>
      </c>
      <c r="M128" t="n">
        <v>1175220</v>
      </c>
      <c r="N128" t="n">
        <v>1183866</v>
      </c>
      <c r="O128" t="n">
        <v>1427588</v>
      </c>
      <c r="P128" t="n">
        <v>1440730</v>
      </c>
      <c r="Q128" t="n">
        <v>1342830</v>
      </c>
      <c r="R128" t="n">
        <v>1324803</v>
      </c>
      <c r="S128" t="n">
        <v>1312935</v>
      </c>
      <c r="T128" t="n">
        <v>1306816</v>
      </c>
      <c r="U128" t="n">
        <v>1056240</v>
      </c>
      <c r="V128" t="n">
        <v>1227782</v>
      </c>
      <c r="W128" t="n">
        <v>1406333</v>
      </c>
      <c r="X128" t="n">
        <v>1022009</v>
      </c>
      <c r="Y128" t="n">
        <v>1240086</v>
      </c>
      <c r="Z128" t="n">
        <v>1287703</v>
      </c>
      <c r="AA128" t="n">
        <v>1561277</v>
      </c>
      <c r="AB128" t="n">
        <v>1420396</v>
      </c>
      <c r="AC128" t="n">
        <v>1144926</v>
      </c>
      <c r="AD128" t="n">
        <v>1223206</v>
      </c>
      <c r="AE128" t="n">
        <v>1215528</v>
      </c>
      <c r="AF128" t="n">
        <v>1195263</v>
      </c>
      <c r="AG128" t="n">
        <v>1465006</v>
      </c>
      <c r="AH128" t="n">
        <v>1740390</v>
      </c>
      <c r="AI128" t="n">
        <v>1709167</v>
      </c>
      <c r="AJ128" t="n">
        <v>1596536</v>
      </c>
      <c r="AK128" t="n">
        <v>1548238</v>
      </c>
      <c r="AL128" t="n">
        <v>1559922</v>
      </c>
      <c r="AM128" t="n">
        <v>1454082</v>
      </c>
    </row>
    <row r="129">
      <c r="B129" t="inlineStr">
        <is>
          <t>KD0VRRSIL1</t>
        </is>
      </c>
      <c r="C129" t="inlineStr">
        <is>
          <t>Illinois</t>
        </is>
      </c>
      <c r="D129" t="n">
        <v>176947</v>
      </c>
      <c r="E129" t="n">
        <v>141414</v>
      </c>
      <c r="F129" t="n">
        <v>127267</v>
      </c>
      <c r="G129" t="n">
        <v>106447</v>
      </c>
      <c r="H129" t="n">
        <v>86536</v>
      </c>
      <c r="I129" t="n">
        <v>138438</v>
      </c>
      <c r="J129" t="n">
        <v>141136</v>
      </c>
      <c r="K129" t="n">
        <v>120118</v>
      </c>
      <c r="L129" t="n">
        <v>117126</v>
      </c>
      <c r="M129" t="n">
        <v>126696</v>
      </c>
      <c r="N129" t="n">
        <v>132466</v>
      </c>
      <c r="O129" t="n">
        <v>177790</v>
      </c>
      <c r="P129" t="n">
        <v>204872</v>
      </c>
      <c r="Q129" t="n">
        <v>146356</v>
      </c>
      <c r="R129" t="n">
        <v>110860</v>
      </c>
      <c r="S129" t="n">
        <v>143077</v>
      </c>
      <c r="T129" t="n">
        <v>114022</v>
      </c>
      <c r="U129" t="n">
        <v>74602</v>
      </c>
      <c r="V129" t="n">
        <v>117340</v>
      </c>
      <c r="W129" t="n">
        <v>225961</v>
      </c>
      <c r="X129" t="n">
        <v>59292</v>
      </c>
      <c r="Y129" t="n">
        <v>52155</v>
      </c>
      <c r="Z129" t="n">
        <v>35618</v>
      </c>
      <c r="AA129" t="n">
        <v>40116</v>
      </c>
      <c r="AB129" t="n">
        <v>51287</v>
      </c>
      <c r="AC129" t="n">
        <v>55322</v>
      </c>
      <c r="AD129" t="n">
        <v>72188</v>
      </c>
      <c r="AE129" t="n">
        <v>58526</v>
      </c>
      <c r="AF129" t="n">
        <v>63808</v>
      </c>
      <c r="AG129" t="n">
        <v>74584</v>
      </c>
      <c r="AH129" t="n">
        <v>135163</v>
      </c>
      <c r="AI129" t="n">
        <v>195632</v>
      </c>
      <c r="AJ129" t="n">
        <v>241527</v>
      </c>
      <c r="AK129" t="n">
        <v>289995</v>
      </c>
      <c r="AL129" t="n">
        <v>285185</v>
      </c>
      <c r="AM129" t="n">
        <v>266816</v>
      </c>
    </row>
    <row r="130">
      <c r="B130" t="inlineStr">
        <is>
          <t>KD0VRRSIN1</t>
        </is>
      </c>
      <c r="C130" t="inlineStr">
        <is>
          <t>Indiana</t>
        </is>
      </c>
      <c r="D130" t="n">
        <v>127576</v>
      </c>
      <c r="E130" t="n">
        <v>148817</v>
      </c>
      <c r="F130" t="n">
        <v>178528</v>
      </c>
      <c r="G130" t="n">
        <v>168108</v>
      </c>
      <c r="H130" t="n">
        <v>185097</v>
      </c>
      <c r="I130" t="n">
        <v>225525</v>
      </c>
      <c r="J130" t="n">
        <v>224544</v>
      </c>
      <c r="K130" t="n">
        <v>193917</v>
      </c>
      <c r="L130" t="n">
        <v>192713</v>
      </c>
      <c r="M130" t="n">
        <v>162321</v>
      </c>
      <c r="N130" t="n">
        <v>171125</v>
      </c>
      <c r="O130" t="n">
        <v>141093</v>
      </c>
      <c r="P130" t="n">
        <v>130281</v>
      </c>
      <c r="Q130" t="n">
        <v>105586</v>
      </c>
      <c r="R130" t="n">
        <v>68949</v>
      </c>
      <c r="S130" t="n">
        <v>84260</v>
      </c>
      <c r="T130" t="n">
        <v>79742</v>
      </c>
      <c r="U130" t="n">
        <v>24620</v>
      </c>
      <c r="V130" t="n">
        <v>88502</v>
      </c>
      <c r="W130" t="n">
        <v>105881</v>
      </c>
      <c r="X130" t="n">
        <v>85757</v>
      </c>
      <c r="Y130" t="n">
        <v>105916</v>
      </c>
      <c r="Z130" t="n">
        <v>81288</v>
      </c>
      <c r="AA130" t="n">
        <v>65820</v>
      </c>
      <c r="AB130" t="n">
        <v>51232</v>
      </c>
      <c r="AC130" t="n">
        <v>37773</v>
      </c>
      <c r="AD130" t="n">
        <v>50736</v>
      </c>
      <c r="AE130" t="n">
        <v>63437</v>
      </c>
      <c r="AF130" t="n">
        <v>68061</v>
      </c>
      <c r="AG130" t="n">
        <v>241537</v>
      </c>
      <c r="AH130" t="n">
        <v>239881</v>
      </c>
      <c r="AI130" t="n">
        <v>229301</v>
      </c>
      <c r="AJ130" t="n">
        <v>206254</v>
      </c>
      <c r="AK130" t="n">
        <v>62811</v>
      </c>
      <c r="AL130" t="n">
        <v>58738</v>
      </c>
      <c r="AM130" t="n">
        <v>59269</v>
      </c>
    </row>
    <row r="131">
      <c r="B131" t="inlineStr">
        <is>
          <t>KD0VRRSIA1</t>
        </is>
      </c>
      <c r="C131" t="inlineStr">
        <is>
          <t>Iowa</t>
        </is>
      </c>
      <c r="D131" t="n">
        <v>42357</v>
      </c>
      <c r="E131" t="n">
        <v>33276</v>
      </c>
      <c r="F131" t="n">
        <v>40004</v>
      </c>
      <c r="G131" t="n">
        <v>38202</v>
      </c>
      <c r="H131" t="n">
        <v>35603</v>
      </c>
      <c r="I131" t="n">
        <v>33695</v>
      </c>
      <c r="J131" t="n">
        <v>26760</v>
      </c>
      <c r="K131" t="n">
        <v>29869</v>
      </c>
      <c r="L131" t="n">
        <v>34501</v>
      </c>
      <c r="M131" t="n">
        <v>53506</v>
      </c>
      <c r="N131" t="n">
        <v>52095</v>
      </c>
      <c r="O131" t="n">
        <v>58777</v>
      </c>
      <c r="P131" t="n">
        <v>67532</v>
      </c>
      <c r="Q131" t="n">
        <v>52827</v>
      </c>
      <c r="R131" t="n">
        <v>48021</v>
      </c>
      <c r="S131" t="n">
        <v>43678</v>
      </c>
      <c r="T131" t="n">
        <v>27296</v>
      </c>
      <c r="U131" t="n">
        <v>15577</v>
      </c>
      <c r="V131" t="n">
        <v>22255</v>
      </c>
      <c r="W131" t="n">
        <v>41913</v>
      </c>
      <c r="X131" t="n">
        <v>44488</v>
      </c>
      <c r="Y131" t="n">
        <v>45513</v>
      </c>
      <c r="Z131" t="n">
        <v>38227</v>
      </c>
      <c r="AA131" t="n">
        <v>58640</v>
      </c>
      <c r="AB131" t="n">
        <v>62458</v>
      </c>
      <c r="AC131" t="n">
        <v>40494</v>
      </c>
      <c r="AD131" t="n">
        <v>41663</v>
      </c>
      <c r="AE131" t="n">
        <v>36136</v>
      </c>
      <c r="AF131" t="n">
        <v>30156</v>
      </c>
      <c r="AG131" t="n">
        <v>31420</v>
      </c>
      <c r="AH131" t="n">
        <v>42585</v>
      </c>
      <c r="AI131" t="n">
        <v>36267</v>
      </c>
      <c r="AJ131" t="n">
        <v>35373</v>
      </c>
      <c r="AK131" t="n">
        <v>40573</v>
      </c>
      <c r="AL131" t="n">
        <v>37488</v>
      </c>
      <c r="AM131" t="n">
        <v>28977</v>
      </c>
    </row>
    <row r="132">
      <c r="B132" t="inlineStr">
        <is>
          <t>KD0VRRSKS1</t>
        </is>
      </c>
      <c r="C132" t="inlineStr">
        <is>
          <t>Kansas</t>
        </is>
      </c>
      <c r="D132" t="n">
        <v>149041</v>
      </c>
      <c r="E132" t="n">
        <v>145359</v>
      </c>
      <c r="F132" t="n">
        <v>122200</v>
      </c>
      <c r="G132" t="n">
        <v>134240</v>
      </c>
      <c r="H132" t="n">
        <v>143757</v>
      </c>
      <c r="I132" t="n">
        <v>168700</v>
      </c>
      <c r="J132" t="n">
        <v>192893</v>
      </c>
      <c r="K132" t="n">
        <v>167798</v>
      </c>
      <c r="L132" t="n">
        <v>145012</v>
      </c>
      <c r="M132" t="n">
        <v>118548</v>
      </c>
      <c r="N132" t="n">
        <v>103883</v>
      </c>
      <c r="O132" t="n">
        <v>215698</v>
      </c>
      <c r="P132" t="n">
        <v>124233</v>
      </c>
      <c r="Q132" t="n">
        <v>88792</v>
      </c>
      <c r="R132" t="n">
        <v>80810</v>
      </c>
      <c r="S132" t="n">
        <v>71446</v>
      </c>
      <c r="T132" t="n">
        <v>56907</v>
      </c>
      <c r="U132" t="n">
        <v>36127</v>
      </c>
      <c r="V132" t="n">
        <v>72082</v>
      </c>
      <c r="W132" t="n">
        <v>85755</v>
      </c>
      <c r="X132" t="n">
        <v>49475</v>
      </c>
      <c r="Y132" t="n">
        <v>116031</v>
      </c>
      <c r="Z132" t="n">
        <v>95182</v>
      </c>
      <c r="AA132" t="n">
        <v>92323</v>
      </c>
      <c r="AB132" t="n">
        <v>129141</v>
      </c>
      <c r="AC132" t="n">
        <v>147106</v>
      </c>
      <c r="AD132" t="n">
        <v>78143</v>
      </c>
      <c r="AE132" t="n">
        <v>80404</v>
      </c>
      <c r="AF132" t="n">
        <v>99475</v>
      </c>
      <c r="AG132" t="n">
        <v>213599</v>
      </c>
      <c r="AH132" t="n">
        <v>283242</v>
      </c>
      <c r="AI132" t="n">
        <v>210187</v>
      </c>
      <c r="AJ132" t="n">
        <v>193099</v>
      </c>
      <c r="AK132" t="n">
        <v>244700</v>
      </c>
      <c r="AL132" t="n">
        <v>229330</v>
      </c>
      <c r="AM132" t="n">
        <v>217714</v>
      </c>
    </row>
    <row r="133">
      <c r="B133" t="inlineStr">
        <is>
          <t>KD0VRRSKY1</t>
        </is>
      </c>
      <c r="C133" t="inlineStr">
        <is>
          <t>Kentucky</t>
        </is>
      </c>
      <c r="D133" t="n">
        <v>96119</v>
      </c>
      <c r="E133" t="n">
        <v>89751</v>
      </c>
      <c r="F133" t="n">
        <v>91729</v>
      </c>
      <c r="G133" t="n">
        <v>110530</v>
      </c>
      <c r="H133" t="n">
        <v>116399</v>
      </c>
      <c r="I133" t="n">
        <v>115661</v>
      </c>
      <c r="J133" t="n">
        <v>118577</v>
      </c>
      <c r="K133" t="n">
        <v>101029</v>
      </c>
      <c r="L133" t="n">
        <v>97574</v>
      </c>
      <c r="M133" t="n">
        <v>95886</v>
      </c>
      <c r="N133" t="n">
        <v>103466</v>
      </c>
      <c r="O133" t="n">
        <v>113285</v>
      </c>
      <c r="P133" t="n">
        <v>106426</v>
      </c>
      <c r="Q133" t="n">
        <v>97458</v>
      </c>
      <c r="R133" t="n">
        <v>102663</v>
      </c>
      <c r="S133" t="n">
        <v>114757</v>
      </c>
      <c r="T133" t="n">
        <v>108346</v>
      </c>
      <c r="U133" t="n">
        <v>100219</v>
      </c>
      <c r="V133" t="n">
        <v>101007</v>
      </c>
      <c r="W133" t="n">
        <v>99327</v>
      </c>
      <c r="X133" t="n">
        <v>85954</v>
      </c>
      <c r="Y133" t="n">
        <v>102401</v>
      </c>
      <c r="Z133" t="n">
        <v>109949</v>
      </c>
      <c r="AA133" t="n">
        <v>170042</v>
      </c>
      <c r="AB133" t="n">
        <v>94124</v>
      </c>
      <c r="AC133" t="n">
        <v>48002</v>
      </c>
      <c r="AD133" t="n">
        <v>42101</v>
      </c>
      <c r="AE133" t="n">
        <v>67347</v>
      </c>
      <c r="AF133" t="n">
        <v>61840</v>
      </c>
      <c r="AG133" t="n">
        <v>74291</v>
      </c>
      <c r="AH133" t="n">
        <v>93501</v>
      </c>
      <c r="AI133" t="n">
        <v>91475</v>
      </c>
      <c r="AJ133" t="n">
        <v>97146</v>
      </c>
      <c r="AK133" t="n">
        <v>79424</v>
      </c>
      <c r="AL133" t="n">
        <v>92558</v>
      </c>
      <c r="AM133" t="n">
        <v>76599</v>
      </c>
    </row>
    <row r="134">
      <c r="B134" t="inlineStr">
        <is>
          <t>KD0VRRSMI1</t>
        </is>
      </c>
      <c r="C134" t="inlineStr">
        <is>
          <t>Michigan</t>
        </is>
      </c>
      <c r="D134" t="n">
        <v>36839</v>
      </c>
      <c r="E134" t="n">
        <v>37170</v>
      </c>
      <c r="F134" t="n">
        <v>42215</v>
      </c>
      <c r="G134" t="n">
        <v>46569</v>
      </c>
      <c r="H134" t="n">
        <v>41372</v>
      </c>
      <c r="I134" t="n">
        <v>42376</v>
      </c>
      <c r="J134" t="n">
        <v>39027</v>
      </c>
      <c r="K134" t="n">
        <v>35099</v>
      </c>
      <c r="L134" t="n">
        <v>32927</v>
      </c>
      <c r="M134" t="n">
        <v>37968</v>
      </c>
      <c r="N134" t="n">
        <v>53554</v>
      </c>
      <c r="O134" t="n">
        <v>60488</v>
      </c>
      <c r="P134" t="n">
        <v>44511</v>
      </c>
      <c r="Q134" t="n">
        <v>47775</v>
      </c>
      <c r="R134" t="n">
        <v>55047</v>
      </c>
      <c r="S134" t="n">
        <v>55112</v>
      </c>
      <c r="T134" t="n">
        <v>46642</v>
      </c>
      <c r="U134" t="n">
        <v>10455</v>
      </c>
      <c r="V134" t="n">
        <v>26776</v>
      </c>
      <c r="W134" t="n">
        <v>15465</v>
      </c>
      <c r="X134" t="n">
        <v>20607</v>
      </c>
      <c r="Y134" t="n">
        <v>19894</v>
      </c>
      <c r="Z134" t="n">
        <v>31431</v>
      </c>
      <c r="AA134" t="n">
        <v>49528</v>
      </c>
      <c r="AB134" t="n">
        <v>41887</v>
      </c>
      <c r="AC134" t="n">
        <v>25920</v>
      </c>
      <c r="AD134" t="n">
        <v>18376</v>
      </c>
      <c r="AE134" t="n">
        <v>10330</v>
      </c>
      <c r="AF134" t="n">
        <v>13352</v>
      </c>
      <c r="AG134" t="n">
        <v>32126</v>
      </c>
      <c r="AH134" t="n">
        <v>31665</v>
      </c>
      <c r="AI134" t="n">
        <v>27007</v>
      </c>
      <c r="AJ134" t="n">
        <v>19272</v>
      </c>
      <c r="AK134" t="n">
        <v>11948</v>
      </c>
      <c r="AL134" t="n">
        <v>12752</v>
      </c>
      <c r="AM134" t="n">
        <v>12541</v>
      </c>
    </row>
    <row r="135">
      <c r="B135" t="inlineStr">
        <is>
          <t>KD0VRRSMN1</t>
        </is>
      </c>
      <c r="C135" t="inlineStr">
        <is>
          <t>Minnesota</t>
        </is>
      </c>
      <c r="D135" t="n">
        <v>38601</v>
      </c>
      <c r="E135" t="n">
        <v>32401</v>
      </c>
      <c r="F135" t="n">
        <v>44810</v>
      </c>
      <c r="G135" t="n">
        <v>36968</v>
      </c>
      <c r="H135" t="n">
        <v>40808</v>
      </c>
      <c r="I135" t="n">
        <v>39159</v>
      </c>
      <c r="J135" t="n">
        <v>61002</v>
      </c>
      <c r="K135" t="n">
        <v>68211</v>
      </c>
      <c r="L135" t="n">
        <v>117065</v>
      </c>
      <c r="M135" t="n">
        <v>105611</v>
      </c>
      <c r="N135" t="n">
        <v>116168</v>
      </c>
      <c r="O135" t="n">
        <v>111512</v>
      </c>
      <c r="P135" t="n">
        <v>73042</v>
      </c>
      <c r="Q135" t="n">
        <v>72781</v>
      </c>
      <c r="R135" t="n">
        <v>96950</v>
      </c>
      <c r="S135" t="n">
        <v>70984</v>
      </c>
      <c r="T135" t="n">
        <v>66504</v>
      </c>
      <c r="U135" t="n">
        <v>54015</v>
      </c>
      <c r="V135" t="n">
        <v>58524</v>
      </c>
      <c r="W135" t="n">
        <v>61095</v>
      </c>
      <c r="X135" t="n">
        <v>59387</v>
      </c>
      <c r="Y135" t="n">
        <v>70019</v>
      </c>
      <c r="Z135" t="n">
        <v>66228</v>
      </c>
      <c r="AA135" t="n">
        <v>123390</v>
      </c>
      <c r="AB135" t="n">
        <v>78651</v>
      </c>
      <c r="AC135" t="n">
        <v>39188</v>
      </c>
      <c r="AD135" t="n">
        <v>47567</v>
      </c>
      <c r="AE135" t="n">
        <v>61340</v>
      </c>
      <c r="AF135" t="n">
        <v>92275</v>
      </c>
      <c r="AG135" t="n">
        <v>92269</v>
      </c>
      <c r="AH135" t="n">
        <v>92536</v>
      </c>
      <c r="AI135" t="n">
        <v>79990</v>
      </c>
      <c r="AJ135" t="n">
        <v>69054</v>
      </c>
      <c r="AK135" t="n">
        <v>69773</v>
      </c>
      <c r="AL135" t="n">
        <v>66428</v>
      </c>
      <c r="AM135" t="n">
        <v>72231</v>
      </c>
    </row>
    <row r="136">
      <c r="B136" t="inlineStr">
        <is>
          <t>KD0VRRSMO1</t>
        </is>
      </c>
      <c r="C136" t="inlineStr">
        <is>
          <t>Missouri</t>
        </is>
      </c>
      <c r="D136" t="n">
        <v>67455</v>
      </c>
      <c r="E136" t="n">
        <v>40982</v>
      </c>
      <c r="F136" t="n">
        <v>32059</v>
      </c>
      <c r="G136" t="n">
        <v>27449</v>
      </c>
      <c r="H136" t="n">
        <v>33649</v>
      </c>
      <c r="I136" t="n">
        <v>34624</v>
      </c>
      <c r="J136" t="n">
        <v>25864</v>
      </c>
      <c r="K136" t="n">
        <v>24418</v>
      </c>
      <c r="L136" t="n">
        <v>16294</v>
      </c>
      <c r="M136" t="n">
        <v>16209</v>
      </c>
      <c r="N136" t="n">
        <v>15279</v>
      </c>
      <c r="O136" t="n">
        <v>20728</v>
      </c>
      <c r="P136" t="n">
        <v>23245</v>
      </c>
      <c r="Q136" t="n">
        <v>26641</v>
      </c>
      <c r="R136" t="n">
        <v>30118</v>
      </c>
      <c r="S136" t="n">
        <v>30656</v>
      </c>
      <c r="T136" t="n">
        <v>31795</v>
      </c>
      <c r="U136" t="n">
        <v>23745</v>
      </c>
      <c r="V136" t="n">
        <v>22439</v>
      </c>
      <c r="W136" t="n">
        <v>54960</v>
      </c>
      <c r="X136" t="n">
        <v>47388</v>
      </c>
      <c r="Y136" t="n">
        <v>41799</v>
      </c>
      <c r="Z136" t="n">
        <v>32475</v>
      </c>
      <c r="AA136" t="n">
        <v>27467</v>
      </c>
      <c r="AB136" t="n">
        <v>13281</v>
      </c>
      <c r="AC136" t="n">
        <v>19765</v>
      </c>
      <c r="AD136" t="n">
        <v>36396</v>
      </c>
      <c r="AE136" t="n">
        <v>51179</v>
      </c>
      <c r="AF136" t="n">
        <v>44914</v>
      </c>
      <c r="AG136" t="n">
        <v>55421</v>
      </c>
      <c r="AH136" t="n">
        <v>67794</v>
      </c>
      <c r="AI136" t="n">
        <v>57578</v>
      </c>
      <c r="AJ136" t="n">
        <v>57184</v>
      </c>
      <c r="AK136" t="n">
        <v>61261</v>
      </c>
      <c r="AL136" t="n">
        <v>66103</v>
      </c>
      <c r="AM136" t="n">
        <v>72018</v>
      </c>
    </row>
    <row r="137">
      <c r="B137" t="inlineStr">
        <is>
          <t>KD0VRRSNE1</t>
        </is>
      </c>
      <c r="C137" t="inlineStr">
        <is>
          <t>Nebraska</t>
        </is>
      </c>
      <c r="D137" t="n">
        <v>92512</v>
      </c>
      <c r="E137" t="n">
        <v>89555</v>
      </c>
      <c r="F137" t="n">
        <v>100936</v>
      </c>
      <c r="G137" t="n">
        <v>114566</v>
      </c>
      <c r="H137" t="n">
        <v>154686</v>
      </c>
      <c r="I137" t="n">
        <v>121912</v>
      </c>
      <c r="J137" t="n">
        <v>107399</v>
      </c>
      <c r="K137" t="n">
        <v>112358</v>
      </c>
      <c r="L137" t="n">
        <v>126990</v>
      </c>
      <c r="M137" t="n">
        <v>107504</v>
      </c>
      <c r="N137" t="n">
        <v>100192</v>
      </c>
      <c r="O137" t="n">
        <v>108815</v>
      </c>
      <c r="P137" t="n">
        <v>169069</v>
      </c>
      <c r="Q137" t="n">
        <v>197184</v>
      </c>
      <c r="R137" t="n">
        <v>220015</v>
      </c>
      <c r="S137" t="n">
        <v>222721</v>
      </c>
      <c r="T137" t="n">
        <v>75165</v>
      </c>
      <c r="U137" t="n">
        <v>2525</v>
      </c>
      <c r="V137" t="n">
        <v>2781</v>
      </c>
      <c r="W137" t="n">
        <v>42528</v>
      </c>
      <c r="X137" t="n">
        <v>40805</v>
      </c>
      <c r="Y137" t="n">
        <v>45671</v>
      </c>
      <c r="Z137" t="n">
        <v>39742</v>
      </c>
      <c r="AA137" t="n">
        <v>12732</v>
      </c>
      <c r="AB137" t="n">
        <v>27507</v>
      </c>
      <c r="AC137" t="n">
        <v>75064</v>
      </c>
      <c r="AD137" t="n">
        <v>214176</v>
      </c>
      <c r="AE137" t="n">
        <v>181421</v>
      </c>
      <c r="AF137" t="n">
        <v>166060</v>
      </c>
      <c r="AG137" t="n">
        <v>146074</v>
      </c>
      <c r="AH137" t="n">
        <v>147023</v>
      </c>
      <c r="AI137" t="n">
        <v>163084</v>
      </c>
      <c r="AJ137" t="n">
        <v>138667</v>
      </c>
      <c r="AK137" t="n">
        <v>152262</v>
      </c>
      <c r="AL137" t="n">
        <v>171879</v>
      </c>
      <c r="AM137" t="n">
        <v>161977</v>
      </c>
    </row>
    <row r="138">
      <c r="B138" t="inlineStr">
        <is>
          <t>KD0VRRSND1</t>
        </is>
      </c>
      <c r="C138" t="inlineStr">
        <is>
          <t>North Dakota</t>
        </is>
      </c>
      <c r="D138" t="n">
        <v>39335</v>
      </c>
      <c r="E138" t="n">
        <v>27932</v>
      </c>
      <c r="F138" t="n">
        <v>30165</v>
      </c>
      <c r="G138" t="n">
        <v>33652</v>
      </c>
      <c r="H138" t="n">
        <v>37673</v>
      </c>
      <c r="I138" t="n">
        <v>36188</v>
      </c>
      <c r="J138" t="n">
        <v>37211</v>
      </c>
      <c r="K138" t="n">
        <v>39764</v>
      </c>
      <c r="L138" t="n">
        <v>38901</v>
      </c>
      <c r="M138" t="n">
        <v>40355</v>
      </c>
      <c r="N138" t="n">
        <v>42169</v>
      </c>
      <c r="O138" t="n">
        <v>44827</v>
      </c>
      <c r="P138" t="n">
        <v>47410</v>
      </c>
      <c r="Q138" t="n">
        <v>45708</v>
      </c>
      <c r="R138" t="n">
        <v>19930</v>
      </c>
      <c r="S138" t="n">
        <v>52666</v>
      </c>
      <c r="T138" t="n">
        <v>40943</v>
      </c>
      <c r="U138" t="n">
        <v>47024</v>
      </c>
      <c r="V138" t="n">
        <v>51746</v>
      </c>
      <c r="W138" t="n">
        <v>51041</v>
      </c>
      <c r="X138" t="n">
        <v>54422</v>
      </c>
      <c r="Y138" t="n">
        <v>58741</v>
      </c>
      <c r="Z138" t="n">
        <v>57778</v>
      </c>
      <c r="AA138" t="n">
        <v>124832</v>
      </c>
      <c r="AB138" t="n">
        <v>58667</v>
      </c>
      <c r="AC138" t="n">
        <v>12849</v>
      </c>
      <c r="AD138" t="n">
        <v>8983</v>
      </c>
      <c r="AE138" t="n">
        <v>9839</v>
      </c>
      <c r="AF138" t="n">
        <v>43907</v>
      </c>
      <c r="AG138" t="n">
        <v>50851</v>
      </c>
      <c r="AH138" t="n">
        <v>66307</v>
      </c>
      <c r="AI138" t="n">
        <v>74479</v>
      </c>
      <c r="AJ138" t="n">
        <v>78152</v>
      </c>
      <c r="AK138" t="n">
        <v>103277</v>
      </c>
      <c r="AL138" t="n">
        <v>116985</v>
      </c>
      <c r="AM138" t="n">
        <v>100064</v>
      </c>
    </row>
    <row r="139">
      <c r="B139" t="inlineStr">
        <is>
          <t>KD0VRRSOH1</t>
        </is>
      </c>
      <c r="C139" t="inlineStr">
        <is>
          <t>Ohio</t>
        </is>
      </c>
      <c r="D139" t="n">
        <v>145334</v>
      </c>
      <c r="E139" t="n">
        <v>91331</v>
      </c>
      <c r="F139" t="n">
        <v>136815</v>
      </c>
      <c r="G139" t="n">
        <v>123495</v>
      </c>
      <c r="H139" t="n">
        <v>144208</v>
      </c>
      <c r="I139" t="n">
        <v>122714</v>
      </c>
      <c r="J139" t="n">
        <v>115248</v>
      </c>
      <c r="K139" t="n">
        <v>96968</v>
      </c>
      <c r="L139" t="n">
        <v>122584</v>
      </c>
      <c r="M139" t="n">
        <v>122725</v>
      </c>
      <c r="N139" t="n">
        <v>127646</v>
      </c>
      <c r="O139" t="n">
        <v>127304</v>
      </c>
      <c r="P139" t="n">
        <v>137926</v>
      </c>
      <c r="Q139" t="n">
        <v>161957</v>
      </c>
      <c r="R139" t="n">
        <v>147847</v>
      </c>
      <c r="S139" t="n">
        <v>93521</v>
      </c>
      <c r="T139" t="n">
        <v>158541</v>
      </c>
      <c r="U139" t="n">
        <v>168639</v>
      </c>
      <c r="V139" t="n">
        <v>185793</v>
      </c>
      <c r="W139" t="n">
        <v>206449</v>
      </c>
      <c r="X139" t="n">
        <v>223369</v>
      </c>
      <c r="Y139" t="n">
        <v>189158</v>
      </c>
      <c r="Z139" t="n">
        <v>244366</v>
      </c>
      <c r="AA139" t="n">
        <v>333069</v>
      </c>
      <c r="AB139" t="n">
        <v>316926</v>
      </c>
      <c r="AC139" t="n">
        <v>206134</v>
      </c>
      <c r="AD139" t="n">
        <v>179048</v>
      </c>
      <c r="AE139" t="n">
        <v>203135</v>
      </c>
      <c r="AF139" t="n">
        <v>175258</v>
      </c>
      <c r="AG139" t="n">
        <v>197841</v>
      </c>
      <c r="AH139" t="n">
        <v>205319</v>
      </c>
      <c r="AI139" t="n">
        <v>188124</v>
      </c>
      <c r="AJ139" t="n">
        <v>162244</v>
      </c>
      <c r="AK139" t="n">
        <v>141341</v>
      </c>
      <c r="AL139" t="n">
        <v>127585</v>
      </c>
      <c r="AM139" t="n">
        <v>115846</v>
      </c>
    </row>
    <row r="140">
      <c r="B140" t="inlineStr">
        <is>
          <t>KD0VRRSOK1</t>
        </is>
      </c>
      <c r="C140" t="inlineStr">
        <is>
          <t>Oklahoma</t>
        </is>
      </c>
      <c r="D140" t="n">
        <v>45552</v>
      </c>
      <c r="E140" t="n">
        <v>48460</v>
      </c>
      <c r="F140" t="n">
        <v>46521</v>
      </c>
      <c r="G140" t="n">
        <v>50253</v>
      </c>
      <c r="H140" t="n">
        <v>63462</v>
      </c>
      <c r="I140" t="n">
        <v>77737</v>
      </c>
      <c r="J140" t="n">
        <v>104426</v>
      </c>
      <c r="K140" t="n">
        <v>85530</v>
      </c>
      <c r="L140" t="n">
        <v>101745</v>
      </c>
      <c r="M140" t="n">
        <v>112485</v>
      </c>
      <c r="N140" t="n">
        <v>84693</v>
      </c>
      <c r="O140" t="n">
        <v>97374</v>
      </c>
      <c r="P140" t="n">
        <v>155215</v>
      </c>
      <c r="Q140" t="n">
        <v>169752</v>
      </c>
      <c r="R140" t="n">
        <v>208606</v>
      </c>
      <c r="S140" t="n">
        <v>218497</v>
      </c>
      <c r="T140" t="n">
        <v>351994</v>
      </c>
      <c r="U140" t="n">
        <v>355803</v>
      </c>
      <c r="V140" t="n">
        <v>342948</v>
      </c>
      <c r="W140" t="n">
        <v>295345</v>
      </c>
      <c r="X140" t="n">
        <v>148118</v>
      </c>
      <c r="Y140" t="n">
        <v>280380</v>
      </c>
      <c r="Z140" t="n">
        <v>351740</v>
      </c>
      <c r="AA140" t="n">
        <v>348832</v>
      </c>
      <c r="AB140" t="n">
        <v>395252</v>
      </c>
      <c r="AC140" t="n">
        <v>352301</v>
      </c>
      <c r="AD140" t="n">
        <v>349077</v>
      </c>
      <c r="AE140" t="n">
        <v>313806</v>
      </c>
      <c r="AF140" t="n">
        <v>245376</v>
      </c>
      <c r="AG140" t="n">
        <v>142060</v>
      </c>
      <c r="AH140" t="n">
        <v>213859</v>
      </c>
      <c r="AI140" t="n">
        <v>243963</v>
      </c>
      <c r="AJ140" t="n">
        <v>209840</v>
      </c>
      <c r="AK140" t="n">
        <v>219840</v>
      </c>
      <c r="AL140" t="n">
        <v>192058</v>
      </c>
      <c r="AM140" t="n">
        <v>159192</v>
      </c>
    </row>
    <row r="141">
      <c r="B141" t="inlineStr">
        <is>
          <t>KD0VRRSSD1</t>
        </is>
      </c>
      <c r="C141" t="inlineStr">
        <is>
          <t>South Dakota</t>
        </is>
      </c>
      <c r="D141" t="n">
        <v>4358</v>
      </c>
      <c r="E141" t="n">
        <v>372</v>
      </c>
      <c r="F141" t="n">
        <v>386</v>
      </c>
      <c r="G141" t="n">
        <v>1533</v>
      </c>
      <c r="H141" t="n">
        <v>1678</v>
      </c>
      <c r="I141" t="n">
        <v>2357</v>
      </c>
      <c r="J141" t="n">
        <v>2401</v>
      </c>
      <c r="K141" t="n">
        <v>4546</v>
      </c>
      <c r="L141" t="n">
        <v>4378</v>
      </c>
      <c r="M141" t="n">
        <v>4190</v>
      </c>
      <c r="N141" t="n">
        <v>4780</v>
      </c>
      <c r="O141" t="n">
        <v>4662</v>
      </c>
      <c r="P141" t="n">
        <v>1996</v>
      </c>
      <c r="Q141" t="n">
        <v>1859</v>
      </c>
      <c r="R141" t="n">
        <v>1351</v>
      </c>
      <c r="S141" t="n">
        <v>5253</v>
      </c>
      <c r="T141" t="n">
        <v>4400</v>
      </c>
      <c r="U141" t="n">
        <v>5085</v>
      </c>
      <c r="V141" t="n">
        <v>4792</v>
      </c>
      <c r="W141" t="n">
        <v>4547</v>
      </c>
      <c r="X141" t="n">
        <v>4843</v>
      </c>
      <c r="Y141" t="n">
        <v>4585</v>
      </c>
      <c r="Z141" t="n">
        <v>5149</v>
      </c>
      <c r="AA141" t="n">
        <v>8572</v>
      </c>
      <c r="AB141" t="n">
        <v>10024</v>
      </c>
      <c r="AC141" t="n">
        <v>5730</v>
      </c>
      <c r="AD141" t="n">
        <v>5860</v>
      </c>
      <c r="AE141" t="n">
        <v>7182</v>
      </c>
      <c r="AF141" t="n">
        <v>10826</v>
      </c>
      <c r="AG141" t="n">
        <v>9192</v>
      </c>
      <c r="AH141" t="n">
        <v>7543</v>
      </c>
      <c r="AI141" t="n">
        <v>11697</v>
      </c>
      <c r="AJ141" t="n">
        <v>5887</v>
      </c>
      <c r="AK141" t="n">
        <v>3517</v>
      </c>
      <c r="AL141" t="n">
        <v>10347</v>
      </c>
      <c r="AM141" t="n">
        <v>9708</v>
      </c>
    </row>
    <row r="142">
      <c r="B142" t="inlineStr">
        <is>
          <t>KD0VRRSTN1</t>
        </is>
      </c>
      <c r="C142" t="inlineStr">
        <is>
          <t>Tennessee</t>
        </is>
      </c>
      <c r="D142" t="n">
        <v>130640</v>
      </c>
      <c r="E142" t="n">
        <v>79962</v>
      </c>
      <c r="F142" t="n">
        <v>108633</v>
      </c>
      <c r="G142" t="n">
        <v>80618</v>
      </c>
      <c r="H142" t="n">
        <v>89022</v>
      </c>
      <c r="I142" t="n">
        <v>61730</v>
      </c>
      <c r="J142" t="n">
        <v>67077</v>
      </c>
      <c r="K142" t="n">
        <v>71537</v>
      </c>
      <c r="L142" t="n">
        <v>71814</v>
      </c>
      <c r="M142" t="n">
        <v>50398</v>
      </c>
      <c r="N142" t="n">
        <v>28241</v>
      </c>
      <c r="O142" t="n">
        <v>92764</v>
      </c>
      <c r="P142" t="n">
        <v>98703</v>
      </c>
      <c r="Q142" t="n">
        <v>87696</v>
      </c>
      <c r="R142" t="n">
        <v>101523</v>
      </c>
      <c r="S142" t="n">
        <v>51130</v>
      </c>
      <c r="T142" t="n">
        <v>87416</v>
      </c>
      <c r="U142" t="n">
        <v>91736</v>
      </c>
      <c r="V142" t="n">
        <v>90602</v>
      </c>
      <c r="W142" t="n">
        <v>78685</v>
      </c>
      <c r="X142" t="n">
        <v>65590</v>
      </c>
      <c r="Y142" t="n">
        <v>76857</v>
      </c>
      <c r="Z142" t="n">
        <v>73026</v>
      </c>
      <c r="AA142" t="n">
        <v>76692</v>
      </c>
      <c r="AB142" t="n">
        <v>41676</v>
      </c>
      <c r="AC142" t="n">
        <v>53391</v>
      </c>
      <c r="AD142" t="n">
        <v>54332</v>
      </c>
      <c r="AE142" t="n">
        <v>58125</v>
      </c>
      <c r="AF142" t="n">
        <v>52522</v>
      </c>
      <c r="AG142" t="n">
        <v>70635</v>
      </c>
      <c r="AH142" t="n">
        <v>73438</v>
      </c>
      <c r="AI142" t="n">
        <v>58622</v>
      </c>
      <c r="AJ142" t="n">
        <v>50862</v>
      </c>
      <c r="AK142" t="n">
        <v>41404</v>
      </c>
      <c r="AL142" t="n">
        <v>60460</v>
      </c>
      <c r="AM142" t="n">
        <v>66655</v>
      </c>
    </row>
    <row r="143">
      <c r="B143" t="inlineStr">
        <is>
          <t>KD0VRRSWI1</t>
        </is>
      </c>
      <c r="C143" t="inlineStr">
        <is>
          <t>Wisconsin</t>
        </is>
      </c>
      <c r="D143" t="n">
        <v>18036</v>
      </c>
      <c r="E143" t="n">
        <v>40486</v>
      </c>
      <c r="F143" t="n">
        <v>40440</v>
      </c>
      <c r="G143" t="n">
        <v>35465</v>
      </c>
      <c r="H143" t="n">
        <v>57973</v>
      </c>
      <c r="I143" t="n">
        <v>105521</v>
      </c>
      <c r="J143" t="n">
        <v>94575</v>
      </c>
      <c r="K143" t="n">
        <v>37919</v>
      </c>
      <c r="L143" t="n">
        <v>22722</v>
      </c>
      <c r="M143" t="n">
        <v>20819</v>
      </c>
      <c r="N143" t="n">
        <v>48110</v>
      </c>
      <c r="O143" t="n">
        <v>52470</v>
      </c>
      <c r="P143" t="n">
        <v>56267</v>
      </c>
      <c r="Q143" t="n">
        <v>40457</v>
      </c>
      <c r="R143" t="n">
        <v>32115</v>
      </c>
      <c r="S143" t="n">
        <v>55177</v>
      </c>
      <c r="T143" t="n">
        <v>57103</v>
      </c>
      <c r="U143" t="n">
        <v>46068</v>
      </c>
      <c r="V143" t="n">
        <v>40196</v>
      </c>
      <c r="W143" t="n">
        <v>37379</v>
      </c>
      <c r="X143" t="n">
        <v>32513</v>
      </c>
      <c r="Y143" t="n">
        <v>30966</v>
      </c>
      <c r="Z143" t="n">
        <v>25505</v>
      </c>
      <c r="AA143" t="n">
        <v>29222</v>
      </c>
      <c r="AB143" t="n">
        <v>48285</v>
      </c>
      <c r="AC143" t="n">
        <v>25886</v>
      </c>
      <c r="AD143" t="n">
        <v>24559</v>
      </c>
      <c r="AE143" t="n">
        <v>13321</v>
      </c>
      <c r="AF143" t="n">
        <v>27434</v>
      </c>
      <c r="AG143" t="n">
        <v>33106</v>
      </c>
      <c r="AH143" t="n">
        <v>40534</v>
      </c>
      <c r="AI143" t="n">
        <v>41762</v>
      </c>
      <c r="AJ143" t="n">
        <v>31974</v>
      </c>
      <c r="AK143" t="n">
        <v>26114</v>
      </c>
      <c r="AL143" t="n">
        <v>32025</v>
      </c>
      <c r="AM143" t="n">
        <v>34475</v>
      </c>
    </row>
    <row r="144">
      <c r="B144" t="inlineStr">
        <is>
          <t>KD0VRRR301</t>
        </is>
      </c>
      <c r="C144" t="inlineStr">
        <is>
          <t>Gulf Coast (PADD 3)</t>
        </is>
      </c>
      <c r="D144" t="n">
        <v>534890</v>
      </c>
      <c r="E144" t="n">
        <v>528242</v>
      </c>
      <c r="F144" t="n">
        <v>522889</v>
      </c>
      <c r="G144" t="n">
        <v>525909</v>
      </c>
      <c r="H144" t="n">
        <v>567356</v>
      </c>
      <c r="I144" t="n">
        <v>636216</v>
      </c>
      <c r="J144" t="n">
        <v>565436</v>
      </c>
      <c r="K144" t="n">
        <v>547940</v>
      </c>
      <c r="L144" t="n">
        <v>667178</v>
      </c>
      <c r="M144" t="n">
        <v>690321</v>
      </c>
      <c r="N144" t="n">
        <v>671931</v>
      </c>
      <c r="O144" t="n">
        <v>666829</v>
      </c>
      <c r="P144" t="n">
        <v>653208</v>
      </c>
      <c r="Q144" t="n">
        <v>680361</v>
      </c>
      <c r="R144" t="n">
        <v>676222</v>
      </c>
      <c r="S144" t="n">
        <v>732550</v>
      </c>
      <c r="T144" t="n">
        <v>665606</v>
      </c>
      <c r="U144" t="n">
        <v>758918</v>
      </c>
      <c r="V144" t="n">
        <v>762793</v>
      </c>
      <c r="W144" t="n">
        <v>963668</v>
      </c>
      <c r="X144" t="n">
        <v>757761</v>
      </c>
      <c r="Y144" t="n">
        <v>759524</v>
      </c>
      <c r="Z144" t="n">
        <v>869119</v>
      </c>
      <c r="AA144" t="n">
        <v>699882</v>
      </c>
      <c r="AB144" t="n">
        <v>631796</v>
      </c>
      <c r="AC144" t="n">
        <v>542036</v>
      </c>
      <c r="AD144" t="n">
        <v>573037</v>
      </c>
      <c r="AE144" t="n">
        <v>694053</v>
      </c>
      <c r="AF144" t="n">
        <v>729109</v>
      </c>
      <c r="AG144" t="n">
        <v>737544</v>
      </c>
      <c r="AH144" t="n">
        <v>753967</v>
      </c>
      <c r="AI144" t="n">
        <v>824003</v>
      </c>
      <c r="AJ144" t="n">
        <v>825397</v>
      </c>
      <c r="AK144" t="n">
        <v>875618</v>
      </c>
      <c r="AL144" t="n">
        <v>986365</v>
      </c>
      <c r="AM144" t="n">
        <v>970875</v>
      </c>
    </row>
    <row r="145">
      <c r="B145" t="inlineStr">
        <is>
          <t>KD0VRRSAL1</t>
        </is>
      </c>
      <c r="C145" t="inlineStr">
        <is>
          <t>Alabama</t>
        </is>
      </c>
      <c r="D145" t="n">
        <v>65496</v>
      </c>
      <c r="E145" t="n">
        <v>62788</v>
      </c>
      <c r="F145" t="n">
        <v>61143</v>
      </c>
      <c r="G145" t="n">
        <v>62627</v>
      </c>
      <c r="H145" t="n">
        <v>63273</v>
      </c>
      <c r="I145" t="n">
        <v>66745</v>
      </c>
      <c r="J145" t="n">
        <v>60839</v>
      </c>
      <c r="K145" t="n">
        <v>56905</v>
      </c>
      <c r="L145" t="n">
        <v>55458</v>
      </c>
      <c r="M145" t="n">
        <v>50660</v>
      </c>
      <c r="N145" t="n">
        <v>56715</v>
      </c>
      <c r="O145" t="n">
        <v>52669</v>
      </c>
      <c r="P145" t="n">
        <v>52942</v>
      </c>
      <c r="Q145" t="n">
        <v>49779</v>
      </c>
      <c r="R145" t="n">
        <v>43176</v>
      </c>
      <c r="S145" t="n">
        <v>45576</v>
      </c>
      <c r="T145" t="n">
        <v>46492</v>
      </c>
      <c r="U145" t="n">
        <v>47925</v>
      </c>
      <c r="V145" t="n">
        <v>53202</v>
      </c>
      <c r="W145" t="n">
        <v>51997</v>
      </c>
      <c r="X145" t="n">
        <v>56889</v>
      </c>
      <c r="Y145" t="n">
        <v>55531</v>
      </c>
      <c r="Z145" t="n">
        <v>62089</v>
      </c>
      <c r="AA145" t="n">
        <v>59852</v>
      </c>
      <c r="AB145" t="n">
        <v>42588</v>
      </c>
      <c r="AC145" t="n">
        <v>44546</v>
      </c>
      <c r="AD145" t="n">
        <v>42465</v>
      </c>
      <c r="AE145" t="n">
        <v>97177</v>
      </c>
      <c r="AF145" t="n">
        <v>125439</v>
      </c>
      <c r="AG145" t="n">
        <v>63570</v>
      </c>
      <c r="AH145" t="n">
        <v>56873</v>
      </c>
      <c r="AI145" t="n">
        <v>71808</v>
      </c>
      <c r="AJ145" t="n">
        <v>64216</v>
      </c>
      <c r="AK145" t="n">
        <v>70239</v>
      </c>
      <c r="AL145" t="n">
        <v>63565</v>
      </c>
      <c r="AM145" t="n">
        <v>69460</v>
      </c>
    </row>
    <row r="146">
      <c r="B146" t="inlineStr">
        <is>
          <t>KD0VRRSAR1</t>
        </is>
      </c>
      <c r="C146" t="inlineStr">
        <is>
          <t>Arkansas</t>
        </is>
      </c>
      <c r="D146" t="n">
        <v>22603</v>
      </c>
      <c r="E146" t="n">
        <v>20912</v>
      </c>
      <c r="F146" t="n">
        <v>26211</v>
      </c>
      <c r="G146" t="n">
        <v>26364</v>
      </c>
      <c r="H146" t="n">
        <v>20730</v>
      </c>
      <c r="I146" t="n">
        <v>34945</v>
      </c>
      <c r="J146" t="n">
        <v>35012</v>
      </c>
      <c r="K146" t="n">
        <v>35047</v>
      </c>
      <c r="L146" t="n">
        <v>28607</v>
      </c>
      <c r="M146" t="n">
        <v>39035</v>
      </c>
      <c r="N146" t="n">
        <v>65831</v>
      </c>
      <c r="O146" t="n">
        <v>62499</v>
      </c>
      <c r="P146" t="n">
        <v>67559</v>
      </c>
      <c r="Q146" t="n">
        <v>54161</v>
      </c>
      <c r="R146" t="n">
        <v>62776</v>
      </c>
      <c r="S146" t="n">
        <v>50893</v>
      </c>
      <c r="T146" t="n">
        <v>44058</v>
      </c>
      <c r="U146" t="n">
        <v>84949</v>
      </c>
      <c r="V146" t="n">
        <v>114146</v>
      </c>
      <c r="W146" t="n">
        <v>118065</v>
      </c>
      <c r="X146" t="n">
        <v>78238</v>
      </c>
      <c r="Y146" t="n">
        <v>48757</v>
      </c>
      <c r="Z146" t="n">
        <v>22469</v>
      </c>
      <c r="AA146" t="n">
        <v>20237</v>
      </c>
      <c r="AB146" t="n">
        <v>27693</v>
      </c>
      <c r="AC146" t="n">
        <v>25148</v>
      </c>
      <c r="AD146" t="n">
        <v>18302</v>
      </c>
      <c r="AE146" t="n">
        <v>26907</v>
      </c>
      <c r="AF146" t="n">
        <v>43494</v>
      </c>
      <c r="AG146" t="n">
        <v>58480</v>
      </c>
      <c r="AH146" t="n">
        <v>29796</v>
      </c>
      <c r="AI146" t="n">
        <v>27197</v>
      </c>
      <c r="AJ146" t="n">
        <v>23820</v>
      </c>
      <c r="AK146" t="n">
        <v>37047</v>
      </c>
      <c r="AL146" t="n">
        <v>36930</v>
      </c>
      <c r="AM146" t="n">
        <v>17399</v>
      </c>
    </row>
    <row r="147">
      <c r="B147" t="inlineStr">
        <is>
          <t>KD0VRRSLA1</t>
        </is>
      </c>
      <c r="C147" t="inlineStr">
        <is>
          <t>Louisiana</t>
        </is>
      </c>
      <c r="D147" t="n">
        <v>70168</v>
      </c>
      <c r="E147" t="n">
        <v>94372</v>
      </c>
      <c r="F147" t="n">
        <v>95699</v>
      </c>
      <c r="G147" t="n">
        <v>61998</v>
      </c>
      <c r="H147" t="n">
        <v>69835</v>
      </c>
      <c r="I147" t="n">
        <v>78426</v>
      </c>
      <c r="J147" t="n">
        <v>59720</v>
      </c>
      <c r="K147" t="n">
        <v>54595</v>
      </c>
      <c r="L147" t="n">
        <v>35293</v>
      </c>
      <c r="M147" t="n">
        <v>31931</v>
      </c>
      <c r="N147" t="n">
        <v>28117</v>
      </c>
      <c r="O147" t="n">
        <v>22647</v>
      </c>
      <c r="P147" t="n">
        <v>28011</v>
      </c>
      <c r="Q147" t="n">
        <v>25523</v>
      </c>
      <c r="R147" t="n">
        <v>31054</v>
      </c>
      <c r="S147" t="n">
        <v>29139</v>
      </c>
      <c r="T147" t="n">
        <v>43885</v>
      </c>
      <c r="U147" t="n">
        <v>52410</v>
      </c>
      <c r="V147" t="n">
        <v>46931</v>
      </c>
      <c r="W147" t="n">
        <v>52802</v>
      </c>
      <c r="X147" t="n">
        <v>37267</v>
      </c>
      <c r="Y147" t="n">
        <v>32506</v>
      </c>
      <c r="Z147" t="n">
        <v>43813</v>
      </c>
      <c r="AA147" t="n">
        <v>43862</v>
      </c>
      <c r="AB147" t="n">
        <v>32201</v>
      </c>
      <c r="AC147" t="n">
        <v>18345</v>
      </c>
      <c r="AD147" t="n">
        <v>25425</v>
      </c>
      <c r="AE147" t="n">
        <v>32515</v>
      </c>
      <c r="AF147" t="n">
        <v>28110</v>
      </c>
      <c r="AG147" t="n">
        <v>39578</v>
      </c>
      <c r="AH147" t="n">
        <v>45790</v>
      </c>
      <c r="AI147" t="n">
        <v>57651</v>
      </c>
      <c r="AJ147" t="n">
        <v>52100</v>
      </c>
      <c r="AK147" t="n">
        <v>28881</v>
      </c>
      <c r="AL147" t="n">
        <v>25790</v>
      </c>
      <c r="AM147" t="n">
        <v>30355</v>
      </c>
    </row>
    <row r="148">
      <c r="B148" t="inlineStr">
        <is>
          <t>KD0VRRSMS1</t>
        </is>
      </c>
      <c r="C148" t="inlineStr">
        <is>
          <t>Mississippi</t>
        </is>
      </c>
      <c r="D148" t="n">
        <v>19392</v>
      </c>
      <c r="E148" t="n">
        <v>19163</v>
      </c>
      <c r="F148" t="n">
        <v>19713</v>
      </c>
      <c r="G148" t="n">
        <v>11262</v>
      </c>
      <c r="H148" t="n">
        <v>14784</v>
      </c>
      <c r="I148" t="n">
        <v>17760</v>
      </c>
      <c r="J148" t="n">
        <v>17839</v>
      </c>
      <c r="K148" t="n">
        <v>20193</v>
      </c>
      <c r="L148" t="n">
        <v>24532</v>
      </c>
      <c r="M148" t="n">
        <v>28233</v>
      </c>
      <c r="N148" t="n">
        <v>42396</v>
      </c>
      <c r="O148" t="n">
        <v>28351</v>
      </c>
      <c r="P148" t="n">
        <v>24897</v>
      </c>
      <c r="Q148" t="n">
        <v>28913</v>
      </c>
      <c r="R148" t="n">
        <v>23277</v>
      </c>
      <c r="S148" t="n">
        <v>15431</v>
      </c>
      <c r="T148" t="n">
        <v>21029</v>
      </c>
      <c r="U148" t="n">
        <v>21319</v>
      </c>
      <c r="V148" t="n">
        <v>16913</v>
      </c>
      <c r="W148" t="n">
        <v>40828</v>
      </c>
      <c r="X148" t="n">
        <v>29989</v>
      </c>
      <c r="Y148" t="n">
        <v>14205</v>
      </c>
      <c r="Z148" t="n">
        <v>33298</v>
      </c>
      <c r="AA148" t="n">
        <v>46730</v>
      </c>
      <c r="AB148" t="n">
        <v>31617</v>
      </c>
      <c r="AC148" t="n">
        <v>24727</v>
      </c>
      <c r="AD148" t="n">
        <v>17936</v>
      </c>
      <c r="AE148" t="n">
        <v>37741</v>
      </c>
      <c r="AF148" t="n">
        <v>29848</v>
      </c>
      <c r="AG148" t="n">
        <v>32550</v>
      </c>
      <c r="AH148" t="n">
        <v>35578</v>
      </c>
      <c r="AI148" t="n">
        <v>33345</v>
      </c>
      <c r="AJ148" t="n">
        <v>33037</v>
      </c>
      <c r="AK148" t="n">
        <v>27468</v>
      </c>
      <c r="AL148" t="n">
        <v>20959</v>
      </c>
      <c r="AM148" t="n">
        <v>22472</v>
      </c>
    </row>
    <row r="149">
      <c r="B149" t="inlineStr">
        <is>
          <t>KD0VRRSNM1</t>
        </is>
      </c>
      <c r="C149" t="inlineStr">
        <is>
          <t>New Mexico</t>
        </is>
      </c>
      <c r="D149" t="n">
        <v>5855</v>
      </c>
      <c r="E149" t="n">
        <v>3451</v>
      </c>
      <c r="F149" t="n">
        <v>40100</v>
      </c>
      <c r="G149" t="n">
        <v>44796</v>
      </c>
      <c r="H149" t="n">
        <v>44311</v>
      </c>
      <c r="I149" t="n">
        <v>51784</v>
      </c>
      <c r="J149" t="n">
        <v>39802</v>
      </c>
      <c r="K149" t="n">
        <v>40974</v>
      </c>
      <c r="L149" t="n">
        <v>74529</v>
      </c>
      <c r="M149" t="n">
        <v>19690</v>
      </c>
      <c r="N149" t="n">
        <v>15139</v>
      </c>
      <c r="O149" t="n">
        <v>18263</v>
      </c>
      <c r="P149" t="n">
        <v>22442</v>
      </c>
      <c r="Q149" t="n">
        <v>26294</v>
      </c>
      <c r="R149" t="n">
        <v>13874</v>
      </c>
      <c r="S149" t="n">
        <v>256</v>
      </c>
      <c r="T149" t="n">
        <v>5783</v>
      </c>
      <c r="U149" t="n">
        <v>15532</v>
      </c>
      <c r="V149" t="n">
        <v>8982</v>
      </c>
      <c r="W149" t="n">
        <v>15447</v>
      </c>
      <c r="X149" t="n">
        <v>11690</v>
      </c>
      <c r="Y149" t="n">
        <v>11910</v>
      </c>
      <c r="Z149" t="n">
        <v>16716</v>
      </c>
      <c r="AA149" t="n">
        <v>6152</v>
      </c>
      <c r="AB149" t="n">
        <v>2092</v>
      </c>
      <c r="AC149" t="n">
        <v>245</v>
      </c>
      <c r="AD149" t="n">
        <v>1780</v>
      </c>
      <c r="AE149" t="n">
        <v>1707</v>
      </c>
      <c r="AF149" t="n">
        <v>19123</v>
      </c>
      <c r="AG149" t="n">
        <v>38543</v>
      </c>
      <c r="AH149" t="n">
        <v>45446</v>
      </c>
      <c r="AI149" t="n">
        <v>68149</v>
      </c>
      <c r="AJ149" t="n">
        <v>69430</v>
      </c>
      <c r="AK149" t="n">
        <v>85459</v>
      </c>
      <c r="AL149" t="n">
        <v>96658</v>
      </c>
      <c r="AM149" t="n">
        <v>91554</v>
      </c>
    </row>
    <row r="150">
      <c r="B150" t="inlineStr">
        <is>
          <t>KD0VRRSTX1</t>
        </is>
      </c>
      <c r="C150" t="inlineStr">
        <is>
          <t>Texas</t>
        </is>
      </c>
      <c r="D150" t="n">
        <v>351377</v>
      </c>
      <c r="E150" t="n">
        <v>327557</v>
      </c>
      <c r="F150" t="n">
        <v>280023</v>
      </c>
      <c r="G150" t="n">
        <v>318862</v>
      </c>
      <c r="H150" t="n">
        <v>354424</v>
      </c>
      <c r="I150" t="n">
        <v>386555</v>
      </c>
      <c r="J150" t="n">
        <v>352224</v>
      </c>
      <c r="K150" t="n">
        <v>340227</v>
      </c>
      <c r="L150" t="n">
        <v>448760</v>
      </c>
      <c r="M150" t="n">
        <v>520773</v>
      </c>
      <c r="N150" t="n">
        <v>463734</v>
      </c>
      <c r="O150" t="n">
        <v>482400</v>
      </c>
      <c r="P150" t="n">
        <v>457357</v>
      </c>
      <c r="Q150" t="n">
        <v>495691</v>
      </c>
      <c r="R150" t="n">
        <v>502065</v>
      </c>
      <c r="S150" t="n">
        <v>591256</v>
      </c>
      <c r="T150" t="n">
        <v>504360</v>
      </c>
      <c r="U150" t="n">
        <v>536783</v>
      </c>
      <c r="V150" t="n">
        <v>522619</v>
      </c>
      <c r="W150" t="n">
        <v>684530</v>
      </c>
      <c r="X150" t="n">
        <v>543688</v>
      </c>
      <c r="Y150" t="n">
        <v>596616</v>
      </c>
      <c r="Z150" t="n">
        <v>690735</v>
      </c>
      <c r="AA150" t="n">
        <v>523049</v>
      </c>
      <c r="AB150" t="n">
        <v>495604</v>
      </c>
      <c r="AC150" t="n">
        <v>429026</v>
      </c>
      <c r="AD150" t="n">
        <v>467128</v>
      </c>
      <c r="AE150" t="n">
        <v>498006</v>
      </c>
      <c r="AF150" t="n">
        <v>483096</v>
      </c>
      <c r="AG150" t="n">
        <v>504823</v>
      </c>
      <c r="AH150" t="n">
        <v>540483</v>
      </c>
      <c r="AI150" t="n">
        <v>565852</v>
      </c>
      <c r="AJ150" t="n">
        <v>582795</v>
      </c>
      <c r="AK150" t="n">
        <v>626524</v>
      </c>
      <c r="AL150" t="n">
        <v>742464</v>
      </c>
      <c r="AM150" t="n">
        <v>739637</v>
      </c>
    </row>
    <row r="151">
      <c r="B151" t="inlineStr">
        <is>
          <t>KD0VRRR401</t>
        </is>
      </c>
      <c r="C151" t="inlineStr">
        <is>
          <t>Rocky Mountain (PADD 4)</t>
        </is>
      </c>
      <c r="D151" t="n">
        <v>210905</v>
      </c>
      <c r="E151" t="n">
        <v>224696</v>
      </c>
      <c r="F151" t="n">
        <v>226712</v>
      </c>
      <c r="G151" t="n">
        <v>216239</v>
      </c>
      <c r="H151" t="n">
        <v>285616</v>
      </c>
      <c r="I151" t="n">
        <v>310192</v>
      </c>
      <c r="J151" t="n">
        <v>293932</v>
      </c>
      <c r="K151" t="n">
        <v>251501</v>
      </c>
      <c r="L151" t="n">
        <v>254997</v>
      </c>
      <c r="M151" t="n">
        <v>275629</v>
      </c>
      <c r="N151" t="n">
        <v>304602</v>
      </c>
      <c r="O151" t="n">
        <v>341923</v>
      </c>
      <c r="P151" t="n">
        <v>346232</v>
      </c>
      <c r="Q151" t="n">
        <v>278761</v>
      </c>
      <c r="R151" t="n">
        <v>277361</v>
      </c>
      <c r="S151" t="n">
        <v>251806</v>
      </c>
      <c r="T151" t="n">
        <v>286651</v>
      </c>
      <c r="U151" t="n">
        <v>248436</v>
      </c>
      <c r="V151" t="n">
        <v>243345</v>
      </c>
      <c r="W151" t="n">
        <v>243428</v>
      </c>
      <c r="X151" t="n">
        <v>234232</v>
      </c>
      <c r="Y151" t="n">
        <v>242357</v>
      </c>
      <c r="Z151" t="n">
        <v>230646</v>
      </c>
      <c r="AA151" t="n">
        <v>262644</v>
      </c>
      <c r="AB151" t="n">
        <v>222054</v>
      </c>
      <c r="AC151" t="n">
        <v>212571</v>
      </c>
      <c r="AD151" t="n">
        <v>228200</v>
      </c>
      <c r="AE151" t="n">
        <v>245446</v>
      </c>
      <c r="AF151" t="n">
        <v>214160</v>
      </c>
      <c r="AG151" t="n">
        <v>239143</v>
      </c>
      <c r="AH151" t="n">
        <v>225774</v>
      </c>
      <c r="AI151" t="n">
        <v>246796</v>
      </c>
      <c r="AJ151" t="n">
        <v>310564</v>
      </c>
      <c r="AK151" t="n">
        <v>336786</v>
      </c>
      <c r="AL151" t="n">
        <v>351194</v>
      </c>
      <c r="AM151" t="n">
        <v>334079</v>
      </c>
    </row>
    <row r="152">
      <c r="B152" t="inlineStr">
        <is>
          <t>KD0VRRSCO1</t>
        </is>
      </c>
      <c r="C152" t="inlineStr">
        <is>
          <t>Colorado</t>
        </is>
      </c>
      <c r="D152" t="n">
        <v>61296</v>
      </c>
      <c r="E152" t="n">
        <v>56137</v>
      </c>
      <c r="F152" t="n">
        <v>57807</v>
      </c>
      <c r="G152" t="n">
        <v>54533</v>
      </c>
      <c r="H152" t="n">
        <v>66576</v>
      </c>
      <c r="I152" t="n">
        <v>87970</v>
      </c>
      <c r="J152" t="n">
        <v>74822</v>
      </c>
      <c r="K152" t="n">
        <v>77880</v>
      </c>
      <c r="L152" t="n">
        <v>66556</v>
      </c>
      <c r="M152" t="n">
        <v>81532</v>
      </c>
      <c r="N152" t="n">
        <v>92484</v>
      </c>
      <c r="O152" t="n">
        <v>104913</v>
      </c>
      <c r="P152" t="n">
        <v>100324</v>
      </c>
      <c r="Q152" t="n">
        <v>48369</v>
      </c>
      <c r="R152" t="n">
        <v>62169</v>
      </c>
      <c r="S152" t="n">
        <v>47204</v>
      </c>
      <c r="T152" t="n">
        <v>40984</v>
      </c>
      <c r="U152" t="n">
        <v>44392</v>
      </c>
      <c r="V152" t="n">
        <v>38399</v>
      </c>
      <c r="W152" t="n">
        <v>58654</v>
      </c>
      <c r="X152" t="n">
        <v>37131</v>
      </c>
      <c r="Y152" t="n">
        <v>18247</v>
      </c>
      <c r="Z152" t="n">
        <v>4162</v>
      </c>
      <c r="AA152" t="n">
        <v>4014</v>
      </c>
      <c r="AB152" t="n">
        <v>5422</v>
      </c>
      <c r="AC152" t="n">
        <v>47830</v>
      </c>
      <c r="AD152" t="n">
        <v>66510</v>
      </c>
      <c r="AE152" t="n">
        <v>71365</v>
      </c>
      <c r="AF152" t="n">
        <v>77038</v>
      </c>
      <c r="AG152" t="n">
        <v>68852</v>
      </c>
      <c r="AH152" t="n">
        <v>62396</v>
      </c>
      <c r="AI152" t="n">
        <v>55732</v>
      </c>
      <c r="AJ152" t="n">
        <v>55138</v>
      </c>
      <c r="AK152" t="n">
        <v>56853</v>
      </c>
      <c r="AL152" t="n">
        <v>53753</v>
      </c>
      <c r="AM152" t="n">
        <v>52323</v>
      </c>
    </row>
    <row r="153">
      <c r="B153" t="inlineStr">
        <is>
          <t>KD0VRRSID1</t>
        </is>
      </c>
      <c r="C153" t="inlineStr">
        <is>
          <t>Idaho</t>
        </is>
      </c>
      <c r="D153" t="n">
        <v>17243</v>
      </c>
      <c r="E153" t="n">
        <v>18048</v>
      </c>
      <c r="F153" t="n">
        <v>18621</v>
      </c>
      <c r="G153" t="n">
        <v>18132</v>
      </c>
      <c r="H153" t="n">
        <v>22589</v>
      </c>
      <c r="I153" t="n">
        <v>19585</v>
      </c>
      <c r="J153" t="n">
        <v>20320</v>
      </c>
      <c r="K153" t="n">
        <v>21382</v>
      </c>
      <c r="L153" t="n">
        <v>20093</v>
      </c>
      <c r="M153" t="n">
        <v>21773</v>
      </c>
      <c r="N153" t="n">
        <v>29209</v>
      </c>
      <c r="O153" t="n">
        <v>29506</v>
      </c>
      <c r="P153" t="n">
        <v>29101</v>
      </c>
      <c r="Q153" t="n">
        <v>29076</v>
      </c>
      <c r="R153" t="n">
        <v>34231</v>
      </c>
      <c r="S153" t="n">
        <v>27664</v>
      </c>
      <c r="T153" t="n">
        <v>38929</v>
      </c>
      <c r="U153" t="n">
        <v>26753</v>
      </c>
      <c r="V153" t="n">
        <v>24390</v>
      </c>
      <c r="W153" t="n">
        <v>21071</v>
      </c>
      <c r="X153" t="n">
        <v>21083</v>
      </c>
      <c r="Y153" t="n">
        <v>25393</v>
      </c>
      <c r="Z153" t="n">
        <v>19458</v>
      </c>
      <c r="AA153" t="n">
        <v>21070</v>
      </c>
      <c r="AB153" t="n">
        <v>14622</v>
      </c>
      <c r="AC153" t="n">
        <v>9678</v>
      </c>
      <c r="AD153" t="n">
        <v>31307</v>
      </c>
      <c r="AE153" t="n">
        <v>30448</v>
      </c>
      <c r="AF153" t="n">
        <v>25068</v>
      </c>
      <c r="AG153" t="n">
        <v>38087</v>
      </c>
      <c r="AH153" t="n">
        <v>44577</v>
      </c>
      <c r="AI153" t="n">
        <v>100638</v>
      </c>
      <c r="AJ153" t="n">
        <v>109742</v>
      </c>
      <c r="AK153" t="n">
        <v>105343</v>
      </c>
      <c r="AL153" t="n">
        <v>133459</v>
      </c>
      <c r="AM153" t="n">
        <v>124770</v>
      </c>
    </row>
    <row r="154">
      <c r="B154" t="inlineStr">
        <is>
          <t>KD0VRRSMT1</t>
        </is>
      </c>
      <c r="C154" t="inlineStr">
        <is>
          <t>Montana</t>
        </is>
      </c>
      <c r="D154" t="n">
        <v>64463</v>
      </c>
      <c r="E154" t="n">
        <v>62707</v>
      </c>
      <c r="F154" t="n">
        <v>61582</v>
      </c>
      <c r="G154" t="n">
        <v>60824</v>
      </c>
      <c r="H154" t="n">
        <v>56648</v>
      </c>
      <c r="I154" t="n">
        <v>58855</v>
      </c>
      <c r="J154" t="n">
        <v>48710</v>
      </c>
      <c r="K154" t="n">
        <v>48427</v>
      </c>
      <c r="L154" t="n">
        <v>54429</v>
      </c>
      <c r="M154" t="n">
        <v>55753</v>
      </c>
      <c r="N154" t="n">
        <v>68940</v>
      </c>
      <c r="O154" t="n">
        <v>79246</v>
      </c>
      <c r="P154" t="n">
        <v>71530</v>
      </c>
      <c r="Q154" t="n">
        <v>69896</v>
      </c>
      <c r="R154" t="n">
        <v>63079</v>
      </c>
      <c r="S154" t="n">
        <v>57879</v>
      </c>
      <c r="T154" t="n">
        <v>65801</v>
      </c>
      <c r="U154" t="n">
        <v>66659</v>
      </c>
      <c r="V154" t="n">
        <v>58404</v>
      </c>
      <c r="W154" t="n">
        <v>25241</v>
      </c>
      <c r="X154" t="n">
        <v>38900</v>
      </c>
      <c r="Y154" t="n">
        <v>74265</v>
      </c>
      <c r="Z154" t="n">
        <v>73282</v>
      </c>
      <c r="AA154" t="n">
        <v>107710</v>
      </c>
      <c r="AB154" t="n">
        <v>94818</v>
      </c>
      <c r="AC154" t="n">
        <v>68520</v>
      </c>
      <c r="AD154" t="n">
        <v>58543</v>
      </c>
      <c r="AE154" t="n">
        <v>65919</v>
      </c>
      <c r="AF154" t="n">
        <v>41901</v>
      </c>
      <c r="AG154" t="n">
        <v>60649</v>
      </c>
      <c r="AH154" t="n">
        <v>30042</v>
      </c>
      <c r="AI154" t="n">
        <v>13209</v>
      </c>
      <c r="AJ154" t="n">
        <v>41043</v>
      </c>
      <c r="AK154" t="n">
        <v>54419</v>
      </c>
      <c r="AL154" t="n">
        <v>49999</v>
      </c>
      <c r="AM154" t="n">
        <v>41761</v>
      </c>
    </row>
    <row r="155">
      <c r="B155" t="inlineStr">
        <is>
          <t>KD0VRRSUT1</t>
        </is>
      </c>
      <c r="C155" t="inlineStr">
        <is>
          <t>Utah</t>
        </is>
      </c>
      <c r="D155" t="n">
        <v>30893</v>
      </c>
      <c r="E155" t="n">
        <v>31881</v>
      </c>
      <c r="F155" t="n">
        <v>32288</v>
      </c>
      <c r="G155" t="n">
        <v>31268</v>
      </c>
      <c r="H155" t="n">
        <v>33422</v>
      </c>
      <c r="I155" t="n">
        <v>34590</v>
      </c>
      <c r="J155" t="n">
        <v>35804</v>
      </c>
      <c r="K155" t="n">
        <v>36677</v>
      </c>
      <c r="L155" t="n">
        <v>40704</v>
      </c>
      <c r="M155" t="n">
        <v>37827</v>
      </c>
      <c r="N155" t="n">
        <v>33364</v>
      </c>
      <c r="O155" t="n">
        <v>31626</v>
      </c>
      <c r="P155" t="n">
        <v>40899</v>
      </c>
      <c r="Q155" t="n">
        <v>36658</v>
      </c>
      <c r="R155" t="n">
        <v>26672</v>
      </c>
      <c r="S155" t="n">
        <v>21762</v>
      </c>
      <c r="T155" t="n">
        <v>27837</v>
      </c>
      <c r="U155" t="n">
        <v>27016</v>
      </c>
      <c r="V155" t="n">
        <v>31095</v>
      </c>
      <c r="W155" t="n">
        <v>36293</v>
      </c>
      <c r="X155" t="n">
        <v>33904</v>
      </c>
      <c r="Y155" t="n">
        <v>29878</v>
      </c>
      <c r="Z155" t="n">
        <v>31272</v>
      </c>
      <c r="AA155" t="n">
        <v>44721</v>
      </c>
      <c r="AB155" t="n">
        <v>24643</v>
      </c>
      <c r="AC155" t="n">
        <v>21178</v>
      </c>
      <c r="AD155" t="n">
        <v>24774</v>
      </c>
      <c r="AE155" t="n">
        <v>33371</v>
      </c>
      <c r="AF155" t="n">
        <v>24216</v>
      </c>
      <c r="AG155" t="n">
        <v>25597</v>
      </c>
      <c r="AH155" t="n">
        <v>28509</v>
      </c>
      <c r="AI155" t="n">
        <v>28008</v>
      </c>
      <c r="AJ155" t="n">
        <v>28978</v>
      </c>
      <c r="AK155" t="n">
        <v>29357</v>
      </c>
      <c r="AL155" t="n">
        <v>31945</v>
      </c>
      <c r="AM155" t="n">
        <v>28278</v>
      </c>
    </row>
    <row r="156">
      <c r="B156" t="inlineStr">
        <is>
          <t>KD0VRRSWY1</t>
        </is>
      </c>
      <c r="C156" t="inlineStr">
        <is>
          <t>Wyoming</t>
        </is>
      </c>
      <c r="D156" t="n">
        <v>37009</v>
      </c>
      <c r="E156" t="n">
        <v>55922</v>
      </c>
      <c r="F156" t="n">
        <v>56413</v>
      </c>
      <c r="G156" t="n">
        <v>51482</v>
      </c>
      <c r="H156" t="n">
        <v>106380</v>
      </c>
      <c r="I156" t="n">
        <v>109191</v>
      </c>
      <c r="J156" t="n">
        <v>114276</v>
      </c>
      <c r="K156" t="n">
        <v>67137</v>
      </c>
      <c r="L156" t="n">
        <v>73215</v>
      </c>
      <c r="M156" t="n">
        <v>78744</v>
      </c>
      <c r="N156" t="n">
        <v>80604</v>
      </c>
      <c r="O156" t="n">
        <v>96633</v>
      </c>
      <c r="P156" t="n">
        <v>104379</v>
      </c>
      <c r="Q156" t="n">
        <v>94761</v>
      </c>
      <c r="R156" t="n">
        <v>91211</v>
      </c>
      <c r="S156" t="n">
        <v>97297</v>
      </c>
      <c r="T156" t="n">
        <v>113100</v>
      </c>
      <c r="U156" t="n">
        <v>83615</v>
      </c>
      <c r="V156" t="n">
        <v>91057</v>
      </c>
      <c r="W156" t="n">
        <v>102167</v>
      </c>
      <c r="X156" t="n">
        <v>103214</v>
      </c>
      <c r="Y156" t="n">
        <v>94575</v>
      </c>
      <c r="Z156" t="n">
        <v>102473</v>
      </c>
      <c r="AA156" t="n">
        <v>85129</v>
      </c>
      <c r="AB156" t="n">
        <v>82549</v>
      </c>
      <c r="AC156" t="n">
        <v>65365</v>
      </c>
      <c r="AD156" t="n">
        <v>47065</v>
      </c>
      <c r="AE156" t="n">
        <v>44344</v>
      </c>
      <c r="AF156" t="n">
        <v>45938</v>
      </c>
      <c r="AG156" t="n">
        <v>45958</v>
      </c>
      <c r="AH156" t="n">
        <v>60249</v>
      </c>
      <c r="AI156" t="n">
        <v>49209</v>
      </c>
      <c r="AJ156" t="n">
        <v>75664</v>
      </c>
      <c r="AK156" t="n">
        <v>90815</v>
      </c>
      <c r="AL156" t="n">
        <v>82038</v>
      </c>
      <c r="AM156" t="n">
        <v>86947</v>
      </c>
    </row>
    <row r="157">
      <c r="B157" t="inlineStr">
        <is>
          <t>KD0VRRR501</t>
        </is>
      </c>
      <c r="C157" t="inlineStr">
        <is>
          <t>West Coast (PADD 5)</t>
        </is>
      </c>
      <c r="D157" t="n">
        <v>412879</v>
      </c>
      <c r="E157" t="n">
        <v>457414</v>
      </c>
      <c r="F157" t="n">
        <v>448113</v>
      </c>
      <c r="G157" t="n">
        <v>435620</v>
      </c>
      <c r="H157" t="n">
        <v>396516</v>
      </c>
      <c r="I157" t="n">
        <v>416635</v>
      </c>
      <c r="J157" t="n">
        <v>399094</v>
      </c>
      <c r="K157" t="n">
        <v>405272</v>
      </c>
      <c r="L157" t="n">
        <v>406468</v>
      </c>
      <c r="M157" t="n">
        <v>370671</v>
      </c>
      <c r="N157" t="n">
        <v>406480</v>
      </c>
      <c r="O157" t="n">
        <v>430811</v>
      </c>
      <c r="P157" t="n">
        <v>427151</v>
      </c>
      <c r="Q157" t="n">
        <v>436239</v>
      </c>
      <c r="R157" t="n">
        <v>410088</v>
      </c>
      <c r="S157" t="n">
        <v>477225</v>
      </c>
      <c r="T157" t="n">
        <v>483878</v>
      </c>
      <c r="U157" t="n">
        <v>442429</v>
      </c>
      <c r="V157" t="n">
        <v>464532</v>
      </c>
      <c r="W157" t="n">
        <v>466633</v>
      </c>
      <c r="X157" t="n">
        <v>476818</v>
      </c>
      <c r="Y157" t="n">
        <v>527576</v>
      </c>
      <c r="Z157" t="n">
        <v>510508</v>
      </c>
      <c r="AA157" t="n">
        <v>530077</v>
      </c>
      <c r="AB157" t="n">
        <v>455308</v>
      </c>
      <c r="AC157" t="n">
        <v>400283</v>
      </c>
      <c r="AD157" t="n">
        <v>467270</v>
      </c>
      <c r="AE157" t="n">
        <v>451704</v>
      </c>
      <c r="AF157" t="n">
        <v>487461</v>
      </c>
      <c r="AG157" t="n">
        <v>468021</v>
      </c>
      <c r="AH157" t="n">
        <v>470183</v>
      </c>
      <c r="AI157" t="n">
        <v>355447</v>
      </c>
      <c r="AJ157" t="n">
        <v>343404</v>
      </c>
      <c r="AK157" t="n">
        <v>354812</v>
      </c>
      <c r="AL157" t="n">
        <v>365799</v>
      </c>
      <c r="AM157" t="n">
        <v>326219</v>
      </c>
    </row>
    <row r="158">
      <c r="B158" t="inlineStr">
        <is>
          <t>KD0VRRSAK1</t>
        </is>
      </c>
      <c r="C158" t="inlineStr">
        <is>
          <t>Alaska</t>
        </is>
      </c>
      <c r="D158" t="n">
        <v>3517</v>
      </c>
      <c r="E158" t="n">
        <v>4466</v>
      </c>
      <c r="F158" t="n">
        <v>1927</v>
      </c>
      <c r="G158" t="n">
        <v>3555</v>
      </c>
      <c r="H158" t="n">
        <v>2889</v>
      </c>
      <c r="I158" t="n">
        <v>4927</v>
      </c>
      <c r="J158" t="n">
        <v>5322</v>
      </c>
      <c r="K158" t="n">
        <v>4730</v>
      </c>
      <c r="L158" t="n">
        <v>5296</v>
      </c>
      <c r="M158" t="n">
        <v>4941</v>
      </c>
      <c r="N158" t="n">
        <v>4378</v>
      </c>
      <c r="O158" t="n">
        <v>4438</v>
      </c>
      <c r="P158" t="n">
        <v>4495</v>
      </c>
      <c r="Q158" t="n">
        <v>4925</v>
      </c>
      <c r="R158" t="n">
        <v>5111</v>
      </c>
      <c r="S158" t="n">
        <v>5943</v>
      </c>
      <c r="T158" t="n">
        <v>6303</v>
      </c>
      <c r="U158" t="n">
        <v>6683</v>
      </c>
      <c r="V158" t="n">
        <v>5831</v>
      </c>
      <c r="W158" t="n">
        <v>6277</v>
      </c>
      <c r="X158" t="n">
        <v>6938</v>
      </c>
      <c r="Y158" t="n">
        <v>6916</v>
      </c>
      <c r="Z158" t="n">
        <v>6144</v>
      </c>
      <c r="AA158" t="n">
        <v>6419</v>
      </c>
      <c r="AB158" t="n">
        <v>6120</v>
      </c>
      <c r="AC158" t="n">
        <v>5899</v>
      </c>
      <c r="AD158" t="n">
        <v>5399</v>
      </c>
      <c r="AE158" t="n">
        <v>5754</v>
      </c>
      <c r="AF158" t="n">
        <v>5564</v>
      </c>
      <c r="AG158" t="n">
        <v>4592</v>
      </c>
      <c r="AH158" t="n">
        <v>4326</v>
      </c>
      <c r="AI158" t="n">
        <v>3996</v>
      </c>
      <c r="AJ158" t="n">
        <v>2866</v>
      </c>
      <c r="AK158" t="n">
        <v>705</v>
      </c>
      <c r="AL158" t="n">
        <v>1007</v>
      </c>
      <c r="AM158" t="n">
        <v>1135</v>
      </c>
    </row>
    <row r="159">
      <c r="B159" t="inlineStr">
        <is>
          <t>KD0VRRSAZ1</t>
        </is>
      </c>
      <c r="C159" t="inlineStr">
        <is>
          <t>Arizona</t>
        </is>
      </c>
      <c r="D159" t="n">
        <v>57998</v>
      </c>
      <c r="E159" t="n">
        <v>45750</v>
      </c>
      <c r="F159" t="n">
        <v>45115</v>
      </c>
      <c r="G159" t="n">
        <v>33901</v>
      </c>
      <c r="H159" t="n">
        <v>22588</v>
      </c>
      <c r="I159" t="n">
        <v>8288</v>
      </c>
      <c r="J159" t="n">
        <v>9935</v>
      </c>
      <c r="K159" t="n">
        <v>4365</v>
      </c>
      <c r="L159" t="n">
        <v>7120</v>
      </c>
      <c r="M159" t="n">
        <v>15733</v>
      </c>
      <c r="N159" t="n">
        <v>8091</v>
      </c>
      <c r="O159" t="n">
        <v>4615</v>
      </c>
      <c r="P159" t="n">
        <v>3745</v>
      </c>
      <c r="Q159" t="n">
        <v>3636</v>
      </c>
      <c r="R159" t="n">
        <v>2901</v>
      </c>
      <c r="S159" t="n">
        <v>4051</v>
      </c>
      <c r="T159" t="n">
        <v>6141</v>
      </c>
      <c r="U159" t="n">
        <v>7696</v>
      </c>
      <c r="V159" t="n">
        <v>15353</v>
      </c>
      <c r="W159" t="n">
        <v>17106</v>
      </c>
      <c r="X159" t="n">
        <v>16354</v>
      </c>
      <c r="Y159" t="n">
        <v>13072</v>
      </c>
      <c r="Z159" t="n">
        <v>13743</v>
      </c>
      <c r="AA159" t="n">
        <v>11940</v>
      </c>
      <c r="AB159" t="n">
        <v>7230</v>
      </c>
      <c r="AC159" t="n">
        <v>8200</v>
      </c>
      <c r="AD159" t="n">
        <v>10566</v>
      </c>
      <c r="AE159" t="n">
        <v>9698</v>
      </c>
      <c r="AF159" t="n">
        <v>20624</v>
      </c>
      <c r="AG159" t="n">
        <v>19297</v>
      </c>
      <c r="AH159" t="n">
        <v>10760</v>
      </c>
      <c r="AI159" t="n">
        <v>13416</v>
      </c>
      <c r="AJ159" t="n">
        <v>15785</v>
      </c>
      <c r="AK159" t="n">
        <v>15459</v>
      </c>
      <c r="AL159" t="n">
        <v>16734</v>
      </c>
      <c r="AM159" t="n">
        <v>14011</v>
      </c>
    </row>
    <row r="160">
      <c r="B160" t="inlineStr">
        <is>
          <t>KD0VRRSCA1</t>
        </is>
      </c>
      <c r="C160" t="inlineStr">
        <is>
          <t>California</t>
        </is>
      </c>
      <c r="D160" t="n">
        <v>168325</v>
      </c>
      <c r="E160" t="n">
        <v>221880</v>
      </c>
      <c r="F160" t="n">
        <v>222281</v>
      </c>
      <c r="G160" t="n">
        <v>214816</v>
      </c>
      <c r="H160" t="n">
        <v>184690</v>
      </c>
      <c r="I160" t="n">
        <v>216816</v>
      </c>
      <c r="J160" t="n">
        <v>225930</v>
      </c>
      <c r="K160" t="n">
        <v>238832</v>
      </c>
      <c r="L160" t="n">
        <v>217250</v>
      </c>
      <c r="M160" t="n">
        <v>191506</v>
      </c>
      <c r="N160" t="n">
        <v>207291</v>
      </c>
      <c r="O160" t="n">
        <v>236401</v>
      </c>
      <c r="P160" t="n">
        <v>252463</v>
      </c>
      <c r="Q160" t="n">
        <v>250124</v>
      </c>
      <c r="R160" t="n">
        <v>262435</v>
      </c>
      <c r="S160" t="n">
        <v>272045</v>
      </c>
      <c r="T160" t="n">
        <v>298536</v>
      </c>
      <c r="U160" t="n">
        <v>281963</v>
      </c>
      <c r="V160" t="n">
        <v>296168</v>
      </c>
      <c r="W160" t="n">
        <v>270892</v>
      </c>
      <c r="X160" t="n">
        <v>310156</v>
      </c>
      <c r="Y160" t="n">
        <v>311863</v>
      </c>
      <c r="Z160" t="n">
        <v>314821</v>
      </c>
      <c r="AA160" t="n">
        <v>317292</v>
      </c>
      <c r="AB160" t="n">
        <v>261225</v>
      </c>
      <c r="AC160" t="n">
        <v>219854</v>
      </c>
      <c r="AD160" t="n">
        <v>252057</v>
      </c>
      <c r="AE160" t="n">
        <v>255313</v>
      </c>
      <c r="AF160" t="n">
        <v>258354</v>
      </c>
      <c r="AG160" t="n">
        <v>251455</v>
      </c>
      <c r="AH160" t="n">
        <v>265740</v>
      </c>
      <c r="AI160" t="n">
        <v>236528</v>
      </c>
      <c r="AJ160" t="n">
        <v>229158</v>
      </c>
      <c r="AK160" t="n">
        <v>253365</v>
      </c>
      <c r="AL160" t="n">
        <v>275150</v>
      </c>
      <c r="AM160" t="n">
        <v>241438</v>
      </c>
    </row>
    <row r="161">
      <c r="B161" t="inlineStr">
        <is>
          <t>KD0VRRSHI1</t>
        </is>
      </c>
      <c r="C161" t="inlineStr">
        <is>
          <t>Hawaii</t>
        </is>
      </c>
      <c r="D161" t="n">
        <v>336</v>
      </c>
      <c r="E161" t="n">
        <v>263</v>
      </c>
      <c r="F161" t="n">
        <v>215</v>
      </c>
      <c r="G161" t="n">
        <v>36</v>
      </c>
      <c r="H161" t="n">
        <v>18</v>
      </c>
      <c r="I161" t="n">
        <v>17</v>
      </c>
      <c r="J161" t="n">
        <v>18</v>
      </c>
      <c r="K161" t="n">
        <v>12</v>
      </c>
      <c r="L161" t="n">
        <v>22</v>
      </c>
      <c r="M161" t="n">
        <v>17</v>
      </c>
      <c r="N161" t="n">
        <v>0</v>
      </c>
      <c r="O161" t="n">
        <v>0</v>
      </c>
      <c r="P161" t="n">
        <v>0</v>
      </c>
      <c r="Q161" t="n">
        <v>0</v>
      </c>
      <c r="R161" t="n">
        <v>0</v>
      </c>
      <c r="S161" t="n">
        <v>0</v>
      </c>
      <c r="T161" t="n">
        <v>0</v>
      </c>
      <c r="U161" t="n">
        <v>0</v>
      </c>
      <c r="V161" t="n">
        <v>0</v>
      </c>
      <c r="W161" t="n">
        <v>0</v>
      </c>
      <c r="X161" t="n">
        <v>0</v>
      </c>
      <c r="Y161" t="n">
        <v>0</v>
      </c>
      <c r="AA161" t="n">
        <v>4</v>
      </c>
      <c r="AB161" t="n">
        <v>6</v>
      </c>
      <c r="AC161" t="n">
        <v>5</v>
      </c>
      <c r="AD161" t="n">
        <v>37</v>
      </c>
      <c r="AE161" t="n">
        <v>4</v>
      </c>
      <c r="AF161" t="n">
        <v>4</v>
      </c>
      <c r="AG161" t="n">
        <v>4</v>
      </c>
      <c r="AH161" t="n">
        <v>0</v>
      </c>
      <c r="AI161" t="n">
        <v>0</v>
      </c>
      <c r="AJ161" t="n">
        <v>0</v>
      </c>
      <c r="AK161" t="n">
        <v>0</v>
      </c>
      <c r="AL161" t="n">
        <v>0</v>
      </c>
      <c r="AM161" t="n">
        <v>0</v>
      </c>
    </row>
    <row r="162">
      <c r="B162" t="inlineStr">
        <is>
          <t>KD0VRRSNV1</t>
        </is>
      </c>
      <c r="C162" t="inlineStr">
        <is>
          <t>Nevada</t>
        </is>
      </c>
      <c r="D162" t="n">
        <v>44104</v>
      </c>
      <c r="E162" t="n">
        <v>35060</v>
      </c>
      <c r="F162" t="n">
        <v>31459</v>
      </c>
      <c r="G162" t="n">
        <v>34447</v>
      </c>
      <c r="H162" t="n">
        <v>28358</v>
      </c>
      <c r="I162" t="n">
        <v>23341</v>
      </c>
      <c r="J162" t="n">
        <v>5345</v>
      </c>
      <c r="K162" t="n">
        <v>6008</v>
      </c>
      <c r="L162" t="n">
        <v>4164</v>
      </c>
      <c r="M162" t="n">
        <v>1767</v>
      </c>
      <c r="N162" t="n">
        <v>13145</v>
      </c>
      <c r="O162" t="n">
        <v>15847</v>
      </c>
      <c r="P162" t="n">
        <v>8284</v>
      </c>
      <c r="Q162" t="n">
        <v>8760</v>
      </c>
      <c r="R162" t="n">
        <v>4876</v>
      </c>
      <c r="S162" t="n">
        <v>6982</v>
      </c>
      <c r="T162" t="n">
        <v>11082</v>
      </c>
      <c r="U162" t="n">
        <v>9284</v>
      </c>
      <c r="V162" t="n">
        <v>9101</v>
      </c>
      <c r="W162" t="n">
        <v>5348</v>
      </c>
      <c r="X162" t="n">
        <v>6221</v>
      </c>
      <c r="Y162" t="n">
        <v>5158</v>
      </c>
      <c r="Z162" t="n">
        <v>7218</v>
      </c>
      <c r="AA162" t="n">
        <v>6874</v>
      </c>
      <c r="AB162" t="n">
        <v>7101</v>
      </c>
      <c r="AC162" t="n">
        <v>11594</v>
      </c>
      <c r="AD162" t="n">
        <v>7446</v>
      </c>
      <c r="AE162" t="n">
        <v>8</v>
      </c>
      <c r="AF162" t="n">
        <v>44</v>
      </c>
      <c r="AG162" t="n">
        <v>11</v>
      </c>
      <c r="AH162" t="n">
        <v>212</v>
      </c>
      <c r="AI162" t="n">
        <v>19</v>
      </c>
      <c r="AJ162" t="n">
        <v>939</v>
      </c>
      <c r="AK162" t="n">
        <v>1181</v>
      </c>
      <c r="AL162" t="n">
        <v>1395</v>
      </c>
      <c r="AM162" t="n">
        <v>1233</v>
      </c>
    </row>
    <row r="163">
      <c r="B163" t="inlineStr">
        <is>
          <t>KD0VRRSOR1</t>
        </is>
      </c>
      <c r="C163" t="inlineStr">
        <is>
          <t>Oregon</t>
        </is>
      </c>
      <c r="D163" t="n">
        <v>101052</v>
      </c>
      <c r="E163" t="n">
        <v>96719</v>
      </c>
      <c r="F163" t="n">
        <v>98234</v>
      </c>
      <c r="G163" t="n">
        <v>93760</v>
      </c>
      <c r="H163" t="n">
        <v>86683</v>
      </c>
      <c r="I163" t="n">
        <v>85764</v>
      </c>
      <c r="J163" t="n">
        <v>82463</v>
      </c>
      <c r="K163" t="n">
        <v>88845</v>
      </c>
      <c r="L163" t="n">
        <v>114668</v>
      </c>
      <c r="M163" t="n">
        <v>101470</v>
      </c>
      <c r="N163" t="n">
        <v>111300</v>
      </c>
      <c r="O163" t="n">
        <v>92627</v>
      </c>
      <c r="P163" t="n">
        <v>83034</v>
      </c>
      <c r="Q163" t="n">
        <v>89008</v>
      </c>
      <c r="R163" t="n">
        <v>62391</v>
      </c>
      <c r="S163" t="n">
        <v>116791</v>
      </c>
      <c r="T163" t="n">
        <v>118846</v>
      </c>
      <c r="U163" t="n">
        <v>81593</v>
      </c>
      <c r="V163" t="n">
        <v>76495</v>
      </c>
      <c r="W163" t="n">
        <v>77503</v>
      </c>
      <c r="X163" t="n">
        <v>58830</v>
      </c>
      <c r="Y163" t="n">
        <v>72070</v>
      </c>
      <c r="Z163" t="n">
        <v>75775</v>
      </c>
      <c r="AA163" t="n">
        <v>82369</v>
      </c>
      <c r="AB163" t="n">
        <v>94925</v>
      </c>
      <c r="AC163" t="n">
        <v>91305</v>
      </c>
      <c r="AD163" t="n">
        <v>104445</v>
      </c>
      <c r="AE163" t="n">
        <v>87470</v>
      </c>
      <c r="AF163" t="n">
        <v>114507</v>
      </c>
      <c r="AG163" t="n">
        <v>104440</v>
      </c>
      <c r="AH163" t="n">
        <v>109866</v>
      </c>
      <c r="AI163" t="n">
        <v>24289</v>
      </c>
      <c r="AJ163" t="n">
        <v>3759</v>
      </c>
      <c r="AK163" t="n">
        <v>1132</v>
      </c>
      <c r="AL163" t="n">
        <v>2125</v>
      </c>
      <c r="AM163" t="n">
        <v>13029</v>
      </c>
    </row>
    <row r="164">
      <c r="B164" t="inlineStr">
        <is>
          <t>KD0VRRSWA1</t>
        </is>
      </c>
      <c r="C164" t="inlineStr">
        <is>
          <t>Washington</t>
        </is>
      </c>
      <c r="D164" t="n">
        <v>37547</v>
      </c>
      <c r="E164" t="n">
        <v>53275</v>
      </c>
      <c r="F164" t="n">
        <v>48882</v>
      </c>
      <c r="G164" t="n">
        <v>55105</v>
      </c>
      <c r="H164" t="n">
        <v>71290</v>
      </c>
      <c r="I164" t="n">
        <v>77481</v>
      </c>
      <c r="J164" t="n">
        <v>70082</v>
      </c>
      <c r="K164" t="n">
        <v>62480</v>
      </c>
      <c r="L164" t="n">
        <v>57947</v>
      </c>
      <c r="M164" t="n">
        <v>55236</v>
      </c>
      <c r="N164" t="n">
        <v>62275</v>
      </c>
      <c r="O164" t="n">
        <v>76883</v>
      </c>
      <c r="P164" t="n">
        <v>75129</v>
      </c>
      <c r="Q164" t="n">
        <v>79785</v>
      </c>
      <c r="R164" t="n">
        <v>72373</v>
      </c>
      <c r="S164" t="n">
        <v>71413</v>
      </c>
      <c r="T164" t="n">
        <v>42970</v>
      </c>
      <c r="U164" t="n">
        <v>55208</v>
      </c>
      <c r="V164" t="n">
        <v>61584</v>
      </c>
      <c r="W164" t="n">
        <v>89508</v>
      </c>
      <c r="X164" t="n">
        <v>78319</v>
      </c>
      <c r="Y164" t="n">
        <v>118498</v>
      </c>
      <c r="Z164" t="n">
        <v>92806</v>
      </c>
      <c r="AA164" t="n">
        <v>105180</v>
      </c>
      <c r="AB164" t="n">
        <v>78701</v>
      </c>
      <c r="AC164" t="n">
        <v>63425</v>
      </c>
      <c r="AD164" t="n">
        <v>87321</v>
      </c>
      <c r="AE164" t="n">
        <v>93458</v>
      </c>
      <c r="AF164" t="n">
        <v>88364</v>
      </c>
      <c r="AG164" t="n">
        <v>88222</v>
      </c>
      <c r="AH164" t="n">
        <v>79280</v>
      </c>
      <c r="AI164" t="n">
        <v>77198</v>
      </c>
      <c r="AJ164" t="n">
        <v>90897</v>
      </c>
      <c r="AK164" t="n">
        <v>82970</v>
      </c>
      <c r="AL164" t="n">
        <v>69388</v>
      </c>
      <c r="AM164" t="n">
        <v>55374</v>
      </c>
    </row>
  </sheetData>
  <mergeCells count="3">
    <mergeCell ref="A46:A48"/>
    <mergeCell ref="B46:E46"/>
    <mergeCell ref="B47:C47"/>
  </mergeCells>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E22" sqref="E22"/>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9" t="n">
        <v>9818361.293000001</v>
      </c>
      <c r="F12" t="n">
        <v>0</v>
      </c>
      <c r="G12" t="n">
        <v>5402.851</v>
      </c>
      <c r="H12" t="n">
        <v>0</v>
      </c>
    </row>
    <row r="13">
      <c r="A13" t="inlineStr">
        <is>
          <t>HDVs</t>
        </is>
      </c>
      <c r="B13" t="n">
        <v>0</v>
      </c>
      <c r="C13" t="n">
        <v>43170</v>
      </c>
      <c r="D13" t="n">
        <v>49465</v>
      </c>
      <c r="E13" s="69"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E17" sqref="E17"/>
    </sheetView>
  </sheetViews>
  <sheetFormatPr baseColWidth="10" defaultRowHeight="15"/>
  <cols>
    <col width="13" customWidth="1" style="58" min="1" max="1"/>
  </cols>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90" t="n">
        <v>293.36</v>
      </c>
      <c r="C5" s="90" t="n">
        <v>0</v>
      </c>
      <c r="D5" s="90" t="n">
        <v>0</v>
      </c>
      <c r="E5" s="90" t="n">
        <v>92.64</v>
      </c>
      <c r="F5" s="90" t="n">
        <v>0</v>
      </c>
      <c r="G5" s="90" t="n">
        <v>0</v>
      </c>
      <c r="H5" s="90" t="n">
        <v>0</v>
      </c>
      <c r="I5" t="inlineStr">
        <is>
          <t>National downscale</t>
        </is>
      </c>
    </row>
    <row r="6">
      <c r="A6" s="1" t="inlineStr">
        <is>
          <t>ships</t>
        </is>
      </c>
      <c r="B6" s="18" t="n">
        <v>0</v>
      </c>
      <c r="C6" s="18" t="n">
        <v>0</v>
      </c>
      <c r="D6" s="18" t="n">
        <v>93300.48</v>
      </c>
      <c r="E6" s="18" t="n">
        <v>26315.52</v>
      </c>
      <c r="F6" s="18" t="n">
        <v>0</v>
      </c>
      <c r="G6" s="18" t="n">
        <v>0</v>
      </c>
      <c r="H6" s="18" t="n">
        <v>0</v>
      </c>
      <c r="I6" t="inlineStr">
        <is>
          <t>Script</t>
        </is>
      </c>
    </row>
    <row r="7">
      <c r="A7" s="1" t="inlineStr">
        <is>
          <t>motorbikes</t>
        </is>
      </c>
      <c r="B7" s="18" t="n">
        <v>0</v>
      </c>
      <c r="C7" s="18" t="n">
        <v>0</v>
      </c>
      <c r="D7" s="18" t="n">
        <v>189221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s="58">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G19" sqref="G19"/>
    </sheetView>
  </sheetViews>
  <sheetFormatPr baseColWidth="10" defaultRowHeight="15"/>
  <sheetData>
    <row r="1" ht="32"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91" t="n">
        <v>0</v>
      </c>
      <c r="C5" s="91" t="n">
        <v>0</v>
      </c>
      <c r="D5" s="91" t="n">
        <v>0</v>
      </c>
      <c r="E5" s="90" t="n">
        <v>471</v>
      </c>
      <c r="F5" s="91" t="n">
        <v>0</v>
      </c>
      <c r="G5" s="90" t="n">
        <v>0</v>
      </c>
      <c r="H5" s="90"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s="58">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9"/>
  <sheetViews>
    <sheetView zoomScale="90" workbookViewId="0">
      <selection activeCell="B21" sqref="B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18">
        <f>'SYVbT-passenger-script'!D2</f>
        <v/>
      </c>
      <c r="E2" s="18">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18">
        <f>'SYVbT-passenger-script'!D3</f>
        <v/>
      </c>
      <c r="E3" s="18">
        <f>'SYVbT-passenger-script'!E3</f>
        <v/>
      </c>
      <c r="F3" s="18">
        <f>'SYVbT-passenger-script'!F3</f>
        <v/>
      </c>
      <c r="G3" s="18">
        <f>'SYVbT-passenger-script'!G3</f>
        <v/>
      </c>
      <c r="H3" s="18">
        <f>'SYVbT-passenger-script'!H3</f>
        <v/>
      </c>
      <c r="I3" s="18" t="n"/>
      <c r="J3" s="67" t="n"/>
    </row>
    <row r="4">
      <c r="A4" s="1" t="inlineStr">
        <is>
          <t>aircraft</t>
        </is>
      </c>
      <c r="B4" s="18">
        <f>'SYVbT-passenger-script'!B4</f>
        <v/>
      </c>
      <c r="C4" s="18">
        <f>'SYVbT-passenger-script'!C4</f>
        <v/>
      </c>
      <c r="D4" s="18">
        <f>'SYVbT-passenger-script'!D4</f>
        <v/>
      </c>
      <c r="E4" s="18">
        <f>'SYVbT-passenger-script'!E4</f>
        <v/>
      </c>
      <c r="F4" s="18">
        <f>'SYVbT-passenger-script'!F4</f>
        <v/>
      </c>
      <c r="G4" s="18">
        <f>'SYVbT-passenger-script'!G4</f>
        <v/>
      </c>
      <c r="H4" s="18">
        <f>'SYVbT-passenger-script'!H4</f>
        <v/>
      </c>
    </row>
    <row r="5">
      <c r="A5" s="1" t="inlineStr">
        <is>
          <t>rail</t>
        </is>
      </c>
      <c r="B5" s="18">
        <f>'USA Values'!B6*'Rail and Aviation'!$B$2*'Rail and Aviation'!$B$3</f>
        <v/>
      </c>
      <c r="C5" s="18">
        <f>'USA Values'!C6*'Rail and Aviation'!$B$2*'Rail and Aviation'!$B$3</f>
        <v/>
      </c>
      <c r="D5" s="18">
        <f>'USA Values'!D6*'Rail and Aviation'!$B$2*'Rail and Aviation'!$B$3</f>
        <v/>
      </c>
      <c r="E5" s="18">
        <f>'USA Values'!E6*'Rail and Aviation'!$B$2*'Rail and Aviation'!$B$3</f>
        <v/>
      </c>
      <c r="F5" s="18">
        <f>'USA Values'!F6*'Rail and Aviation'!$B$2*'Rail and Aviation'!$B$3</f>
        <v/>
      </c>
      <c r="G5" s="18">
        <f>'USA Values'!G6*'Rail and Aviation'!$B$2*'Rail and Aviation'!$B$3</f>
        <v/>
      </c>
      <c r="H5" s="18">
        <f>'USA Values'!H6*'Rail and Aviation'!$B$2*'Rail and Aviation'!$B$3</f>
        <v/>
      </c>
    </row>
    <row r="6">
      <c r="A6" s="1" t="inlineStr">
        <is>
          <t>ships</t>
        </is>
      </c>
      <c r="B6" s="18">
        <f>'SYVbT-passenger-script'!B6</f>
        <v/>
      </c>
      <c r="C6" s="18">
        <f>'SYVbT-passenger-script'!C6</f>
        <v/>
      </c>
      <c r="D6" s="18">
        <f>'SYVbT-passenger-script'!D6</f>
        <v/>
      </c>
      <c r="E6" s="18">
        <f>'SYVbT-passenger-script'!E6</f>
        <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24"/>
  <sheetViews>
    <sheetView zoomScale="89" workbookViewId="0">
      <selection activeCell="D21" sqref="D21"/>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92">
        <f>'SYVbT-freight-script'!D2+'SYVbT-freight-script'!D3</f>
        <v/>
      </c>
      <c r="E2" s="92" t="n">
        <v>0</v>
      </c>
      <c r="F2" s="18">
        <f>'SYVbT-freight-script'!F2</f>
        <v/>
      </c>
      <c r="G2" s="18">
        <f>'SYVbT-freight-script'!G2</f>
        <v/>
      </c>
      <c r="H2" s="18">
        <f>'SYVbT-freight-script'!H2</f>
        <v/>
      </c>
      <c r="I2" s="67" t="n"/>
      <c r="J2" s="18" t="n"/>
    </row>
    <row r="3">
      <c r="A3" s="1" t="inlineStr">
        <is>
          <t>HDVs</t>
        </is>
      </c>
      <c r="B3" s="18">
        <f>'SYVbT-freight-script'!B3</f>
        <v/>
      </c>
      <c r="C3" s="18">
        <f>'SYVbT-freight-script'!C3</f>
        <v/>
      </c>
      <c r="D3" s="92" t="n">
        <v>0</v>
      </c>
      <c r="E3" s="92">
        <f>'SYVbT-freight-script'!E3+'SYVbT-freight-script'!E2</f>
        <v/>
      </c>
      <c r="F3" s="18">
        <f>'SYVbT-freight-script'!F3</f>
        <v/>
      </c>
      <c r="G3" s="18">
        <f>'SYVbT-freight-script'!G3</f>
        <v/>
      </c>
      <c r="H3" s="18">
        <f>'SYVbT-freight-script'!H3</f>
        <v/>
      </c>
      <c r="J3" s="18" t="n"/>
    </row>
    <row r="4">
      <c r="A4" s="1" t="inlineStr">
        <is>
          <t>aircraft</t>
        </is>
      </c>
      <c r="B4" s="18">
        <f>'SYVbT-freight-script'!B4</f>
        <v/>
      </c>
      <c r="C4" s="18">
        <f>'SYVbT-freight-script'!C4</f>
        <v/>
      </c>
      <c r="D4" s="18">
        <f>'SYVbT-freight-script'!D4</f>
        <v/>
      </c>
      <c r="E4" s="18">
        <f>'SYVbT-freight-script'!E4</f>
        <v/>
      </c>
      <c r="F4" s="18">
        <f>'SYVbT-freight-script'!F4</f>
        <v/>
      </c>
      <c r="G4" s="18">
        <f>'SYVbT-freight-script'!G4</f>
        <v/>
      </c>
      <c r="H4" s="18">
        <f>'SYVbT-freight-script'!H4</f>
        <v/>
      </c>
    </row>
    <row r="5">
      <c r="A5" s="1" t="inlineStr">
        <is>
          <t>rail</t>
        </is>
      </c>
      <c r="B5" s="18">
        <f>'USA Values'!B15*'Rail and Aviation'!$B$2*'Rail and Aviation'!$B$3</f>
        <v/>
      </c>
      <c r="C5" s="18">
        <f>'USA Values'!C15*'Rail and Aviation'!$B$2*'Rail and Aviation'!$B$3</f>
        <v/>
      </c>
      <c r="D5" s="18">
        <f>'USA Values'!D15*'Rail and Aviation'!$B$2*'Rail and Aviation'!$B$3</f>
        <v/>
      </c>
      <c r="E5" s="18">
        <f>'USA Values'!E15*'Rail and Aviation'!$B$2</f>
        <v/>
      </c>
      <c r="F5" s="18">
        <f>'USA Values'!F15*'Rail and Aviation'!$B$2*'Rail and Aviation'!$B$3</f>
        <v/>
      </c>
      <c r="G5" s="18">
        <f>'USA Values'!G15*'Rail and Aviation'!$B$2*'Rail and Aviation'!$B$3</f>
        <v/>
      </c>
      <c r="H5" s="18">
        <f>'USA Values'!H15*'Rail and Aviation'!$B$2*'Rail and Aviation'!$B$3</f>
        <v/>
      </c>
    </row>
    <row r="6">
      <c r="A6" s="1" t="inlineStr">
        <is>
          <t>ships</t>
        </is>
      </c>
      <c r="B6" s="18">
        <f>'SYVbT-freight-script'!B6</f>
        <v/>
      </c>
      <c r="C6" s="18">
        <f>'SYVbT-freight-script'!C6</f>
        <v/>
      </c>
      <c r="D6" s="18">
        <f>'SYVbT-freight-script'!D6</f>
        <v/>
      </c>
      <c r="E6" s="18">
        <f>'SYVbT-freight-script'!E6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0.0169037842237432</v>
      </c>
    </row>
    <row r="3">
      <c r="A3" t="inlineStr">
        <is>
          <t>Share of US passenger HDV</t>
        </is>
      </c>
      <c r="B3" t="n">
        <v>0.01758166381285848</v>
      </c>
    </row>
    <row r="4">
      <c r="A4" t="inlineStr">
        <is>
          <t>Share of US freight LDV</t>
        </is>
      </c>
      <c r="B4" t="n">
        <v>0.01690310723716108</v>
      </c>
    </row>
    <row r="5">
      <c r="A5" t="inlineStr">
        <is>
          <t>Share of US freight HDV</t>
        </is>
      </c>
      <c r="B5" t="n">
        <v>0.01690310723716109</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93" t="inlineStr">
        <is>
          <t xml:space="preserve">   1/ Commercial trucks 8,501 to 10,000 pounds gross vehicle weight rating.</t>
        </is>
      </c>
      <c r="C87" s="94" t="n"/>
      <c r="D87" s="94" t="n"/>
      <c r="E87" s="94" t="n"/>
      <c r="F87" s="94" t="n"/>
      <c r="G87" s="94" t="n"/>
      <c r="H87" s="94" t="n"/>
      <c r="I87" s="94" t="n"/>
      <c r="J87" s="94" t="n"/>
      <c r="K87" s="94" t="n"/>
      <c r="L87" s="94" t="n"/>
      <c r="M87" s="94" t="n"/>
      <c r="N87" s="94" t="n"/>
      <c r="O87" s="94" t="n"/>
      <c r="P87" s="94" t="n"/>
      <c r="Q87" s="94" t="n"/>
      <c r="R87" s="94" t="n"/>
      <c r="S87" s="94" t="n"/>
      <c r="T87" s="94" t="n"/>
      <c r="U87" s="94" t="n"/>
      <c r="V87" s="94" t="n"/>
      <c r="W87" s="94" t="n"/>
      <c r="X87" s="94" t="n"/>
      <c r="Y87" s="94" t="n"/>
      <c r="Z87" s="94" t="n"/>
      <c r="AA87" s="94" t="n"/>
      <c r="AB87" s="94" t="n"/>
      <c r="AC87" s="94" t="n"/>
      <c r="AD87" s="94" t="n"/>
      <c r="AE87" s="94" t="n"/>
      <c r="AF87" s="94" t="n"/>
      <c r="AG87" s="94" t="n"/>
      <c r="AH87" s="94" t="n"/>
      <c r="AI87" s="94" t="n"/>
      <c r="AJ87" s="94" t="n"/>
      <c r="AK87" s="94"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93" t="inlineStr">
        <is>
          <t xml:space="preserve">   1/ E85 refers to a blend of 85 percent ethanol (renewable) and 15 percent motor gasoline (nonrenewable).  To address cold starting issues,</t>
        </is>
      </c>
      <c r="C118" s="94" t="n"/>
      <c r="D118" s="94" t="n"/>
      <c r="E118" s="94" t="n"/>
      <c r="F118" s="94" t="n"/>
      <c r="G118" s="94" t="n"/>
      <c r="H118" s="94" t="n"/>
      <c r="I118" s="94" t="n"/>
      <c r="J118" s="94" t="n"/>
      <c r="K118" s="94" t="n"/>
      <c r="L118" s="94" t="n"/>
      <c r="M118" s="94" t="n"/>
      <c r="N118" s="94" t="n"/>
      <c r="O118" s="94" t="n"/>
      <c r="P118" s="94" t="n"/>
      <c r="Q118" s="94" t="n"/>
      <c r="R118" s="94" t="n"/>
      <c r="S118" s="94" t="n"/>
      <c r="T118" s="94" t="n"/>
      <c r="U118" s="94" t="n"/>
      <c r="V118" s="94" t="n"/>
      <c r="W118" s="94" t="n"/>
      <c r="X118" s="94" t="n"/>
      <c r="Y118" s="94" t="n"/>
      <c r="Z118" s="94" t="n"/>
      <c r="AA118" s="94" t="n"/>
      <c r="AB118" s="94" t="n"/>
      <c r="AC118" s="94" t="n"/>
      <c r="AD118" s="94" t="n"/>
      <c r="AE118" s="94" t="n"/>
      <c r="AF118" s="94" t="n"/>
      <c r="AG118" s="94" t="n"/>
      <c r="AH118" s="94" t="n"/>
      <c r="AI118" s="94" t="n"/>
      <c r="AJ118" s="94" t="n"/>
      <c r="AK118" s="94"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93" t="inlineStr">
        <is>
          <t xml:space="preserve">   1/ Includes personal and fleet vehicles.</t>
        </is>
      </c>
      <c r="C67" s="94" t="n"/>
      <c r="D67" s="94" t="n"/>
      <c r="E67" s="94" t="n"/>
      <c r="F67" s="94" t="n"/>
      <c r="G67" s="94" t="n"/>
      <c r="H67" s="94" t="n"/>
      <c r="I67" s="94" t="n"/>
      <c r="J67" s="94" t="n"/>
      <c r="K67" s="94" t="n"/>
      <c r="L67" s="94" t="n"/>
      <c r="M67" s="94" t="n"/>
      <c r="N67" s="94" t="n"/>
      <c r="O67" s="94" t="n"/>
      <c r="P67" s="94" t="n"/>
      <c r="Q67" s="94" t="n"/>
      <c r="R67" s="94" t="n"/>
      <c r="S67" s="94" t="n"/>
      <c r="T67" s="94" t="n"/>
      <c r="U67" s="94" t="n"/>
      <c r="V67" s="94" t="n"/>
      <c r="W67" s="94" t="n"/>
      <c r="X67" s="94" t="n"/>
      <c r="Y67" s="94" t="n"/>
      <c r="Z67" s="94" t="n"/>
      <c r="AA67" s="94" t="n"/>
      <c r="AB67" s="94" t="n"/>
      <c r="AC67" s="94" t="n"/>
      <c r="AD67" s="94" t="n"/>
      <c r="AE67" s="94" t="n"/>
      <c r="AF67" s="94" t="n"/>
      <c r="AG67" s="94" t="n"/>
      <c r="AH67" s="94" t="n"/>
      <c r="AI67" s="94" t="n"/>
      <c r="AJ67" s="94" t="n"/>
      <c r="AK67" s="94"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93" t="inlineStr">
        <is>
          <t xml:space="preserve">   1/ Includes all fleets of 10 or more.</t>
        </is>
      </c>
      <c r="B79" s="94" t="n"/>
      <c r="C79" s="94" t="n"/>
      <c r="D79" s="94" t="n"/>
      <c r="E79" s="94" t="n"/>
      <c r="F79" s="94" t="n"/>
      <c r="G79" s="94" t="n"/>
      <c r="H79" s="94" t="n"/>
      <c r="I79" s="94" t="n"/>
      <c r="J79" s="94" t="n"/>
      <c r="K79" s="94" t="n"/>
      <c r="L79" s="94" t="n"/>
      <c r="M79" s="94" t="n"/>
      <c r="N79" s="94" t="n"/>
      <c r="O79" s="94" t="n"/>
      <c r="P79" s="94" t="n"/>
      <c r="Q79" s="94" t="n"/>
      <c r="R79" s="94" t="n"/>
      <c r="S79" s="94" t="n"/>
      <c r="T79" s="94" t="n"/>
      <c r="U79" s="94" t="n"/>
      <c r="V79" s="94" t="n"/>
      <c r="W79" s="94" t="n"/>
      <c r="X79" s="94" t="n"/>
      <c r="Y79" s="94" t="n"/>
      <c r="Z79" s="94" t="n"/>
      <c r="AA79" s="94" t="n"/>
      <c r="AB79" s="94" t="n"/>
      <c r="AC79" s="94" t="n"/>
      <c r="AD79" s="94" t="n"/>
      <c r="AE79" s="94" t="n"/>
      <c r="AF79" s="94" t="n"/>
      <c r="AG79" s="94" t="n"/>
      <c r="AH79" s="94" t="n"/>
      <c r="AI79" s="94" t="n"/>
      <c r="AJ79" s="94"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93" t="inlineStr">
        <is>
          <t xml:space="preserve">   Source:  Energy Information Administration, AEO2019 National Energy Modeling System run ref2019.d111618a.</t>
        </is>
      </c>
      <c r="C198" s="94" t="n"/>
      <c r="D198" s="94" t="n"/>
      <c r="E198" s="94" t="n"/>
      <c r="F198" s="94" t="n"/>
      <c r="G198" s="94" t="n"/>
      <c r="H198" s="94" t="n"/>
      <c r="I198" s="94" t="n"/>
      <c r="J198" s="94" t="n"/>
      <c r="K198" s="94" t="n"/>
      <c r="L198" s="94" t="n"/>
      <c r="M198" s="94" t="n"/>
      <c r="N198" s="94" t="n"/>
      <c r="O198" s="94" t="n"/>
      <c r="P198" s="94" t="n"/>
      <c r="Q198" s="94" t="n"/>
      <c r="R198" s="94" t="n"/>
      <c r="S198" s="94" t="n"/>
      <c r="T198" s="94" t="n"/>
      <c r="U198" s="94" t="n"/>
      <c r="V198" s="94" t="n"/>
      <c r="W198" s="94" t="n"/>
      <c r="X198" s="94" t="n"/>
      <c r="Y198" s="94" t="n"/>
      <c r="Z198" s="94" t="n"/>
      <c r="AA198" s="94" t="n"/>
      <c r="AB198" s="94" t="n"/>
      <c r="AC198" s="94" t="n"/>
      <c r="AD198" s="94" t="n"/>
      <c r="AE198" s="94" t="n"/>
      <c r="AF198" s="94" t="n"/>
      <c r="AG198" s="94" t="n"/>
      <c r="AH198" s="94" t="n"/>
      <c r="AI198" s="94" t="n"/>
      <c r="AJ198" s="94" t="n"/>
      <c r="AK198" s="94"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93" t="inlineStr">
        <is>
          <t xml:space="preserve">   MPG = Miles per gallon.</t>
        </is>
      </c>
      <c r="C275" s="94" t="n"/>
      <c r="D275" s="94" t="n"/>
      <c r="E275" s="94" t="n"/>
      <c r="F275" s="94" t="n"/>
      <c r="G275" s="94" t="n"/>
      <c r="H275" s="94" t="n"/>
      <c r="I275" s="94" t="n"/>
      <c r="J275" s="94" t="n"/>
      <c r="K275" s="94" t="n"/>
      <c r="L275" s="94" t="n"/>
      <c r="M275" s="94" t="n"/>
      <c r="N275" s="94" t="n"/>
      <c r="O275" s="94" t="n"/>
      <c r="P275" s="94" t="n"/>
      <c r="Q275" s="94" t="n"/>
      <c r="R275" s="94" t="n"/>
      <c r="S275" s="94" t="n"/>
      <c r="T275" s="94" t="n"/>
      <c r="U275" s="94" t="n"/>
      <c r="V275" s="94" t="n"/>
      <c r="W275" s="94" t="n"/>
      <c r="X275" s="94" t="n"/>
      <c r="Y275" s="94" t="n"/>
      <c r="Z275" s="94" t="n"/>
      <c r="AA275" s="94" t="n"/>
      <c r="AB275" s="94" t="n"/>
      <c r="AC275" s="94" t="n"/>
      <c r="AD275" s="94" t="n"/>
      <c r="AE275" s="94" t="n"/>
      <c r="AF275" s="94" t="n"/>
      <c r="AG275" s="94" t="n"/>
      <c r="AH275" s="94" t="n"/>
      <c r="AI275" s="94" t="n"/>
      <c r="AJ275" s="94" t="n"/>
      <c r="AK275" s="94"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112" t="inlineStr">
        <is>
          <t>Table 1-11: Number of U.S. Aircraft, Vehicles, Vessels, and Other Conveyances</t>
        </is>
      </c>
      <c r="B1" s="113" t="n"/>
      <c r="C1" s="113" t="n"/>
      <c r="D1" s="113" t="n"/>
      <c r="E1" s="113" t="n"/>
      <c r="F1" s="113" t="n"/>
      <c r="G1" s="113" t="n"/>
      <c r="H1" s="113" t="n"/>
      <c r="I1" s="113" t="n"/>
      <c r="J1" s="113" t="n"/>
      <c r="K1" s="113" t="n"/>
      <c r="L1" s="113" t="n"/>
      <c r="M1" s="113" t="n"/>
      <c r="N1" s="113" t="n"/>
      <c r="O1" s="113" t="n"/>
      <c r="P1" s="113" t="n"/>
      <c r="Q1" s="113" t="n"/>
      <c r="R1" s="113" t="n"/>
      <c r="S1" s="113" t="n"/>
      <c r="T1" s="113" t="n"/>
      <c r="U1" s="113" t="n"/>
      <c r="V1" s="113" t="n"/>
      <c r="W1" s="113" t="n"/>
      <c r="X1" s="113" t="n"/>
      <c r="Y1" s="113" t="n"/>
      <c r="Z1" s="113" t="n"/>
      <c r="AA1" s="113" t="n"/>
      <c r="AB1" s="113" t="n"/>
      <c r="AC1" s="113" t="n"/>
      <c r="AD1" s="113" t="n"/>
      <c r="AE1" s="113" t="n"/>
      <c r="AF1" s="113" t="n"/>
      <c r="AG1" s="113" t="n"/>
      <c r="AH1" s="113" t="n"/>
      <c r="AI1" s="113"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16">
      <c r="A35" s="114" t="inlineStr">
        <is>
          <t>KEY: N = data do not exist; U = data are not available; R = revised.</t>
        </is>
      </c>
      <c r="B35" s="115" t="n"/>
      <c r="C35" s="115" t="n"/>
      <c r="D35" s="115" t="n"/>
      <c r="E35" s="115" t="n"/>
      <c r="F35" s="115" t="n"/>
      <c r="G35" s="115" t="n"/>
      <c r="H35" s="115" t="n"/>
      <c r="I35" s="115" t="n"/>
      <c r="J35" s="115" t="n"/>
      <c r="K35" s="115" t="n"/>
      <c r="L35" s="115" t="n"/>
      <c r="M35" s="115" t="n"/>
      <c r="N35" s="115" t="n"/>
      <c r="O35" s="115" t="n"/>
      <c r="P35" s="115" t="n"/>
      <c r="Q35" s="115" t="n"/>
      <c r="R35" s="115" t="n"/>
      <c r="S35" s="54" t="n"/>
      <c r="T35" s="54" t="n"/>
      <c r="U35" s="54" t="n"/>
      <c r="V35" s="54" t="n"/>
      <c r="W35" s="54" t="n"/>
      <c r="X35" s="54" t="n"/>
      <c r="Y35" s="54" t="n"/>
      <c r="Z35" s="54" t="n"/>
      <c r="AA35" s="54" t="n"/>
      <c r="AB35" s="54" t="n"/>
      <c r="AC35" s="54" t="n"/>
      <c r="AE35" s="55" t="n"/>
    </row>
    <row r="36" ht="12.75" customFormat="1" customHeight="1" s="116">
      <c r="A36" s="109" t="n"/>
    </row>
    <row r="37" ht="25.5" customFormat="1" customHeight="1" s="96">
      <c r="A37" s="117"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96">
      <c r="A38" s="9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96">
      <c r="A39" s="97" t="inlineStr">
        <is>
          <t xml:space="preserve">c 1960-2006 data are for Passenger Cars and Other 2-axle, 4-tire vehicles, respectively. Data for 1960-2006 are not comparable to data for 2007-15. </t>
        </is>
      </c>
    </row>
    <row r="40" ht="12.75" customFormat="1" customHeight="1" s="96">
      <c r="A40" s="95" t="inlineStr">
        <is>
          <t>d In 1960, this category includes all Trucks and Other 2-axle 4-tire vehicles.</t>
        </is>
      </c>
    </row>
    <row r="41" ht="12.75" customFormat="1" customHeight="1" s="96">
      <c r="A41" s="95" t="inlineStr">
        <is>
          <t>e 1965: Other 2-axle 4-tire vehicle data included in all Trucks.</t>
        </is>
      </c>
    </row>
    <row r="42" ht="12.75" customFormat="1" customHeight="1" s="96">
      <c r="A42" s="95" t="inlineStr">
        <is>
          <t>f Prior to 1984, excludes most rural and smaller systems funded via Sections 18 and 16(b)(2), Urban Mass Transportation Act of 1964, as amended. Also prior to 1984, includes total vehicles owned and leased.</t>
        </is>
      </c>
    </row>
    <row r="43" ht="12.75" customFormat="1" customHeight="1" s="96">
      <c r="A43" s="97" t="inlineStr">
        <is>
          <t>g Beginning in 2011, Motor bus includes Bus, Bus Rapid Transit, and Commuter Bus.</t>
        </is>
      </c>
    </row>
    <row r="44" ht="12.75" customFormat="1" customHeight="1" s="96">
      <c r="A44" s="97" t="inlineStr">
        <is>
          <t>h Beginning in 2011, Light rail cars includes Light Rail, Street Car Rail, and Hybrid Rail.</t>
        </is>
      </c>
    </row>
    <row r="45" ht="12.75" customFormat="1" customHeight="1" s="96">
      <c r="A45" s="98" t="inlineStr">
        <is>
          <t>i Other includes Alaska railroad, automated guideway transit, cable car, ferry boat, inclined plane, monorail, and vanpool.</t>
        </is>
      </c>
    </row>
    <row r="46" ht="12.75" customFormat="1" customHeight="1" s="96">
      <c r="A46" s="95" t="inlineStr">
        <is>
          <t>j Nonself-propelled vessels include dry-cargo barges, tank barges, and railroad-car floats.</t>
        </is>
      </c>
    </row>
    <row r="47" ht="12.75" customFormat="1" customHeight="1" s="96">
      <c r="A47" s="95" t="inlineStr">
        <is>
          <t>k Data for Jan. 1, 1991-June 30, 1991 included in 1990 figure.</t>
        </is>
      </c>
    </row>
    <row r="48" ht="12.75" customFormat="1" customHeight="1" s="96">
      <c r="A48" s="95" t="inlineStr">
        <is>
          <t>l Self-propelled vessels include dry-cargo and/or passenger, offshore supply vessels, railroad-car ferries, tankers, and towboats.</t>
        </is>
      </c>
    </row>
    <row r="49" ht="25.5" customFormat="1" customHeight="1" s="96">
      <c r="A49" s="9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96">
      <c r="A50" s="95" t="inlineStr">
        <is>
          <t>n Recreational vessels that are required to be numbered in accordance with Chapter 123 of Title 46 U.S.C.</t>
        </is>
      </c>
    </row>
    <row r="51" ht="12.75" customFormat="1" customHeight="1" s="96">
      <c r="A51" s="118" t="n"/>
    </row>
    <row r="52" ht="12.75" customFormat="1" customHeight="1" s="96">
      <c r="A52" s="107" t="inlineStr">
        <is>
          <t xml:space="preserve">NOTES  </t>
        </is>
      </c>
    </row>
    <row r="53" ht="38.25" customFormat="1" customHeight="1" s="96">
      <c r="A53" s="98"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96">
      <c r="A54" s="100" t="inlineStr">
        <is>
          <t>Transit Motor bus figure is also included as part of bus in the Highway category.</t>
        </is>
      </c>
    </row>
    <row r="55" ht="38.25" customFormat="1" customHeight="1" s="96">
      <c r="A55" s="119"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96">
      <c r="A56" s="100" t="inlineStr">
        <is>
          <t xml:space="preserve">For more detail on oceangoing vessels, see table 1-23. </t>
        </is>
      </c>
    </row>
    <row r="57" ht="12.75" customFormat="1" customHeight="1" s="96">
      <c r="A57" s="100" t="inlineStr">
        <is>
          <t>Transit data for 1996 and later years are obtained from the National Transit Database and cannot be compared with data for earlier years.</t>
        </is>
      </c>
    </row>
    <row r="58" ht="12.75" customFormat="1" customHeight="1" s="96">
      <c r="A58" s="10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96">
      <c r="A59" s="120" t="n"/>
    </row>
    <row r="60" ht="12.75" customFormat="1" customHeight="1" s="96">
      <c r="A60" s="109" t="inlineStr">
        <is>
          <t>SOURCES</t>
        </is>
      </c>
    </row>
    <row r="61" ht="12.75" customFormat="1" customHeight="1" s="96">
      <c r="A61" s="109" t="inlineStr">
        <is>
          <t>Air:</t>
        </is>
      </c>
    </row>
    <row r="62" ht="12.75" customFormat="1" customHeight="1" s="96">
      <c r="A62" s="103" t="inlineStr">
        <is>
          <t>Air carrier:</t>
        </is>
      </c>
    </row>
    <row r="63" ht="12.75" customFormat="1" customHeight="1" s="96">
      <c r="A63" s="110" t="inlineStr">
        <is>
          <t>1960-65: U.S. Department of Transportation, Federal Aviation Administration, FAA Statistical Handbook of Aviation, 1970 (Washington, DC: 1970), table 5.3.</t>
        </is>
      </c>
    </row>
    <row r="64" ht="12.75" customFormat="1" customHeight="1" s="96">
      <c r="A64" s="99" t="inlineStr">
        <is>
          <t>1970-75: Ibid., 1979 edition (Washington, DC: 1979), table 5.1.</t>
        </is>
      </c>
    </row>
    <row r="65" ht="12.75" customFormat="1" customHeight="1" s="96">
      <c r="A65" s="99" t="inlineStr">
        <is>
          <t>1980-85: Ibid., Calendar Year 1986 (Washington, DC: 1986), table 5.1.</t>
        </is>
      </c>
    </row>
    <row r="66" ht="12.75" customFormat="1" customHeight="1" s="96">
      <c r="A66" s="99" t="inlineStr">
        <is>
          <t>1990-94: Ibid., Calendar Year 1997 (Washington, DC: unpublished), table 5.1, personal communication, Mar. 19, 1999.</t>
        </is>
      </c>
    </row>
    <row r="67" ht="12.75" customFormat="1" customHeight="1" s="96">
      <c r="A67" s="99" t="inlineStr">
        <is>
          <t>1995-2016: Department of Transportation, Federal aviation administration, FAA Aerospace Forecasts, tables  21, 22, and 27, available at https://www.faa.gov/data_research/aviation/aerospace_forecasts/ as of Mar. 2, 2018.</t>
        </is>
      </c>
    </row>
    <row r="68" ht="12.75" customFormat="1" customHeight="1" s="96">
      <c r="A68" s="103" t="inlineStr">
        <is>
          <t>General aviation:</t>
        </is>
      </c>
    </row>
    <row r="69" ht="12.75" customFormat="1" customHeight="1" s="96">
      <c r="A69" s="99" t="inlineStr">
        <is>
          <t>1960-65: U.S. Department of Transportation, Federal Aviation Administration, FAA Statistical Handbook of Aviation, 1969 (Washington, DC: 1969), table 9.10.</t>
        </is>
      </c>
    </row>
    <row r="70" ht="12.75" customFormat="1" customHeight="1" s="96">
      <c r="A70" s="99" t="inlineStr">
        <is>
          <t>1970-75: Ibid., Calendar Year 1976 (Washington, DC: 1976), table 8-6.</t>
        </is>
      </c>
    </row>
    <row r="71" ht="12.75" customFormat="1" customHeight="1" s="96">
      <c r="A71" s="99" t="inlineStr">
        <is>
          <t>1980: Ibid., General Aviation Activity Survey, Calendar Year 1980 (Washington, DC: 1981), table 1-3.</t>
        </is>
      </c>
    </row>
    <row r="72" ht="12.75" customFormat="1" customHeight="1" s="96">
      <c r="A72" s="99" t="inlineStr">
        <is>
          <t>1985: Ibid., Calendar Year 1985 (Washington, DC: 1987), table 2-9.</t>
        </is>
      </c>
    </row>
    <row r="73" ht="12.75" customFormat="1" customHeight="1" s="96">
      <c r="A73" s="99" t="inlineStr">
        <is>
          <t>1990-2016: Ibid., General Aviation and Air Taxi Activity Survey (Annual Issues), table 1.1, available at http://www.faa.gov/data_research/aviation_data_statistics/general_aviation/ as of Mar. 2, 2018.</t>
        </is>
      </c>
    </row>
    <row r="74" ht="12.75" customFormat="1" customHeight="1" s="96">
      <c r="A74" s="105" t="inlineStr">
        <is>
          <t>Highway:</t>
        </is>
      </c>
    </row>
    <row r="75" ht="12.75" customFormat="1" customHeight="1" s="96">
      <c r="A75" s="103" t="inlineStr">
        <is>
          <t>Passenger car:</t>
        </is>
      </c>
    </row>
    <row r="76" ht="12.75" customFormat="1" customHeight="1" s="96">
      <c r="A76" s="100" t="inlineStr">
        <is>
          <t xml:space="preserve">1960-94: U.S. Department of Transportation, Federal Highway Administration, Highway Statistics Summary to 1995, FHWA-PL-97-009 (Washington, DC: July 1997), table MV-201. </t>
        </is>
      </c>
    </row>
    <row r="77" ht="12.75" customFormat="1" customHeight="1" s="96">
      <c r="A77" s="104" t="inlineStr">
        <is>
          <t>1995-2006: Ibid., Highway Statistics (Washington, DC: Annual Issues), table VM-1, available at http://www.fhwa.dot.gov/policyinformation/statistics.cfm as of Nov. 14, 2011.</t>
        </is>
      </c>
    </row>
    <row r="78" ht="12.75" customFormat="1" customHeight="1" s="96">
      <c r="A78" s="106" t="inlineStr">
        <is>
          <t>Light duty vehicle, short wheel base:</t>
        </is>
      </c>
    </row>
    <row r="79" ht="12.75" customFormat="1" customHeight="1" s="96">
      <c r="A79" s="104" t="inlineStr">
        <is>
          <t>2007-16: U.S. Department of Transportation, Federal Highway Administration, Highway Statistics (Washington, DC: Annual Issues), table VM-1, available at http://www.fhwa.dot.gov/policyinformation/statistics.cfm as of Mar. 2, 2018.</t>
        </is>
      </c>
    </row>
    <row r="80" ht="12.75" customFormat="1" customHeight="1" s="96">
      <c r="A80" s="103" t="inlineStr">
        <is>
          <t>Motorcycle:</t>
        </is>
      </c>
    </row>
    <row r="81" ht="12.75" customFormat="1" customHeight="1" s="96">
      <c r="A81" s="100" t="inlineStr">
        <is>
          <t>1960-94: U.S. Department of Transportation, Federal Highway Administration, Highway Statistics Summary to 1995, FHWA-PL-97-009 (Washington, DC: July 1997), table MV-201.</t>
        </is>
      </c>
    </row>
    <row r="82" ht="12.75" customFormat="1" customHeight="1" s="96">
      <c r="A82" s="104" t="inlineStr">
        <is>
          <t>1995-2016: Ibid., Highway Statistics (Washington, DC: Annual Issues), table VM-1, available at http://www.fhwa.dot.gov/policyinformation/statistics.cfm as of Mar. 2, 2018.</t>
        </is>
      </c>
    </row>
    <row r="83" ht="12.75" customFormat="1" customHeight="1" s="96">
      <c r="A83" s="103" t="inlineStr">
        <is>
          <t>Other 2-axle 4-tire vehicles:</t>
        </is>
      </c>
    </row>
    <row r="84" ht="12.75" customFormat="1" customHeight="1" s="96">
      <c r="A84" s="100" t="inlineStr">
        <is>
          <t>1970-94: U.S. Department of Transportation, Federal Highway Administration, Highway Statistics Summary to 1995, FHWA-PL-97-009 (Washington, DC: July 1997), table VM-201A.</t>
        </is>
      </c>
    </row>
    <row r="85" ht="12.75" customFormat="1" customHeight="1" s="96">
      <c r="A85" s="104" t="inlineStr">
        <is>
          <t>1995-2006: Ibid., Highway Statistics (Washington, DC: Annual Issues), table VM-1, available at http://www.fhwa.dot.gov/policyinformation/statistics.cfm as of Nov. 14, 2011.</t>
        </is>
      </c>
    </row>
    <row r="86" ht="12.75" customFormat="1" customHeight="1" s="96">
      <c r="A86" s="106" t="inlineStr">
        <is>
          <t>Light duty vehicle, long wheel base:</t>
        </is>
      </c>
    </row>
    <row r="87" ht="12.75" customFormat="1" customHeight="1" s="96">
      <c r="A87" s="104" t="inlineStr">
        <is>
          <t>2007-16: U.S. Department of Transportation, Federal Highway Administration, Highway Statistics (Washington, DC: Annual Issues), table VM-1, available at http://www.fhwa.dot.gov/policyinformation/statistics.cfm as of Mar. 2, 2018.</t>
        </is>
      </c>
    </row>
    <row r="88" ht="12.75" customFormat="1" customHeight="1" s="96">
      <c r="A88" s="103" t="inlineStr">
        <is>
          <t>Single-unit and combination trucks, and buses:</t>
        </is>
      </c>
    </row>
    <row r="89" ht="12.75" customFormat="1" customHeight="1" s="96">
      <c r="A89" s="100" t="inlineStr">
        <is>
          <t>1960-94: U.S. Department of Transportation, Federal Highway Administration, Highway Statistics Summary to 1995, FHWA-PL-97-009 (Washington, DC: July 1997), table VM-201A.</t>
        </is>
      </c>
    </row>
    <row r="90" ht="12.75" customFormat="1" customHeight="1" s="96">
      <c r="A90" s="104" t="inlineStr">
        <is>
          <t>1995-2016: Ibid., Highway Statistics (Washington, DC: Annual Issues), table VM-1, available at http://www.fhwa.dot.gov/policyinformation/statistics.cfm as of Mar. 2, 2018.</t>
        </is>
      </c>
    </row>
    <row r="91" ht="12.75" customFormat="1" customHeight="1" s="96">
      <c r="A91" s="105" t="inlineStr">
        <is>
          <t>Transit:</t>
        </is>
      </c>
    </row>
    <row r="92" ht="12.75" customFormat="1" customHeight="1" s="96">
      <c r="A92" s="99"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96">
      <c r="A93" s="99"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96">
      <c r="A94" s="99" t="inlineStr">
        <is>
          <t>2015-16: Ibid., National Transit Database, Annual Database Agency Mode Service (Washington, DC: Annual Issues), available at https://www.transit.dot.gov/ntd/ntd-data as of Mar. 2, 2018.</t>
        </is>
      </c>
    </row>
    <row r="95" ht="12.75" customFormat="1" customHeight="1" s="96">
      <c r="A95" s="105" t="inlineStr">
        <is>
          <t>Rail (all categories, except Amtrak):</t>
        </is>
      </c>
    </row>
    <row r="96" ht="12.75" customFormat="1" customHeight="1" s="96">
      <c r="A96" s="99" t="inlineStr">
        <is>
          <t>1960-2013: Association of American Railroads, Railroad Facts (Washington, DC: Annual Issues), p. 51 and 54 and similar pages in earlier editions.</t>
        </is>
      </c>
    </row>
    <row r="97" ht="12.75" customFormat="1" customHeight="1" s="111">
      <c r="A97" s="99" t="inlineStr">
        <is>
          <t>1960-2013: Association of American Railroads, Railroad Facts (Washington, DC: Annual Issues), p. 51 and 54 and similar pages in earlier editions.</t>
        </is>
      </c>
    </row>
    <row r="98" ht="12.75" customFormat="1" customHeight="1" s="96">
      <c r="A98" s="105" t="inlineStr">
        <is>
          <t>Amtrak:</t>
        </is>
      </c>
    </row>
    <row r="99" ht="12.75" customFormat="1" customHeight="1" s="96">
      <c r="A99" s="103" t="inlineStr">
        <is>
          <t>Passenger train-cars and locomotives:</t>
        </is>
      </c>
    </row>
    <row r="100" ht="12.75" customFormat="1" customHeight="1" s="96">
      <c r="A100" s="99" t="inlineStr">
        <is>
          <t>1975-80: Amtrak, State and Local Affairs Department, personal communication.</t>
        </is>
      </c>
    </row>
    <row r="101" ht="12.75" customFormat="1" customHeight="1" s="96">
      <c r="A101" s="99" t="inlineStr">
        <is>
          <t>1985-2000: Ibid., Amtrak Annual Report, Statistical Appendix (Washington, DC: Annual Issues), p. 47.</t>
        </is>
      </c>
    </row>
    <row r="102" ht="12.75" customFormat="1" customHeight="1" s="96">
      <c r="A102" s="99" t="inlineStr">
        <is>
          <t>2001-16: Association of American Railroads, Railroad Facts (Washington, DC: Annual Issues), p. 73 and similar pages in earlier editions.</t>
        </is>
      </c>
    </row>
    <row r="103" ht="12.75" customFormat="1" customHeight="1" s="96">
      <c r="A103" s="105" t="inlineStr">
        <is>
          <t>Water transportation:</t>
        </is>
      </c>
    </row>
    <row r="104" ht="12.75" customFormat="1" customHeight="1" s="96">
      <c r="A104" s="103" t="inlineStr">
        <is>
          <t>Nonself-propelled vessels and self-propelled vessels:</t>
        </is>
      </c>
    </row>
    <row r="105" ht="23.25" customFormat="1" customHeight="1" s="96">
      <c r="A105" s="100"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96">
      <c r="A106" s="100"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96">
      <c r="A107" s="103" t="inlineStr">
        <is>
          <t>Oceangoing self-propelled vessels:</t>
        </is>
      </c>
    </row>
    <row r="108" ht="12.75" customFormat="1" customHeight="1" s="96">
      <c r="A108" s="101" t="inlineStr">
        <is>
          <t>1960-2000: U.S. Department of Transportation, Maritime Administration, Merchant Fleets of the World (Washington, DC: Annual issues), and unpublished revisions.</t>
        </is>
      </c>
    </row>
    <row r="109" ht="12.75" customFormat="1" customHeight="1" s="96">
      <c r="A109" s="102" t="inlineStr">
        <is>
          <t>2001-16: U.S. Department of Transportation, Maritime Administration, United States Flag Privately-Owned Merchant Fleet Summary, available at http://www.marad.dot.gov/resources/data-statistics/#fleet-stats as of Mar. 2, 2018.</t>
        </is>
      </c>
    </row>
    <row r="110" ht="12.75" customFormat="1" customHeight="1" s="96">
      <c r="A110" s="103" t="inlineStr">
        <is>
          <t>Recreational boats:</t>
        </is>
      </c>
    </row>
    <row r="111" ht="12.75" customFormat="1" customHeight="1" s="96">
      <c r="A111" s="99"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2022-10-03T03:20:33Z</dcterms:modified>
  <cp:lastModifiedBy>Nathan Iyer</cp:lastModifiedBy>
</cp:coreProperties>
</file>