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25820" windowHeight="140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BECF-pre-ret" sheetId="6" state="visible" r:id="rId6"/>
    <sheet xmlns:r="http://schemas.openxmlformats.org/officeDocument/2006/relationships" name="BECF-pre-nonret" sheetId="7" state="visible" r:id="rId7"/>
    <sheet xmlns:r="http://schemas.openxmlformats.org/officeDocument/2006/relationships" name="BECF-new" sheetId="8" state="visible" r:id="rId8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2" fillId="8" borderId="23" applyAlignment="1" pivotButton="0" quotePrefix="0" xfId="0">
      <alignment horizontal="left" wrapText="1"/>
    </xf>
    <xf numFmtId="0" fontId="0" fillId="0" borderId="23" pivotButton="0" quotePrefix="0" xfId="0"/>
    <xf numFmtId="0" fontId="13" fillId="6" borderId="23" applyAlignment="1" pivotButton="0" quotePrefix="0" xfId="0">
      <alignment horizontal="left" wrapText="1"/>
    </xf>
    <xf numFmtId="0" fontId="11" fillId="7" borderId="24" applyAlignment="1" pivotButton="0" quotePrefix="0" xfId="0">
      <alignment horizontal="center" wrapText="1"/>
    </xf>
    <xf numFmtId="0" fontId="0" fillId="0" borderId="26" pivotButton="0" quotePrefix="0" xfId="0"/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B3" sqref="B3"/>
    </sheetView>
  </sheetViews>
  <sheetFormatPr baseColWidth="10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>
      <c r="A1" s="1" t="inlineStr">
        <is>
          <t>BAU Expected Capacity Factors</t>
        </is>
      </c>
      <c r="B1" s="2" t="inlineStr">
        <is>
          <t>Colorado</t>
        </is>
      </c>
    </row>
    <row r="2">
      <c r="B2" s="2">
        <f>LOOKUP(B1,I10:J59,J10:J59)</f>
        <v/>
      </c>
    </row>
    <row r="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>
      <c r="B4" s="10" t="inlineStr">
        <is>
          <t>Energy Information Administration</t>
        </is>
      </c>
      <c r="D4" s="10" t="inlineStr">
        <is>
          <t>National Renewable Energy Lab</t>
        </is>
      </c>
    </row>
    <row r="5">
      <c r="B5" s="6" t="n">
        <v>2019</v>
      </c>
      <c r="D5" s="6" t="n">
        <v>2020</v>
      </c>
    </row>
    <row r="6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>
      <c r="B8" s="10" t="inlineStr">
        <is>
          <t>Tables 4.8.A and 4.8.B</t>
        </is>
      </c>
    </row>
    <row r="9">
      <c r="B9" s="2" t="n"/>
    </row>
    <row r="1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>
      <c r="B16" s="2" t="n"/>
      <c r="I16" s="59" t="inlineStr">
        <is>
          <t>Connecticut</t>
        </is>
      </c>
      <c r="J16" s="59" t="inlineStr">
        <is>
          <t>CT</t>
        </is>
      </c>
    </row>
    <row r="17">
      <c r="B17" s="2" t="n"/>
      <c r="I17" s="59" t="inlineStr">
        <is>
          <t>Delaware</t>
        </is>
      </c>
      <c r="J17" s="59" t="inlineStr">
        <is>
          <t>DE</t>
        </is>
      </c>
    </row>
    <row r="18">
      <c r="A18" s="1" t="inlineStr">
        <is>
          <t>Notes</t>
        </is>
      </c>
      <c r="B18" s="2" t="n"/>
      <c r="I18" s="59" t="inlineStr">
        <is>
          <t>Florida</t>
        </is>
      </c>
      <c r="J18" s="59" t="inlineStr">
        <is>
          <t>FL</t>
        </is>
      </c>
    </row>
    <row r="19">
      <c r="A19" s="10" t="inlineStr">
        <is>
          <t xml:space="preserve">This variable represents the capacity factors that electricity suppliers expect to run each type of </t>
        </is>
      </c>
      <c r="B19" s="2" t="n"/>
      <c r="I19" s="59" t="inlineStr">
        <is>
          <t>Georgia</t>
        </is>
      </c>
      <c r="J19" s="59" t="inlineStr">
        <is>
          <t>GA</t>
        </is>
      </c>
    </row>
    <row r="20">
      <c r="A20" s="10" t="inlineStr">
        <is>
          <t xml:space="preserve">power plant. Given the choice, an electricity supplier would sooner build a new nonpeaker power </t>
        </is>
      </c>
      <c r="B20" s="2" t="n"/>
      <c r="I20" s="59" t="inlineStr">
        <is>
          <t>Hawaii</t>
        </is>
      </c>
      <c r="J20" s="59" t="inlineStr">
        <is>
          <t>HI</t>
        </is>
      </c>
    </row>
    <row r="21" ht="15.75" customHeight="1" s="73">
      <c r="A21" s="10" t="inlineStr">
        <is>
          <t>plant than attempt to rely on running a nonpeaker plant at greater than its Expected Capacity Factor.</t>
        </is>
      </c>
      <c r="B21" s="2" t="n"/>
      <c r="I21" s="59" t="inlineStr">
        <is>
          <t>Idaho</t>
        </is>
      </c>
      <c r="J21" s="59" t="inlineStr">
        <is>
          <t>ID</t>
        </is>
      </c>
    </row>
    <row r="22" ht="15.75" customHeight="1" s="73">
      <c r="A22" s="1" t="n"/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A23" s="10" t="inlineStr">
        <is>
          <t xml:space="preserve">For all sources other than nuclear, onshore/offshore wind, solar PV, we assume a 10% improvement in the </t>
        </is>
      </c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A24" s="10" t="inlineStr">
        <is>
          <t>target capacity factor of new units relative to the observed capacity factor of existing units.</t>
        </is>
      </c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A25" s="10" t="inlineStr">
        <is>
          <t>This is meant to account for improvements in efficiency (e.g. heat rate) that are likely to make the unit</t>
        </is>
      </c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A26" s="10" t="inlineStr">
        <is>
          <t>more cost-effective to run, and therefore likely to increase the amount it is dispatched.</t>
        </is>
      </c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>For onshore/offshore wind, solar PV, and solar thermal we take capacity factors for new resources from the NREL ATB.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These types of plants tend to be limited by resources rather than dispatch cost. For onshore and offshore wind,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we average based on a subset of the ATB classes.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nuclear, we assume that new plants will operate at the same level of efficiency as existing plants,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as the primary cause for the difference between 100% and the observed capacity factor is due to maintenance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and outages rather than dispatch costs.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A36" s="10" t="inlineStr">
        <is>
          <t>For coal we use data from Form 860 and Form 923 to develop separate capacity factors for lignite and</t>
        </is>
      </c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non-lignite coal plants.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8" t="inlineStr">
        <is>
          <t>State Downscaling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A40" s="9" t="inlineStr">
        <is>
          <t>Combine plant level data from EIA-923 and EIA-860</t>
        </is>
      </c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9" t="inlineStr">
        <is>
          <t>Calculate capacity factor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9" t="inlineStr">
        <is>
          <t>Summarize to the state’s census division level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Script: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A44" s="11" t="inlineStr">
        <is>
          <t>https://github.com/RMI-Web/state-policy-simulator/blob/master/derive_metrics/elec/BECF.py</t>
        </is>
      </c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4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6" t="inlineStr">
        <is>
          <t>Techno-Resource Group (TRG)</t>
        </is>
      </c>
      <c r="B69" s="76" t="inlineStr">
        <is>
          <t>Wind Speed Range (m/s)</t>
        </is>
      </c>
      <c r="C69" s="76" t="inlineStr">
        <is>
          <t>Weighted Average Wind Speed (m/s)</t>
        </is>
      </c>
      <c r="D69" s="76" t="inlineStr">
        <is>
          <t>Potential Wind Plant Capacity (GW)</t>
        </is>
      </c>
      <c r="F69" s="2" t="n"/>
    </row>
    <row r="70" ht="50.25" customHeight="1" s="73">
      <c r="A70" s="77" t="n"/>
      <c r="B70" s="77" t="n"/>
      <c r="C70" s="77" t="n"/>
      <c r="D70" s="77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0.2333986067689527</v>
      </c>
      <c r="D3" t="n">
        <v>0.2360945570941428</v>
      </c>
      <c r="E3" t="n">
        <v>0.2387905074193328</v>
      </c>
      <c r="F3" t="n">
        <v>0.2414864577445228</v>
      </c>
      <c r="G3" t="n">
        <v>0.2441824080697129</v>
      </c>
      <c r="H3" t="n">
        <v>0.2468783583949029</v>
      </c>
      <c r="I3" t="n">
        <v>0.249574308720093</v>
      </c>
      <c r="J3" t="n">
        <v>0.252270259045283</v>
      </c>
      <c r="K3" t="n">
        <v>0.254966209370473</v>
      </c>
      <c r="L3" t="n">
        <v>0.2576621596956631</v>
      </c>
      <c r="M3" t="n">
        <v>0.2603581100208532</v>
      </c>
      <c r="N3" t="n">
        <v>0.2630540603460432</v>
      </c>
      <c r="O3" t="n">
        <v>0.2637080296547644</v>
      </c>
      <c r="P3" t="n">
        <v>0.2643619989634856</v>
      </c>
      <c r="Q3" t="n">
        <v>0.2650159682722067</v>
      </c>
      <c r="R3" t="n">
        <v>0.2656699375809279</v>
      </c>
      <c r="S3" t="n">
        <v>0.2663239068896491</v>
      </c>
      <c r="T3" t="n">
        <v>0.2669778761983702</v>
      </c>
      <c r="U3" t="n">
        <v>0.2676318455070913</v>
      </c>
      <c r="V3" t="n">
        <v>0.2682858148158125</v>
      </c>
      <c r="W3" t="n">
        <v>0.2689397841245337</v>
      </c>
      <c r="X3" t="n">
        <v>0.2695937534332549</v>
      </c>
      <c r="Y3" t="n">
        <v>0.270247722741976</v>
      </c>
      <c r="Z3" t="n">
        <v>0.2709016920506972</v>
      </c>
      <c r="AA3" t="n">
        <v>0.2715556613594183</v>
      </c>
      <c r="AB3" t="n">
        <v>0.2722096306681395</v>
      </c>
      <c r="AC3" t="n">
        <v>0.2728635999768607</v>
      </c>
      <c r="AD3" t="n">
        <v>0.2735175692855818</v>
      </c>
      <c r="AE3" t="n">
        <v>0.274171538594303</v>
      </c>
      <c r="AF3" t="n">
        <v>0.2748255079030241</v>
      </c>
      <c r="AG3" t="n">
        <v>0.2754794772117454</v>
      </c>
      <c r="AH3" t="n">
        <v>0.2761334465204665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9" t="n"/>
      <c r="B60" s="79" t="n"/>
      <c r="C60" s="79" t="n"/>
      <c r="D60" s="79" t="n"/>
      <c r="E60" s="79" t="n"/>
      <c r="F60" s="79" t="n"/>
      <c r="G60" s="79" t="n"/>
      <c r="H60" s="79" t="n"/>
      <c r="I60" s="79" t="n"/>
      <c r="J60" s="79" t="n"/>
      <c r="K60" s="79" t="n"/>
    </row>
    <row r="61">
      <c r="A61" s="79" t="n"/>
      <c r="B61" s="79" t="n"/>
      <c r="C61" s="79" t="n"/>
      <c r="D61" s="79" t="n"/>
      <c r="E61" s="79" t="n"/>
      <c r="F61" s="79" t="n"/>
      <c r="G61" s="79" t="n"/>
      <c r="H61" s="79" t="n"/>
      <c r="I61" s="79" t="n"/>
      <c r="J61" s="79" t="n"/>
      <c r="K61" s="79" t="n"/>
    </row>
    <row r="62">
      <c r="A62" s="79" t="n"/>
      <c r="B62" s="79" t="n"/>
      <c r="C62" s="79" t="n"/>
      <c r="D62" s="79" t="n"/>
      <c r="E62" s="79" t="n"/>
      <c r="F62" s="79" t="n"/>
      <c r="G62" s="79" t="n"/>
      <c r="H62" s="79" t="n"/>
      <c r="I62" s="79" t="n"/>
      <c r="J62" s="79" t="n"/>
      <c r="K62" s="79" t="n"/>
    </row>
    <row r="63">
      <c r="A63" s="79" t="n"/>
      <c r="B63" s="79" t="n"/>
      <c r="C63" s="79" t="n"/>
      <c r="D63" s="79" t="n"/>
      <c r="E63" s="79" t="n"/>
      <c r="F63" s="79" t="n"/>
      <c r="G63" s="79" t="n"/>
      <c r="H63" s="79" t="n"/>
      <c r="I63" s="79" t="n"/>
      <c r="J63" s="79" t="n"/>
      <c r="K63" s="79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79" t="n"/>
      <c r="D64" s="79" t="n"/>
      <c r="E64" s="79" t="n"/>
      <c r="F64" s="79" t="n"/>
      <c r="G64" s="79" t="n"/>
      <c r="H64" s="79" t="n"/>
      <c r="I64" s="79" t="n"/>
      <c r="J64" s="79" t="n"/>
      <c r="K64" s="79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4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>
      <c r="A2" s="81" t="n"/>
      <c r="B2" s="81" t="inlineStr">
        <is>
          <t>Geothermal</t>
        </is>
      </c>
      <c r="C2" s="83" t="n"/>
      <c r="D2" s="81" t="inlineStr">
        <is>
          <t>Hydroelectric</t>
        </is>
      </c>
      <c r="E2" s="83" t="n"/>
      <c r="F2" s="81" t="inlineStr">
        <is>
          <t>Nuclear</t>
        </is>
      </c>
      <c r="G2" s="83" t="n"/>
      <c r="H2" s="81" t="inlineStr">
        <is>
          <t>Other Biomass</t>
        </is>
      </c>
      <c r="I2" s="83" t="n"/>
      <c r="J2" s="81" t="inlineStr">
        <is>
          <t>Other Gas</t>
        </is>
      </c>
      <c r="K2" s="83" t="n"/>
      <c r="L2" s="81" t="inlineStr">
        <is>
          <t>Solar</t>
        </is>
      </c>
      <c r="M2" s="82" t="n"/>
      <c r="N2" s="82" t="n"/>
      <c r="O2" s="83" t="n"/>
      <c r="P2" s="81" t="inlineStr">
        <is>
          <t>Wind</t>
        </is>
      </c>
      <c r="Q2" s="83" t="n"/>
      <c r="R2" s="81" t="inlineStr">
        <is>
          <t>Wood</t>
        </is>
      </c>
      <c r="S2" s="83" t="n"/>
      <c r="T2" s="50" t="n"/>
      <c r="U2" s="50" t="n"/>
      <c r="V2" s="50" t="n"/>
      <c r="W2" s="50" t="n"/>
      <c r="X2" s="50" t="n"/>
      <c r="Y2" s="50" t="n"/>
      <c r="Z2" s="50" t="n"/>
    </row>
    <row r="3">
      <c r="A3" s="81" t="inlineStr">
        <is>
          <t>Year/Month</t>
        </is>
      </c>
      <c r="B3" s="81" t="n"/>
      <c r="C3" s="82" t="n"/>
      <c r="D3" s="82" t="n"/>
      <c r="E3" s="82" t="n"/>
      <c r="F3" s="82" t="n"/>
      <c r="G3" s="82" t="n"/>
      <c r="H3" s="82" t="n"/>
      <c r="I3" s="82" t="n"/>
      <c r="J3" s="82" t="n"/>
      <c r="K3" s="83" t="n"/>
      <c r="L3" s="81" t="inlineStr">
        <is>
          <t>Photovoltaic</t>
        </is>
      </c>
      <c r="M3" s="83" t="n"/>
      <c r="N3" s="81" t="inlineStr">
        <is>
          <t>Thermal</t>
        </is>
      </c>
      <c r="O3" s="83" t="n"/>
      <c r="P3" s="81" t="n"/>
      <c r="Q3" s="82" t="n"/>
      <c r="R3" s="82" t="n"/>
      <c r="S3" s="83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81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>
      <c r="A5" s="78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>
      <c r="A17" s="78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78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78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0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H21" sqref="H21"/>
    </sheetView>
  </sheetViews>
  <sheetFormatPr baseColWidth="10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 t="n">
        <v>0.662</v>
      </c>
      <c r="C2" s="57" t="n">
        <v>0.662</v>
      </c>
      <c r="D2" s="57" t="n">
        <v>0.662</v>
      </c>
      <c r="E2" s="57" t="n">
        <v>0.662</v>
      </c>
      <c r="F2" s="57" t="n">
        <v>0.662</v>
      </c>
      <c r="G2" s="57" t="n">
        <v>0.662</v>
      </c>
      <c r="H2" s="57" t="n">
        <v>0.662</v>
      </c>
      <c r="I2" s="57" t="n">
        <v>0.662</v>
      </c>
      <c r="J2" s="57" t="n">
        <v>0.662</v>
      </c>
      <c r="K2" s="57" t="n">
        <v>0.662</v>
      </c>
      <c r="L2" s="57" t="n">
        <v>0.662</v>
      </c>
      <c r="M2" s="57" t="n">
        <v>0.662</v>
      </c>
      <c r="N2" s="57" t="n">
        <v>0.662</v>
      </c>
      <c r="O2" s="57" t="n">
        <v>0.662</v>
      </c>
      <c r="P2" s="57" t="n">
        <v>0.662</v>
      </c>
      <c r="Q2" s="57" t="n">
        <v>0.662</v>
      </c>
      <c r="R2" s="57" t="n">
        <v>0.662</v>
      </c>
      <c r="S2" s="57" t="n">
        <v>0.662</v>
      </c>
      <c r="T2" s="57" t="n">
        <v>0.662</v>
      </c>
      <c r="U2" s="57" t="n">
        <v>0.662</v>
      </c>
      <c r="V2" s="57" t="n">
        <v>0.662</v>
      </c>
      <c r="W2" s="57" t="n">
        <v>0.662</v>
      </c>
      <c r="X2" s="57" t="n">
        <v>0.662</v>
      </c>
      <c r="Y2" s="57" t="n">
        <v>0.662</v>
      </c>
      <c r="Z2" s="57" t="n">
        <v>0.662</v>
      </c>
      <c r="AA2" s="57" t="n">
        <v>0.662</v>
      </c>
      <c r="AB2" s="57" t="n">
        <v>0.662</v>
      </c>
      <c r="AC2" s="57" t="n">
        <v>0.662</v>
      </c>
      <c r="AD2" s="57" t="n">
        <v>0.662</v>
      </c>
      <c r="AE2" s="57" t="n">
        <v>0.662</v>
      </c>
      <c r="AF2" s="57" t="n">
        <v>0.662</v>
      </c>
      <c r="AG2" s="57" t="n">
        <v>0.662</v>
      </c>
      <c r="AH2" s="57" t="n">
        <v>0.662</v>
      </c>
      <c r="AI2" s="57" t="n">
        <v>0.662</v>
      </c>
      <c r="AJ2" s="57" t="n">
        <v>0.662</v>
      </c>
    </row>
    <row r="3">
      <c r="A3" s="10" t="inlineStr">
        <is>
          <t>natural gas nonpeaker</t>
        </is>
      </c>
      <c r="B3" s="57" t="n">
        <v>0.494</v>
      </c>
      <c r="C3" s="57" t="n">
        <v>0.494</v>
      </c>
      <c r="D3" s="57" t="n">
        <v>0.494</v>
      </c>
      <c r="E3" s="57" t="n">
        <v>0.494</v>
      </c>
      <c r="F3" s="57" t="n">
        <v>0.494</v>
      </c>
      <c r="G3" s="57" t="n">
        <v>0.494</v>
      </c>
      <c r="H3" s="57" t="n">
        <v>0.494</v>
      </c>
      <c r="I3" s="57" t="n">
        <v>0.494</v>
      </c>
      <c r="J3" s="57" t="n">
        <v>0.494</v>
      </c>
      <c r="K3" s="57" t="n">
        <v>0.494</v>
      </c>
      <c r="L3" s="57" t="n">
        <v>0.494</v>
      </c>
      <c r="M3" s="57" t="n">
        <v>0.494</v>
      </c>
      <c r="N3" s="57" t="n">
        <v>0.494</v>
      </c>
      <c r="O3" s="57" t="n">
        <v>0.494</v>
      </c>
      <c r="P3" s="57" t="n">
        <v>0.494</v>
      </c>
      <c r="Q3" s="57" t="n">
        <v>0.494</v>
      </c>
      <c r="R3" s="57" t="n">
        <v>0.494</v>
      </c>
      <c r="S3" s="57" t="n">
        <v>0.494</v>
      </c>
      <c r="T3" s="57" t="n">
        <v>0.494</v>
      </c>
      <c r="U3" s="57" t="n">
        <v>0.494</v>
      </c>
      <c r="V3" s="57" t="n">
        <v>0.494</v>
      </c>
      <c r="W3" s="57" t="n">
        <v>0.494</v>
      </c>
      <c r="X3" s="57" t="n">
        <v>0.494</v>
      </c>
      <c r="Y3" s="57" t="n">
        <v>0.494</v>
      </c>
      <c r="Z3" s="57" t="n">
        <v>0.494</v>
      </c>
      <c r="AA3" s="57" t="n">
        <v>0.494</v>
      </c>
      <c r="AB3" s="57" t="n">
        <v>0.494</v>
      </c>
      <c r="AC3" s="57" t="n">
        <v>0.494</v>
      </c>
      <c r="AD3" s="57" t="n">
        <v>0.494</v>
      </c>
      <c r="AE3" s="57" t="n">
        <v>0.494</v>
      </c>
      <c r="AF3" s="57" t="n">
        <v>0.494</v>
      </c>
      <c r="AG3" s="57" t="n">
        <v>0.494</v>
      </c>
      <c r="AH3" s="57" t="n">
        <v>0.494</v>
      </c>
      <c r="AI3" s="57" t="n">
        <v>0.494</v>
      </c>
      <c r="AJ3" s="57" t="n">
        <v>0.494</v>
      </c>
    </row>
    <row r="4">
      <c r="A4" s="10" t="inlineStr">
        <is>
          <t>nuclear</t>
        </is>
      </c>
      <c r="B4" s="57" t="n">
        <v>0.866</v>
      </c>
      <c r="C4" s="57" t="n">
        <v>0.866</v>
      </c>
      <c r="D4" s="57" t="n">
        <v>0.866</v>
      </c>
      <c r="E4" s="57" t="n">
        <v>0.866</v>
      </c>
      <c r="F4" s="57" t="n">
        <v>0.866</v>
      </c>
      <c r="G4" s="57" t="n">
        <v>0.866</v>
      </c>
      <c r="H4" s="57" t="n">
        <v>0.866</v>
      </c>
      <c r="I4" s="57" t="n">
        <v>0.866</v>
      </c>
      <c r="J4" s="57" t="n">
        <v>0.866</v>
      </c>
      <c r="K4" s="57" t="n">
        <v>0.866</v>
      </c>
      <c r="L4" s="57" t="n">
        <v>0.866</v>
      </c>
      <c r="M4" s="57" t="n">
        <v>0.866</v>
      </c>
      <c r="N4" s="57" t="n">
        <v>0.866</v>
      </c>
      <c r="O4" s="57" t="n">
        <v>0.866</v>
      </c>
      <c r="P4" s="57" t="n">
        <v>0.866</v>
      </c>
      <c r="Q4" s="57" t="n">
        <v>0.866</v>
      </c>
      <c r="R4" s="57" t="n">
        <v>0.866</v>
      </c>
      <c r="S4" s="57" t="n">
        <v>0.866</v>
      </c>
      <c r="T4" s="57" t="n">
        <v>0.866</v>
      </c>
      <c r="U4" s="57" t="n">
        <v>0.866</v>
      </c>
      <c r="V4" s="57" t="n">
        <v>0.866</v>
      </c>
      <c r="W4" s="57" t="n">
        <v>0.866</v>
      </c>
      <c r="X4" s="57" t="n">
        <v>0.866</v>
      </c>
      <c r="Y4" s="57" t="n">
        <v>0.866</v>
      </c>
      <c r="Z4" s="57" t="n">
        <v>0.866</v>
      </c>
      <c r="AA4" s="57" t="n">
        <v>0.866</v>
      </c>
      <c r="AB4" s="57" t="n">
        <v>0.866</v>
      </c>
      <c r="AC4" s="57" t="n">
        <v>0.866</v>
      </c>
      <c r="AD4" s="57" t="n">
        <v>0.866</v>
      </c>
      <c r="AE4" s="57" t="n">
        <v>0.866</v>
      </c>
      <c r="AF4" s="57" t="n">
        <v>0.866</v>
      </c>
      <c r="AG4" s="57" t="n">
        <v>0.866</v>
      </c>
      <c r="AH4" s="57" t="n">
        <v>0.866</v>
      </c>
      <c r="AI4" s="57" t="n">
        <v>0.866</v>
      </c>
      <c r="AJ4" s="57" t="n">
        <v>0.866</v>
      </c>
    </row>
    <row r="5">
      <c r="A5" s="10" t="inlineStr">
        <is>
          <t>hydro</t>
        </is>
      </c>
      <c r="B5" s="57" t="n">
        <v>0.302</v>
      </c>
      <c r="C5" s="57" t="n">
        <v>0.302</v>
      </c>
      <c r="D5" s="57" t="n">
        <v>0.302</v>
      </c>
      <c r="E5" s="57" t="n">
        <v>0.302</v>
      </c>
      <c r="F5" s="57" t="n">
        <v>0.302</v>
      </c>
      <c r="G5" s="57" t="n">
        <v>0.302</v>
      </c>
      <c r="H5" s="57" t="n">
        <v>0.302</v>
      </c>
      <c r="I5" s="57" t="n">
        <v>0.302</v>
      </c>
      <c r="J5" s="57" t="n">
        <v>0.302</v>
      </c>
      <c r="K5" s="57" t="n">
        <v>0.302</v>
      </c>
      <c r="L5" s="57" t="n">
        <v>0.302</v>
      </c>
      <c r="M5" s="57" t="n">
        <v>0.302</v>
      </c>
      <c r="N5" s="57" t="n">
        <v>0.302</v>
      </c>
      <c r="O5" s="57" t="n">
        <v>0.302</v>
      </c>
      <c r="P5" s="57" t="n">
        <v>0.302</v>
      </c>
      <c r="Q5" s="57" t="n">
        <v>0.302</v>
      </c>
      <c r="R5" s="57" t="n">
        <v>0.302</v>
      </c>
      <c r="S5" s="57" t="n">
        <v>0.302</v>
      </c>
      <c r="T5" s="57" t="n">
        <v>0.302</v>
      </c>
      <c r="U5" s="57" t="n">
        <v>0.302</v>
      </c>
      <c r="V5" s="57" t="n">
        <v>0.302</v>
      </c>
      <c r="W5" s="57" t="n">
        <v>0.302</v>
      </c>
      <c r="X5" s="57" t="n">
        <v>0.302</v>
      </c>
      <c r="Y5" s="57" t="n">
        <v>0.302</v>
      </c>
      <c r="Z5" s="57" t="n">
        <v>0.302</v>
      </c>
      <c r="AA5" s="57" t="n">
        <v>0.302</v>
      </c>
      <c r="AB5" s="57" t="n">
        <v>0.302</v>
      </c>
      <c r="AC5" s="57" t="n">
        <v>0.302</v>
      </c>
      <c r="AD5" s="57" t="n">
        <v>0.302</v>
      </c>
      <c r="AE5" s="57" t="n">
        <v>0.302</v>
      </c>
      <c r="AF5" s="57" t="n">
        <v>0.302</v>
      </c>
      <c r="AG5" s="57" t="n">
        <v>0.302</v>
      </c>
      <c r="AH5" s="57" t="n">
        <v>0.302</v>
      </c>
      <c r="AI5" s="57" t="n">
        <v>0.302</v>
      </c>
      <c r="AJ5" s="57" t="n">
        <v>0.302</v>
      </c>
    </row>
    <row r="6">
      <c r="A6" s="10" t="inlineStr">
        <is>
          <t>onshore wind</t>
        </is>
      </c>
      <c r="B6" s="57" t="n">
        <v>0.334</v>
      </c>
      <c r="C6" s="57" t="n">
        <v>0.334</v>
      </c>
      <c r="D6" s="57" t="n">
        <v>0.334</v>
      </c>
      <c r="E6" s="57" t="n">
        <v>0.334</v>
      </c>
      <c r="F6" s="57" t="n">
        <v>0.334</v>
      </c>
      <c r="G6" s="57" t="n">
        <v>0.334</v>
      </c>
      <c r="H6" s="57" t="n">
        <v>0.334</v>
      </c>
      <c r="I6" s="57" t="n">
        <v>0.334</v>
      </c>
      <c r="J6" s="57" t="n">
        <v>0.334</v>
      </c>
      <c r="K6" s="57" t="n">
        <v>0.334</v>
      </c>
      <c r="L6" s="57" t="n">
        <v>0.334</v>
      </c>
      <c r="M6" s="57" t="n">
        <v>0.334</v>
      </c>
      <c r="N6" s="57" t="n">
        <v>0.334</v>
      </c>
      <c r="O6" s="57" t="n">
        <v>0.334</v>
      </c>
      <c r="P6" s="57" t="n">
        <v>0.334</v>
      </c>
      <c r="Q6" s="57" t="n">
        <v>0.334</v>
      </c>
      <c r="R6" s="57" t="n">
        <v>0.334</v>
      </c>
      <c r="S6" s="57" t="n">
        <v>0.334</v>
      </c>
      <c r="T6" s="57" t="n">
        <v>0.334</v>
      </c>
      <c r="U6" s="57" t="n">
        <v>0.334</v>
      </c>
      <c r="V6" s="57" t="n">
        <v>0.334</v>
      </c>
      <c r="W6" s="57" t="n">
        <v>0.334</v>
      </c>
      <c r="X6" s="57" t="n">
        <v>0.334</v>
      </c>
      <c r="Y6" s="57" t="n">
        <v>0.334</v>
      </c>
      <c r="Z6" s="57" t="n">
        <v>0.334</v>
      </c>
      <c r="AA6" s="57" t="n">
        <v>0.334</v>
      </c>
      <c r="AB6" s="57" t="n">
        <v>0.334</v>
      </c>
      <c r="AC6" s="57" t="n">
        <v>0.334</v>
      </c>
      <c r="AD6" s="57" t="n">
        <v>0.334</v>
      </c>
      <c r="AE6" s="57" t="n">
        <v>0.334</v>
      </c>
      <c r="AF6" s="57" t="n">
        <v>0.334</v>
      </c>
      <c r="AG6" s="57" t="n">
        <v>0.334</v>
      </c>
      <c r="AH6" s="57" t="n">
        <v>0.334</v>
      </c>
      <c r="AI6" s="57" t="n">
        <v>0.334</v>
      </c>
      <c r="AJ6" s="57" t="n">
        <v>0.334</v>
      </c>
    </row>
    <row r="7">
      <c r="A7" s="10" t="inlineStr">
        <is>
          <t>solar PV</t>
        </is>
      </c>
      <c r="B7" s="57" t="n">
        <v>0.25</v>
      </c>
      <c r="C7" s="57" t="n">
        <v>0.25</v>
      </c>
      <c r="D7" s="57" t="n">
        <v>0.25</v>
      </c>
      <c r="E7" s="57" t="n">
        <v>0.25</v>
      </c>
      <c r="F7" s="57" t="n">
        <v>0.25</v>
      </c>
      <c r="G7" s="57" t="n">
        <v>0.25</v>
      </c>
      <c r="H7" s="57" t="n">
        <v>0.25</v>
      </c>
      <c r="I7" s="57" t="n">
        <v>0.25</v>
      </c>
      <c r="J7" s="57" t="n">
        <v>0.25</v>
      </c>
      <c r="K7" s="57" t="n">
        <v>0.25</v>
      </c>
      <c r="L7" s="57" t="n">
        <v>0.25</v>
      </c>
      <c r="M7" s="57" t="n">
        <v>0.25</v>
      </c>
      <c r="N7" s="57" t="n">
        <v>0.25</v>
      </c>
      <c r="O7" s="57" t="n">
        <v>0.25</v>
      </c>
      <c r="P7" s="57" t="n">
        <v>0.25</v>
      </c>
      <c r="Q7" s="57" t="n">
        <v>0.25</v>
      </c>
      <c r="R7" s="57" t="n">
        <v>0.25</v>
      </c>
      <c r="S7" s="57" t="n">
        <v>0.25</v>
      </c>
      <c r="T7" s="57" t="n">
        <v>0.25</v>
      </c>
      <c r="U7" s="57" t="n">
        <v>0.25</v>
      </c>
      <c r="V7" s="57" t="n">
        <v>0.25</v>
      </c>
      <c r="W7" s="57" t="n">
        <v>0.25</v>
      </c>
      <c r="X7" s="57" t="n">
        <v>0.25</v>
      </c>
      <c r="Y7" s="57" t="n">
        <v>0.25</v>
      </c>
      <c r="Z7" s="57" t="n">
        <v>0.25</v>
      </c>
      <c r="AA7" s="57" t="n">
        <v>0.25</v>
      </c>
      <c r="AB7" s="57" t="n">
        <v>0.25</v>
      </c>
      <c r="AC7" s="57" t="n">
        <v>0.25</v>
      </c>
      <c r="AD7" s="57" t="n">
        <v>0.25</v>
      </c>
      <c r="AE7" s="57" t="n">
        <v>0.25</v>
      </c>
      <c r="AF7" s="57" t="n">
        <v>0.25</v>
      </c>
      <c r="AG7" s="57" t="n">
        <v>0.25</v>
      </c>
      <c r="AH7" s="57" t="n">
        <v>0.25</v>
      </c>
      <c r="AI7" s="57" t="n">
        <v>0.25</v>
      </c>
      <c r="AJ7" s="57" t="n">
        <v>0.25</v>
      </c>
    </row>
    <row r="8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>
      <c r="A9" s="10" t="inlineStr">
        <is>
          <t>biomass</t>
        </is>
      </c>
      <c r="B9" s="57" t="n">
        <v>0.666</v>
      </c>
      <c r="C9" s="57" t="n">
        <v>0.666</v>
      </c>
      <c r="D9" s="57" t="n">
        <v>0.666</v>
      </c>
      <c r="E9" s="57" t="n">
        <v>0.666</v>
      </c>
      <c r="F9" s="57" t="n">
        <v>0.666</v>
      </c>
      <c r="G9" s="57" t="n">
        <v>0.666</v>
      </c>
      <c r="H9" s="57" t="n">
        <v>0.666</v>
      </c>
      <c r="I9" s="57" t="n">
        <v>0.666</v>
      </c>
      <c r="J9" s="57" t="n">
        <v>0.666</v>
      </c>
      <c r="K9" s="57" t="n">
        <v>0.666</v>
      </c>
      <c r="L9" s="57" t="n">
        <v>0.666</v>
      </c>
      <c r="M9" s="57" t="n">
        <v>0.666</v>
      </c>
      <c r="N9" s="57" t="n">
        <v>0.666</v>
      </c>
      <c r="O9" s="57" t="n">
        <v>0.666</v>
      </c>
      <c r="P9" s="57" t="n">
        <v>0.666</v>
      </c>
      <c r="Q9" s="57" t="n">
        <v>0.666</v>
      </c>
      <c r="R9" s="57" t="n">
        <v>0.666</v>
      </c>
      <c r="S9" s="57" t="n">
        <v>0.666</v>
      </c>
      <c r="T9" s="57" t="n">
        <v>0.666</v>
      </c>
      <c r="U9" s="57" t="n">
        <v>0.666</v>
      </c>
      <c r="V9" s="57" t="n">
        <v>0.666</v>
      </c>
      <c r="W9" s="57" t="n">
        <v>0.666</v>
      </c>
      <c r="X9" s="57" t="n">
        <v>0.666</v>
      </c>
      <c r="Y9" s="57" t="n">
        <v>0.666</v>
      </c>
      <c r="Z9" s="57" t="n">
        <v>0.666</v>
      </c>
      <c r="AA9" s="57" t="n">
        <v>0.666</v>
      </c>
      <c r="AB9" s="57" t="n">
        <v>0.666</v>
      </c>
      <c r="AC9" s="57" t="n">
        <v>0.666</v>
      </c>
      <c r="AD9" s="57" t="n">
        <v>0.666</v>
      </c>
      <c r="AE9" s="57" t="n">
        <v>0.666</v>
      </c>
      <c r="AF9" s="57" t="n">
        <v>0.666</v>
      </c>
      <c r="AG9" s="57" t="n">
        <v>0.666</v>
      </c>
      <c r="AH9" s="57" t="n">
        <v>0.666</v>
      </c>
      <c r="AI9" s="57" t="n">
        <v>0.666</v>
      </c>
      <c r="AJ9" s="57" t="n">
        <v>0.666</v>
      </c>
    </row>
    <row r="10">
      <c r="A10" s="10" t="inlineStr">
        <is>
          <t>geothermal</t>
        </is>
      </c>
      <c r="B10" s="57" t="n">
        <v>0.524</v>
      </c>
      <c r="C10" s="57" t="n">
        <v>0.524</v>
      </c>
      <c r="D10" s="57" t="n">
        <v>0.524</v>
      </c>
      <c r="E10" s="57" t="n">
        <v>0.524</v>
      </c>
      <c r="F10" s="57" t="n">
        <v>0.524</v>
      </c>
      <c r="G10" s="57" t="n">
        <v>0.524</v>
      </c>
      <c r="H10" s="57" t="n">
        <v>0.524</v>
      </c>
      <c r="I10" s="57" t="n">
        <v>0.524</v>
      </c>
      <c r="J10" s="57" t="n">
        <v>0.524</v>
      </c>
      <c r="K10" s="57" t="n">
        <v>0.524</v>
      </c>
      <c r="L10" s="57" t="n">
        <v>0.524</v>
      </c>
      <c r="M10" s="57" t="n">
        <v>0.524</v>
      </c>
      <c r="N10" s="57" t="n">
        <v>0.524</v>
      </c>
      <c r="O10" s="57" t="n">
        <v>0.524</v>
      </c>
      <c r="P10" s="57" t="n">
        <v>0.524</v>
      </c>
      <c r="Q10" s="57" t="n">
        <v>0.524</v>
      </c>
      <c r="R10" s="57" t="n">
        <v>0.524</v>
      </c>
      <c r="S10" s="57" t="n">
        <v>0.524</v>
      </c>
      <c r="T10" s="57" t="n">
        <v>0.524</v>
      </c>
      <c r="U10" s="57" t="n">
        <v>0.524</v>
      </c>
      <c r="V10" s="57" t="n">
        <v>0.524</v>
      </c>
      <c r="W10" s="57" t="n">
        <v>0.524</v>
      </c>
      <c r="X10" s="57" t="n">
        <v>0.524</v>
      </c>
      <c r="Y10" s="57" t="n">
        <v>0.524</v>
      </c>
      <c r="Z10" s="57" t="n">
        <v>0.524</v>
      </c>
      <c r="AA10" s="57" t="n">
        <v>0.524</v>
      </c>
      <c r="AB10" s="57" t="n">
        <v>0.524</v>
      </c>
      <c r="AC10" s="57" t="n">
        <v>0.524</v>
      </c>
      <c r="AD10" s="57" t="n">
        <v>0.524</v>
      </c>
      <c r="AE10" s="57" t="n">
        <v>0.524</v>
      </c>
      <c r="AF10" s="57" t="n">
        <v>0.524</v>
      </c>
      <c r="AG10" s="57" t="n">
        <v>0.524</v>
      </c>
      <c r="AH10" s="57" t="n">
        <v>0.524</v>
      </c>
      <c r="AI10" s="57" t="n">
        <v>0.524</v>
      </c>
      <c r="AJ10" s="57" t="n">
        <v>0.524</v>
      </c>
    </row>
    <row r="11">
      <c r="A11" s="10" t="inlineStr">
        <is>
          <t>petroleum</t>
        </is>
      </c>
      <c r="B11" s="57" t="n">
        <v>0.003</v>
      </c>
      <c r="C11" s="57" t="n">
        <v>0.003</v>
      </c>
      <c r="D11" s="57" t="n">
        <v>0.003</v>
      </c>
      <c r="E11" s="57" t="n">
        <v>0.003</v>
      </c>
      <c r="F11" s="57" t="n">
        <v>0.003</v>
      </c>
      <c r="G11" s="57" t="n">
        <v>0.003</v>
      </c>
      <c r="H11" s="57" t="n">
        <v>0.003</v>
      </c>
      <c r="I11" s="57" t="n">
        <v>0.003</v>
      </c>
      <c r="J11" s="57" t="n">
        <v>0.003</v>
      </c>
      <c r="K11" s="57" t="n">
        <v>0.003</v>
      </c>
      <c r="L11" s="57" t="n">
        <v>0.003</v>
      </c>
      <c r="M11" s="57" t="n">
        <v>0.003</v>
      </c>
      <c r="N11" s="57" t="n">
        <v>0.003</v>
      </c>
      <c r="O11" s="57" t="n">
        <v>0.003</v>
      </c>
      <c r="P11" s="57" t="n">
        <v>0.003</v>
      </c>
      <c r="Q11" s="57" t="n">
        <v>0.003</v>
      </c>
      <c r="R11" s="57" t="n">
        <v>0.003</v>
      </c>
      <c r="S11" s="57" t="n">
        <v>0.003</v>
      </c>
      <c r="T11" s="57" t="n">
        <v>0.003</v>
      </c>
      <c r="U11" s="57" t="n">
        <v>0.003</v>
      </c>
      <c r="V11" s="57" t="n">
        <v>0.003</v>
      </c>
      <c r="W11" s="57" t="n">
        <v>0.003</v>
      </c>
      <c r="X11" s="57" t="n">
        <v>0.003</v>
      </c>
      <c r="Y11" s="57" t="n">
        <v>0.003</v>
      </c>
      <c r="Z11" s="57" t="n">
        <v>0.003</v>
      </c>
      <c r="AA11" s="57" t="n">
        <v>0.003</v>
      </c>
      <c r="AB11" s="57" t="n">
        <v>0.003</v>
      </c>
      <c r="AC11" s="57" t="n">
        <v>0.003</v>
      </c>
      <c r="AD11" s="57" t="n">
        <v>0.003</v>
      </c>
      <c r="AE11" s="57" t="n">
        <v>0.003</v>
      </c>
      <c r="AF11" s="57" t="n">
        <v>0.003</v>
      </c>
      <c r="AG11" s="57" t="n">
        <v>0.003</v>
      </c>
      <c r="AH11" s="57" t="n">
        <v>0.003</v>
      </c>
      <c r="AI11" s="57" t="n">
        <v>0.003</v>
      </c>
      <c r="AJ11" s="57" t="n">
        <v>0.003</v>
      </c>
    </row>
    <row r="12">
      <c r="A12" s="10" t="inlineStr">
        <is>
          <t>natural gas peaker</t>
        </is>
      </c>
      <c r="B12" s="57" t="n">
        <v>0.132</v>
      </c>
      <c r="C12" s="57" t="n">
        <v>0.132</v>
      </c>
      <c r="D12" s="57" t="n">
        <v>0.132</v>
      </c>
      <c r="E12" s="57" t="n">
        <v>0.132</v>
      </c>
      <c r="F12" s="57" t="n">
        <v>0.132</v>
      </c>
      <c r="G12" s="57" t="n">
        <v>0.132</v>
      </c>
      <c r="H12" s="57" t="n">
        <v>0.132</v>
      </c>
      <c r="I12" s="57" t="n">
        <v>0.132</v>
      </c>
      <c r="J12" s="57" t="n">
        <v>0.132</v>
      </c>
      <c r="K12" s="57" t="n">
        <v>0.132</v>
      </c>
      <c r="L12" s="57" t="n">
        <v>0.132</v>
      </c>
      <c r="M12" s="57" t="n">
        <v>0.132</v>
      </c>
      <c r="N12" s="57" t="n">
        <v>0.132</v>
      </c>
      <c r="O12" s="57" t="n">
        <v>0.132</v>
      </c>
      <c r="P12" s="57" t="n">
        <v>0.132</v>
      </c>
      <c r="Q12" s="57" t="n">
        <v>0.132</v>
      </c>
      <c r="R12" s="57" t="n">
        <v>0.132</v>
      </c>
      <c r="S12" s="57" t="n">
        <v>0.132</v>
      </c>
      <c r="T12" s="57" t="n">
        <v>0.132</v>
      </c>
      <c r="U12" s="57" t="n">
        <v>0.132</v>
      </c>
      <c r="V12" s="57" t="n">
        <v>0.132</v>
      </c>
      <c r="W12" s="57" t="n">
        <v>0.132</v>
      </c>
      <c r="X12" s="57" t="n">
        <v>0.132</v>
      </c>
      <c r="Y12" s="57" t="n">
        <v>0.132</v>
      </c>
      <c r="Z12" s="57" t="n">
        <v>0.132</v>
      </c>
      <c r="AA12" s="57" t="n">
        <v>0.132</v>
      </c>
      <c r="AB12" s="57" t="n">
        <v>0.132</v>
      </c>
      <c r="AC12" s="57" t="n">
        <v>0.132</v>
      </c>
      <c r="AD12" s="57" t="n">
        <v>0.132</v>
      </c>
      <c r="AE12" s="57" t="n">
        <v>0.132</v>
      </c>
      <c r="AF12" s="57" t="n">
        <v>0.132</v>
      </c>
      <c r="AG12" s="57" t="n">
        <v>0.132</v>
      </c>
      <c r="AH12" s="57" t="n">
        <v>0.132</v>
      </c>
      <c r="AI12" s="57" t="n">
        <v>0.132</v>
      </c>
      <c r="AJ12" s="57" t="n">
        <v>0.132</v>
      </c>
    </row>
    <row r="13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D9" sqref="D9"/>
    </sheetView>
  </sheetViews>
  <sheetFormatPr baseColWidth="10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K22" sqref="K22"/>
    </sheetView>
  </sheetViews>
  <sheetFormatPr baseColWidth="10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>
      <c r="A6" s="10" t="inlineStr">
        <is>
          <t>onshore wind</t>
        </is>
      </c>
      <c r="B6" s="57">
        <f>C6</f>
        <v/>
      </c>
      <c r="C6" s="57">
        <f>D6</f>
        <v/>
      </c>
      <c r="D6" s="57">
        <f>'Wind By State'!B3</f>
        <v/>
      </c>
      <c r="E6" s="57">
        <f>'Wind By State'!C3</f>
        <v/>
      </c>
      <c r="F6" s="57">
        <f>'Wind By State'!D3</f>
        <v/>
      </c>
      <c r="G6" s="57">
        <f>'Wind By State'!E3</f>
        <v/>
      </c>
      <c r="H6" s="57">
        <f>'Wind By State'!F3</f>
        <v/>
      </c>
      <c r="I6" s="57">
        <f>'Wind By State'!G3</f>
        <v/>
      </c>
      <c r="J6" s="57">
        <f>'Wind By State'!H3</f>
        <v/>
      </c>
      <c r="K6" s="57">
        <f>'Wind By State'!I3</f>
        <v/>
      </c>
      <c r="L6" s="57">
        <f>'Wind By State'!J3</f>
        <v/>
      </c>
      <c r="M6" s="57">
        <f>'Wind By State'!K3</f>
        <v/>
      </c>
      <c r="N6" s="57">
        <f>'Wind By State'!L3</f>
        <v/>
      </c>
      <c r="O6" s="57">
        <f>'Wind By State'!M3</f>
        <v/>
      </c>
      <c r="P6" s="57">
        <f>'Wind By State'!N3</f>
        <v/>
      </c>
      <c r="Q6" s="57">
        <f>'Wind By State'!O3</f>
        <v/>
      </c>
      <c r="R6" s="57">
        <f>'Wind By State'!P3</f>
        <v/>
      </c>
      <c r="S6" s="57">
        <f>'Wind By State'!Q3</f>
        <v/>
      </c>
      <c r="T6" s="57">
        <f>'Wind By State'!R3</f>
        <v/>
      </c>
      <c r="U6" s="57">
        <f>'Wind By State'!S3</f>
        <v/>
      </c>
      <c r="V6" s="57">
        <f>'Wind By State'!T3</f>
        <v/>
      </c>
      <c r="W6" s="57">
        <f>'Wind By State'!U3</f>
        <v/>
      </c>
      <c r="X6" s="57">
        <f>'Wind By State'!V3</f>
        <v/>
      </c>
      <c r="Y6" s="57">
        <f>'Wind By State'!W3</f>
        <v/>
      </c>
      <c r="Z6" s="57">
        <f>'Wind By State'!X3</f>
        <v/>
      </c>
      <c r="AA6" s="57">
        <f>'Wind By State'!Y3</f>
        <v/>
      </c>
      <c r="AB6" s="57">
        <f>'Wind By State'!Z3</f>
        <v/>
      </c>
      <c r="AC6" s="57">
        <f>'Wind By State'!AA3</f>
        <v/>
      </c>
      <c r="AD6" s="57">
        <f>'Wind By State'!AB3</f>
        <v/>
      </c>
      <c r="AE6" s="57">
        <f>'Wind By State'!AC3</f>
        <v/>
      </c>
      <c r="AF6" s="57">
        <f>'Wind By State'!AD3</f>
        <v/>
      </c>
      <c r="AG6" s="57">
        <f>'Wind By State'!AE3</f>
        <v/>
      </c>
      <c r="AH6" s="57">
        <f>'Wind By State'!AF3</f>
        <v/>
      </c>
      <c r="AI6" s="57">
        <f>'Wind By State'!AG3</f>
        <v/>
      </c>
      <c r="AJ6" s="57">
        <f>'Wind By State'!AH3</f>
        <v/>
      </c>
    </row>
    <row r="7">
      <c r="A7" s="10" t="inlineStr">
        <is>
          <t>solar PV</t>
        </is>
      </c>
      <c r="B7" s="57">
        <f>C7</f>
        <v/>
      </c>
      <c r="C7" s="57">
        <f>D7</f>
        <v/>
      </c>
      <c r="D7" s="57">
        <f>'Solar by State'!C3</f>
        <v/>
      </c>
      <c r="E7" s="57">
        <f>'Solar by State'!D3</f>
        <v/>
      </c>
      <c r="F7" s="57">
        <f>'Solar by State'!E3</f>
        <v/>
      </c>
      <c r="G7" s="57">
        <f>'Solar by State'!F3</f>
        <v/>
      </c>
      <c r="H7" s="57">
        <f>'Solar by State'!G3</f>
        <v/>
      </c>
      <c r="I7" s="57">
        <f>'Solar by State'!H3</f>
        <v/>
      </c>
      <c r="J7" s="57">
        <f>'Solar by State'!I3</f>
        <v/>
      </c>
      <c r="K7" s="57">
        <f>'Solar by State'!J3</f>
        <v/>
      </c>
      <c r="L7" s="57">
        <f>'Solar by State'!K3</f>
        <v/>
      </c>
      <c r="M7" s="57">
        <f>'Solar by State'!L3</f>
        <v/>
      </c>
      <c r="N7" s="57">
        <f>'Solar by State'!M3</f>
        <v/>
      </c>
      <c r="O7" s="57">
        <f>'Solar by State'!N3</f>
        <v/>
      </c>
      <c r="P7" s="57">
        <f>'Solar by State'!O3</f>
        <v/>
      </c>
      <c r="Q7" s="57">
        <f>'Solar by State'!P3</f>
        <v/>
      </c>
      <c r="R7" s="57">
        <f>'Solar by State'!Q3</f>
        <v/>
      </c>
      <c r="S7" s="57">
        <f>'Solar by State'!R3</f>
        <v/>
      </c>
      <c r="T7" s="57">
        <f>'Solar by State'!S3</f>
        <v/>
      </c>
      <c r="U7" s="57">
        <f>'Solar by State'!T3</f>
        <v/>
      </c>
      <c r="V7" s="57">
        <f>'Solar by State'!U3</f>
        <v/>
      </c>
      <c r="W7" s="57">
        <f>'Solar by State'!V3</f>
        <v/>
      </c>
      <c r="X7" s="57">
        <f>'Solar by State'!W3</f>
        <v/>
      </c>
      <c r="Y7" s="57">
        <f>'Solar by State'!X3</f>
        <v/>
      </c>
      <c r="Z7" s="57">
        <f>'Solar by State'!Y3</f>
        <v/>
      </c>
      <c r="AA7" s="57">
        <f>'Solar by State'!Z3</f>
        <v/>
      </c>
      <c r="AB7" s="57">
        <f>'Solar by State'!AA3</f>
        <v/>
      </c>
      <c r="AC7" s="57">
        <f>'Solar by State'!AB3</f>
        <v/>
      </c>
      <c r="AD7" s="57">
        <f>'Solar by State'!AC3</f>
        <v/>
      </c>
      <c r="AE7" s="57">
        <f>'Solar by State'!AD3</f>
        <v/>
      </c>
      <c r="AF7" s="57">
        <f>'Solar by State'!AE3</f>
        <v/>
      </c>
      <c r="AG7" s="57">
        <f>'Solar by State'!AF3</f>
        <v/>
      </c>
      <c r="AH7" s="57">
        <f>'Solar by State'!AG3</f>
        <v/>
      </c>
      <c r="AI7" s="57">
        <f>'Solar by State'!AH3</f>
        <v/>
      </c>
      <c r="AJ7" s="57">
        <f>'Solar by State'!AI3</f>
        <v/>
      </c>
    </row>
    <row r="8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IF('BECF-pre-ret'!D14 &gt; 0, 'NREL ATB'!E137, 0)</f>
        <v/>
      </c>
      <c r="E14" s="57">
        <f>IF('BECF-pre-ret'!E14 &gt; 0, 'NREL ATB'!F137, 0)</f>
        <v/>
      </c>
      <c r="F14" s="57">
        <f>IF('BECF-pre-ret'!F14 &gt; 0, 'NREL ATB'!G137, 0)</f>
        <v/>
      </c>
      <c r="G14" s="57">
        <f>IF('BECF-pre-ret'!G14 &gt; 0, 'NREL ATB'!H137, 0)</f>
        <v/>
      </c>
      <c r="H14" s="57">
        <f>IF('BECF-pre-ret'!H14 &gt; 0, 'NREL ATB'!I137, 0)</f>
        <v/>
      </c>
      <c r="I14" s="57">
        <f>IF('BECF-pre-ret'!I14 &gt; 0, 'NREL ATB'!J137, 0)</f>
        <v/>
      </c>
      <c r="J14" s="57">
        <f>IF('BECF-pre-ret'!J14 &gt; 0, 'NREL ATB'!K137, 0)</f>
        <v/>
      </c>
      <c r="K14" s="57">
        <f>IF('BECF-pre-ret'!K14 &gt; 0, 'NREL ATB'!L137, 0)</f>
        <v/>
      </c>
      <c r="L14" s="57">
        <f>IF('BECF-pre-ret'!L14 &gt; 0, 'NREL ATB'!M137, 0)</f>
        <v/>
      </c>
      <c r="M14" s="57">
        <f>IF('BECF-pre-ret'!M14 &gt; 0, 'NREL ATB'!N137, 0)</f>
        <v/>
      </c>
      <c r="N14" s="57">
        <f>IF('BECF-pre-ret'!N14 &gt; 0, 'NREL ATB'!O137, 0)</f>
        <v/>
      </c>
      <c r="O14" s="57">
        <f>IF('BECF-pre-ret'!O14 &gt; 0, 'NREL ATB'!P137, 0)</f>
        <v/>
      </c>
      <c r="P14" s="57">
        <f>IF('BECF-pre-ret'!P14 &gt; 0, 'NREL ATB'!Q137, 0)</f>
        <v/>
      </c>
      <c r="Q14" s="57">
        <f>IF('BECF-pre-ret'!Q14 &gt; 0, 'NREL ATB'!R137, 0)</f>
        <v/>
      </c>
      <c r="R14" s="57">
        <f>IF('BECF-pre-ret'!R14 &gt; 0, 'NREL ATB'!S137, 0)</f>
        <v/>
      </c>
      <c r="S14" s="57">
        <f>IF('BECF-pre-ret'!S14 &gt; 0, 'NREL ATB'!T137, 0)</f>
        <v/>
      </c>
      <c r="T14" s="57">
        <f>IF('BECF-pre-ret'!T14 &gt; 0, 'NREL ATB'!U137, 0)</f>
        <v/>
      </c>
      <c r="U14" s="57">
        <f>IF('BECF-pre-ret'!U14 &gt; 0, 'NREL ATB'!V137, 0)</f>
        <v/>
      </c>
      <c r="V14" s="57">
        <f>IF('BECF-pre-ret'!V14 &gt; 0, 'NREL ATB'!W137, 0)</f>
        <v/>
      </c>
      <c r="W14" s="57">
        <f>IF('BECF-pre-ret'!W14 &gt; 0, 'NREL ATB'!X137, 0)</f>
        <v/>
      </c>
      <c r="X14" s="57">
        <f>IF('BECF-pre-ret'!X14 &gt; 0, 'NREL ATB'!Y137, 0)</f>
        <v/>
      </c>
      <c r="Y14" s="57">
        <f>IF('BECF-pre-ret'!Y14 &gt; 0, 'NREL ATB'!Z137, 0)</f>
        <v/>
      </c>
      <c r="Z14" s="57">
        <f>IF('BECF-pre-ret'!Z14 &gt; 0, 'NREL ATB'!AA137, 0)</f>
        <v/>
      </c>
      <c r="AA14" s="57">
        <f>IF('BECF-pre-ret'!AA14 &gt; 0, 'NREL ATB'!AB137, 0)</f>
        <v/>
      </c>
      <c r="AB14" s="57">
        <f>IF('BECF-pre-ret'!AB14 &gt; 0, 'NREL ATB'!AC137, 0)</f>
        <v/>
      </c>
      <c r="AC14" s="57">
        <f>IF('BECF-pre-ret'!AC14 &gt; 0, 'NREL ATB'!AD137, 0)</f>
        <v/>
      </c>
      <c r="AD14" s="57">
        <f>IF('BECF-pre-ret'!AD14 &gt; 0, 'NREL ATB'!AE137, 0)</f>
        <v/>
      </c>
      <c r="AE14" s="57">
        <f>IF('BECF-pre-ret'!AE14 &gt; 0, 'NREL ATB'!AF137, 0)</f>
        <v/>
      </c>
      <c r="AF14" s="57">
        <f>IF('BECF-pre-ret'!AF14 &gt; 0, 'NREL ATB'!AG137, 0)</f>
        <v/>
      </c>
      <c r="AG14" s="57">
        <f>IF('BECF-pre-ret'!AG14 &gt; 0, 'NREL ATB'!AH137, 0)</f>
        <v/>
      </c>
      <c r="AH14" s="57">
        <f>IF('BECF-pre-ret'!AH14 &gt; 0, 'NREL ATB'!AI137, 0)</f>
        <v/>
      </c>
      <c r="AI14" s="57">
        <f>IF('BECF-pre-ret'!AI14 &gt; 0, 'NREL ATB'!AJ137, 0)</f>
        <v/>
      </c>
      <c r="AJ14" s="57">
        <f>IF('BECF-pre-ret'!AJ14 &gt; 0, 'NREL ATB'!AK137, 0)</f>
        <v/>
      </c>
    </row>
    <row r="15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2020-12-16T13:48:07Z</dcterms:modified>
  <cp:lastModifiedBy>Nathan Iyer</cp:lastModifiedBy>
</cp:coreProperties>
</file>