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Research\WRI\香港2050模型工作\Data_Electricity\"/>
    </mc:Choice>
  </mc:AlternateContent>
  <bookViews>
    <workbookView xWindow="0" yWindow="0" windowWidth="28800" windowHeight="12410" activeTab="4"/>
  </bookViews>
  <sheets>
    <sheet name="About" sheetId="1" r:id="rId1"/>
    <sheet name="CLP Elec Sale" sheetId="9" r:id="rId2"/>
    <sheet name="HKE Elec Sale" sheetId="10" r:id="rId3"/>
    <sheet name="Loss rate" sheetId="11" r:id="rId4"/>
    <sheet name="BTaDLP" sheetId="2" r:id="rId5"/>
  </sheets>
  <calcPr calcId="162913" iterate="1" iterateDelta="1.0000000000000001E-5"/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B2" i="2"/>
  <c r="D5" i="11" l="1"/>
  <c r="C5" i="11"/>
  <c r="D4" i="11"/>
  <c r="C4" i="11"/>
  <c r="D9" i="11" s="1"/>
</calcChain>
</file>

<file path=xl/comments1.xml><?xml version="1.0" encoding="utf-8"?>
<comments xmlns="http://schemas.openxmlformats.org/spreadsheetml/2006/main">
  <authors>
    <author>微软用户</author>
  </authors>
  <commentList>
    <comment ref="B15" authorId="0" shapeId="0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For power generation only</t>
        </r>
      </text>
    </comment>
    <comment ref="B17" authorId="0" shapeId="0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Fuel oil is mainly used for starting and flame stabilisation of coal-fired units and hence, specific breakdown for fuel oil is not given.</t>
        </r>
      </text>
    </comment>
  </commentList>
</comments>
</file>

<file path=xl/sharedStrings.xml><?xml version="1.0" encoding="utf-8"?>
<sst xmlns="http://schemas.openxmlformats.org/spreadsheetml/2006/main" count="95" uniqueCount="92">
  <si>
    <t>Trans and Dist Loss Perc</t>
  </si>
  <si>
    <t>CLP's Electricity Sale in HK</t>
    <phoneticPr fontId="5" type="noConversion"/>
  </si>
  <si>
    <t>Electricity Sales</t>
    <phoneticPr fontId="5" type="noConversion"/>
  </si>
  <si>
    <r>
      <rPr>
        <b/>
        <sz val="11"/>
        <color theme="1"/>
        <rFont val="宋体"/>
        <family val="3"/>
        <charset val="134"/>
        <scheme val="minor"/>
      </rPr>
      <t>Source:</t>
    </r>
    <r>
      <rPr>
        <sz val="11"/>
        <color theme="1"/>
        <rFont val="宋体"/>
        <family val="2"/>
        <scheme val="minor"/>
      </rPr>
      <t xml:space="preserve"> CLP Home &gt; Investors Information &gt; Quick Facts &gt; Investor Introductory Pack
</t>
    </r>
    <phoneticPr fontId="5" type="noConversion"/>
  </si>
  <si>
    <t>Electricity Sale (GWh)</t>
    <phoneticPr fontId="5" type="noConversion"/>
  </si>
  <si>
    <t>Change</t>
  </si>
  <si>
    <t>https://www.clpgroup.com/en/Investors-Information-site/Anaylst%20Brief%20Document/CLP%20Holdings%20Introductory%20Pack.pdf</t>
    <phoneticPr fontId="5" type="noConversion"/>
  </si>
  <si>
    <t>Residential</t>
  </si>
  <si>
    <t>Commercial</t>
  </si>
  <si>
    <t>Manufacturing</t>
  </si>
  <si>
    <t>Infrastructure &amp; Public Services</t>
    <phoneticPr fontId="5" type="noConversion"/>
  </si>
  <si>
    <t>Total Local Sales</t>
    <phoneticPr fontId="5" type="noConversion"/>
  </si>
  <si>
    <t>Export Sales</t>
    <phoneticPr fontId="5" type="noConversion"/>
  </si>
  <si>
    <t>Total Sales</t>
    <phoneticPr fontId="5" type="noConversion"/>
  </si>
  <si>
    <t>输电配电系统Transmission &amp; Distribution Network</t>
    <phoneticPr fontId="5" type="noConversion"/>
  </si>
  <si>
    <t>2018资产表现数据 2018 Asset Performance Statistics</t>
    <phoneticPr fontId="5" type="noConversion"/>
  </si>
  <si>
    <t>营运Operation</t>
    <phoneticPr fontId="5" type="noConversion"/>
  </si>
  <si>
    <t>Unit</t>
    <phoneticPr fontId="5" type="noConversion"/>
  </si>
  <si>
    <t>輸電及供電流失Transmission &amp; distribution loss</t>
    <phoneticPr fontId="5" type="noConversion"/>
  </si>
  <si>
    <t>GWh百万度</t>
    <phoneticPr fontId="5" type="noConversion"/>
  </si>
  <si>
    <t>輸電及供電流失Transmission &amp; distribution loss</t>
    <phoneticPr fontId="5" type="noConversion"/>
  </si>
  <si>
    <t>%</t>
  </si>
  <si>
    <t>營運地點耗電量Electricity used onsite</t>
    <phoneticPr fontId="5" type="noConversion"/>
  </si>
  <si>
    <t>GWh百万度</t>
    <phoneticPr fontId="5" type="noConversion"/>
  </si>
  <si>
    <t>Monthly analysis of electricity sales</t>
  </si>
  <si>
    <t>Feb 2019</t>
  </si>
  <si>
    <t>Millions of kWh</t>
  </si>
  <si>
    <t>Percentage change overprevious year (%)</t>
    <phoneticPr fontId="5" type="noConversion"/>
  </si>
  <si>
    <r>
      <rPr>
        <b/>
        <sz val="11"/>
        <color theme="1"/>
        <rFont val="宋体"/>
        <family val="3"/>
        <charset val="134"/>
        <scheme val="minor"/>
      </rPr>
      <t>Source:</t>
    </r>
    <r>
      <rPr>
        <sz val="11"/>
        <color theme="1"/>
        <rFont val="宋体"/>
        <family val="2"/>
        <scheme val="minor"/>
      </rPr>
      <t xml:space="preserve">  CLP HK Home &gt; Community &amp; Environment &gt; Green Tools &gt; Electricity Sales </t>
    </r>
    <phoneticPr fontId="5" type="noConversion"/>
  </si>
  <si>
    <t>Local total</t>
  </si>
  <si>
    <t>https://www.clp.com.hk/en/community-and-environment/green-tools/electricity-sales</t>
    <phoneticPr fontId="5" type="noConversion"/>
  </si>
  <si>
    <t>Sales to the Mainland</t>
  </si>
  <si>
    <r>
      <rPr>
        <b/>
        <sz val="11"/>
        <color theme="1"/>
        <rFont val="宋体"/>
        <family val="3"/>
        <charset val="134"/>
        <scheme val="minor"/>
      </rPr>
      <t xml:space="preserve">Comment: </t>
    </r>
    <r>
      <rPr>
        <sz val="11"/>
        <color theme="1"/>
        <rFont val="宋体"/>
        <family val="2"/>
        <scheme val="minor"/>
      </rPr>
      <t>The annual electricity sales in HK is about 12 times of the single month's sale, which gives us further confidence on the validity of data source.</t>
    </r>
    <phoneticPr fontId="5" type="noConversion"/>
  </si>
  <si>
    <t>System total</t>
  </si>
  <si>
    <t>Hong Kong's Tariff</t>
    <phoneticPr fontId="5" type="noConversion"/>
  </si>
  <si>
    <r>
      <rPr>
        <b/>
        <sz val="11"/>
        <color theme="1"/>
        <rFont val="宋体"/>
        <family val="3"/>
        <charset val="134"/>
        <scheme val="minor"/>
      </rPr>
      <t>Source:</t>
    </r>
    <r>
      <rPr>
        <sz val="11"/>
        <color theme="1"/>
        <rFont val="宋体"/>
        <family val="2"/>
        <scheme val="minor"/>
      </rPr>
      <t xml:space="preserve"> CLP 2016 SR</t>
    </r>
    <phoneticPr fontId="5" type="noConversion"/>
  </si>
  <si>
    <t>https://www.clpgroup.com/en/sustainability/sustainability-reports</t>
    <phoneticPr fontId="5" type="noConversion"/>
  </si>
  <si>
    <t>Electricity Sale Information</t>
    <phoneticPr fontId="5" type="noConversion"/>
  </si>
  <si>
    <t>Source: 2018 Annual Report (see screenshot below)</t>
    <phoneticPr fontId="5" type="noConversion"/>
  </si>
  <si>
    <t>Indicator</t>
    <phoneticPr fontId="5" type="noConversion"/>
  </si>
  <si>
    <t>https://www.clpgroup.com/en/investors-information/financial-reports/our-reports</t>
  </si>
  <si>
    <t>Customer No. in HK</t>
    <phoneticPr fontId="5" type="noConversion"/>
  </si>
  <si>
    <t>Million</t>
    <phoneticPr fontId="5" type="noConversion"/>
  </si>
  <si>
    <t>Increase in 2018 electricity sales 2018售电量上升</t>
    <phoneticPr fontId="5" type="noConversion"/>
  </si>
  <si>
    <t>-</t>
    <phoneticPr fontId="5" type="noConversion"/>
  </si>
  <si>
    <t>2018/10/1 Lower the basic electricity price by 下调基本电价</t>
    <phoneticPr fontId="5" type="noConversion"/>
  </si>
  <si>
    <t>-</t>
    <phoneticPr fontId="5" type="noConversion"/>
  </si>
  <si>
    <t>2018 Electricity Export to Mainland, China</t>
    <phoneticPr fontId="5" type="noConversion"/>
  </si>
  <si>
    <t>Mil.kWh</t>
    <phoneticPr fontId="5" type="noConversion"/>
  </si>
  <si>
    <t>Which is-58.5% compared to the last year, because the contact with Shekou, China has expired ini June 2018</t>
    <phoneticPr fontId="5" type="noConversion"/>
  </si>
  <si>
    <t>Electricity Sale of HK Electricity</t>
    <phoneticPr fontId="5" type="noConversion"/>
  </si>
  <si>
    <t>2017-2018HKE_2018CIBooklet</t>
    <phoneticPr fontId="5" type="noConversion"/>
  </si>
  <si>
    <t>Power Supply Reliability</t>
    <phoneticPr fontId="5" type="noConversion"/>
  </si>
  <si>
    <t>Source: https://www.hkelectric.com/en/about-us/corporate-information/corporate-information-2017-18</t>
    <phoneticPr fontId="5" type="noConversion"/>
  </si>
  <si>
    <t>&gt;99.999%, since 1997</t>
    <phoneticPr fontId="5" type="noConversion"/>
  </si>
  <si>
    <t>Year</t>
    <phoneticPr fontId="5" type="noConversion"/>
  </si>
  <si>
    <t>Source:https://www.hkelectric.com/en/our-operations/supply-reliability</t>
    <phoneticPr fontId="5" type="noConversion"/>
  </si>
  <si>
    <t>Electricity Sale(mil. kWh)</t>
    <phoneticPr fontId="5" type="noConversion"/>
  </si>
  <si>
    <t>Industrial</t>
  </si>
  <si>
    <t>Total</t>
    <phoneticPr fontId="5" type="noConversion"/>
  </si>
  <si>
    <t>Annual increase/(decrease) (%)</t>
  </si>
  <si>
    <t>HKE-Sustainability Report-2013, 2015 and 2017</t>
    <phoneticPr fontId="5" type="noConversion"/>
  </si>
  <si>
    <t>Source:https://www.hkelectric.com/en/corporate-social-responsibility/sustainability-reports/</t>
    <phoneticPr fontId="5" type="noConversion"/>
  </si>
  <si>
    <t>Operations</t>
    <phoneticPr fontId="5" type="noConversion"/>
  </si>
  <si>
    <t>Installed Capacity (MW)</t>
    <phoneticPr fontId="5" type="noConversion"/>
  </si>
  <si>
    <t>Gas</t>
  </si>
  <si>
    <t>Coal &amp; oil</t>
    <phoneticPr fontId="5" type="noConversion"/>
  </si>
  <si>
    <t>Renewable energy</t>
  </si>
  <si>
    <t>Performance</t>
  </si>
  <si>
    <t>Electricity sold (millions of kWh)</t>
  </si>
  <si>
    <t>Plant availability (%)</t>
  </si>
  <si>
    <t>Thermal efficiency (%)</t>
  </si>
  <si>
    <t>Transmission and distribution losses (%)</t>
  </si>
  <si>
    <t>Elec Sale (GWh)</t>
    <phoneticPr fontId="5" type="noConversion"/>
  </si>
  <si>
    <t>Loss Rate</t>
    <phoneticPr fontId="5" type="noConversion"/>
  </si>
  <si>
    <t>CLP</t>
    <phoneticPr fontId="5" type="noConversion"/>
  </si>
  <si>
    <t>HKE</t>
    <phoneticPr fontId="5" type="noConversion"/>
  </si>
  <si>
    <t>2017 Average Loss Rate in Transmission and Distribution</t>
    <phoneticPr fontId="5" type="noConversion"/>
  </si>
  <si>
    <t>HK</t>
    <phoneticPr fontId="5" type="noConversion"/>
  </si>
  <si>
    <t>Sources:</t>
  </si>
  <si>
    <t>Notes</t>
  </si>
  <si>
    <t xml:space="preserve">who supply almost all HK's electricity demand, their public resources and data are reviewed to get information </t>
    <phoneticPr fontId="5" type="noConversion"/>
  </si>
  <si>
    <t>about the current capacity of the two company and the generator's age.</t>
  </si>
  <si>
    <t>Electricity Mix, Capacity and Plans</t>
    <phoneticPr fontId="5" type="noConversion"/>
  </si>
  <si>
    <t>CLP website and HK Electricity website</t>
    <phoneticPr fontId="5" type="noConversion"/>
  </si>
  <si>
    <t>Retrieved 2019/03/23</t>
    <phoneticPr fontId="5" type="noConversion"/>
  </si>
  <si>
    <t>CLP:https://www.clpgroup.com/en/our-business/assets-services</t>
    <phoneticPr fontId="5" type="noConversion"/>
  </si>
  <si>
    <t>HKE:https://sc.hkelectric.com/TuniS/www.hkelectric.com/zh</t>
    <phoneticPr fontId="5" type="noConversion"/>
  </si>
  <si>
    <t xml:space="preserve">1.Given that HK's electricity is overwhelming dominated by two companys-CLP and HK Electricity(HKE), </t>
    <phoneticPr fontId="5" type="noConversion"/>
  </si>
  <si>
    <t>BTaDLP BAU Transmission and Distribution Loss Percentage</t>
    <phoneticPr fontId="5" type="noConversion"/>
  </si>
  <si>
    <t>published in HK Gov's official website(~10%).</t>
    <phoneticPr fontId="5" type="noConversion"/>
  </si>
  <si>
    <t xml:space="preserve">2.Calculated from the two electricity companies' public data, the Loss Percentage in HK (3~4%)  is much lower than that 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</si>
</sst>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"/>
  </numFmts>
  <fonts count="15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2"/>
      <scheme val="minor"/>
    </font>
    <font>
      <u/>
      <sz val="11"/>
      <color theme="10"/>
      <name val="宋体"/>
      <family val="2"/>
      <scheme val="minor"/>
    </font>
    <font>
      <sz val="11"/>
      <color rgb="FF000000"/>
      <name val="Calibri"/>
      <family val="2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2"/>
      <color rgb="FF007F7E"/>
      <name val="&amp;quot"/>
      <family val="2"/>
    </font>
    <font>
      <b/>
      <sz val="12"/>
      <color theme="1"/>
      <name val="宋体"/>
      <family val="3"/>
      <charset val="134"/>
      <scheme val="minor"/>
    </font>
    <font>
      <b/>
      <sz val="9"/>
      <color rgb="FF000000"/>
      <name val="&amp;quot"/>
      <family val="2"/>
    </font>
    <font>
      <sz val="9"/>
      <color rgb="FF000000"/>
      <name val="&amp;quot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EE9F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E0E0E0"/>
      </top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27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176" fontId="0" fillId="0" borderId="0" xfId="0" applyNumberFormat="1"/>
    <xf numFmtId="0" fontId="6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horizontal="left" vertical="center" wrapText="1"/>
    </xf>
    <xf numFmtId="0" fontId="9" fillId="0" borderId="0" xfId="0" applyFont="1" applyAlignment="1"/>
    <xf numFmtId="0" fontId="3" fillId="0" borderId="0" xfId="1"/>
    <xf numFmtId="3" fontId="0" fillId="0" borderId="0" xfId="0" applyNumberFormat="1"/>
    <xf numFmtId="10" fontId="0" fillId="0" borderId="0" xfId="0" applyNumberFormat="1"/>
    <xf numFmtId="0" fontId="12" fillId="0" borderId="0" xfId="0" applyFont="1"/>
    <xf numFmtId="0" fontId="6" fillId="2" borderId="0" xfId="0" applyFont="1" applyFill="1"/>
    <xf numFmtId="0" fontId="6" fillId="3" borderId="0" xfId="0" applyFont="1" applyFill="1"/>
    <xf numFmtId="10" fontId="9" fillId="0" borderId="0" xfId="0" applyNumberFormat="1" applyFont="1"/>
    <xf numFmtId="0" fontId="9" fillId="0" borderId="0" xfId="0" applyNumberFormat="1" applyFont="1"/>
    <xf numFmtId="0" fontId="13" fillId="4" borderId="0" xfId="0" applyFont="1" applyFill="1" applyAlignment="1">
      <alignment vertical="center" wrapText="1"/>
    </xf>
    <xf numFmtId="0" fontId="14" fillId="0" borderId="0" xfId="0" applyFont="1" applyAlignment="1">
      <alignment vertical="center" wrapText="1"/>
    </xf>
    <xf numFmtId="4" fontId="14" fillId="0" borderId="0" xfId="0" applyNumberFormat="1" applyFont="1" applyAlignment="1">
      <alignment vertical="center" wrapText="1"/>
    </xf>
    <xf numFmtId="0" fontId="14" fillId="0" borderId="1" xfId="0" applyFont="1" applyBorder="1" applyAlignment="1">
      <alignment vertical="center" wrapText="1"/>
    </xf>
    <xf numFmtId="4" fontId="14" fillId="0" borderId="1" xfId="0" applyNumberFormat="1" applyFont="1" applyBorder="1" applyAlignment="1">
      <alignment vertical="center" wrapText="1"/>
    </xf>
    <xf numFmtId="0" fontId="0" fillId="5" borderId="0" xfId="0" applyFill="1"/>
    <xf numFmtId="0" fontId="9" fillId="5" borderId="0" xfId="0" applyFont="1" applyFill="1"/>
    <xf numFmtId="10" fontId="0" fillId="0" borderId="0" xfId="3" applyNumberFormat="1" applyFont="1" applyAlignment="1"/>
    <xf numFmtId="0" fontId="0" fillId="0" borderId="0" xfId="0" applyAlignment="1">
      <alignment vertical="center"/>
    </xf>
    <xf numFmtId="0" fontId="6" fillId="6" borderId="0" xfId="0" applyFont="1" applyFill="1"/>
  </cellXfs>
  <cellStyles count="4">
    <cellStyle name="Normal 2" xfId="2"/>
    <cellStyle name="百分比 2" xfId="3"/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66287</xdr:rowOff>
    </xdr:from>
    <xdr:to>
      <xdr:col>4</xdr:col>
      <xdr:colOff>185854</xdr:colOff>
      <xdr:row>43</xdr:row>
      <xdr:rowOff>119530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911337"/>
          <a:ext cx="6097704" cy="3253644"/>
        </a:xfrm>
        <a:prstGeom prst="rect">
          <a:avLst/>
        </a:prstGeom>
      </xdr:spPr>
    </xdr:pic>
    <xdr:clientData/>
  </xdr:twoCellAnchor>
  <xdr:twoCellAnchor editAs="oneCell">
    <xdr:from>
      <xdr:col>0</xdr:col>
      <xdr:colOff>526915</xdr:colOff>
      <xdr:row>51</xdr:row>
      <xdr:rowOff>54044</xdr:rowOff>
    </xdr:from>
    <xdr:to>
      <xdr:col>3</xdr:col>
      <xdr:colOff>324256</xdr:colOff>
      <xdr:row>68</xdr:row>
      <xdr:rowOff>59263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6915" y="9521894"/>
          <a:ext cx="4845591" cy="3027819"/>
        </a:xfrm>
        <a:prstGeom prst="rect">
          <a:avLst/>
        </a:prstGeom>
      </xdr:spPr>
    </xdr:pic>
    <xdr:clientData/>
  </xdr:twoCellAnchor>
  <xdr:twoCellAnchor editAs="oneCell">
    <xdr:from>
      <xdr:col>3</xdr:col>
      <xdr:colOff>790373</xdr:colOff>
      <xdr:row>51</xdr:row>
      <xdr:rowOff>128351</xdr:rowOff>
    </xdr:from>
    <xdr:to>
      <xdr:col>7</xdr:col>
      <xdr:colOff>567567</xdr:colOff>
      <xdr:row>67</xdr:row>
      <xdr:rowOff>56226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623" y="9596201"/>
          <a:ext cx="2806144" cy="2772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气流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lpgroup.com/en/sustainability/sustainability-reports" TargetMode="External"/><Relationship Id="rId2" Type="http://schemas.openxmlformats.org/officeDocument/2006/relationships/hyperlink" Target="https://www.clpgroup.com/en/Investors-Information-site/Anaylst%20Brief%20Document/CLP%20Holdings%20Introductory%20Pack.pdf" TargetMode="External"/><Relationship Id="rId1" Type="http://schemas.openxmlformats.org/officeDocument/2006/relationships/hyperlink" Target="https://www.clp.com.hk/en/community-and-environment/green-tools/electricity-sales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26" sqref="B26"/>
    </sheetView>
  </sheetViews>
  <sheetFormatPr defaultRowHeight="14"/>
  <cols>
    <col min="2" max="2" width="38.90625" customWidth="1"/>
  </cols>
  <sheetData>
    <row r="1" spans="1:2">
      <c r="A1" s="1" t="s">
        <v>89</v>
      </c>
    </row>
    <row r="3" spans="1:2">
      <c r="A3" s="1" t="s">
        <v>79</v>
      </c>
      <c r="B3" s="26" t="s">
        <v>83</v>
      </c>
    </row>
    <row r="4" spans="1:2">
      <c r="A4" s="25"/>
      <c r="B4" s="25" t="s">
        <v>84</v>
      </c>
    </row>
    <row r="5" spans="1:2">
      <c r="A5" s="25"/>
      <c r="B5" s="25" t="s">
        <v>85</v>
      </c>
    </row>
    <row r="6" spans="1:2">
      <c r="A6" s="25"/>
      <c r="B6" s="25" t="s">
        <v>86</v>
      </c>
    </row>
    <row r="7" spans="1:2">
      <c r="A7" s="25"/>
      <c r="B7" s="25" t="s">
        <v>87</v>
      </c>
    </row>
    <row r="9" spans="1:2">
      <c r="A9" s="1" t="s">
        <v>80</v>
      </c>
    </row>
    <row r="10" spans="1:2">
      <c r="A10" t="s">
        <v>88</v>
      </c>
    </row>
    <row r="11" spans="1:2">
      <c r="A11" t="s">
        <v>81</v>
      </c>
    </row>
    <row r="12" spans="1:2">
      <c r="A12" t="s">
        <v>82</v>
      </c>
    </row>
    <row r="14" spans="1:2">
      <c r="A14" t="s">
        <v>91</v>
      </c>
    </row>
    <row r="15" spans="1:2">
      <c r="A15" t="s">
        <v>90</v>
      </c>
    </row>
  </sheetData>
  <phoneticPr fontId="5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94" workbookViewId="0">
      <selection activeCell="A22" sqref="A22"/>
    </sheetView>
  </sheetViews>
  <sheetFormatPr defaultRowHeight="14"/>
  <cols>
    <col min="1" max="1" width="37.453125" customWidth="1"/>
    <col min="2" max="2" width="15" customWidth="1"/>
    <col min="3" max="3" width="19.81640625" customWidth="1"/>
    <col min="4" max="4" width="12.36328125" customWidth="1"/>
    <col min="5" max="5" width="12.08984375" customWidth="1"/>
  </cols>
  <sheetData>
    <row r="1" spans="1:8" ht="17.5">
      <c r="A1" s="6" t="s">
        <v>1</v>
      </c>
    </row>
    <row r="2" spans="1:8" ht="16.5" customHeight="1">
      <c r="A2" s="7" t="s">
        <v>2</v>
      </c>
      <c r="F2" s="8" t="s">
        <v>3</v>
      </c>
    </row>
    <row r="3" spans="1:8">
      <c r="A3" s="4" t="s">
        <v>4</v>
      </c>
      <c r="B3" s="4">
        <v>2018</v>
      </c>
      <c r="C3" s="4">
        <v>2017</v>
      </c>
      <c r="D3" s="4" t="s">
        <v>5</v>
      </c>
      <c r="F3" s="9" t="s">
        <v>6</v>
      </c>
    </row>
    <row r="4" spans="1:8">
      <c r="A4" t="s">
        <v>7</v>
      </c>
      <c r="B4" s="10">
        <v>9191</v>
      </c>
      <c r="C4" s="10">
        <v>9217</v>
      </c>
      <c r="D4" s="11">
        <v>-3.0000000000000001E-3</v>
      </c>
    </row>
    <row r="5" spans="1:8">
      <c r="A5" t="s">
        <v>8</v>
      </c>
      <c r="B5" s="10">
        <v>13425</v>
      </c>
      <c r="C5" s="10">
        <v>13220</v>
      </c>
      <c r="D5" s="11">
        <v>1.6E-2</v>
      </c>
    </row>
    <row r="6" spans="1:8">
      <c r="A6" t="s">
        <v>9</v>
      </c>
      <c r="B6" s="10">
        <v>1704</v>
      </c>
      <c r="C6" s="10">
        <v>1740</v>
      </c>
      <c r="D6" s="11">
        <v>-2.1000000000000001E-2</v>
      </c>
    </row>
    <row r="7" spans="1:8">
      <c r="A7" t="s">
        <v>10</v>
      </c>
      <c r="B7" s="10">
        <v>9342</v>
      </c>
      <c r="C7" s="10">
        <v>8987</v>
      </c>
      <c r="D7" s="11">
        <v>0.04</v>
      </c>
    </row>
    <row r="8" spans="1:8">
      <c r="A8" t="s">
        <v>11</v>
      </c>
      <c r="B8" s="10">
        <v>33662</v>
      </c>
      <c r="C8" s="10">
        <v>33164</v>
      </c>
      <c r="D8" s="11">
        <v>1.4999999999999999E-2</v>
      </c>
    </row>
    <row r="9" spans="1:8">
      <c r="A9" t="s">
        <v>12</v>
      </c>
      <c r="B9">
        <v>556</v>
      </c>
      <c r="C9" s="10">
        <v>1341</v>
      </c>
      <c r="D9" s="11">
        <v>-0.58499999999999996</v>
      </c>
    </row>
    <row r="10" spans="1:8">
      <c r="A10" t="s">
        <v>13</v>
      </c>
      <c r="B10" s="10">
        <v>34218</v>
      </c>
      <c r="C10" s="10">
        <v>34505</v>
      </c>
      <c r="D10" s="11">
        <v>-8.0000000000000002E-3</v>
      </c>
    </row>
    <row r="11" spans="1:8">
      <c r="B11" s="10"/>
      <c r="C11" s="10"/>
      <c r="D11" s="11"/>
    </row>
    <row r="12" spans="1:8" ht="15">
      <c r="A12" s="12" t="s">
        <v>14</v>
      </c>
      <c r="B12" s="5"/>
      <c r="C12" s="5" t="s">
        <v>15</v>
      </c>
      <c r="D12" s="5"/>
    </row>
    <row r="13" spans="1:8">
      <c r="A13" s="4" t="s">
        <v>16</v>
      </c>
      <c r="B13" s="4" t="s">
        <v>17</v>
      </c>
      <c r="C13" s="13">
        <v>2018</v>
      </c>
      <c r="D13" s="13">
        <v>2017</v>
      </c>
      <c r="E13" s="13">
        <v>2016</v>
      </c>
      <c r="F13" s="14">
        <v>2015</v>
      </c>
      <c r="G13" s="14">
        <v>2014</v>
      </c>
      <c r="H13" s="14">
        <v>2013</v>
      </c>
    </row>
    <row r="14" spans="1:8">
      <c r="A14" s="5" t="s">
        <v>18</v>
      </c>
      <c r="B14" s="5" t="s">
        <v>19</v>
      </c>
      <c r="C14" s="5">
        <v>1262</v>
      </c>
      <c r="D14" s="5">
        <v>1321</v>
      </c>
      <c r="E14" s="5">
        <v>1365</v>
      </c>
      <c r="F14" s="5">
        <v>1411</v>
      </c>
      <c r="G14" s="5">
        <v>1467</v>
      </c>
      <c r="H14" s="5">
        <v>1351</v>
      </c>
    </row>
    <row r="15" spans="1:8">
      <c r="A15" s="5" t="s">
        <v>20</v>
      </c>
      <c r="B15" s="5" t="s">
        <v>21</v>
      </c>
      <c r="C15" s="15">
        <v>3.5999999999999997E-2</v>
      </c>
      <c r="D15" s="15">
        <v>3.7999999999999999E-2</v>
      </c>
      <c r="E15" s="15">
        <v>3.9E-2</v>
      </c>
      <c r="F15" s="15">
        <v>4.1000000000000002E-2</v>
      </c>
      <c r="G15" s="15">
        <v>4.2999999999999997E-2</v>
      </c>
      <c r="H15" s="15">
        <v>4.1000000000000002E-2</v>
      </c>
    </row>
    <row r="16" spans="1:8">
      <c r="A16" s="5" t="s">
        <v>22</v>
      </c>
      <c r="B16" s="5" t="s">
        <v>23</v>
      </c>
      <c r="C16" s="5">
        <v>17</v>
      </c>
      <c r="D16" s="5">
        <v>18</v>
      </c>
      <c r="E16" s="5">
        <v>18</v>
      </c>
      <c r="F16" s="5">
        <v>19</v>
      </c>
      <c r="G16" s="5">
        <v>20</v>
      </c>
      <c r="H16" s="16">
        <v>20</v>
      </c>
    </row>
    <row r="17" spans="1:6">
      <c r="A17" s="5"/>
      <c r="B17" s="5"/>
      <c r="C17" s="5"/>
      <c r="D17" s="5"/>
    </row>
    <row r="18" spans="1:6" ht="21" customHeight="1">
      <c r="A18" s="7" t="s">
        <v>24</v>
      </c>
    </row>
    <row r="19" spans="1:6" ht="30" customHeight="1">
      <c r="A19" s="17" t="s">
        <v>25</v>
      </c>
      <c r="B19" s="17" t="s">
        <v>26</v>
      </c>
      <c r="C19" s="17" t="s">
        <v>27</v>
      </c>
      <c r="F19" s="5" t="s">
        <v>28</v>
      </c>
    </row>
    <row r="20" spans="1:6" ht="14.5" thickBot="1">
      <c r="A20" s="18" t="s">
        <v>29</v>
      </c>
      <c r="B20" s="19">
        <v>2080.98</v>
      </c>
      <c r="C20" s="18">
        <v>0.5</v>
      </c>
      <c r="F20" s="9" t="s">
        <v>30</v>
      </c>
    </row>
    <row r="21" spans="1:6" ht="14.5" thickBot="1">
      <c r="A21" s="20" t="s">
        <v>31</v>
      </c>
      <c r="B21" s="20">
        <v>0</v>
      </c>
      <c r="C21" s="20">
        <v>-100</v>
      </c>
      <c r="F21" s="5" t="s">
        <v>32</v>
      </c>
    </row>
    <row r="22" spans="1:6">
      <c r="A22" s="20" t="s">
        <v>33</v>
      </c>
      <c r="B22" s="21">
        <v>2080.98</v>
      </c>
      <c r="C22" s="20">
        <v>-2.1</v>
      </c>
    </row>
    <row r="23" spans="1:6">
      <c r="B23" s="10"/>
      <c r="C23" s="10"/>
      <c r="D23" s="11"/>
    </row>
    <row r="25" spans="1:6">
      <c r="A25" s="4" t="s">
        <v>34</v>
      </c>
      <c r="F25" s="5" t="s">
        <v>35</v>
      </c>
    </row>
    <row r="26" spans="1:6">
      <c r="F26" s="9" t="s">
        <v>36</v>
      </c>
    </row>
    <row r="46" spans="1:6">
      <c r="A46" s="4" t="s">
        <v>37</v>
      </c>
      <c r="F46" s="4" t="s">
        <v>38</v>
      </c>
    </row>
    <row r="47" spans="1:6">
      <c r="A47" s="4" t="s">
        <v>39</v>
      </c>
      <c r="B47" s="4" t="s">
        <v>17</v>
      </c>
      <c r="F47" t="s">
        <v>40</v>
      </c>
    </row>
    <row r="48" spans="1:6">
      <c r="A48" t="s">
        <v>41</v>
      </c>
      <c r="B48" t="s">
        <v>42</v>
      </c>
      <c r="C48">
        <v>2.6</v>
      </c>
    </row>
    <row r="49" spans="1:4">
      <c r="A49" t="s">
        <v>43</v>
      </c>
      <c r="B49" t="s">
        <v>44</v>
      </c>
      <c r="C49" s="11">
        <v>1.4999999999999999E-2</v>
      </c>
    </row>
    <row r="50" spans="1:4">
      <c r="A50" t="s">
        <v>45</v>
      </c>
      <c r="B50" t="s">
        <v>46</v>
      </c>
      <c r="C50" s="11">
        <v>3.6999999999999998E-2</v>
      </c>
    </row>
    <row r="51" spans="1:4">
      <c r="A51" t="s">
        <v>47</v>
      </c>
      <c r="B51" t="s">
        <v>48</v>
      </c>
      <c r="C51" s="11">
        <v>5.56</v>
      </c>
      <c r="D51" t="s">
        <v>49</v>
      </c>
    </row>
    <row r="53" spans="1:4">
      <c r="A53" s="5"/>
    </row>
  </sheetData>
  <phoneticPr fontId="5" type="noConversion"/>
  <hyperlinks>
    <hyperlink ref="F20" r:id="rId1"/>
    <hyperlink ref="F3" r:id="rId2"/>
    <hyperlink ref="F26" r:id="rId3"/>
  </hyperlink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1"/>
  <sheetViews>
    <sheetView zoomScaleNormal="130" workbookViewId="0">
      <selection activeCell="H7" sqref="H7"/>
    </sheetView>
  </sheetViews>
  <sheetFormatPr defaultRowHeight="14"/>
  <cols>
    <col min="2" max="2" width="28.6328125" customWidth="1"/>
    <col min="5" max="5" width="11.1796875" customWidth="1"/>
  </cols>
  <sheetData>
    <row r="1" spans="1:12" ht="17.5">
      <c r="A1" s="6" t="s">
        <v>50</v>
      </c>
    </row>
    <row r="2" spans="1:12">
      <c r="B2" s="4" t="s">
        <v>51</v>
      </c>
      <c r="L2" s="4" t="s">
        <v>52</v>
      </c>
    </row>
    <row r="3" spans="1:12">
      <c r="B3" t="s">
        <v>53</v>
      </c>
      <c r="L3" t="s">
        <v>54</v>
      </c>
    </row>
    <row r="4" spans="1:12">
      <c r="B4" s="4" t="s">
        <v>55</v>
      </c>
      <c r="C4" s="4">
        <v>2017</v>
      </c>
      <c r="D4" s="4">
        <v>2016</v>
      </c>
      <c r="E4" s="4">
        <v>2015</v>
      </c>
      <c r="F4" s="4">
        <v>2014</v>
      </c>
      <c r="G4" s="4">
        <v>2013</v>
      </c>
      <c r="L4" t="s">
        <v>56</v>
      </c>
    </row>
    <row r="5" spans="1:12">
      <c r="B5" s="4" t="s">
        <v>57</v>
      </c>
    </row>
    <row r="6" spans="1:12">
      <c r="B6" t="s">
        <v>8</v>
      </c>
      <c r="C6" s="10">
        <v>7824</v>
      </c>
      <c r="D6" s="10">
        <v>7893</v>
      </c>
      <c r="E6" s="10">
        <v>8012</v>
      </c>
      <c r="F6" s="10">
        <v>8015</v>
      </c>
      <c r="G6" s="10">
        <v>8011</v>
      </c>
    </row>
    <row r="7" spans="1:12">
      <c r="B7" t="s">
        <v>7</v>
      </c>
      <c r="C7" s="10">
        <v>2485</v>
      </c>
      <c r="D7" s="10">
        <v>2584</v>
      </c>
      <c r="E7" s="10">
        <v>2541</v>
      </c>
      <c r="F7" s="10">
        <v>2610</v>
      </c>
      <c r="G7" s="10">
        <v>2437</v>
      </c>
    </row>
    <row r="8" spans="1:12">
      <c r="B8" t="s">
        <v>58</v>
      </c>
      <c r="C8">
        <v>306</v>
      </c>
      <c r="D8">
        <v>315</v>
      </c>
      <c r="E8">
        <v>326</v>
      </c>
      <c r="F8">
        <v>330</v>
      </c>
      <c r="G8">
        <v>325</v>
      </c>
    </row>
    <row r="9" spans="1:12">
      <c r="B9" s="4" t="s">
        <v>59</v>
      </c>
      <c r="C9" s="10">
        <v>10615</v>
      </c>
      <c r="D9" s="10">
        <v>10792</v>
      </c>
      <c r="E9" s="10">
        <v>10879</v>
      </c>
      <c r="F9" s="10">
        <v>10955</v>
      </c>
      <c r="G9" s="10">
        <v>10773</v>
      </c>
    </row>
    <row r="10" spans="1:12">
      <c r="B10" t="s">
        <v>60</v>
      </c>
      <c r="C10">
        <v>-1.6</v>
      </c>
      <c r="D10">
        <v>-0.8</v>
      </c>
      <c r="E10">
        <v>-0.7</v>
      </c>
      <c r="F10">
        <v>1.7</v>
      </c>
      <c r="G10">
        <v>-2.4</v>
      </c>
    </row>
    <row r="11" spans="1:12">
      <c r="J11" s="10"/>
    </row>
    <row r="12" spans="1:12">
      <c r="B12" s="4" t="s">
        <v>61</v>
      </c>
      <c r="J12" s="10"/>
      <c r="K12" s="4"/>
    </row>
    <row r="13" spans="1:12">
      <c r="B13" t="s">
        <v>62</v>
      </c>
      <c r="J13" s="10"/>
    </row>
    <row r="14" spans="1:12">
      <c r="B14" s="4" t="s">
        <v>63</v>
      </c>
      <c r="C14" s="4">
        <v>2017</v>
      </c>
      <c r="D14" s="4">
        <v>2016</v>
      </c>
      <c r="E14" s="4">
        <v>2015</v>
      </c>
      <c r="F14" s="4">
        <v>2014</v>
      </c>
      <c r="G14" s="4">
        <v>2013</v>
      </c>
      <c r="H14" s="4">
        <v>2012</v>
      </c>
      <c r="I14" s="4">
        <v>2011</v>
      </c>
    </row>
    <row r="15" spans="1:12">
      <c r="B15" s="22" t="s">
        <v>64</v>
      </c>
    </row>
    <row r="16" spans="1:12">
      <c r="B16" t="s">
        <v>65</v>
      </c>
      <c r="C16">
        <v>680</v>
      </c>
      <c r="D16">
        <v>680</v>
      </c>
      <c r="E16">
        <v>680</v>
      </c>
      <c r="F16">
        <v>680</v>
      </c>
      <c r="G16">
        <v>680</v>
      </c>
      <c r="H16">
        <v>680</v>
      </c>
      <c r="I16">
        <v>680</v>
      </c>
    </row>
    <row r="17" spans="2:10">
      <c r="B17" t="s">
        <v>66</v>
      </c>
      <c r="C17" s="10">
        <v>2805</v>
      </c>
      <c r="D17" s="10">
        <v>3055</v>
      </c>
      <c r="E17" s="10">
        <v>3055</v>
      </c>
      <c r="F17" s="10">
        <v>3055</v>
      </c>
      <c r="G17" s="10">
        <v>3055</v>
      </c>
      <c r="H17" s="10">
        <v>3055</v>
      </c>
      <c r="I17" s="10">
        <v>3055</v>
      </c>
    </row>
    <row r="18" spans="2:10">
      <c r="B18" t="s">
        <v>67</v>
      </c>
      <c r="C18">
        <v>1.8</v>
      </c>
      <c r="D18">
        <v>1.8</v>
      </c>
      <c r="E18">
        <v>1.8</v>
      </c>
      <c r="F18">
        <v>1.8</v>
      </c>
      <c r="G18">
        <v>1.8</v>
      </c>
      <c r="H18">
        <v>1.7</v>
      </c>
      <c r="I18">
        <v>1.4</v>
      </c>
    </row>
    <row r="19" spans="2:10">
      <c r="B19" s="23" t="s">
        <v>68</v>
      </c>
    </row>
    <row r="20" spans="2:10">
      <c r="B20" t="s">
        <v>69</v>
      </c>
      <c r="C20" s="10">
        <v>10615</v>
      </c>
      <c r="D20" s="10">
        <v>10792</v>
      </c>
      <c r="E20" s="10">
        <v>10879</v>
      </c>
      <c r="F20" s="10">
        <v>10955</v>
      </c>
      <c r="G20" s="10">
        <v>10773</v>
      </c>
      <c r="H20" s="10">
        <v>11036</v>
      </c>
      <c r="I20" s="10">
        <v>10897</v>
      </c>
    </row>
    <row r="21" spans="2:10">
      <c r="B21" t="s">
        <v>70</v>
      </c>
      <c r="C21">
        <v>87.1</v>
      </c>
      <c r="D21">
        <v>85.6</v>
      </c>
      <c r="E21">
        <v>85.5</v>
      </c>
      <c r="F21">
        <v>88.4</v>
      </c>
      <c r="G21">
        <v>85.7</v>
      </c>
      <c r="H21">
        <v>84.6</v>
      </c>
      <c r="I21">
        <v>84.4</v>
      </c>
      <c r="J21" s="10"/>
    </row>
    <row r="22" spans="2:10">
      <c r="B22" t="s">
        <v>71</v>
      </c>
      <c r="C22">
        <v>35.9</v>
      </c>
      <c r="D22">
        <v>35.9</v>
      </c>
      <c r="E22">
        <v>36.200000000000003</v>
      </c>
      <c r="F22">
        <v>36.1</v>
      </c>
      <c r="G22">
        <v>36.299999999999997</v>
      </c>
      <c r="H22">
        <v>36</v>
      </c>
      <c r="I22">
        <v>36.200000000000003</v>
      </c>
      <c r="J22" s="10"/>
    </row>
    <row r="23" spans="2:10">
      <c r="B23" t="s">
        <v>72</v>
      </c>
      <c r="C23">
        <v>3.3</v>
      </c>
      <c r="D23">
        <v>3.3</v>
      </c>
      <c r="E23">
        <v>3.4</v>
      </c>
      <c r="F23">
        <v>3.4</v>
      </c>
      <c r="G23">
        <v>3.4</v>
      </c>
      <c r="H23">
        <v>3.6</v>
      </c>
      <c r="I23">
        <v>3.6</v>
      </c>
      <c r="J23" s="10"/>
    </row>
    <row r="24" spans="2:10">
      <c r="J24" s="10"/>
    </row>
    <row r="25" spans="2:10">
      <c r="J25" s="10"/>
    </row>
    <row r="49" spans="2:2">
      <c r="B49" s="10"/>
    </row>
    <row r="50" spans="2:2">
      <c r="B50" s="10"/>
    </row>
    <row r="51" spans="2:2">
      <c r="B51" s="10"/>
    </row>
  </sheetData>
  <phoneticPr fontId="5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9"/>
  <sheetViews>
    <sheetView workbookViewId="0">
      <selection activeCell="H7" sqref="H7"/>
    </sheetView>
  </sheetViews>
  <sheetFormatPr defaultRowHeight="14"/>
  <cols>
    <col min="3" max="3" width="13.81640625" customWidth="1"/>
  </cols>
  <sheetData>
    <row r="3" spans="2:4">
      <c r="B3">
        <v>2017</v>
      </c>
      <c r="C3" t="s">
        <v>73</v>
      </c>
      <c r="D3" t="s">
        <v>74</v>
      </c>
    </row>
    <row r="4" spans="2:4">
      <c r="B4" t="s">
        <v>75</v>
      </c>
      <c r="C4" s="10">
        <f>'CLP Elec Sale'!C10</f>
        <v>34505</v>
      </c>
      <c r="D4" s="11">
        <f>'CLP Elec Sale'!D15</f>
        <v>3.7999999999999999E-2</v>
      </c>
    </row>
    <row r="5" spans="2:4">
      <c r="B5" t="s">
        <v>76</v>
      </c>
      <c r="C5" s="10">
        <f>'HKE Elec Sale'!C9</f>
        <v>10615</v>
      </c>
      <c r="D5" s="24">
        <f>'HKE Elec Sale'!C23*0.01</f>
        <v>3.3000000000000002E-2</v>
      </c>
    </row>
    <row r="8" spans="2:4">
      <c r="B8" t="s">
        <v>77</v>
      </c>
    </row>
    <row r="9" spans="2:4">
      <c r="B9" t="s">
        <v>78</v>
      </c>
      <c r="D9" s="24">
        <f>(C4*D4+C5*D5)/(C4+C5)</f>
        <v>3.6823692375886528E-2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K2"/>
  <sheetViews>
    <sheetView tabSelected="1" workbookViewId="0">
      <selection activeCell="N7" sqref="N7"/>
    </sheetView>
  </sheetViews>
  <sheetFormatPr defaultRowHeight="14"/>
  <cols>
    <col min="1" max="1" width="25.81640625" customWidth="1"/>
    <col min="2" max="2" width="9" customWidth="1"/>
  </cols>
  <sheetData>
    <row r="1" spans="1:37"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>
      <c r="A2" s="2" t="s">
        <v>0</v>
      </c>
      <c r="B2" s="3">
        <f>'Loss rate'!$D$9</f>
        <v>3.6823692375886528E-2</v>
      </c>
      <c r="C2" s="3">
        <f>'Loss rate'!$D$9</f>
        <v>3.6823692375886528E-2</v>
      </c>
      <c r="D2" s="3">
        <f>'Loss rate'!$D$9</f>
        <v>3.6823692375886528E-2</v>
      </c>
      <c r="E2" s="3">
        <f>'Loss rate'!$D$9</f>
        <v>3.6823692375886528E-2</v>
      </c>
      <c r="F2" s="3">
        <f>'Loss rate'!$D$9</f>
        <v>3.6823692375886528E-2</v>
      </c>
      <c r="G2" s="3">
        <f>'Loss rate'!$D$9</f>
        <v>3.6823692375886528E-2</v>
      </c>
      <c r="H2" s="3">
        <f>'Loss rate'!$D$9</f>
        <v>3.6823692375886528E-2</v>
      </c>
      <c r="I2" s="3">
        <f>'Loss rate'!$D$9</f>
        <v>3.6823692375886528E-2</v>
      </c>
      <c r="J2" s="3">
        <f>'Loss rate'!$D$9</f>
        <v>3.6823692375886528E-2</v>
      </c>
      <c r="K2" s="3">
        <f>'Loss rate'!$D$9</f>
        <v>3.6823692375886528E-2</v>
      </c>
      <c r="L2" s="3">
        <f>'Loss rate'!$D$9</f>
        <v>3.6823692375886528E-2</v>
      </c>
      <c r="M2" s="3">
        <f>'Loss rate'!$D$9</f>
        <v>3.6823692375886528E-2</v>
      </c>
      <c r="N2" s="3">
        <f>'Loss rate'!$D$9</f>
        <v>3.6823692375886528E-2</v>
      </c>
      <c r="O2" s="3">
        <f>'Loss rate'!$D$9</f>
        <v>3.6823692375886528E-2</v>
      </c>
      <c r="P2" s="3">
        <f>'Loss rate'!$D$9</f>
        <v>3.6823692375886528E-2</v>
      </c>
      <c r="Q2" s="3">
        <f>'Loss rate'!$D$9</f>
        <v>3.6823692375886528E-2</v>
      </c>
      <c r="R2" s="3">
        <f>'Loss rate'!$D$9</f>
        <v>3.6823692375886528E-2</v>
      </c>
      <c r="S2" s="3">
        <f>'Loss rate'!$D$9</f>
        <v>3.6823692375886528E-2</v>
      </c>
      <c r="T2" s="3">
        <f>'Loss rate'!$D$9</f>
        <v>3.6823692375886528E-2</v>
      </c>
      <c r="U2" s="3">
        <f>'Loss rate'!$D$9</f>
        <v>3.6823692375886528E-2</v>
      </c>
      <c r="V2" s="3">
        <f>'Loss rate'!$D$9</f>
        <v>3.6823692375886528E-2</v>
      </c>
      <c r="W2" s="3">
        <f>'Loss rate'!$D$9</f>
        <v>3.6823692375886528E-2</v>
      </c>
      <c r="X2" s="3">
        <f>'Loss rate'!$D$9</f>
        <v>3.6823692375886528E-2</v>
      </c>
      <c r="Y2" s="3">
        <f>'Loss rate'!$D$9</f>
        <v>3.6823692375886528E-2</v>
      </c>
      <c r="Z2" s="3">
        <f>'Loss rate'!$D$9</f>
        <v>3.6823692375886528E-2</v>
      </c>
      <c r="AA2" s="3">
        <f>'Loss rate'!$D$9</f>
        <v>3.6823692375886528E-2</v>
      </c>
      <c r="AB2" s="3">
        <f>'Loss rate'!$D$9</f>
        <v>3.6823692375886528E-2</v>
      </c>
      <c r="AC2" s="3">
        <f>'Loss rate'!$D$9</f>
        <v>3.6823692375886528E-2</v>
      </c>
      <c r="AD2" s="3">
        <f>'Loss rate'!$D$9</f>
        <v>3.6823692375886528E-2</v>
      </c>
      <c r="AE2" s="3">
        <f>'Loss rate'!$D$9</f>
        <v>3.6823692375886528E-2</v>
      </c>
      <c r="AF2" s="3">
        <f>'Loss rate'!$D$9</f>
        <v>3.6823692375886528E-2</v>
      </c>
      <c r="AG2" s="3">
        <f>'Loss rate'!$D$9</f>
        <v>3.6823692375886528E-2</v>
      </c>
      <c r="AH2" s="3">
        <f>'Loss rate'!$D$9</f>
        <v>3.6823692375886528E-2</v>
      </c>
      <c r="AI2" s="3">
        <f>'Loss rate'!$D$9</f>
        <v>3.6823692375886528E-2</v>
      </c>
      <c r="AJ2" s="3">
        <f>'Loss rate'!$D$9</f>
        <v>3.6823692375886528E-2</v>
      </c>
      <c r="AK2" s="3">
        <f>'Loss rate'!$D$9</f>
        <v>3.6823692375886528E-2</v>
      </c>
    </row>
  </sheetData>
  <phoneticPr fontId="5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C0E4E4F-A0B6-45AB-ADBD-7FDBC83DBF1D}"/>
</file>

<file path=customXml/itemProps2.xml><?xml version="1.0" encoding="utf-8"?>
<ds:datastoreItem xmlns:ds="http://schemas.openxmlformats.org/officeDocument/2006/customXml" ds:itemID="{D8FA23CF-4EE7-4BDB-A900-D22D1257510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00C235B-31B2-40E3-A40B-67C2DB340FB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About</vt:lpstr>
      <vt:lpstr>CLP Elec Sale</vt:lpstr>
      <vt:lpstr>HKE Elec Sale</vt:lpstr>
      <vt:lpstr>Loss rate</vt:lpstr>
      <vt:lpstr>BTaDLP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微软用户</cp:lastModifiedBy>
  <dcterms:created xsi:type="dcterms:W3CDTF">2015-06-09T20:22:53Z</dcterms:created>
  <dcterms:modified xsi:type="dcterms:W3CDTF">2019-04-01T02:31:58Z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