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hongkong-develop\InputData\elec\PTCF\"/>
    </mc:Choice>
  </mc:AlternateContent>
  <xr:revisionPtr revIDLastSave="7" documentId="8_{7717936A-F6D6-4A42-BD94-03BB97DE3C9A}" xr6:coauthVersionLast="45" xr6:coauthVersionMax="45" xr10:uidLastSave="{2746BC94-E1F4-4EAF-B11D-5156212F1A96}"/>
  <bookViews>
    <workbookView xWindow="-120" yWindow="-120" windowWidth="20730" windowHeight="11160" activeTab="3" xr2:uid="{00000000-000D-0000-FFFF-FFFF00000000}"/>
  </bookViews>
  <sheets>
    <sheet name="About" sheetId="12" r:id="rId1"/>
    <sheet name="Data" sheetId="23" r:id="rId2"/>
    <sheet name="MISO-Wind" sheetId="39" state="hidden" r:id="rId3"/>
    <sheet name="PTCF" sheetId="21" r:id="rId4"/>
  </sheets>
  <externalReferences>
    <externalReference r:id="rId5"/>
  </externalReferences>
  <definedNames>
    <definedName name="LocalAreaOptions">[1]Lists!$B$11:$B$21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1" l="1"/>
  <c r="B7" i="21" l="1"/>
  <c r="B14" i="21"/>
  <c r="D11" i="23" l="1"/>
  <c r="D8" i="23" l="1"/>
  <c r="D5" i="23"/>
  <c r="D2" i="23"/>
  <c r="B13" i="21" l="1"/>
</calcChain>
</file>

<file path=xl/sharedStrings.xml><?xml version="1.0" encoding="utf-8"?>
<sst xmlns="http://schemas.openxmlformats.org/spreadsheetml/2006/main" count="56" uniqueCount="45">
  <si>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</si>
  <si>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</si>
  <si>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</si>
  <si>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</si>
  <si>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</si>
  <si>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</si>
  <si>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</si>
  <si>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</si>
  <si>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</si>
  <si>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>Peak Time Capacity Factors</t>
  </si>
  <si>
    <t>https://www.misoenergy.org/Library/Repository/Report/2016%20Wind%20Capacity%20Report.pdf</t>
  </si>
  <si>
    <t>Planning Year</t>
  </si>
  <si>
    <t>Anuual Historical ELCC (%)</t>
  </si>
  <si>
    <t>Historical Penetration (%)</t>
  </si>
  <si>
    <t>MISO Capacity Credit (%)</t>
  </si>
  <si>
    <t>N/A</t>
  </si>
  <si>
    <t>Pending</t>
  </si>
  <si>
    <t>lignite</t>
  </si>
  <si>
    <t>hard coal</t>
  </si>
  <si>
    <t>onshore wind</t>
  </si>
  <si>
    <t>offshore wind</t>
  </si>
  <si>
    <t>PTCF Peak Time Capacity Factors</t>
    <phoneticPr fontId="6" type="noConversion"/>
  </si>
  <si>
    <t>Source:</t>
    <phoneticPr fontId="6" type="noConversion"/>
  </si>
  <si>
    <t>capacity factor</t>
    <phoneticPr fontId="6" type="noConversion"/>
  </si>
  <si>
    <t>offshore wind</t>
    <phoneticPr fontId="6" type="noConversion"/>
  </si>
  <si>
    <t>Solar PV</t>
    <phoneticPr fontId="6" type="noConversion"/>
  </si>
  <si>
    <t>http://www.hkengineer.org.hk/program/home/articlelist.php?cat=cover&amp;volid=131</t>
  </si>
  <si>
    <t>Paragraph: Renewable energy </t>
    <phoneticPr fontId="6" type="noConversion"/>
  </si>
  <si>
    <t>biomass</t>
    <phoneticPr fontId="6" type="noConversion"/>
  </si>
  <si>
    <t>Installed capacity(MW)</t>
    <phoneticPr fontId="6" type="noConversion"/>
  </si>
  <si>
    <t>capacity(MW)</t>
    <phoneticPr fontId="6" type="noConversion"/>
  </si>
  <si>
    <t>Solar PV&amp;offshore wind&amp;biomass</t>
    <phoneticPr fontId="6" type="noConversion"/>
  </si>
  <si>
    <t>https://www.enb.gov.hk/en/about_us/powerandgas.html</t>
  </si>
  <si>
    <t>Peak time electricity demand</t>
    <phoneticPr fontId="6" type="noConversion"/>
  </si>
  <si>
    <t>Power and Gas Supplies</t>
    <phoneticPr fontId="6" type="noConversion"/>
  </si>
  <si>
    <t>Peak time
 electricity demand</t>
    <phoneticPr fontId="6" type="noConversion"/>
  </si>
  <si>
    <t>Sum(MW)</t>
    <phoneticPr fontId="6" type="noConversion"/>
  </si>
  <si>
    <t>The Hongkong Electric
 Company Limited(MW)</t>
    <phoneticPr fontId="6" type="noConversion"/>
  </si>
  <si>
    <t>CLP Power Hong 
Kong Limited(MW)</t>
    <phoneticPr fontId="6" type="noConversion"/>
  </si>
  <si>
    <t>Following the method applied in USA data, peak time capacity factors for sources other than wind, solar and biomass are assumed to be equal to 1.</t>
    <phoneticPr fontId="6" type="noConversion"/>
  </si>
  <si>
    <t>Environmental Bureau of HK</t>
  </si>
  <si>
    <t>Hong Kong Engineer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</si>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</sst>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2" applyNumberFormat="0" applyProtection="0">
      <alignment wrapText="1"/>
    </xf>
    <xf numFmtId="0" fontId="3" fillId="0" borderId="13" applyNumberFormat="0" applyFont="0" applyProtection="0">
      <alignment wrapText="1"/>
    </xf>
    <xf numFmtId="0" fontId="1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165" fontId="0" fillId="0" borderId="1" xfId="1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0" fontId="0" fillId="0" borderId="9" xfId="0" applyBorder="1"/>
    <xf numFmtId="165" fontId="0" fillId="0" borderId="10" xfId="1" applyNumberFormat="1" applyFont="1" applyBorder="1" applyAlignment="1">
      <alignment horizontal="right"/>
    </xf>
    <xf numFmtId="165" fontId="0" fillId="0" borderId="11" xfId="1" applyNumberFormat="1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0" fillId="0" borderId="7" xfId="1" applyNumberFormat="1" applyFont="1" applyBorder="1" applyAlignment="1">
      <alignment horizontal="right"/>
    </xf>
    <xf numFmtId="0" fontId="7" fillId="0" borderId="0" xfId="0" applyFont="1"/>
    <xf numFmtId="10" fontId="8" fillId="0" borderId="0" xfId="0" applyNumberFormat="1" applyFont="1"/>
    <xf numFmtId="164" fontId="7" fillId="0" borderId="0" xfId="0" applyNumberFormat="1" applyFont="1"/>
    <xf numFmtId="164" fontId="12" fillId="3" borderId="0" xfId="0" applyNumberFormat="1" applyFont="1" applyFill="1"/>
    <xf numFmtId="10" fontId="12" fillId="3" borderId="0" xfId="0" applyNumberFormat="1" applyFont="1" applyFill="1"/>
    <xf numFmtId="0" fontId="13" fillId="4" borderId="0" xfId="0" applyFont="1" applyFill="1" applyAlignment="1">
      <alignment horizontal="left"/>
    </xf>
    <xf numFmtId="10" fontId="13" fillId="4" borderId="0" xfId="0" applyNumberFormat="1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64" fontId="12" fillId="3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0" fontId="8" fillId="4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4" fillId="6" borderId="0" xfId="0" applyFont="1" applyFill="1"/>
    <xf numFmtId="0" fontId="0" fillId="0" borderId="0" xfId="0" applyAlignment="1">
      <alignment horizontal="left" vertical="top"/>
    </xf>
    <xf numFmtId="0" fontId="7" fillId="2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/>
    </xf>
    <xf numFmtId="1" fontId="7" fillId="5" borderId="0" xfId="0" applyNumberFormat="1" applyFont="1" applyFill="1" applyAlignment="1">
      <alignment horizontal="center" vertical="center"/>
    </xf>
    <xf numFmtId="0" fontId="15" fillId="0" borderId="0" xfId="7" applyAlignment="1">
      <alignment horizontal="left" vertical="top"/>
    </xf>
    <xf numFmtId="0" fontId="15" fillId="0" borderId="0" xfId="7"/>
  </cellXfs>
  <cellStyles count="8">
    <cellStyle name="Body: normal cell" xfId="6" xr:uid="{00000000-0005-0000-0000-000000000000}"/>
    <cellStyle name="Font: Calibri, 9pt regular" xfId="3" xr:uid="{00000000-0005-0000-0000-000001000000}"/>
    <cellStyle name="Header: bottom row" xfId="5" xr:uid="{00000000-0005-0000-0000-000002000000}"/>
    <cellStyle name="Hyperlink" xfId="7" builtinId="8"/>
    <cellStyle name="Normal" xfId="0" builtinId="0"/>
    <cellStyle name="Normal 6" xfId="2" xr:uid="{00000000-0005-0000-0000-000004000000}"/>
    <cellStyle name="Percent" xfId="1" builtinId="5"/>
    <cellStyle name="Table title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servedio\AppData\Local\Microsoft\Windows\Temporary%20Internet%20Files\Content.Outlook\MU17HYWB\AllRequests_12_9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hkengineer.org.hk/program/home/articlelist.php?cat=cover&amp;volid=131" TargetMode="External"/><Relationship Id="rId1" Type="http://schemas.openxmlformats.org/officeDocument/2006/relationships/hyperlink" Target="https://www.enb.gov.hk/en/about_us/powerandga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B4" sqref="B4"/>
    </sheetView>
  </sheetViews>
  <sheetFormatPr defaultRowHeight="15"/>
  <cols>
    <col min="1" max="1" width="9.28515625" customWidth="1"/>
    <col min="2" max="2" width="50.7109375" bestFit="1" customWidth="1"/>
    <col min="5" max="5" width="49.5703125" customWidth="1"/>
    <col min="8" max="8" width="47.5703125" customWidth="1"/>
  </cols>
  <sheetData>
    <row r="1" spans="1:7">
      <c r="A1" s="1" t="s">
        <v>21</v>
      </c>
    </row>
    <row r="2" spans="1:7">
      <c r="G2" s="2"/>
    </row>
    <row r="3" spans="1:7">
      <c r="A3" t="s">
        <v>22</v>
      </c>
      <c r="B3" s="38" t="s">
        <v>31</v>
      </c>
    </row>
    <row r="4" spans="1:7">
      <c r="B4" t="s">
        <v>41</v>
      </c>
    </row>
    <row r="5" spans="1:7">
      <c r="B5" t="s">
        <v>27</v>
      </c>
    </row>
    <row r="6" spans="1:7">
      <c r="B6" s="45" t="s">
        <v>26</v>
      </c>
    </row>
    <row r="8" spans="1:7">
      <c r="B8" s="38" t="s">
        <v>33</v>
      </c>
    </row>
    <row r="9" spans="1:7">
      <c r="B9" s="39" t="s">
        <v>40</v>
      </c>
    </row>
    <row r="10" spans="1:7">
      <c r="B10" s="39">
        <v>2017</v>
      </c>
    </row>
    <row r="11" spans="1:7">
      <c r="B11" s="39" t="s">
        <v>34</v>
      </c>
    </row>
    <row r="12" spans="1:7">
      <c r="B12" s="44" t="s">
        <v>32</v>
      </c>
    </row>
    <row r="15" spans="1:7">
      <c r="A15" s="1" t="s">
        <v>8</v>
      </c>
    </row>
    <row r="16" spans="1:7">
      <c r="A16" t="s">
        <v>39</v>
      </c>
    </row>
  </sheetData>
  <phoneticPr fontId="6" type="noConversion"/>
  <hyperlinks>
    <hyperlink ref="B12" r:id="rId1" xr:uid="{6736D41A-B753-43CD-946D-67BB060FF2B1}"/>
    <hyperlink ref="B6" r:id="rId2" xr:uid="{2E6E55D5-7136-44FC-836B-4474E3AD31BB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"/>
  <sheetViews>
    <sheetView zoomScaleNormal="100" zoomScalePageLayoutView="115" workbookViewId="0">
      <selection activeCell="D2" sqref="D2"/>
    </sheetView>
  </sheetViews>
  <sheetFormatPr defaultRowHeight="15"/>
  <cols>
    <col min="1" max="1" width="12" style="25" customWidth="1"/>
    <col min="2" max="2" width="21.5703125" style="25" customWidth="1"/>
    <col min="3" max="3" width="13.7109375" style="25" customWidth="1"/>
    <col min="4" max="4" width="13.140625" style="25" customWidth="1"/>
    <col min="5" max="5" width="9" style="18" bestFit="1" customWidth="1"/>
    <col min="6" max="6" width="33.85546875" style="18" bestFit="1" customWidth="1"/>
    <col min="7" max="9" width="8.7109375" style="18"/>
    <col min="257" max="257" width="5" customWidth="1"/>
    <col min="258" max="258" width="16.28515625" bestFit="1" customWidth="1"/>
    <col min="259" max="261" width="9" bestFit="1" customWidth="1"/>
    <col min="262" max="262" width="33.85546875" bestFit="1" customWidth="1"/>
    <col min="513" max="513" width="5" customWidth="1"/>
    <col min="514" max="514" width="16.28515625" bestFit="1" customWidth="1"/>
    <col min="515" max="517" width="9" bestFit="1" customWidth="1"/>
    <col min="518" max="518" width="33.85546875" bestFit="1" customWidth="1"/>
    <col min="769" max="769" width="5" customWidth="1"/>
    <col min="770" max="770" width="16.28515625" bestFit="1" customWidth="1"/>
    <col min="771" max="773" width="9" bestFit="1" customWidth="1"/>
    <col min="774" max="774" width="33.85546875" bestFit="1" customWidth="1"/>
    <col min="1025" max="1025" width="5" customWidth="1"/>
    <col min="1026" max="1026" width="16.28515625" bestFit="1" customWidth="1"/>
    <col min="1027" max="1029" width="9" bestFit="1" customWidth="1"/>
    <col min="1030" max="1030" width="33.85546875" bestFit="1" customWidth="1"/>
    <col min="1281" max="1281" width="5" customWidth="1"/>
    <col min="1282" max="1282" width="16.28515625" bestFit="1" customWidth="1"/>
    <col min="1283" max="1285" width="9" bestFit="1" customWidth="1"/>
    <col min="1286" max="1286" width="33.85546875" bestFit="1" customWidth="1"/>
    <col min="1537" max="1537" width="5" customWidth="1"/>
    <col min="1538" max="1538" width="16.28515625" bestFit="1" customWidth="1"/>
    <col min="1539" max="1541" width="9" bestFit="1" customWidth="1"/>
    <col min="1542" max="1542" width="33.85546875" bestFit="1" customWidth="1"/>
    <col min="1793" max="1793" width="5" customWidth="1"/>
    <col min="1794" max="1794" width="16.28515625" bestFit="1" customWidth="1"/>
    <col min="1795" max="1797" width="9" bestFit="1" customWidth="1"/>
    <col min="1798" max="1798" width="33.85546875" bestFit="1" customWidth="1"/>
    <col min="2049" max="2049" width="5" customWidth="1"/>
    <col min="2050" max="2050" width="16.28515625" bestFit="1" customWidth="1"/>
    <col min="2051" max="2053" width="9" bestFit="1" customWidth="1"/>
    <col min="2054" max="2054" width="33.85546875" bestFit="1" customWidth="1"/>
    <col min="2305" max="2305" width="5" customWidth="1"/>
    <col min="2306" max="2306" width="16.28515625" bestFit="1" customWidth="1"/>
    <col min="2307" max="2309" width="9" bestFit="1" customWidth="1"/>
    <col min="2310" max="2310" width="33.85546875" bestFit="1" customWidth="1"/>
    <col min="2561" max="2561" width="5" customWidth="1"/>
    <col min="2562" max="2562" width="16.28515625" bestFit="1" customWidth="1"/>
    <col min="2563" max="2565" width="9" bestFit="1" customWidth="1"/>
    <col min="2566" max="2566" width="33.85546875" bestFit="1" customWidth="1"/>
    <col min="2817" max="2817" width="5" customWidth="1"/>
    <col min="2818" max="2818" width="16.28515625" bestFit="1" customWidth="1"/>
    <col min="2819" max="2821" width="9" bestFit="1" customWidth="1"/>
    <col min="2822" max="2822" width="33.85546875" bestFit="1" customWidth="1"/>
    <col min="3073" max="3073" width="5" customWidth="1"/>
    <col min="3074" max="3074" width="16.28515625" bestFit="1" customWidth="1"/>
    <col min="3075" max="3077" width="9" bestFit="1" customWidth="1"/>
    <col min="3078" max="3078" width="33.85546875" bestFit="1" customWidth="1"/>
    <col min="3329" max="3329" width="5" customWidth="1"/>
    <col min="3330" max="3330" width="16.28515625" bestFit="1" customWidth="1"/>
    <col min="3331" max="3333" width="9" bestFit="1" customWidth="1"/>
    <col min="3334" max="3334" width="33.85546875" bestFit="1" customWidth="1"/>
    <col min="3585" max="3585" width="5" customWidth="1"/>
    <col min="3586" max="3586" width="16.28515625" bestFit="1" customWidth="1"/>
    <col min="3587" max="3589" width="9" bestFit="1" customWidth="1"/>
    <col min="3590" max="3590" width="33.85546875" bestFit="1" customWidth="1"/>
    <col min="3841" max="3841" width="5" customWidth="1"/>
    <col min="3842" max="3842" width="16.28515625" bestFit="1" customWidth="1"/>
    <col min="3843" max="3845" width="9" bestFit="1" customWidth="1"/>
    <col min="3846" max="3846" width="33.85546875" bestFit="1" customWidth="1"/>
    <col min="4097" max="4097" width="5" customWidth="1"/>
    <col min="4098" max="4098" width="16.28515625" bestFit="1" customWidth="1"/>
    <col min="4099" max="4101" width="9" bestFit="1" customWidth="1"/>
    <col min="4102" max="4102" width="33.85546875" bestFit="1" customWidth="1"/>
    <col min="4353" max="4353" width="5" customWidth="1"/>
    <col min="4354" max="4354" width="16.28515625" bestFit="1" customWidth="1"/>
    <col min="4355" max="4357" width="9" bestFit="1" customWidth="1"/>
    <col min="4358" max="4358" width="33.85546875" bestFit="1" customWidth="1"/>
    <col min="4609" max="4609" width="5" customWidth="1"/>
    <col min="4610" max="4610" width="16.28515625" bestFit="1" customWidth="1"/>
    <col min="4611" max="4613" width="9" bestFit="1" customWidth="1"/>
    <col min="4614" max="4614" width="33.85546875" bestFit="1" customWidth="1"/>
    <col min="4865" max="4865" width="5" customWidth="1"/>
    <col min="4866" max="4866" width="16.28515625" bestFit="1" customWidth="1"/>
    <col min="4867" max="4869" width="9" bestFit="1" customWidth="1"/>
    <col min="4870" max="4870" width="33.85546875" bestFit="1" customWidth="1"/>
    <col min="5121" max="5121" width="5" customWidth="1"/>
    <col min="5122" max="5122" width="16.28515625" bestFit="1" customWidth="1"/>
    <col min="5123" max="5125" width="9" bestFit="1" customWidth="1"/>
    <col min="5126" max="5126" width="33.85546875" bestFit="1" customWidth="1"/>
    <col min="5377" max="5377" width="5" customWidth="1"/>
    <col min="5378" max="5378" width="16.28515625" bestFit="1" customWidth="1"/>
    <col min="5379" max="5381" width="9" bestFit="1" customWidth="1"/>
    <col min="5382" max="5382" width="33.85546875" bestFit="1" customWidth="1"/>
    <col min="5633" max="5633" width="5" customWidth="1"/>
    <col min="5634" max="5634" width="16.28515625" bestFit="1" customWidth="1"/>
    <col min="5635" max="5637" width="9" bestFit="1" customWidth="1"/>
    <col min="5638" max="5638" width="33.85546875" bestFit="1" customWidth="1"/>
    <col min="5889" max="5889" width="5" customWidth="1"/>
    <col min="5890" max="5890" width="16.28515625" bestFit="1" customWidth="1"/>
    <col min="5891" max="5893" width="9" bestFit="1" customWidth="1"/>
    <col min="5894" max="5894" width="33.85546875" bestFit="1" customWidth="1"/>
    <col min="6145" max="6145" width="5" customWidth="1"/>
    <col min="6146" max="6146" width="16.28515625" bestFit="1" customWidth="1"/>
    <col min="6147" max="6149" width="9" bestFit="1" customWidth="1"/>
    <col min="6150" max="6150" width="33.85546875" bestFit="1" customWidth="1"/>
    <col min="6401" max="6401" width="5" customWidth="1"/>
    <col min="6402" max="6402" width="16.28515625" bestFit="1" customWidth="1"/>
    <col min="6403" max="6405" width="9" bestFit="1" customWidth="1"/>
    <col min="6406" max="6406" width="33.85546875" bestFit="1" customWidth="1"/>
    <col min="6657" max="6657" width="5" customWidth="1"/>
    <col min="6658" max="6658" width="16.28515625" bestFit="1" customWidth="1"/>
    <col min="6659" max="6661" width="9" bestFit="1" customWidth="1"/>
    <col min="6662" max="6662" width="33.85546875" bestFit="1" customWidth="1"/>
    <col min="6913" max="6913" width="5" customWidth="1"/>
    <col min="6914" max="6914" width="16.28515625" bestFit="1" customWidth="1"/>
    <col min="6915" max="6917" width="9" bestFit="1" customWidth="1"/>
    <col min="6918" max="6918" width="33.85546875" bestFit="1" customWidth="1"/>
    <col min="7169" max="7169" width="5" customWidth="1"/>
    <col min="7170" max="7170" width="16.28515625" bestFit="1" customWidth="1"/>
    <col min="7171" max="7173" width="9" bestFit="1" customWidth="1"/>
    <col min="7174" max="7174" width="33.85546875" bestFit="1" customWidth="1"/>
    <col min="7425" max="7425" width="5" customWidth="1"/>
    <col min="7426" max="7426" width="16.28515625" bestFit="1" customWidth="1"/>
    <col min="7427" max="7429" width="9" bestFit="1" customWidth="1"/>
    <col min="7430" max="7430" width="33.85546875" bestFit="1" customWidth="1"/>
    <col min="7681" max="7681" width="5" customWidth="1"/>
    <col min="7682" max="7682" width="16.28515625" bestFit="1" customWidth="1"/>
    <col min="7683" max="7685" width="9" bestFit="1" customWidth="1"/>
    <col min="7686" max="7686" width="33.85546875" bestFit="1" customWidth="1"/>
    <col min="7937" max="7937" width="5" customWidth="1"/>
    <col min="7938" max="7938" width="16.28515625" bestFit="1" customWidth="1"/>
    <col min="7939" max="7941" width="9" bestFit="1" customWidth="1"/>
    <col min="7942" max="7942" width="33.85546875" bestFit="1" customWidth="1"/>
    <col min="8193" max="8193" width="5" customWidth="1"/>
    <col min="8194" max="8194" width="16.28515625" bestFit="1" customWidth="1"/>
    <col min="8195" max="8197" width="9" bestFit="1" customWidth="1"/>
    <col min="8198" max="8198" width="33.85546875" bestFit="1" customWidth="1"/>
    <col min="8449" max="8449" width="5" customWidth="1"/>
    <col min="8450" max="8450" width="16.28515625" bestFit="1" customWidth="1"/>
    <col min="8451" max="8453" width="9" bestFit="1" customWidth="1"/>
    <col min="8454" max="8454" width="33.85546875" bestFit="1" customWidth="1"/>
    <col min="8705" max="8705" width="5" customWidth="1"/>
    <col min="8706" max="8706" width="16.28515625" bestFit="1" customWidth="1"/>
    <col min="8707" max="8709" width="9" bestFit="1" customWidth="1"/>
    <col min="8710" max="8710" width="33.85546875" bestFit="1" customWidth="1"/>
    <col min="8961" max="8961" width="5" customWidth="1"/>
    <col min="8962" max="8962" width="16.28515625" bestFit="1" customWidth="1"/>
    <col min="8963" max="8965" width="9" bestFit="1" customWidth="1"/>
    <col min="8966" max="8966" width="33.85546875" bestFit="1" customWidth="1"/>
    <col min="9217" max="9217" width="5" customWidth="1"/>
    <col min="9218" max="9218" width="16.28515625" bestFit="1" customWidth="1"/>
    <col min="9219" max="9221" width="9" bestFit="1" customWidth="1"/>
    <col min="9222" max="9222" width="33.85546875" bestFit="1" customWidth="1"/>
    <col min="9473" max="9473" width="5" customWidth="1"/>
    <col min="9474" max="9474" width="16.28515625" bestFit="1" customWidth="1"/>
    <col min="9475" max="9477" width="9" bestFit="1" customWidth="1"/>
    <col min="9478" max="9478" width="33.85546875" bestFit="1" customWidth="1"/>
    <col min="9729" max="9729" width="5" customWidth="1"/>
    <col min="9730" max="9730" width="16.28515625" bestFit="1" customWidth="1"/>
    <col min="9731" max="9733" width="9" bestFit="1" customWidth="1"/>
    <col min="9734" max="9734" width="33.85546875" bestFit="1" customWidth="1"/>
    <col min="9985" max="9985" width="5" customWidth="1"/>
    <col min="9986" max="9986" width="16.28515625" bestFit="1" customWidth="1"/>
    <col min="9987" max="9989" width="9" bestFit="1" customWidth="1"/>
    <col min="9990" max="9990" width="33.85546875" bestFit="1" customWidth="1"/>
    <col min="10241" max="10241" width="5" customWidth="1"/>
    <col min="10242" max="10242" width="16.28515625" bestFit="1" customWidth="1"/>
    <col min="10243" max="10245" width="9" bestFit="1" customWidth="1"/>
    <col min="10246" max="10246" width="33.85546875" bestFit="1" customWidth="1"/>
    <col min="10497" max="10497" width="5" customWidth="1"/>
    <col min="10498" max="10498" width="16.28515625" bestFit="1" customWidth="1"/>
    <col min="10499" max="10501" width="9" bestFit="1" customWidth="1"/>
    <col min="10502" max="10502" width="33.85546875" bestFit="1" customWidth="1"/>
    <col min="10753" max="10753" width="5" customWidth="1"/>
    <col min="10754" max="10754" width="16.28515625" bestFit="1" customWidth="1"/>
    <col min="10755" max="10757" width="9" bestFit="1" customWidth="1"/>
    <col min="10758" max="10758" width="33.85546875" bestFit="1" customWidth="1"/>
    <col min="11009" max="11009" width="5" customWidth="1"/>
    <col min="11010" max="11010" width="16.28515625" bestFit="1" customWidth="1"/>
    <col min="11011" max="11013" width="9" bestFit="1" customWidth="1"/>
    <col min="11014" max="11014" width="33.85546875" bestFit="1" customWidth="1"/>
    <col min="11265" max="11265" width="5" customWidth="1"/>
    <col min="11266" max="11266" width="16.28515625" bestFit="1" customWidth="1"/>
    <col min="11267" max="11269" width="9" bestFit="1" customWidth="1"/>
    <col min="11270" max="11270" width="33.85546875" bestFit="1" customWidth="1"/>
    <col min="11521" max="11521" width="5" customWidth="1"/>
    <col min="11522" max="11522" width="16.28515625" bestFit="1" customWidth="1"/>
    <col min="11523" max="11525" width="9" bestFit="1" customWidth="1"/>
    <col min="11526" max="11526" width="33.85546875" bestFit="1" customWidth="1"/>
    <col min="11777" max="11777" width="5" customWidth="1"/>
    <col min="11778" max="11778" width="16.28515625" bestFit="1" customWidth="1"/>
    <col min="11779" max="11781" width="9" bestFit="1" customWidth="1"/>
    <col min="11782" max="11782" width="33.85546875" bestFit="1" customWidth="1"/>
    <col min="12033" max="12033" width="5" customWidth="1"/>
    <col min="12034" max="12034" width="16.28515625" bestFit="1" customWidth="1"/>
    <col min="12035" max="12037" width="9" bestFit="1" customWidth="1"/>
    <col min="12038" max="12038" width="33.85546875" bestFit="1" customWidth="1"/>
    <col min="12289" max="12289" width="5" customWidth="1"/>
    <col min="12290" max="12290" width="16.28515625" bestFit="1" customWidth="1"/>
    <col min="12291" max="12293" width="9" bestFit="1" customWidth="1"/>
    <col min="12294" max="12294" width="33.85546875" bestFit="1" customWidth="1"/>
    <col min="12545" max="12545" width="5" customWidth="1"/>
    <col min="12546" max="12546" width="16.28515625" bestFit="1" customWidth="1"/>
    <col min="12547" max="12549" width="9" bestFit="1" customWidth="1"/>
    <col min="12550" max="12550" width="33.85546875" bestFit="1" customWidth="1"/>
    <col min="12801" max="12801" width="5" customWidth="1"/>
    <col min="12802" max="12802" width="16.28515625" bestFit="1" customWidth="1"/>
    <col min="12803" max="12805" width="9" bestFit="1" customWidth="1"/>
    <col min="12806" max="12806" width="33.85546875" bestFit="1" customWidth="1"/>
    <col min="13057" max="13057" width="5" customWidth="1"/>
    <col min="13058" max="13058" width="16.28515625" bestFit="1" customWidth="1"/>
    <col min="13059" max="13061" width="9" bestFit="1" customWidth="1"/>
    <col min="13062" max="13062" width="33.85546875" bestFit="1" customWidth="1"/>
    <col min="13313" max="13313" width="5" customWidth="1"/>
    <col min="13314" max="13314" width="16.28515625" bestFit="1" customWidth="1"/>
    <col min="13315" max="13317" width="9" bestFit="1" customWidth="1"/>
    <col min="13318" max="13318" width="33.85546875" bestFit="1" customWidth="1"/>
    <col min="13569" max="13569" width="5" customWidth="1"/>
    <col min="13570" max="13570" width="16.28515625" bestFit="1" customWidth="1"/>
    <col min="13571" max="13573" width="9" bestFit="1" customWidth="1"/>
    <col min="13574" max="13574" width="33.85546875" bestFit="1" customWidth="1"/>
    <col min="13825" max="13825" width="5" customWidth="1"/>
    <col min="13826" max="13826" width="16.28515625" bestFit="1" customWidth="1"/>
    <col min="13827" max="13829" width="9" bestFit="1" customWidth="1"/>
    <col min="13830" max="13830" width="33.85546875" bestFit="1" customWidth="1"/>
    <col min="14081" max="14081" width="5" customWidth="1"/>
    <col min="14082" max="14082" width="16.28515625" bestFit="1" customWidth="1"/>
    <col min="14083" max="14085" width="9" bestFit="1" customWidth="1"/>
    <col min="14086" max="14086" width="33.85546875" bestFit="1" customWidth="1"/>
    <col min="14337" max="14337" width="5" customWidth="1"/>
    <col min="14338" max="14338" width="16.28515625" bestFit="1" customWidth="1"/>
    <col min="14339" max="14341" width="9" bestFit="1" customWidth="1"/>
    <col min="14342" max="14342" width="33.85546875" bestFit="1" customWidth="1"/>
    <col min="14593" max="14593" width="5" customWidth="1"/>
    <col min="14594" max="14594" width="16.28515625" bestFit="1" customWidth="1"/>
    <col min="14595" max="14597" width="9" bestFit="1" customWidth="1"/>
    <col min="14598" max="14598" width="33.85546875" bestFit="1" customWidth="1"/>
    <col min="14849" max="14849" width="5" customWidth="1"/>
    <col min="14850" max="14850" width="16.28515625" bestFit="1" customWidth="1"/>
    <col min="14851" max="14853" width="9" bestFit="1" customWidth="1"/>
    <col min="14854" max="14854" width="33.85546875" bestFit="1" customWidth="1"/>
    <col min="15105" max="15105" width="5" customWidth="1"/>
    <col min="15106" max="15106" width="16.28515625" bestFit="1" customWidth="1"/>
    <col min="15107" max="15109" width="9" bestFit="1" customWidth="1"/>
    <col min="15110" max="15110" width="33.85546875" bestFit="1" customWidth="1"/>
    <col min="15361" max="15361" width="5" customWidth="1"/>
    <col min="15362" max="15362" width="16.28515625" bestFit="1" customWidth="1"/>
    <col min="15363" max="15365" width="9" bestFit="1" customWidth="1"/>
    <col min="15366" max="15366" width="33.85546875" bestFit="1" customWidth="1"/>
    <col min="15617" max="15617" width="5" customWidth="1"/>
    <col min="15618" max="15618" width="16.28515625" bestFit="1" customWidth="1"/>
    <col min="15619" max="15621" width="9" bestFit="1" customWidth="1"/>
    <col min="15622" max="15622" width="33.85546875" bestFit="1" customWidth="1"/>
    <col min="15873" max="15873" width="5" customWidth="1"/>
    <col min="15874" max="15874" width="16.28515625" bestFit="1" customWidth="1"/>
    <col min="15875" max="15877" width="9" bestFit="1" customWidth="1"/>
    <col min="15878" max="15878" width="33.85546875" bestFit="1" customWidth="1"/>
    <col min="16129" max="16129" width="5" customWidth="1"/>
    <col min="16130" max="16130" width="16.28515625" bestFit="1" customWidth="1"/>
    <col min="16131" max="16133" width="9" bestFit="1" customWidth="1"/>
    <col min="16134" max="16134" width="33.85546875" bestFit="1" customWidth="1"/>
  </cols>
  <sheetData>
    <row r="1" spans="1:6" ht="15.75">
      <c r="A1" s="33" t="s">
        <v>25</v>
      </c>
      <c r="B1" s="34" t="s">
        <v>29</v>
      </c>
      <c r="C1" s="35" t="s">
        <v>23</v>
      </c>
      <c r="D1" s="36" t="s">
        <v>30</v>
      </c>
      <c r="E1" s="19"/>
      <c r="F1" s="19"/>
    </row>
    <row r="2" spans="1:6" ht="15.75">
      <c r="B2" s="26">
        <v>1</v>
      </c>
      <c r="C2" s="27">
        <v>0.13</v>
      </c>
      <c r="D2" s="37">
        <f>B2*C2</f>
        <v>0.13</v>
      </c>
      <c r="E2" s="19"/>
      <c r="F2" s="19"/>
    </row>
    <row r="3" spans="1:6" ht="15.75">
      <c r="B3" s="26"/>
      <c r="C3" s="27"/>
      <c r="D3" s="27"/>
      <c r="E3" s="19"/>
      <c r="F3" s="19"/>
    </row>
    <row r="4" spans="1:6" ht="15.75">
      <c r="A4" s="33" t="s">
        <v>20</v>
      </c>
      <c r="B4" s="34" t="s">
        <v>29</v>
      </c>
      <c r="C4" s="35" t="s">
        <v>23</v>
      </c>
      <c r="D4" s="36" t="s">
        <v>30</v>
      </c>
      <c r="E4" s="19"/>
      <c r="F4" s="19"/>
    </row>
    <row r="5" spans="1:6" ht="15.75">
      <c r="B5" s="26"/>
      <c r="C5" s="27">
        <v>0.22</v>
      </c>
      <c r="D5" s="37">
        <f>B5*C5</f>
        <v>0</v>
      </c>
      <c r="E5" s="19"/>
      <c r="F5" s="19"/>
    </row>
    <row r="6" spans="1:6" ht="15.75">
      <c r="B6" s="26"/>
      <c r="C6" s="27"/>
      <c r="D6" s="27"/>
      <c r="E6" s="19"/>
      <c r="F6" s="19"/>
    </row>
    <row r="7" spans="1:6" ht="15.75">
      <c r="A7" s="33" t="s">
        <v>28</v>
      </c>
      <c r="B7" s="34" t="s">
        <v>29</v>
      </c>
      <c r="C7" s="35" t="s">
        <v>23</v>
      </c>
      <c r="D7" s="36" t="s">
        <v>30</v>
      </c>
      <c r="E7" s="19"/>
      <c r="F7" s="19"/>
    </row>
    <row r="8" spans="1:6" ht="15.75">
      <c r="B8" s="26">
        <v>1</v>
      </c>
      <c r="C8" s="27">
        <v>1</v>
      </c>
      <c r="D8" s="37">
        <f>B8*C8</f>
        <v>1</v>
      </c>
      <c r="E8" s="19"/>
      <c r="F8" s="19"/>
    </row>
    <row r="9" spans="1:6" ht="15.75">
      <c r="B9" s="26"/>
      <c r="C9" s="27"/>
      <c r="D9" s="27"/>
      <c r="E9" s="19"/>
      <c r="F9" s="19"/>
    </row>
    <row r="10" spans="1:6" ht="60">
      <c r="A10" s="40" t="s">
        <v>35</v>
      </c>
      <c r="B10" s="41" t="s">
        <v>38</v>
      </c>
      <c r="C10" s="41" t="s">
        <v>37</v>
      </c>
      <c r="D10" s="42" t="s">
        <v>36</v>
      </c>
      <c r="E10" s="20"/>
      <c r="F10" s="20"/>
    </row>
    <row r="11" spans="1:6">
      <c r="B11" s="25">
        <v>7155</v>
      </c>
      <c r="C11" s="25">
        <v>2513</v>
      </c>
      <c r="D11" s="43">
        <f>B11+C11</f>
        <v>9668</v>
      </c>
      <c r="E11" s="20"/>
      <c r="F11" s="20"/>
    </row>
    <row r="12" spans="1:6">
      <c r="D12" s="28"/>
      <c r="E12" s="20"/>
      <c r="F12" s="20"/>
    </row>
    <row r="13" spans="1:6">
      <c r="A13" s="29"/>
      <c r="D13" s="28"/>
      <c r="E13" s="20"/>
      <c r="F13" s="20"/>
    </row>
    <row r="14" spans="1:6">
      <c r="A14" s="29"/>
      <c r="D14" s="28"/>
      <c r="E14" s="20"/>
      <c r="F14" s="20"/>
    </row>
    <row r="26" spans="2:6" ht="15.75">
      <c r="B26" s="30"/>
      <c r="C26" s="31"/>
      <c r="D26" s="31"/>
      <c r="E26" s="21"/>
      <c r="F26" s="22"/>
    </row>
    <row r="27" spans="2:6" ht="15.75">
      <c r="B27" s="32"/>
      <c r="C27" s="32"/>
      <c r="D27" s="32"/>
      <c r="E27" s="23"/>
      <c r="F27" s="24"/>
    </row>
    <row r="28" spans="2:6" ht="15.75">
      <c r="B28" s="26"/>
      <c r="C28" s="27"/>
      <c r="D28" s="27"/>
      <c r="E28" s="19"/>
      <c r="F28" s="19"/>
    </row>
    <row r="29" spans="2:6" ht="15.75">
      <c r="B29" s="26"/>
      <c r="C29" s="27"/>
      <c r="D29" s="27"/>
      <c r="E29" s="19"/>
      <c r="F29" s="19"/>
    </row>
    <row r="30" spans="2:6" ht="15.75">
      <c r="B30" s="26"/>
      <c r="C30" s="27"/>
      <c r="D30" s="27"/>
      <c r="E30" s="19"/>
      <c r="F30" s="19"/>
    </row>
    <row r="31" spans="2:6" ht="15.75">
      <c r="B31" s="26"/>
      <c r="C31" s="27"/>
      <c r="D31" s="27"/>
      <c r="E31" s="19"/>
      <c r="F31" s="19"/>
    </row>
    <row r="32" spans="2:6" ht="15.75">
      <c r="B32" s="26"/>
      <c r="C32" s="27"/>
      <c r="D32" s="27"/>
      <c r="E32" s="19"/>
      <c r="F32" s="19"/>
    </row>
    <row r="33" spans="2:6" ht="15.75">
      <c r="B33" s="26"/>
      <c r="C33" s="27"/>
      <c r="D33" s="27"/>
      <c r="E33" s="19"/>
      <c r="F33" s="19"/>
    </row>
    <row r="34" spans="2:6" ht="15.75">
      <c r="B34" s="26"/>
      <c r="C34" s="27"/>
      <c r="D34" s="27"/>
      <c r="E34" s="19"/>
      <c r="F34" s="19"/>
    </row>
    <row r="35" spans="2:6" ht="15.75">
      <c r="B35" s="26"/>
      <c r="C35" s="27"/>
      <c r="D35" s="27"/>
      <c r="E35" s="19"/>
      <c r="F35" s="19"/>
    </row>
    <row r="36" spans="2:6" ht="15.75">
      <c r="B36" s="26"/>
      <c r="C36" s="27"/>
      <c r="D36" s="27"/>
      <c r="E36" s="19"/>
      <c r="F36" s="19"/>
    </row>
    <row r="37" spans="2:6" ht="15.75">
      <c r="B37" s="26"/>
      <c r="C37" s="27"/>
      <c r="D37" s="27"/>
      <c r="E37" s="19"/>
      <c r="F37" s="19"/>
    </row>
    <row r="38" spans="2:6" ht="15.75">
      <c r="B38" s="26"/>
      <c r="C38" s="27"/>
      <c r="D38" s="27"/>
      <c r="E38" s="19"/>
      <c r="F38" s="19"/>
    </row>
    <row r="39" spans="2:6" ht="15.75">
      <c r="B39" s="26"/>
      <c r="C39" s="27"/>
      <c r="D39" s="27"/>
      <c r="E39" s="19"/>
      <c r="F39" s="19"/>
    </row>
  </sheetData>
  <phoneticPr fontId="6" type="noConversion"/>
  <pageMargins left="0.7" right="0.7" top="0.75" bottom="0.75" header="0.3" footer="0.3"/>
  <pageSetup orientation="portrait" r:id="rId1"/>
  <headerFooter>
    <oddFooter>&amp;LCalifornia ISO Public Document&amp;R&amp;P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C42" sqref="C42"/>
    </sheetView>
  </sheetViews>
  <sheetFormatPr defaultRowHeight="15"/>
  <cols>
    <col min="1" max="1" width="13.140625" bestFit="1" customWidth="1"/>
    <col min="2" max="3" width="24.42578125" bestFit="1" customWidth="1"/>
    <col min="4" max="4" width="23.28515625" bestFit="1" customWidth="1"/>
  </cols>
  <sheetData>
    <row r="1" spans="1:4">
      <c r="A1" s="7" t="s">
        <v>11</v>
      </c>
      <c r="B1" s="8" t="s">
        <v>13</v>
      </c>
      <c r="C1" s="8" t="s">
        <v>12</v>
      </c>
      <c r="D1" s="9" t="s">
        <v>14</v>
      </c>
    </row>
    <row r="2" spans="1:4">
      <c r="A2" s="10">
        <v>2005</v>
      </c>
      <c r="B2" s="6">
        <v>0.8</v>
      </c>
      <c r="C2" s="6">
        <v>0.16700000000000001</v>
      </c>
      <c r="D2" s="17" t="s">
        <v>15</v>
      </c>
    </row>
    <row r="3" spans="1:4">
      <c r="A3" s="10">
        <v>2006</v>
      </c>
      <c r="B3" s="6">
        <v>1.0999999999999999E-2</v>
      </c>
      <c r="C3" s="6">
        <v>0.39600000000000002</v>
      </c>
      <c r="D3" s="17" t="s">
        <v>15</v>
      </c>
    </row>
    <row r="4" spans="1:4">
      <c r="A4" s="10">
        <v>2007</v>
      </c>
      <c r="B4" s="6">
        <v>0.02</v>
      </c>
      <c r="C4" s="6">
        <v>2.8000000000000001E-2</v>
      </c>
      <c r="D4" s="17" t="s">
        <v>15</v>
      </c>
    </row>
    <row r="5" spans="1:4">
      <c r="A5" s="10">
        <v>2008</v>
      </c>
      <c r="B5" s="6">
        <v>3.2000000000000001E-2</v>
      </c>
      <c r="C5" s="6">
        <v>0.128</v>
      </c>
      <c r="D5" s="17" t="s">
        <v>15</v>
      </c>
    </row>
    <row r="6" spans="1:4">
      <c r="A6" s="10">
        <v>2009</v>
      </c>
      <c r="B6" s="6">
        <v>0.06</v>
      </c>
      <c r="C6" s="6">
        <v>3.1E-2</v>
      </c>
      <c r="D6" s="11">
        <v>0.2</v>
      </c>
    </row>
    <row r="7" spans="1:4">
      <c r="A7" s="10">
        <v>2010</v>
      </c>
      <c r="B7" s="6">
        <v>7.5999999999999998E-2</v>
      </c>
      <c r="C7" s="6">
        <v>0.189</v>
      </c>
      <c r="D7" s="11">
        <v>0.08</v>
      </c>
    </row>
    <row r="8" spans="1:4">
      <c r="A8" s="10">
        <v>2011</v>
      </c>
      <c r="B8" s="6">
        <v>9.7000000000000003E-2</v>
      </c>
      <c r="C8" s="6">
        <v>0.30099999999999999</v>
      </c>
      <c r="D8" s="11">
        <v>0.129</v>
      </c>
    </row>
    <row r="9" spans="1:4">
      <c r="A9" s="10">
        <v>2012</v>
      </c>
      <c r="B9" s="6">
        <v>0.122</v>
      </c>
      <c r="C9" s="6">
        <v>0.11</v>
      </c>
      <c r="D9" s="11">
        <v>0.14699999999999999</v>
      </c>
    </row>
    <row r="10" spans="1:4">
      <c r="A10" s="10">
        <v>2013</v>
      </c>
      <c r="B10" s="6">
        <v>0.13</v>
      </c>
      <c r="C10" s="6">
        <v>0.224</v>
      </c>
      <c r="D10" s="11">
        <v>0.13300000000000001</v>
      </c>
    </row>
    <row r="11" spans="1:4">
      <c r="A11" s="10">
        <v>2014</v>
      </c>
      <c r="B11" s="6">
        <v>0.11799999999999999</v>
      </c>
      <c r="C11" s="6">
        <v>0.16</v>
      </c>
      <c r="D11" s="11">
        <v>0.14099999999999999</v>
      </c>
    </row>
    <row r="12" spans="1:4" ht="15.75" thickBot="1">
      <c r="A12" s="10">
        <v>2015</v>
      </c>
      <c r="B12" s="6">
        <v>0.122</v>
      </c>
      <c r="C12" s="6">
        <v>0.26100000000000001</v>
      </c>
      <c r="D12" s="12">
        <v>0.14699999999999999</v>
      </c>
    </row>
    <row r="13" spans="1:4" ht="15.75" thickBot="1">
      <c r="A13" s="13">
        <v>2016</v>
      </c>
      <c r="B13" s="14" t="s">
        <v>16</v>
      </c>
      <c r="C13" s="15" t="s">
        <v>16</v>
      </c>
      <c r="D13" s="16">
        <v>0.156</v>
      </c>
    </row>
    <row r="14" spans="1:4">
      <c r="A14" t="s">
        <v>10</v>
      </c>
    </row>
    <row r="15" spans="1:4">
      <c r="C15" s="5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17"/>
  <sheetViews>
    <sheetView tabSelected="1" workbookViewId="0">
      <selection activeCell="D17" sqref="D17"/>
    </sheetView>
  </sheetViews>
  <sheetFormatPr defaultRowHeight="15"/>
  <cols>
    <col min="1" max="1" width="24.28515625" customWidth="1"/>
    <col min="2" max="2" width="27.42578125" customWidth="1"/>
    <col min="15" max="15" width="8.5703125" customWidth="1"/>
  </cols>
  <sheetData>
    <row r="1" spans="1:2">
      <c r="B1" s="4" t="s">
        <v>9</v>
      </c>
    </row>
    <row r="2" spans="1:2">
      <c r="A2" t="s">
        <v>18</v>
      </c>
      <c r="B2" s="3">
        <v>1</v>
      </c>
    </row>
    <row r="3" spans="1:2">
      <c r="A3" t="s">
        <v>0</v>
      </c>
      <c r="B3" s="3">
        <v>1</v>
      </c>
    </row>
    <row r="4" spans="1:2">
      <c r="A4" t="s">
        <v>1</v>
      </c>
      <c r="B4" s="3">
        <v>1</v>
      </c>
    </row>
    <row r="5" spans="1:2">
      <c r="A5" t="s">
        <v>2</v>
      </c>
      <c r="B5" s="3">
        <v>1</v>
      </c>
    </row>
    <row r="6" spans="1:2">
      <c r="A6" t="s">
        <v>19</v>
      </c>
      <c r="B6" s="3">
        <f>Data!C5</f>
        <v>0.22</v>
      </c>
    </row>
    <row r="7" spans="1:2">
      <c r="A7" t="s">
        <v>3</v>
      </c>
      <c r="B7" s="3">
        <f>Data!C2</f>
        <v>0.13</v>
      </c>
    </row>
    <row r="8" spans="1:2">
      <c r="A8" t="s">
        <v>4</v>
      </c>
      <c r="B8" s="3">
        <v>0</v>
      </c>
    </row>
    <row r="9" spans="1:2">
      <c r="A9" t="s">
        <v>5</v>
      </c>
      <c r="B9" s="3">
        <v>1</v>
      </c>
    </row>
    <row r="10" spans="1:2">
      <c r="A10" t="s">
        <v>6</v>
      </c>
      <c r="B10" s="3">
        <v>1</v>
      </c>
    </row>
    <row r="11" spans="1:2">
      <c r="A11" t="s">
        <v>7</v>
      </c>
      <c r="B11" s="3">
        <v>1</v>
      </c>
    </row>
    <row r="12" spans="1:2">
      <c r="A12" t="s">
        <v>0</v>
      </c>
      <c r="B12" s="3">
        <v>1</v>
      </c>
    </row>
    <row r="13" spans="1:2">
      <c r="A13" t="s">
        <v>17</v>
      </c>
      <c r="B13" s="3">
        <f>B2</f>
        <v>1</v>
      </c>
    </row>
    <row r="14" spans="1:2">
      <c r="A14" t="s">
        <v>24</v>
      </c>
      <c r="B14" s="3">
        <f>Data!C5</f>
        <v>0.22</v>
      </c>
    </row>
    <row r="15" spans="1:2">
      <c r="A15" t="s">
        <v>42</v>
      </c>
      <c r="B15">
        <v>1</v>
      </c>
    </row>
    <row r="16" spans="1:2">
      <c r="A16" t="s">
        <v>43</v>
      </c>
      <c r="B16">
        <v>1</v>
      </c>
    </row>
    <row r="17" spans="1:2">
      <c r="A17" t="s">
        <v>44</v>
      </c>
      <c r="B17">
        <v>1</v>
      </c>
    </row>
  </sheetData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5D48DA-1998-4421-BBD9-FBF31CA0CF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FBCE15-7E66-4B6C-8899-D385575A787B}">
  <ds:schemaRefs>
    <ds:schemaRef ds:uri="http://schemas.microsoft.com/sharepoint/v3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c9df191c-55f2-496b-9838-9a5abe4742ad"/>
    <ds:schemaRef ds:uri="7889d872-e2a2-4afb-87bc-97561eced75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7C9F99E-FADE-4B67-B837-8C6119D974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MISO-Wind</vt:lpstr>
      <vt:lpstr>PTCF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Xiaoqian Jiang</cp:lastModifiedBy>
  <dcterms:created xsi:type="dcterms:W3CDTF">2016-03-03T23:11:17Z</dcterms:created>
  <dcterms:modified xsi:type="dcterms:W3CDTF">2019-11-04T06:56:06Z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