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5875" windowHeight="12855"/>
  </bookViews>
  <sheets>
    <sheet name="About" sheetId="1" r:id="rId1"/>
    <sheet name="Data" sheetId="2" r:id="rId2"/>
    <sheet name="MHV" sheetId="3" r:id="rId3"/>
  </sheets>
  <calcPr calcId="145621"/>
</workbook>
</file>

<file path=xl/calcChain.xml><?xml version="1.0" encoding="utf-8"?>
<calcChain xmlns="http://schemas.openxmlformats.org/spreadsheetml/2006/main">
  <c r="B2" i="3" l="1"/>
  <c r="C4" i="2"/>
  <c r="B4" i="2"/>
</calcChain>
</file>

<file path=xl/sharedStrings.xml><?xml version="1.0" encoding="utf-8"?>
<sst xmlns="http://schemas.openxmlformats.org/spreadsheetml/2006/main" count="20" uniqueCount="20">
  <si>
    <t>MHV Methane Heating Value</t>
  </si>
  <si>
    <t>Source:</t>
  </si>
  <si>
    <t>Engineering Toolbox</t>
  </si>
  <si>
    <t>http://www.engineeringtoolbox.com/heating-values-fuel-gases-d_823.html</t>
  </si>
  <si>
    <t>Fuel Gases Heating Values</t>
  </si>
  <si>
    <t>Notes</t>
  </si>
  <si>
    <t>We use higher (or gross) heating values in the model, at least in the U.S. dataset,</t>
  </si>
  <si>
    <t>because EIA data is given in terms of higher heating values.  (This choice is also</t>
  </si>
  <si>
    <t>reflected in a toggle in fuels/PEI.)  To correspond with this convention, we use</t>
  </si>
  <si>
    <t>the higher heating value for methane here.</t>
  </si>
  <si>
    <t>When implementing this model for a new country or region, if your base energy</t>
  </si>
  <si>
    <t>use data is in terms of lower (or net) heating values, switch this variable to use</t>
  </si>
  <si>
    <t>the lower heating value.</t>
  </si>
  <si>
    <t>Methane</t>
  </si>
  <si>
    <t>Heating Value (BTU/g)</t>
  </si>
  <si>
    <t>Higher (gross) heating value</t>
  </si>
  <si>
    <t>Lower (net) heating value</t>
  </si>
  <si>
    <t>BTU/lb</t>
  </si>
  <si>
    <t>grams/lb</t>
  </si>
  <si>
    <t>BTU/g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</si>
</sst>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/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2">
        <v>2016</v>
      </c>
    </row>
    <row r="5" spans="1:2" x14ac:dyDescent="0.25">
      <c r="B5" t="s">
        <v>4</v>
      </c>
    </row>
    <row r="6" spans="1:2" x14ac:dyDescent="0.25">
      <c r="B6" t="s">
        <v>3</v>
      </c>
    </row>
    <row r="8" spans="1:2" x14ac:dyDescent="0.25">
      <c r="A8" s="1" t="s">
        <v>5</v>
      </c>
    </row>
    <row r="9" spans="1:2" x14ac:dyDescent="0.25">
      <c r="A9" t="s">
        <v>6</v>
      </c>
    </row>
    <row r="10" spans="1:2" x14ac:dyDescent="0.25">
      <c r="A10" t="s">
        <v>7</v>
      </c>
    </row>
    <row r="11" spans="1:2" x14ac:dyDescent="0.25">
      <c r="A11" t="s">
        <v>8</v>
      </c>
    </row>
    <row r="12" spans="1:2" x14ac:dyDescent="0.25">
      <c r="A12" t="s">
        <v>9</v>
      </c>
    </row>
    <row r="14" spans="1:2" x14ac:dyDescent="0.25">
      <c r="A14" t="s">
        <v>10</v>
      </c>
    </row>
    <row r="15" spans="1:2" x14ac:dyDescent="0.25">
      <c r="A15" t="s">
        <v>11</v>
      </c>
    </row>
    <row r="16" spans="1:2" x14ac:dyDescent="0.25">
      <c r="A16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24" customWidth="1"/>
    <col min="2" max="2" width="29.42578125" customWidth="1"/>
    <col min="3" max="3" width="33.28515625" customWidth="1"/>
  </cols>
  <sheetData>
    <row r="1" spans="1:3" x14ac:dyDescent="0.25">
      <c r="B1" t="s">
        <v>15</v>
      </c>
      <c r="C1" t="s">
        <v>16</v>
      </c>
    </row>
    <row r="2" spans="1:3" x14ac:dyDescent="0.25">
      <c r="A2" t="s">
        <v>17</v>
      </c>
      <c r="B2">
        <v>23811</v>
      </c>
      <c r="C2">
        <v>21433</v>
      </c>
    </row>
    <row r="3" spans="1:3" x14ac:dyDescent="0.25">
      <c r="A3" t="s">
        <v>18</v>
      </c>
      <c r="B3" s="4">
        <v>453.59199999999998</v>
      </c>
      <c r="C3" s="4">
        <v>453.59199999999998</v>
      </c>
    </row>
    <row r="4" spans="1:3" x14ac:dyDescent="0.25">
      <c r="A4" t="s">
        <v>19</v>
      </c>
      <c r="B4" s="3">
        <f>B2/B3</f>
        <v>52.494312068995924</v>
      </c>
      <c r="C4" s="3">
        <f>C2/C3</f>
        <v>47.251715197798902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30" customWidth="1"/>
    <col min="2" max="2" width="21.28515625" customWidth="1"/>
  </cols>
  <sheetData>
    <row r="1" spans="1:2" x14ac:dyDescent="0.25">
      <c r="B1" t="s">
        <v>13</v>
      </c>
    </row>
    <row r="2" spans="1:2" x14ac:dyDescent="0.25">
      <c r="A2" t="s">
        <v>14</v>
      </c>
      <c r="B2" s="3">
        <f>Data!B4</f>
        <v>52.494312068995924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DB5663C-FE6D-4719-A07C-09C2C0F395A3}"/>
</file>

<file path=customXml/itemProps2.xml><?xml version="1.0" encoding="utf-8"?>
<ds:datastoreItem xmlns:ds="http://schemas.openxmlformats.org/officeDocument/2006/customXml" ds:itemID="{DD5CBB89-87FD-4406-97C9-DF13F4EB936F}"/>
</file>

<file path=customXml/itemProps3.xml><?xml version="1.0" encoding="utf-8"?>
<ds:datastoreItem xmlns:ds="http://schemas.openxmlformats.org/officeDocument/2006/customXml" ds:itemID="{1C5A6566-E6DE-4069-934D-C3BA62BE81C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MHV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2016-12-04T19:06:00Z</dcterms:created>
  <dcterms:modified xsi:type="dcterms:W3CDTF">2016-12-04T19:15:12Z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