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land\RPEpUACE\"/>
    </mc:Choice>
  </mc:AlternateContent>
  <bookViews>
    <workbookView xWindow="383" yWindow="83" windowWidth="19140" windowHeight="9263"/>
  </bookViews>
  <sheets>
    <sheet name="About" sheetId="1" r:id="rId1"/>
    <sheet name="Data" sheetId="2" r:id="rId2"/>
    <sheet name="RPEpUACE" sheetId="3" r:id="rId3"/>
  </sheets>
  <calcPr calcId="162913"/>
</workbook>
</file>

<file path=xl/calcChain.xml><?xml version="1.0" encoding="utf-8"?>
<calcChain xmlns="http://schemas.openxmlformats.org/spreadsheetml/2006/main">
  <c r="C8" i="2" l="1"/>
  <c r="D8" i="2"/>
  <c r="E8" i="2"/>
  <c r="F8" i="2"/>
  <c r="C9" i="2"/>
  <c r="D9" i="2"/>
  <c r="E9" i="2"/>
  <c r="F9" i="2"/>
  <c r="B9" i="2"/>
  <c r="B12" i="3" s="1"/>
  <c r="B8" i="2"/>
  <c r="B11" i="3" s="1"/>
</calcChain>
</file>

<file path=xl/sharedStrings.xml><?xml version="1.0" encoding="utf-8"?>
<sst xmlns="http://schemas.openxmlformats.org/spreadsheetml/2006/main" count="32" uniqueCount="29">
  <si>
    <t>RPEpUACE Rebound Pollutant Emissions per Unit Avoided CO2 Emissions</t>
  </si>
  <si>
    <t>Source:</t>
  </si>
  <si>
    <t>http://www.epa.gov/climatechange/Downloads/ghgemissions/US-GHG-Inventory-2015-Main-Text.pdf</t>
  </si>
  <si>
    <t>Page 6-4, Table 6-3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</si>
  <si>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</si>
  <si>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</si>
  <si>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</si>
  <si>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</si>
  <si>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</si>
  <si>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</si>
  <si>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U.S. EPA</t>
  </si>
  <si>
    <t>Excerpt from Table 6-3: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</si>
  <si>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</si>
  <si>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</si>
  <si>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</si>
  <si>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</si>
  <si>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</si>
  <si>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</si>
  <si>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</si>
  <si>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</si>
  <si>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</si>
  <si>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</si>
  <si>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</si>
  <si>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</si>
  <si>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</si>
  <si>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</si>
  <si>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</si>
  <si>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Inventory of U.S. Greenhouse Gas Emissions and Sinks: 1990-2013</t>
  </si>
  <si>
    <t>Rebound Emis Factor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</si>
</sst>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pa.gov/climatechange/Downloads/ghgemissions/US-GHG-Inventory-2015-Main-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RowHeight="14.25" x14ac:dyDescent="0.45"/>
  <sheetData>
    <row r="1" spans="1:2" x14ac:dyDescent="0.45">
      <c r="A1" s="1" t="s">
        <v>0</v>
      </c>
    </row>
    <row r="3" spans="1:2" x14ac:dyDescent="0.45">
      <c r="A3" s="1" t="s">
        <v>1</v>
      </c>
      <c r="B3" t="s">
        <v>10</v>
      </c>
    </row>
    <row r="4" spans="1:2" x14ac:dyDescent="0.45">
      <c r="B4" s="4">
        <v>2015</v>
      </c>
    </row>
    <row r="5" spans="1:2" x14ac:dyDescent="0.45">
      <c r="B5" t="s">
        <v>27</v>
      </c>
    </row>
    <row r="6" spans="1:2" x14ac:dyDescent="0.45">
      <c r="B6" s="2" t="s">
        <v>2</v>
      </c>
    </row>
    <row r="7" spans="1:2" x14ac:dyDescent="0.45">
      <c r="B7" t="s">
        <v>3</v>
      </c>
    </row>
    <row r="9" spans="1:2" x14ac:dyDescent="0.45">
      <c r="A9" s="1" t="s">
        <v>4</v>
      </c>
    </row>
    <row r="10" spans="1:2" x14ac:dyDescent="0.45">
      <c r="A10" t="s">
        <v>5</v>
      </c>
    </row>
    <row r="11" spans="1:2" x14ac:dyDescent="0.45">
      <c r="A11" t="s">
        <v>6</v>
      </c>
    </row>
    <row r="12" spans="1:2" x14ac:dyDescent="0.45">
      <c r="A12" t="s">
        <v>7</v>
      </c>
    </row>
    <row r="13" spans="1:2" x14ac:dyDescent="0.45">
      <c r="A13" t="s">
        <v>8</v>
      </c>
    </row>
    <row r="14" spans="1:2" x14ac:dyDescent="0.45">
      <c r="A14" t="s">
        <v>9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4.25" x14ac:dyDescent="0.45"/>
  <cols>
    <col min="1" max="1" width="14.19921875" customWidth="1"/>
    <col min="2" max="2" width="8.86328125" customWidth="1"/>
  </cols>
  <sheetData>
    <row r="1" spans="1:6" x14ac:dyDescent="0.45">
      <c r="A1" s="1" t="s">
        <v>11</v>
      </c>
    </row>
    <row r="2" spans="1:6" x14ac:dyDescent="0.45">
      <c r="A2" s="1" t="s">
        <v>15</v>
      </c>
    </row>
    <row r="3" spans="1:6" x14ac:dyDescent="0.45">
      <c r="B3">
        <v>2009</v>
      </c>
      <c r="C3">
        <v>2010</v>
      </c>
      <c r="D3">
        <v>2011</v>
      </c>
      <c r="E3">
        <v>2012</v>
      </c>
      <c r="F3">
        <v>2013</v>
      </c>
    </row>
    <row r="4" spans="1:6" x14ac:dyDescent="0.45">
      <c r="A4" t="s">
        <v>12</v>
      </c>
      <c r="B4">
        <v>-862631</v>
      </c>
      <c r="C4">
        <v>-862025</v>
      </c>
      <c r="D4">
        <v>-872103</v>
      </c>
      <c r="E4">
        <v>-869580</v>
      </c>
      <c r="F4">
        <v>-871026</v>
      </c>
    </row>
    <row r="5" spans="1:6" x14ac:dyDescent="0.45">
      <c r="A5" t="s">
        <v>13</v>
      </c>
      <c r="B5">
        <v>234</v>
      </c>
      <c r="C5">
        <v>190</v>
      </c>
      <c r="D5">
        <v>584</v>
      </c>
      <c r="E5">
        <v>627</v>
      </c>
      <c r="F5">
        <v>233</v>
      </c>
    </row>
    <row r="6" spans="1:6" x14ac:dyDescent="0.45">
      <c r="A6" t="s">
        <v>14</v>
      </c>
      <c r="B6">
        <v>22</v>
      </c>
      <c r="C6">
        <v>20</v>
      </c>
      <c r="D6">
        <v>42</v>
      </c>
      <c r="E6">
        <v>45</v>
      </c>
      <c r="F6">
        <v>23</v>
      </c>
    </row>
    <row r="8" spans="1:6" x14ac:dyDescent="0.45">
      <c r="A8" t="s">
        <v>16</v>
      </c>
      <c r="B8" s="3">
        <f>B5/B4</f>
        <v>-2.7126314727850032E-4</v>
      </c>
      <c r="C8" s="3">
        <f t="shared" ref="C8:F8" si="0">C5/C4</f>
        <v>-2.2041124097328964E-4</v>
      </c>
      <c r="D8" s="3">
        <f t="shared" si="0"/>
        <v>-6.6964567258683894E-4</v>
      </c>
      <c r="E8" s="3">
        <f t="shared" si="0"/>
        <v>-7.2103774235837996E-4</v>
      </c>
      <c r="F8" s="3">
        <f t="shared" si="0"/>
        <v>-2.6750062569888842E-4</v>
      </c>
    </row>
    <row r="9" spans="1:6" x14ac:dyDescent="0.45">
      <c r="A9" t="s">
        <v>17</v>
      </c>
      <c r="B9" s="3">
        <f>B6/B4</f>
        <v>-2.5503372821055586E-5</v>
      </c>
      <c r="C9" s="3">
        <f t="shared" ref="C9:F9" si="1">C6/C4</f>
        <v>-2.3201183260346277E-5</v>
      </c>
      <c r="D9" s="3">
        <f t="shared" si="1"/>
        <v>-4.8159449055902798E-5</v>
      </c>
      <c r="E9" s="3">
        <f t="shared" si="1"/>
        <v>-5.1749120264955494E-5</v>
      </c>
      <c r="F9" s="3">
        <f t="shared" si="1"/>
        <v>-2.6405641163409588E-5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3"/>
  <sheetViews>
    <sheetView workbookViewId="0">
      <selection activeCell="B2" sqref="B2"/>
    </sheetView>
  </sheetViews>
  <sheetFormatPr defaultRowHeight="14.25" x14ac:dyDescent="0.45"/>
  <cols>
    <col min="2" max="2" width="21.33203125" customWidth="1"/>
  </cols>
  <sheetData>
    <row r="1" spans="1:2" x14ac:dyDescent="0.45">
      <c r="B1" t="s">
        <v>28</v>
      </c>
    </row>
    <row r="2" spans="1:2" x14ac:dyDescent="0.45">
      <c r="A2" t="s">
        <v>12</v>
      </c>
      <c r="B2">
        <v>0</v>
      </c>
    </row>
    <row r="3" spans="1:2" x14ac:dyDescent="0.45">
      <c r="A3" t="s">
        <v>18</v>
      </c>
      <c r="B3">
        <v>0</v>
      </c>
    </row>
    <row r="4" spans="1:2" x14ac:dyDescent="0.45">
      <c r="A4" t="s">
        <v>19</v>
      </c>
      <c r="B4">
        <v>0</v>
      </c>
    </row>
    <row r="5" spans="1:2" x14ac:dyDescent="0.45">
      <c r="A5" t="s">
        <v>20</v>
      </c>
      <c r="B5">
        <v>0</v>
      </c>
    </row>
    <row r="6" spans="1:2" x14ac:dyDescent="0.45">
      <c r="A6" t="s">
        <v>21</v>
      </c>
      <c r="B6">
        <v>0</v>
      </c>
    </row>
    <row r="7" spans="1:2" x14ac:dyDescent="0.45">
      <c r="A7" t="s">
        <v>22</v>
      </c>
      <c r="B7">
        <v>0</v>
      </c>
    </row>
    <row r="8" spans="1:2" x14ac:dyDescent="0.45">
      <c r="A8" t="s">
        <v>23</v>
      </c>
      <c r="B8">
        <v>0</v>
      </c>
    </row>
    <row r="9" spans="1:2" x14ac:dyDescent="0.45">
      <c r="A9" t="s">
        <v>24</v>
      </c>
      <c r="B9">
        <v>0</v>
      </c>
    </row>
    <row r="10" spans="1:2" x14ac:dyDescent="0.45">
      <c r="A10" t="s">
        <v>25</v>
      </c>
      <c r="B10">
        <v>0</v>
      </c>
    </row>
    <row r="11" spans="1:2" x14ac:dyDescent="0.45">
      <c r="A11" t="s">
        <v>13</v>
      </c>
      <c r="B11" s="3">
        <f>-AVERAGE(Data!B8:F8)</f>
        <v>4.2997168577917945E-4</v>
      </c>
    </row>
    <row r="12" spans="1:2" x14ac:dyDescent="0.45">
      <c r="A12" t="s">
        <v>14</v>
      </c>
      <c r="B12" s="3">
        <f>-AVERAGE(Data!B9:F9)</f>
        <v>3.5003753313133949E-5</v>
      </c>
    </row>
    <row r="13" spans="1:2" x14ac:dyDescent="0.45">
      <c r="A13" t="s">
        <v>26</v>
      </c>
      <c r="B1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E1E6134-0B4E-4232-95AF-622FCAEA7768}"/>
</file>

<file path=customXml/itemProps2.xml><?xml version="1.0" encoding="utf-8"?>
<ds:datastoreItem xmlns:ds="http://schemas.openxmlformats.org/officeDocument/2006/customXml" ds:itemID="{DEC6C870-E902-43FA-9A4A-4F55E02490C8}"/>
</file>

<file path=customXml/itemProps3.xml><?xml version="1.0" encoding="utf-8"?>
<ds:datastoreItem xmlns:ds="http://schemas.openxmlformats.org/officeDocument/2006/customXml" ds:itemID="{7BBA464C-71E1-49CC-96F8-F2A5E03A4B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2015-08-06T01:12:53Z</dcterms:created>
  <dcterms:modified xsi:type="dcterms:W3CDTF">2019-08-23T21:31:13Z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