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hongkong\InputData\trans\BCDTRtSY\"/>
    </mc:Choice>
  </mc:AlternateContent>
  <bookViews>
    <workbookView xWindow="-120" yWindow="-120" windowWidth="20730" windowHeight="11160" tabRatio="742"/>
  </bookViews>
  <sheets>
    <sheet name="About" sheetId="1" r:id="rId1"/>
    <sheet name="Lawrence's projections" sheetId="28" r:id="rId2"/>
    <sheet name="Pop" sheetId="27" r:id="rId3"/>
    <sheet name="BCDTRtSY-psgr" sheetId="23" r:id="rId4"/>
    <sheet name="BCDTRtSY-frgt" sheetId="24" r:id="rId5"/>
  </sheets>
  <externalReferences>
    <externalReference r:id="rId6"/>
  </externalReferences>
  <definedNames>
    <definedName name="Eno_TM" localSheetId="4">'[1]1997  Table 1a Modified'!#REF!</definedName>
    <definedName name="Eno_TM">'[1]1997  Table 1a Modified'!#REF!</definedName>
    <definedName name="Eno_Tons" localSheetId="4">'[1]1997  Table 1a Modified'!#REF!</definedName>
    <definedName name="Eno_Tons">'[1]1997  Table 1a Modified'!#REF!</definedName>
    <definedName name="Sum_T2" localSheetId="4">'[1]1997  Table 1a Modified'!#REF!</definedName>
    <definedName name="Sum_T2">'[1]1997  Table 1a Modified'!#REF!</definedName>
    <definedName name="Sum_TTM" localSheetId="4">'[1]1997  Table 1a Modified'!#REF!</definedName>
    <definedName name="Sum_TTM">'[1]1997  Table 1a Modified'!#REF!</definedName>
    <definedName name="ti_tbl_50" localSheetId="4">#REF!</definedName>
    <definedName name="ti_tbl_50">#REF!</definedName>
    <definedName name="ti_tbl_69" localSheetId="4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4" l="1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B3" i="24"/>
  <c r="B4" i="24"/>
  <c r="B5" i="24"/>
  <c r="B6" i="24"/>
  <c r="B7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B3" i="23"/>
  <c r="B4" i="23"/>
  <c r="B5" i="23"/>
  <c r="B6" i="23"/>
  <c r="B7" i="23"/>
  <c r="B2" i="23"/>
  <c r="D4" i="27" l="1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C4" i="27"/>
</calcChain>
</file>

<file path=xl/sharedStrings.xml><?xml version="1.0" encoding="utf-8"?>
<sst xmlns="http://schemas.openxmlformats.org/spreadsheetml/2006/main" count="116" uniqueCount="64">
  <si>
    <t>Source:</t>
  </si>
  <si>
    <t>Hong Kong Population Projections</t>
  </si>
  <si>
    <t>Census and Statistics Department</t>
  </si>
  <si>
    <t xml:space="preserve">https://www.statistics.gov.hk/pub/B1120015072017XXXXB0100.pdf </t>
  </si>
  <si>
    <t>Notes:</t>
  </si>
  <si>
    <t>Using 2018 as the base year, the data presented was scaled using population projections based on Hong Kong's Census and Statistics Department's calculations. </t>
  </si>
  <si>
    <t>Passenger</t>
  </si>
  <si>
    <t>Year</t>
  </si>
  <si>
    <t>Usual Residents ^1</t>
  </si>
  <si>
    <t>IN(Usual Residents)</t>
  </si>
  <si>
    <t>Fleet Size</t>
  </si>
  <si>
    <t>VKM</t>
  </si>
  <si>
    <t>Vehicle KM per vehicle</t>
  </si>
  <si>
    <t>Miles per vehicle</t>
  </si>
  <si>
    <t>Period</t>
  </si>
  <si>
    <t>Fleet Size^2</t>
  </si>
  <si>
    <t xml:space="preserve">Appendix A Hong Kong Resident Population under baseline population projections, high population projections and low population projections </t>
  </si>
  <si>
    <t>https://www.statistics.gov.hk/pub/B1120015072017XXXXB0100.pdf</t>
  </si>
  <si>
    <t>EPD EmfacHKV41</t>
  </si>
  <si>
    <t>Freight</t>
  </si>
  <si>
    <t>Container Throughput*
(‘000 TEUs)</t>
  </si>
  <si>
    <t>1/GDP</t>
  </si>
  <si>
    <t xml:space="preserve">Vkm (million
km) </t>
  </si>
  <si>
    <t>Container Throughput* Increase Rate^1</t>
  </si>
  <si>
    <t>HKPC Projection Vkm (million
km)</t>
  </si>
  <si>
    <t>GDP in Chain (2005)
Dollars (HK$ million)</t>
  </si>
  <si>
    <t>Vehicle Miles per vehicle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</si>
  <si>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</si>
  <si>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</si>
  <si>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</si>
  <si>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</si>
  <si>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</si>
  <si>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</si>
  <si>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</si>
  <si>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</si>
  <si>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</si>
  <si>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</si>
  <si>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</si>
  <si>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</si>
  <si>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</si>
  <si>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</si>
  <si>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</si>
  <si>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</si>
  <si>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</si>
  <si>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</si>
  <si>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</si>
  <si>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</si>
  <si>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</si>
  <si>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</si>
  <si>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</si>
  <si>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</si>
  <si>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Findings of Study on the Strategic Development Plan for HK Port 2030</t>
  </si>
  <si>
    <t>https://www.info.gov.hk/gia/general/201412/01/P201412010731.htm</t>
  </si>
  <si>
    <t>Projection based on EmfacHKV41</t>
  </si>
  <si>
    <t>Hong Kong Population</t>
  </si>
  <si>
    <t>Type</t>
  </si>
  <si>
    <t>Future projection</t>
  </si>
  <si>
    <t>Change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</si>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</sst>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_(* #,##0.0000000_);_(* \(#,##0.0000000\);_(* &quot;-&quot;??_);_(@_)"/>
    <numFmt numFmtId="167" formatCode="_(* #,##0.00000000000_);_(* \(#,##0.00000000000\);_(* &quot;-&quot;??_);_(@_)"/>
    <numFmt numFmtId="168" formatCode="_(* #,##0.000000_);_(* \(#,##0.000000\);_(* &quot;-&quot;??_);_(@_)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B4C6E7"/>
        <bgColor indexed="64"/>
      </patternFill>
    </fill>
    <fill>
      <patternFill patternType="solid">
        <fgColor rgb="FFD6DCE4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1" borderId="6" applyNumberFormat="0" applyAlignment="0" applyProtection="0"/>
    <xf numFmtId="0" fontId="10" fillId="22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5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3" borderId="0">
      <alignment horizontal="centerContinuous" wrapText="1"/>
    </xf>
    <xf numFmtId="49" fontId="23" fillId="23" borderId="13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6" applyNumberFormat="0" applyAlignment="0" applyProtection="0"/>
    <xf numFmtId="0" fontId="29" fillId="0" borderId="14" applyNumberFormat="0" applyFill="0" applyAlignment="0" applyProtection="0"/>
    <xf numFmtId="0" fontId="30" fillId="24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5" borderId="15" applyNumberFormat="0" applyFont="0" applyAlignment="0" applyProtection="0"/>
    <xf numFmtId="0" fontId="32" fillId="21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0" fillId="0" borderId="0" xfId="153"/>
    <xf numFmtId="3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27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8" borderId="0" xfId="0" applyFill="1"/>
  </cellXfs>
  <cellStyles count="154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atistics.gov.hk/pub/B1120015072017XXXXB010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E0B4"/>
  </sheetPr>
  <dimension ref="A1:A8"/>
  <sheetViews>
    <sheetView tabSelected="1" workbookViewId="0">
      <selection activeCell="A5" sqref="A5"/>
    </sheetView>
  </sheetViews>
  <sheetFormatPr defaultRowHeight="14.25"/>
  <sheetData>
    <row r="1" spans="1:1">
      <c r="A1" s="1" t="s">
        <v>0</v>
      </c>
    </row>
    <row r="2" spans="1:1">
      <c r="A2" s="10" t="s">
        <v>1</v>
      </c>
    </row>
    <row r="3" spans="1:1">
      <c r="A3" s="10">
        <v>2017</v>
      </c>
    </row>
    <row r="4" spans="1:1">
      <c r="A4" s="10" t="s">
        <v>2</v>
      </c>
    </row>
    <row r="5" spans="1:1">
      <c r="A5" s="3" t="s">
        <v>3</v>
      </c>
    </row>
    <row r="7" spans="1:1">
      <c r="A7" s="1" t="s">
        <v>4</v>
      </c>
    </row>
    <row r="8" spans="1:1">
      <c r="A8" t="s">
        <v>5</v>
      </c>
    </row>
  </sheetData>
  <hyperlinks>
    <hyperlink ref="A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7"/>
  <sheetViews>
    <sheetView topLeftCell="Y25" zoomScale="70" zoomScaleNormal="70" workbookViewId="0">
      <selection activeCell="AC4" sqref="AC1:AC1048576"/>
    </sheetView>
  </sheetViews>
  <sheetFormatPr defaultRowHeight="14.25"/>
  <cols>
    <col min="7" max="7" width="17.3984375" customWidth="1"/>
  </cols>
  <sheetData>
    <row r="1" spans="1:12">
      <c r="A1" t="s">
        <v>6</v>
      </c>
    </row>
    <row r="2" spans="1:12">
      <c r="A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J2" t="s">
        <v>14</v>
      </c>
      <c r="K2" t="s">
        <v>7</v>
      </c>
      <c r="L2" t="s">
        <v>15</v>
      </c>
    </row>
    <row r="3" spans="1:12">
      <c r="K3">
        <v>1997</v>
      </c>
      <c r="L3">
        <v>313639.00900000002</v>
      </c>
    </row>
    <row r="4" spans="1:12">
      <c r="A4">
        <v>2016</v>
      </c>
      <c r="B4">
        <v>1</v>
      </c>
      <c r="C4">
        <v>7336600</v>
      </c>
      <c r="D4">
        <v>8.9006307990323759</v>
      </c>
      <c r="E4">
        <v>530853.31999999995</v>
      </c>
      <c r="F4">
        <v>5874.1984459531232</v>
      </c>
      <c r="G4">
        <v>11065.577297233676</v>
      </c>
      <c r="H4">
        <v>6875.8288307593866</v>
      </c>
      <c r="K4">
        <v>2002</v>
      </c>
      <c r="L4">
        <v>339282</v>
      </c>
    </row>
    <row r="5" spans="1:12">
      <c r="A5">
        <v>2017</v>
      </c>
      <c r="B5">
        <v>2</v>
      </c>
      <c r="C5">
        <v>7391700</v>
      </c>
      <c r="D5">
        <v>8.9081130280823668</v>
      </c>
      <c r="E5">
        <v>547124.28</v>
      </c>
      <c r="F5">
        <v>6007.57434687348</v>
      </c>
      <c r="G5">
        <v>10980.273708330911</v>
      </c>
      <c r="H5">
        <v>6822.8236544192869</v>
      </c>
      <c r="K5">
        <v>2007</v>
      </c>
      <c r="L5">
        <v>373373</v>
      </c>
    </row>
    <row r="6" spans="1:12">
      <c r="A6">
        <v>2018</v>
      </c>
      <c r="B6">
        <v>3</v>
      </c>
      <c r="C6">
        <v>7448900</v>
      </c>
      <c r="D6">
        <v>8.9158216494654106</v>
      </c>
      <c r="E6">
        <v>562955.88</v>
      </c>
      <c r="F6">
        <v>6139.8996422357304</v>
      </c>
      <c r="G6">
        <v>10906.537901754806</v>
      </c>
      <c r="H6">
        <v>6777.0063625512857</v>
      </c>
      <c r="K6">
        <v>2012</v>
      </c>
      <c r="L6">
        <v>455989</v>
      </c>
    </row>
    <row r="7" spans="1:12">
      <c r="A7">
        <v>2019</v>
      </c>
      <c r="B7">
        <v>4</v>
      </c>
      <c r="C7">
        <v>7502600</v>
      </c>
      <c r="D7">
        <v>8.9230049061160628</v>
      </c>
      <c r="E7">
        <v>578348.12</v>
      </c>
      <c r="F7">
        <v>6266.6983419054741</v>
      </c>
      <c r="G7">
        <v>10835.51260079392</v>
      </c>
      <c r="H7">
        <v>6732.8733002679191</v>
      </c>
      <c r="J7">
        <v>1</v>
      </c>
      <c r="K7">
        <v>2016</v>
      </c>
      <c r="L7">
        <v>530909</v>
      </c>
    </row>
    <row r="8" spans="1:12">
      <c r="A8">
        <v>2020</v>
      </c>
      <c r="B8">
        <v>5</v>
      </c>
      <c r="C8">
        <v>7558100</v>
      </c>
      <c r="D8">
        <v>8.9303751148354014</v>
      </c>
      <c r="E8">
        <v>593301</v>
      </c>
      <c r="F8">
        <v>6392.2116071843411</v>
      </c>
      <c r="G8">
        <v>10773.977470431268</v>
      </c>
      <c r="H8">
        <v>6694.6371547793469</v>
      </c>
      <c r="J8">
        <v>6</v>
      </c>
      <c r="K8">
        <v>2021</v>
      </c>
      <c r="L8">
        <v>608435.10100000002</v>
      </c>
    </row>
    <row r="9" spans="1:12">
      <c r="A9">
        <v>2021</v>
      </c>
      <c r="B9">
        <v>6</v>
      </c>
      <c r="C9">
        <v>7608400</v>
      </c>
      <c r="D9">
        <v>8.9370081790786866</v>
      </c>
      <c r="E9">
        <v>607814.52</v>
      </c>
      <c r="F9">
        <v>6510.9373321293024</v>
      </c>
      <c r="G9">
        <v>10712.046385679141</v>
      </c>
      <c r="H9">
        <v>6656.1549747158333</v>
      </c>
      <c r="J9">
        <v>11</v>
      </c>
      <c r="K9">
        <v>2026</v>
      </c>
      <c r="L9">
        <v>671016.90100000007</v>
      </c>
    </row>
    <row r="10" spans="1:12">
      <c r="A10">
        <v>2022</v>
      </c>
      <c r="B10">
        <v>7</v>
      </c>
      <c r="C10">
        <v>7657700</v>
      </c>
      <c r="D10">
        <v>8.9434669565506422</v>
      </c>
      <c r="E10">
        <v>621888.67999999993</v>
      </c>
      <c r="F10">
        <v>6626.2267929028749</v>
      </c>
      <c r="G10">
        <v>10655.004675278662</v>
      </c>
      <c r="H10">
        <v>6620.7109100825774</v>
      </c>
      <c r="J10">
        <v>16</v>
      </c>
      <c r="K10">
        <v>2031</v>
      </c>
      <c r="L10">
        <v>732926.40100000007</v>
      </c>
    </row>
    <row r="11" spans="1:12">
      <c r="A11">
        <v>2023</v>
      </c>
      <c r="B11">
        <v>8</v>
      </c>
      <c r="C11">
        <v>7705400</v>
      </c>
      <c r="D11">
        <v>8.9496766607480502</v>
      </c>
      <c r="E11">
        <v>635523.48</v>
      </c>
      <c r="F11">
        <v>6737.6347078230028</v>
      </c>
      <c r="G11">
        <v>10601.708543991172</v>
      </c>
      <c r="H11">
        <v>6587.5942396883383</v>
      </c>
      <c r="J11">
        <v>21</v>
      </c>
      <c r="K11">
        <v>2036</v>
      </c>
      <c r="L11">
        <v>769948.30200000003</v>
      </c>
    </row>
    <row r="12" spans="1:12">
      <c r="A12">
        <v>2024</v>
      </c>
      <c r="B12">
        <v>9</v>
      </c>
      <c r="C12">
        <v>7748400</v>
      </c>
      <c r="D12">
        <v>8.9552416494204223</v>
      </c>
      <c r="E12">
        <v>648718.91999999993</v>
      </c>
      <c r="F12">
        <v>6842.8054078958667</v>
      </c>
      <c r="G12">
        <v>10548.182266513619</v>
      </c>
      <c r="H12">
        <v>6554.3345631258335</v>
      </c>
      <c r="J12">
        <v>25</v>
      </c>
      <c r="K12">
        <v>2040</v>
      </c>
      <c r="L12">
        <v>800920.902</v>
      </c>
    </row>
    <row r="13" spans="1:12">
      <c r="A13">
        <v>2025</v>
      </c>
      <c r="B13">
        <v>10</v>
      </c>
      <c r="C13">
        <v>7788700</v>
      </c>
      <c r="D13">
        <v>8.9604292443224995</v>
      </c>
      <c r="E13">
        <v>661475</v>
      </c>
      <c r="F13">
        <v>6943.3305370074449</v>
      </c>
      <c r="G13">
        <v>10496.739161733165</v>
      </c>
      <c r="H13">
        <v>6522.3693096652987</v>
      </c>
    </row>
    <row r="14" spans="1:12">
      <c r="A14">
        <v>2026</v>
      </c>
      <c r="B14">
        <v>11</v>
      </c>
      <c r="C14">
        <v>7825200</v>
      </c>
      <c r="D14">
        <v>8.9651045741871567</v>
      </c>
      <c r="E14">
        <v>673791.72</v>
      </c>
      <c r="F14">
        <v>7038.4070665081454</v>
      </c>
      <c r="G14">
        <v>10445.968475997517</v>
      </c>
      <c r="H14">
        <v>6490.8218778990531</v>
      </c>
    </row>
    <row r="15" spans="1:12">
      <c r="A15">
        <v>2027</v>
      </c>
      <c r="B15">
        <v>12</v>
      </c>
      <c r="C15">
        <v>7859600</v>
      </c>
      <c r="D15">
        <v>8.9694909935430402</v>
      </c>
      <c r="E15">
        <v>685669.08</v>
      </c>
      <c r="F15">
        <v>7129.3648577490167</v>
      </c>
      <c r="G15">
        <v>10397.675884333325</v>
      </c>
      <c r="H15">
        <v>6460.8142619240825</v>
      </c>
    </row>
    <row r="16" spans="1:12">
      <c r="A16">
        <v>2028</v>
      </c>
      <c r="B16">
        <v>13</v>
      </c>
      <c r="C16">
        <v>7895200</v>
      </c>
      <c r="D16">
        <v>8.9740102588577972</v>
      </c>
      <c r="E16">
        <v>697107.08000000007</v>
      </c>
      <c r="F16">
        <v>7218.7150647651579</v>
      </c>
      <c r="G16">
        <v>10355.245660057213</v>
      </c>
      <c r="H16">
        <v>6434.4493510354105</v>
      </c>
    </row>
    <row r="17" spans="1:48">
      <c r="A17">
        <v>2029</v>
      </c>
      <c r="B17">
        <v>14</v>
      </c>
      <c r="C17">
        <v>7930500</v>
      </c>
      <c r="D17">
        <v>8.9784713643436138</v>
      </c>
      <c r="E17">
        <v>708105.72</v>
      </c>
      <c r="F17">
        <v>7305.3204318377175</v>
      </c>
      <c r="G17">
        <v>10316.708685586833</v>
      </c>
      <c r="H17">
        <v>6410.5035926717756</v>
      </c>
    </row>
    <row r="18" spans="1:48">
      <c r="A18">
        <v>2030</v>
      </c>
      <c r="B18">
        <v>15</v>
      </c>
      <c r="C18">
        <v>7963800</v>
      </c>
      <c r="D18">
        <v>8.9826615518602111</v>
      </c>
      <c r="E18">
        <v>718665</v>
      </c>
      <c r="F18">
        <v>7387.9141889146631</v>
      </c>
      <c r="G18">
        <v>10280.052860393456</v>
      </c>
      <c r="H18">
        <v>6387.7267259155424</v>
      </c>
    </row>
    <row r="19" spans="1:48">
      <c r="A19">
        <v>2031</v>
      </c>
      <c r="B19">
        <v>16</v>
      </c>
      <c r="C19">
        <v>7996200</v>
      </c>
      <c r="D19">
        <v>8.9867217078137358</v>
      </c>
      <c r="E19">
        <v>728784.91999999993</v>
      </c>
      <c r="F19">
        <v>7467.3351790118759</v>
      </c>
      <c r="G19">
        <v>10246.28113739219</v>
      </c>
      <c r="H19">
        <v>6366.7419566225226</v>
      </c>
    </row>
    <row r="20" spans="1:48">
      <c r="A20">
        <v>2032</v>
      </c>
      <c r="B20">
        <v>17</v>
      </c>
      <c r="C20">
        <v>8028000</v>
      </c>
      <c r="D20">
        <v>8.9906907099162279</v>
      </c>
      <c r="E20">
        <v>738465.48</v>
      </c>
      <c r="F20">
        <v>7543.8148815041932</v>
      </c>
      <c r="G20">
        <v>10215.528126655552</v>
      </c>
      <c r="H20">
        <v>6347.6329275880871</v>
      </c>
      <c r="L20" t="s">
        <v>7</v>
      </c>
      <c r="N20">
        <v>2016</v>
      </c>
      <c r="O20">
        <v>2017</v>
      </c>
      <c r="P20">
        <v>2018</v>
      </c>
      <c r="Q20">
        <v>2019</v>
      </c>
      <c r="R20">
        <v>2020</v>
      </c>
      <c r="S20">
        <v>2021</v>
      </c>
      <c r="T20">
        <v>2022</v>
      </c>
      <c r="U20">
        <v>2023</v>
      </c>
      <c r="V20">
        <v>2024</v>
      </c>
      <c r="W20">
        <v>2025</v>
      </c>
      <c r="X20">
        <v>2026</v>
      </c>
      <c r="Y20">
        <v>2027</v>
      </c>
      <c r="Z20">
        <v>2028</v>
      </c>
      <c r="AA20">
        <v>2029</v>
      </c>
      <c r="AB20">
        <v>2030</v>
      </c>
      <c r="AC20">
        <v>2031</v>
      </c>
      <c r="AD20">
        <v>2032</v>
      </c>
      <c r="AE20">
        <v>2033</v>
      </c>
      <c r="AF20">
        <v>2034</v>
      </c>
      <c r="AG20">
        <v>2035</v>
      </c>
      <c r="AH20">
        <v>2036</v>
      </c>
      <c r="AI20">
        <v>2037</v>
      </c>
      <c r="AJ20">
        <v>2038</v>
      </c>
      <c r="AK20">
        <v>2039</v>
      </c>
      <c r="AL20">
        <v>2040</v>
      </c>
      <c r="AM20">
        <v>2041</v>
      </c>
      <c r="AN20">
        <v>2042</v>
      </c>
      <c r="AO20">
        <v>2043</v>
      </c>
      <c r="AP20">
        <v>2044</v>
      </c>
      <c r="AQ20">
        <v>2045</v>
      </c>
      <c r="AR20">
        <v>2046</v>
      </c>
      <c r="AS20">
        <v>2047</v>
      </c>
      <c r="AT20">
        <v>2048</v>
      </c>
      <c r="AU20">
        <v>2049</v>
      </c>
      <c r="AV20">
        <v>2050</v>
      </c>
    </row>
    <row r="21" spans="1:48">
      <c r="A21">
        <v>2033</v>
      </c>
      <c r="B21">
        <v>18</v>
      </c>
      <c r="C21">
        <v>8060000</v>
      </c>
      <c r="D21">
        <v>8.9946688355006739</v>
      </c>
      <c r="E21">
        <v>747706.67999999993</v>
      </c>
      <c r="F21">
        <v>7617.9503514427561</v>
      </c>
      <c r="G21">
        <v>10188.420881090371</v>
      </c>
      <c r="H21">
        <v>6330.7892713040046</v>
      </c>
      <c r="L21" t="s">
        <v>11</v>
      </c>
      <c r="N21">
        <v>5874.1984459531232</v>
      </c>
      <c r="O21">
        <v>6007.57434687348</v>
      </c>
      <c r="P21">
        <v>6139.8996422357304</v>
      </c>
      <c r="Q21">
        <v>6266.6983419054741</v>
      </c>
      <c r="R21">
        <v>6392.2116071843411</v>
      </c>
      <c r="S21">
        <v>6510.9373321293024</v>
      </c>
      <c r="T21">
        <v>6626.2267929028749</v>
      </c>
      <c r="U21">
        <v>6737.6347078230028</v>
      </c>
      <c r="V21">
        <v>6842.8054078958667</v>
      </c>
      <c r="W21">
        <v>6943.3305370074449</v>
      </c>
      <c r="X21">
        <v>7038.4070665081454</v>
      </c>
      <c r="Y21">
        <v>7129.3648577490167</v>
      </c>
      <c r="Z21">
        <v>7218.7150647651579</v>
      </c>
      <c r="AA21">
        <v>7305.3204318377175</v>
      </c>
      <c r="AB21">
        <v>7387.9141889146631</v>
      </c>
      <c r="AC21">
        <v>7467.3351790118759</v>
      </c>
      <c r="AD21">
        <v>7543.8148815041932</v>
      </c>
      <c r="AE21">
        <v>7617.9503514427561</v>
      </c>
      <c r="AF21">
        <v>7688.2688400159241</v>
      </c>
      <c r="AG21">
        <v>7753.7590408368997</v>
      </c>
      <c r="AH21">
        <v>7814.9568379781485</v>
      </c>
      <c r="AI21">
        <v>7871.7332493998183</v>
      </c>
      <c r="AJ21">
        <v>7923.667722873688</v>
      </c>
      <c r="AK21">
        <v>7970.050334863743</v>
      </c>
      <c r="AL21">
        <v>8011.5503901309567</v>
      </c>
      <c r="AM21">
        <v>8047.742757227199</v>
      </c>
      <c r="AN21">
        <v>8078.9969603523423</v>
      </c>
      <c r="AO21">
        <v>8106.4753194853402</v>
      </c>
      <c r="AP21">
        <v>8129.8887266369129</v>
      </c>
      <c r="AQ21">
        <v>8148.7292320148044</v>
      </c>
      <c r="AR21">
        <v>8163.283930123107</v>
      </c>
      <c r="AS21">
        <v>8172.8220208365019</v>
      </c>
      <c r="AT21">
        <v>8178.4978301389783</v>
      </c>
      <c r="AU21">
        <v>8179.6490198661413</v>
      </c>
      <c r="AV21">
        <v>8176.4099649168274</v>
      </c>
    </row>
    <row r="22" spans="1:48">
      <c r="A22">
        <v>2034</v>
      </c>
      <c r="B22">
        <v>19</v>
      </c>
      <c r="C22">
        <v>8090200</v>
      </c>
      <c r="D22">
        <v>8.998408731625819</v>
      </c>
      <c r="E22">
        <v>756508.52</v>
      </c>
      <c r="F22">
        <v>7688.2688400159241</v>
      </c>
      <c r="G22">
        <v>10162.831794697995</v>
      </c>
      <c r="H22">
        <v>6314.888955103288</v>
      </c>
    </row>
    <row r="23" spans="1:48">
      <c r="A23">
        <v>2035</v>
      </c>
      <c r="B23">
        <v>20</v>
      </c>
      <c r="C23">
        <v>8117200</v>
      </c>
      <c r="D23">
        <v>9.0017405461028144</v>
      </c>
      <c r="E23">
        <v>764871</v>
      </c>
      <c r="F23">
        <v>7753.7590408368997</v>
      </c>
      <c r="G23">
        <v>10137.342167289517</v>
      </c>
      <c r="H23">
        <v>6299.050439830854</v>
      </c>
    </row>
    <row r="24" spans="1:48">
      <c r="A24">
        <v>2036</v>
      </c>
      <c r="B24">
        <v>21</v>
      </c>
      <c r="C24">
        <v>8141700</v>
      </c>
      <c r="D24">
        <v>9.004754282400306</v>
      </c>
      <c r="E24">
        <v>772794.12</v>
      </c>
      <c r="F24">
        <v>7814.9568379781485</v>
      </c>
      <c r="G24">
        <v>10112.598731960006</v>
      </c>
      <c r="H24">
        <v>6283.6755866767207</v>
      </c>
    </row>
    <row r="25" spans="1:48">
      <c r="A25">
        <v>2037</v>
      </c>
      <c r="B25">
        <v>22</v>
      </c>
      <c r="C25">
        <v>8163500</v>
      </c>
      <c r="D25">
        <v>9.0074282775662198</v>
      </c>
      <c r="E25">
        <v>780277.88</v>
      </c>
      <c r="F25">
        <v>7871.7332493998183</v>
      </c>
      <c r="G25">
        <v>10088.371657286783</v>
      </c>
      <c r="H25">
        <v>6268.6215850599456</v>
      </c>
    </row>
    <row r="26" spans="1:48">
      <c r="A26">
        <v>2038</v>
      </c>
      <c r="B26">
        <v>23</v>
      </c>
      <c r="C26">
        <v>8182000</v>
      </c>
      <c r="D26">
        <v>9.0096918984893435</v>
      </c>
      <c r="E26">
        <v>787322.28</v>
      </c>
      <c r="F26">
        <v>7923.667722873688</v>
      </c>
      <c r="G26">
        <v>10064.071504331983</v>
      </c>
      <c r="H26">
        <v>6253.5221747182686</v>
      </c>
    </row>
    <row r="27" spans="1:48">
      <c r="A27">
        <v>2039</v>
      </c>
      <c r="B27">
        <v>24</v>
      </c>
      <c r="C27">
        <v>8196200</v>
      </c>
      <c r="D27">
        <v>9.0114259112084518</v>
      </c>
      <c r="E27">
        <v>793927.32000000007</v>
      </c>
      <c r="F27">
        <v>7970.050334863743</v>
      </c>
      <c r="G27">
        <v>10038.765683064972</v>
      </c>
      <c r="H27">
        <v>6237.7978712517652</v>
      </c>
    </row>
    <row r="28" spans="1:48">
      <c r="A28">
        <v>2040</v>
      </c>
      <c r="B28">
        <v>25</v>
      </c>
      <c r="C28">
        <v>8207000</v>
      </c>
      <c r="D28">
        <v>9.0127427276297123</v>
      </c>
      <c r="E28">
        <v>800093</v>
      </c>
      <c r="F28">
        <v>8011.5503901309567</v>
      </c>
      <c r="G28">
        <v>10013.27394456764</v>
      </c>
      <c r="H28">
        <v>6221.9580442099386</v>
      </c>
    </row>
    <row r="29" spans="1:48">
      <c r="A29">
        <v>2041</v>
      </c>
      <c r="B29">
        <v>26</v>
      </c>
      <c r="C29">
        <v>8213799.9999999991</v>
      </c>
      <c r="D29">
        <v>9.0135709455470732</v>
      </c>
      <c r="E29">
        <v>805819.32000000007</v>
      </c>
      <c r="F29">
        <v>8047.742757227199</v>
      </c>
      <c r="G29">
        <v>9987.0312829272916</v>
      </c>
      <c r="H29">
        <v>6205.6516153038137</v>
      </c>
    </row>
    <row r="30" spans="1:48">
      <c r="A30">
        <v>2042</v>
      </c>
      <c r="B30">
        <v>27</v>
      </c>
      <c r="C30">
        <v>8217100</v>
      </c>
      <c r="D30">
        <v>9.0139726277488226</v>
      </c>
      <c r="E30">
        <v>811106.28</v>
      </c>
      <c r="F30">
        <v>8078.9969603523423</v>
      </c>
      <c r="G30">
        <v>9960.466537569333</v>
      </c>
      <c r="H30">
        <v>6189.1450529159938</v>
      </c>
    </row>
    <row r="31" spans="1:48">
      <c r="A31">
        <v>2043</v>
      </c>
      <c r="B31">
        <v>28</v>
      </c>
      <c r="C31">
        <v>8218500</v>
      </c>
      <c r="D31">
        <v>9.0141429896465795</v>
      </c>
      <c r="E31">
        <v>815953.88</v>
      </c>
      <c r="F31">
        <v>8106.4753194853402</v>
      </c>
      <c r="G31">
        <v>9934.9675492508723</v>
      </c>
      <c r="H31">
        <v>6173.3007210455635</v>
      </c>
    </row>
    <row r="32" spans="1:48">
      <c r="A32">
        <v>2044</v>
      </c>
      <c r="B32">
        <v>29</v>
      </c>
      <c r="C32">
        <v>8217600</v>
      </c>
      <c r="D32">
        <v>9.0140334746155322</v>
      </c>
      <c r="E32">
        <v>820362.12</v>
      </c>
      <c r="F32">
        <v>8129.8887266369129</v>
      </c>
      <c r="G32">
        <v>9910.1220405409658</v>
      </c>
      <c r="H32">
        <v>6157.8624424529808</v>
      </c>
    </row>
    <row r="33" spans="1:14">
      <c r="A33">
        <v>2045</v>
      </c>
      <c r="B33">
        <v>30</v>
      </c>
      <c r="C33">
        <v>8213700.0000000009</v>
      </c>
      <c r="D33">
        <v>9.0135587708400262</v>
      </c>
      <c r="E33">
        <v>824331</v>
      </c>
      <c r="F33">
        <v>8148.7292320148044</v>
      </c>
      <c r="G33">
        <v>9885.2636040799207</v>
      </c>
      <c r="H33">
        <v>6142.4161309307447</v>
      </c>
    </row>
    <row r="34" spans="1:14">
      <c r="A34">
        <v>2046</v>
      </c>
      <c r="B34">
        <v>31</v>
      </c>
      <c r="C34">
        <v>8207200.0000000009</v>
      </c>
      <c r="D34">
        <v>9.0127670967735032</v>
      </c>
      <c r="E34">
        <v>827860.52</v>
      </c>
      <c r="F34">
        <v>8163.283930123107</v>
      </c>
      <c r="G34">
        <v>9860.6996382954785</v>
      </c>
      <c r="H34">
        <v>6127.1527949473002</v>
      </c>
    </row>
    <row r="35" spans="1:14">
      <c r="A35">
        <v>2047</v>
      </c>
      <c r="B35">
        <v>32</v>
      </c>
      <c r="C35">
        <v>8197100</v>
      </c>
      <c r="D35">
        <v>9.0115357121638304</v>
      </c>
      <c r="E35">
        <v>830950.67999999993</v>
      </c>
      <c r="F35">
        <v>8172.8220208365019</v>
      </c>
      <c r="G35">
        <v>9835.5079519719548</v>
      </c>
      <c r="H35">
        <v>6111.4994116247653</v>
      </c>
    </row>
    <row r="36" spans="1:14">
      <c r="A36">
        <v>2048</v>
      </c>
      <c r="B36">
        <v>33</v>
      </c>
      <c r="C36">
        <v>8185000</v>
      </c>
      <c r="D36">
        <v>9.0100584898052354</v>
      </c>
      <c r="E36">
        <v>833601.48</v>
      </c>
      <c r="F36">
        <v>8178.4978301389783</v>
      </c>
      <c r="G36">
        <v>9811.0404388185325</v>
      </c>
      <c r="H36">
        <v>6096.2960085091108</v>
      </c>
    </row>
    <row r="37" spans="1:14">
      <c r="A37">
        <v>2049</v>
      </c>
      <c r="B37">
        <v>34</v>
      </c>
      <c r="C37">
        <v>8170000</v>
      </c>
      <c r="D37">
        <v>9.008224187854049</v>
      </c>
      <c r="E37">
        <v>835812.91999999993</v>
      </c>
      <c r="F37">
        <v>8179.6490198661413</v>
      </c>
      <c r="G37">
        <v>9786.4591754170797</v>
      </c>
      <c r="H37">
        <v>6081.0219242880867</v>
      </c>
    </row>
    <row r="38" spans="1:14">
      <c r="A38">
        <v>2050</v>
      </c>
      <c r="B38">
        <v>35</v>
      </c>
      <c r="C38">
        <v>8152300</v>
      </c>
      <c r="D38">
        <v>9.0060553750105115</v>
      </c>
      <c r="E38">
        <v>837585</v>
      </c>
      <c r="F38">
        <v>8176.4099649168274</v>
      </c>
      <c r="G38">
        <v>9761.8868113884891</v>
      </c>
      <c r="H38">
        <v>6065.7533698792768</v>
      </c>
    </row>
    <row r="40" spans="1:14">
      <c r="A40">
        <v>1</v>
      </c>
      <c r="B40" t="s">
        <v>16</v>
      </c>
      <c r="C40" t="s">
        <v>17</v>
      </c>
    </row>
    <row r="41" spans="1:14">
      <c r="A41">
        <v>2</v>
      </c>
      <c r="B41" t="s">
        <v>18</v>
      </c>
    </row>
    <row r="43" spans="1:14">
      <c r="A43" t="s">
        <v>19</v>
      </c>
    </row>
    <row r="44" spans="1:14">
      <c r="B44" t="s">
        <v>7</v>
      </c>
      <c r="C44" t="s">
        <v>20</v>
      </c>
      <c r="D44" t="s">
        <v>21</v>
      </c>
      <c r="E44" t="s">
        <v>15</v>
      </c>
      <c r="F44" t="s">
        <v>22</v>
      </c>
      <c r="G44" t="s">
        <v>23</v>
      </c>
      <c r="H44" t="s">
        <v>24</v>
      </c>
      <c r="I44" t="s">
        <v>25</v>
      </c>
      <c r="J44" t="s">
        <v>12</v>
      </c>
      <c r="K44" t="s">
        <v>26</v>
      </c>
    </row>
    <row r="45" spans="1:14">
      <c r="A45">
        <v>3</v>
      </c>
      <c r="B45">
        <v>2002</v>
      </c>
      <c r="C45">
        <v>11738</v>
      </c>
      <c r="D45">
        <v>8.5194477693955875E-7</v>
      </c>
      <c r="E45">
        <v>114973</v>
      </c>
      <c r="F45">
        <v>4489</v>
      </c>
      <c r="H45">
        <v>4489</v>
      </c>
      <c r="I45">
        <v>1173785</v>
      </c>
      <c r="J45">
        <v>39043.949449001069</v>
      </c>
      <c r="K45">
        <v>24260.777913075242</v>
      </c>
      <c r="M45" t="s">
        <v>27</v>
      </c>
    </row>
    <row r="46" spans="1:14">
      <c r="A46">
        <v>4</v>
      </c>
      <c r="B46">
        <v>2003</v>
      </c>
      <c r="C46">
        <v>11915</v>
      </c>
      <c r="D46">
        <v>8.2646813800034377E-7</v>
      </c>
      <c r="E46">
        <v>113572</v>
      </c>
      <c r="F46">
        <v>4485</v>
      </c>
      <c r="H46">
        <v>4485</v>
      </c>
      <c r="I46">
        <v>1209968</v>
      </c>
      <c r="J46">
        <v>39490.367344063678</v>
      </c>
      <c r="K46">
        <v>24538.169046948191</v>
      </c>
    </row>
    <row r="47" spans="1:14">
      <c r="A47">
        <v>5</v>
      </c>
      <c r="B47">
        <v>2004</v>
      </c>
      <c r="C47">
        <v>12496</v>
      </c>
      <c r="D47">
        <v>7.6110683199936675E-7</v>
      </c>
      <c r="E47">
        <v>114170</v>
      </c>
      <c r="F47">
        <v>4578</v>
      </c>
      <c r="H47">
        <v>4578</v>
      </c>
      <c r="I47">
        <v>1313876</v>
      </c>
      <c r="J47">
        <v>40098.099325567135</v>
      </c>
      <c r="K47">
        <v>24915.796076026978</v>
      </c>
      <c r="M47" t="s">
        <v>28</v>
      </c>
    </row>
    <row r="48" spans="1:14">
      <c r="A48">
        <v>6</v>
      </c>
      <c r="B48">
        <v>2005</v>
      </c>
      <c r="C48">
        <v>12451</v>
      </c>
      <c r="D48">
        <v>7.0815260688678407E-7</v>
      </c>
      <c r="E48">
        <v>114635</v>
      </c>
      <c r="F48">
        <v>4660</v>
      </c>
      <c r="H48">
        <v>4660</v>
      </c>
      <c r="I48">
        <v>1412125</v>
      </c>
      <c r="J48">
        <v>40650.761111353429</v>
      </c>
      <c r="K48">
        <v>25259.204082522792</v>
      </c>
      <c r="M48" t="s">
        <v>29</v>
      </c>
      <c r="N48">
        <v>0.91869673659983353</v>
      </c>
    </row>
    <row r="49" spans="1:21">
      <c r="A49">
        <v>7</v>
      </c>
      <c r="B49">
        <v>2006</v>
      </c>
      <c r="C49">
        <v>12573</v>
      </c>
      <c r="D49">
        <v>6.6206881940550194E-7</v>
      </c>
      <c r="E49">
        <v>115289</v>
      </c>
      <c r="F49">
        <v>4764</v>
      </c>
      <c r="H49">
        <v>4764</v>
      </c>
      <c r="I49">
        <v>1510417</v>
      </c>
      <c r="J49">
        <v>41322.242364839665</v>
      </c>
      <c r="K49">
        <v>25676.443060482787</v>
      </c>
      <c r="M49" t="s">
        <v>30</v>
      </c>
      <c r="N49">
        <v>0.84400369383918383</v>
      </c>
    </row>
    <row r="50" spans="1:21">
      <c r="A50">
        <v>8</v>
      </c>
      <c r="B50">
        <v>2007</v>
      </c>
      <c r="C50">
        <v>11802</v>
      </c>
      <c r="D50">
        <v>6.2137042003397656E-7</v>
      </c>
      <c r="E50">
        <v>114254</v>
      </c>
      <c r="F50">
        <v>4856</v>
      </c>
      <c r="H50">
        <v>4856</v>
      </c>
      <c r="I50">
        <v>1609346</v>
      </c>
      <c r="J50">
        <v>42501.794247903796</v>
      </c>
      <c r="K50">
        <v>26409.382393614229</v>
      </c>
      <c r="M50" t="s">
        <v>31</v>
      </c>
      <c r="N50">
        <v>0.78550507902887778</v>
      </c>
    </row>
    <row r="51" spans="1:21">
      <c r="A51">
        <v>9</v>
      </c>
      <c r="B51">
        <v>2008</v>
      </c>
      <c r="C51">
        <v>11675</v>
      </c>
      <c r="D51">
        <v>6.0894516083459589E-7</v>
      </c>
      <c r="E51">
        <v>112996</v>
      </c>
      <c r="F51">
        <v>4825</v>
      </c>
      <c r="H51">
        <v>4825</v>
      </c>
      <c r="I51">
        <v>1642184</v>
      </c>
      <c r="J51">
        <v>42700.626570852066</v>
      </c>
      <c r="K51">
        <v>26532.93103295692</v>
      </c>
      <c r="M51" t="s">
        <v>32</v>
      </c>
      <c r="N51">
        <v>53.608999461706844</v>
      </c>
    </row>
    <row r="52" spans="1:21">
      <c r="A52">
        <v>10</v>
      </c>
      <c r="B52">
        <v>2009</v>
      </c>
      <c r="C52">
        <v>9614</v>
      </c>
      <c r="D52">
        <v>6.2383070731797084E-7</v>
      </c>
      <c r="E52">
        <v>110910</v>
      </c>
      <c r="F52">
        <v>4641</v>
      </c>
      <c r="H52">
        <v>4641</v>
      </c>
      <c r="I52">
        <v>1602999</v>
      </c>
      <c r="J52">
        <v>41844.738977549365</v>
      </c>
      <c r="K52">
        <v>26001.107303218825</v>
      </c>
      <c r="M52" t="s">
        <v>33</v>
      </c>
      <c r="N52">
        <v>12</v>
      </c>
    </row>
    <row r="53" spans="1:21">
      <c r="A53">
        <v>11</v>
      </c>
      <c r="B53">
        <v>2010</v>
      </c>
      <c r="C53">
        <v>10477</v>
      </c>
      <c r="D53">
        <v>5.846859067309042E-7</v>
      </c>
      <c r="E53">
        <v>112874</v>
      </c>
      <c r="F53">
        <v>4663</v>
      </c>
      <c r="H53">
        <v>4663</v>
      </c>
      <c r="I53">
        <v>1710320</v>
      </c>
      <c r="J53">
        <v>41311.55093289863</v>
      </c>
      <c r="K53">
        <v>25669.799714726156</v>
      </c>
    </row>
    <row r="54" spans="1:21">
      <c r="A54">
        <v>12</v>
      </c>
      <c r="B54">
        <v>2011</v>
      </c>
      <c r="C54">
        <v>10136</v>
      </c>
      <c r="D54">
        <v>5.5745741443446782E-7</v>
      </c>
      <c r="E54">
        <v>114308</v>
      </c>
      <c r="F54">
        <v>4679</v>
      </c>
      <c r="H54">
        <v>4679</v>
      </c>
      <c r="I54">
        <v>1793859</v>
      </c>
      <c r="J54">
        <v>40933.268012737513</v>
      </c>
      <c r="K54">
        <v>25434.745678342722</v>
      </c>
      <c r="M54" t="s">
        <v>34</v>
      </c>
    </row>
    <row r="55" spans="1:21">
      <c r="A55">
        <v>13</v>
      </c>
      <c r="B55">
        <v>2012</v>
      </c>
      <c r="C55">
        <v>9179</v>
      </c>
      <c r="D55">
        <v>5.4831956502905549E-7</v>
      </c>
      <c r="E55">
        <v>117127</v>
      </c>
      <c r="F55">
        <v>4665</v>
      </c>
      <c r="H55">
        <v>4665</v>
      </c>
      <c r="I55">
        <v>1823754</v>
      </c>
      <c r="J55">
        <v>39828.562159023968</v>
      </c>
      <c r="K55">
        <v>24748.313497314881</v>
      </c>
      <c r="N55" t="s">
        <v>35</v>
      </c>
      <c r="O55" t="s">
        <v>36</v>
      </c>
      <c r="P55" t="s">
        <v>37</v>
      </c>
      <c r="Q55" t="s">
        <v>38</v>
      </c>
      <c r="R55" t="s">
        <v>39</v>
      </c>
    </row>
    <row r="56" spans="1:21">
      <c r="A56">
        <v>14</v>
      </c>
      <c r="B56">
        <v>2013</v>
      </c>
      <c r="C56">
        <v>8610</v>
      </c>
      <c r="D56">
        <v>5.3165585278662094E-7</v>
      </c>
      <c r="E56">
        <v>120277</v>
      </c>
      <c r="F56">
        <v>4600</v>
      </c>
      <c r="H56">
        <v>4600</v>
      </c>
      <c r="I56">
        <v>1880916</v>
      </c>
      <c r="J56">
        <v>38245.051007258247</v>
      </c>
      <c r="K56">
        <v>23764.365589431065</v>
      </c>
      <c r="M56" t="s">
        <v>40</v>
      </c>
      <c r="N56">
        <v>3</v>
      </c>
      <c r="O56">
        <v>124392.85141371773</v>
      </c>
      <c r="P56">
        <v>41464.283804572573</v>
      </c>
      <c r="Q56">
        <v>14.427755196871605</v>
      </c>
      <c r="R56">
        <v>1.3632229762697234E-3</v>
      </c>
    </row>
    <row r="57" spans="1:21">
      <c r="A57">
        <v>15</v>
      </c>
      <c r="B57">
        <v>2014</v>
      </c>
      <c r="C57">
        <v>8844</v>
      </c>
      <c r="D57">
        <v>5.1751691245269894E-7</v>
      </c>
      <c r="E57">
        <v>116561</v>
      </c>
      <c r="F57">
        <v>4586</v>
      </c>
      <c r="H57">
        <v>4586</v>
      </c>
      <c r="I57">
        <v>1932304</v>
      </c>
      <c r="J57">
        <v>39344.206038040167</v>
      </c>
      <c r="K57">
        <v>24447.348650063057</v>
      </c>
      <c r="M57" t="s">
        <v>41</v>
      </c>
      <c r="N57">
        <v>8</v>
      </c>
      <c r="O57">
        <v>22991.398586282277</v>
      </c>
      <c r="P57">
        <v>2873.9248232852847</v>
      </c>
    </row>
    <row r="58" spans="1:21">
      <c r="A58">
        <v>16</v>
      </c>
      <c r="B58">
        <v>2015</v>
      </c>
      <c r="C58">
        <v>8281</v>
      </c>
      <c r="D58">
        <v>5.0569616156385525E-7</v>
      </c>
      <c r="E58">
        <v>115482</v>
      </c>
      <c r="F58">
        <v>4524</v>
      </c>
      <c r="H58">
        <v>4524</v>
      </c>
      <c r="I58">
        <v>1977472</v>
      </c>
      <c r="J58">
        <v>39174.936353717465</v>
      </c>
      <c r="K58">
        <v>24342.169377045775</v>
      </c>
      <c r="M58" t="s">
        <v>42</v>
      </c>
      <c r="N58">
        <v>11</v>
      </c>
      <c r="O58">
        <v>147384.25</v>
      </c>
    </row>
    <row r="59" spans="1:21">
      <c r="A59">
        <v>17</v>
      </c>
      <c r="B59">
        <v>2016</v>
      </c>
      <c r="C59">
        <v>8115</v>
      </c>
      <c r="D59">
        <v>4.9394082786458508E-7</v>
      </c>
      <c r="E59">
        <v>112352</v>
      </c>
      <c r="F59">
        <v>4665</v>
      </c>
      <c r="H59">
        <v>4665</v>
      </c>
      <c r="I59">
        <v>2024534</v>
      </c>
      <c r="J59">
        <v>41521.290230703504</v>
      </c>
      <c r="K59">
        <v>25800.125631942468</v>
      </c>
    </row>
    <row r="60" spans="1:21">
      <c r="A60">
        <v>18</v>
      </c>
      <c r="B60">
        <v>2017</v>
      </c>
      <c r="C60">
        <v>8196.15</v>
      </c>
      <c r="D60">
        <v>4.7575210460837275E-7</v>
      </c>
      <c r="E60">
        <v>113200</v>
      </c>
      <c r="F60">
        <v>4709</v>
      </c>
      <c r="G60">
        <v>0.01</v>
      </c>
      <c r="H60">
        <v>4709</v>
      </c>
      <c r="I60">
        <v>2101935</v>
      </c>
      <c r="J60">
        <v>41598.939929328619</v>
      </c>
      <c r="K60">
        <v>25848.374902826854</v>
      </c>
      <c r="N60" t="s">
        <v>43</v>
      </c>
      <c r="O60" t="s">
        <v>32</v>
      </c>
      <c r="P60" t="s">
        <v>44</v>
      </c>
      <c r="Q60" t="s">
        <v>45</v>
      </c>
      <c r="R60" t="s">
        <v>46</v>
      </c>
      <c r="S60" t="s">
        <v>47</v>
      </c>
      <c r="T60" t="s">
        <v>48</v>
      </c>
      <c r="U60" t="s">
        <v>49</v>
      </c>
    </row>
    <row r="61" spans="1:21">
      <c r="A61">
        <v>19</v>
      </c>
      <c r="B61">
        <v>2018</v>
      </c>
      <c r="C61">
        <v>8278.1114999999991</v>
      </c>
      <c r="E61">
        <v>114525.98</v>
      </c>
      <c r="F61">
        <v>4828.9528927589381</v>
      </c>
      <c r="G61">
        <v>0.01</v>
      </c>
      <c r="H61">
        <v>4801.6202574873405</v>
      </c>
      <c r="I61">
        <v>2668011.1958249994</v>
      </c>
      <c r="J61">
        <v>42164.693921492209</v>
      </c>
      <c r="K61">
        <v>26199.918026691535</v>
      </c>
      <c r="M61" t="s">
        <v>50</v>
      </c>
      <c r="N61">
        <v>5422.5334590750663</v>
      </c>
      <c r="O61">
        <v>919.75518425266444</v>
      </c>
      <c r="P61">
        <v>5.8956269580378367</v>
      </c>
      <c r="Q61">
        <v>3.6353325719636976E-4</v>
      </c>
      <c r="R61">
        <v>3301.5742008129514</v>
      </c>
      <c r="S61">
        <v>7543.4927173371816</v>
      </c>
      <c r="T61">
        <v>3301.5742008129514</v>
      </c>
      <c r="U61">
        <v>7543.4927173371816</v>
      </c>
    </row>
    <row r="62" spans="1:21">
      <c r="A62">
        <v>20</v>
      </c>
      <c r="B62">
        <v>2019</v>
      </c>
      <c r="C62">
        <v>8360.8926149999988</v>
      </c>
      <c r="E62">
        <v>115193.4</v>
      </c>
      <c r="F62">
        <v>4848.3279341592133</v>
      </c>
      <c r="G62">
        <v>0.01</v>
      </c>
      <c r="H62">
        <v>4960.4456777650503</v>
      </c>
      <c r="I62">
        <v>2761391.5876788739</v>
      </c>
      <c r="J62">
        <v>42088.591309564727</v>
      </c>
      <c r="K62">
        <v>26152.630070615545</v>
      </c>
      <c r="M62" t="s">
        <v>20</v>
      </c>
      <c r="N62">
        <v>7.6961655843498233E-2</v>
      </c>
      <c r="O62">
        <v>1.6790258459451108E-2</v>
      </c>
      <c r="P62">
        <v>4.5837088231466208</v>
      </c>
      <c r="Q62">
        <v>1.7932753796653501E-3</v>
      </c>
      <c r="R62">
        <v>3.8243250404857231E-2</v>
      </c>
      <c r="S62">
        <v>0.11568006128213923</v>
      </c>
      <c r="T62">
        <v>3.8243250404857231E-2</v>
      </c>
      <c r="U62">
        <v>0.11568006128213923</v>
      </c>
    </row>
    <row r="63" spans="1:21">
      <c r="A63">
        <v>21</v>
      </c>
      <c r="B63">
        <v>2020</v>
      </c>
      <c r="C63">
        <v>8444.501541149999</v>
      </c>
      <c r="E63">
        <v>115860.82</v>
      </c>
      <c r="F63">
        <v>4867.1846984545573</v>
      </c>
      <c r="G63">
        <v>0.01</v>
      </c>
      <c r="H63">
        <v>4991.303713891346</v>
      </c>
      <c r="I63">
        <v>2858040.2932476341</v>
      </c>
      <c r="J63">
        <v>42008.892207517238</v>
      </c>
      <c r="K63">
        <v>26103.107359877195</v>
      </c>
      <c r="M63" t="s">
        <v>21</v>
      </c>
      <c r="N63">
        <v>-1357830029.9852417</v>
      </c>
      <c r="O63">
        <v>208710412.18583694</v>
      </c>
      <c r="P63">
        <v>-6.5058087699823144</v>
      </c>
      <c r="Q63">
        <v>1.86956363000894E-4</v>
      </c>
      <c r="R63">
        <v>-1839117103.5459478</v>
      </c>
      <c r="S63">
        <v>-876542956.42453551</v>
      </c>
      <c r="T63">
        <v>-1839117103.5459478</v>
      </c>
      <c r="U63">
        <v>-876542956.42453551</v>
      </c>
    </row>
    <row r="64" spans="1:21">
      <c r="A64">
        <v>22</v>
      </c>
      <c r="B64">
        <v>2021</v>
      </c>
      <c r="C64">
        <v>8528.9465565614992</v>
      </c>
      <c r="E64">
        <v>117290.7862</v>
      </c>
      <c r="F64">
        <v>4880.7379016887271</v>
      </c>
      <c r="G64">
        <v>0.01</v>
      </c>
      <c r="H64">
        <v>5022.5826842022798</v>
      </c>
      <c r="I64">
        <v>2958071.703511301</v>
      </c>
      <c r="J64">
        <v>41612.287374101747</v>
      </c>
      <c r="K64">
        <v>25856.668617932977</v>
      </c>
      <c r="M64" t="s">
        <v>15</v>
      </c>
      <c r="N64">
        <v>-6.3020467050917076E-3</v>
      </c>
      <c r="O64">
        <v>7.4844087314185166E-3</v>
      </c>
      <c r="P64">
        <v>-0.84202332224810006</v>
      </c>
      <c r="Q64">
        <v>0.42422976154762715</v>
      </c>
      <c r="R64">
        <v>-2.356112418930098E-2</v>
      </c>
      <c r="S64">
        <v>1.0957030779117567E-2</v>
      </c>
      <c r="T64">
        <v>-2.356112418930098E-2</v>
      </c>
      <c r="U64">
        <v>1.0957030779117567E-2</v>
      </c>
    </row>
    <row r="65" spans="1:63">
      <c r="A65">
        <v>23</v>
      </c>
      <c r="B65">
        <v>2022</v>
      </c>
      <c r="C65">
        <v>8614.2360221271138</v>
      </c>
      <c r="E65">
        <v>117195.66</v>
      </c>
      <c r="F65">
        <v>4903.42400781383</v>
      </c>
      <c r="G65">
        <v>0.01</v>
      </c>
      <c r="H65">
        <v>5050.5459323605137</v>
      </c>
      <c r="I65">
        <v>3061604.2131341961</v>
      </c>
      <c r="J65">
        <v>41839.638155660628</v>
      </c>
      <c r="K65">
        <v>25997.937800421001</v>
      </c>
    </row>
    <row r="66" spans="1:63">
      <c r="A66">
        <v>24</v>
      </c>
      <c r="B66">
        <v>2023</v>
      </c>
      <c r="C66">
        <v>8700.3783823483845</v>
      </c>
      <c r="E66">
        <v>117863.08</v>
      </c>
      <c r="F66">
        <v>4918.7651116594197</v>
      </c>
      <c r="G66">
        <v>0.01</v>
      </c>
      <c r="H66">
        <v>5075.756595119683</v>
      </c>
      <c r="I66">
        <v>3153452.3395282221</v>
      </c>
      <c r="J66">
        <v>41732.874379826317</v>
      </c>
      <c r="K66">
        <v>25931.59788626706</v>
      </c>
    </row>
    <row r="67" spans="1:63">
      <c r="A67">
        <v>25</v>
      </c>
      <c r="B67">
        <v>2024</v>
      </c>
      <c r="C67">
        <v>8787.3821661718684</v>
      </c>
      <c r="E67">
        <v>118530.5</v>
      </c>
      <c r="F67">
        <v>4933.7962725624029</v>
      </c>
      <c r="G67">
        <v>0.01</v>
      </c>
      <c r="H67">
        <v>5100.4229856303937</v>
      </c>
      <c r="I67">
        <v>3248055.9097140688</v>
      </c>
      <c r="J67">
        <v>41624.698052926484</v>
      </c>
      <c r="K67">
        <v>25864.380253844982</v>
      </c>
    </row>
    <row r="68" spans="1:63">
      <c r="A68">
        <v>26</v>
      </c>
      <c r="B68">
        <v>2025</v>
      </c>
      <c r="C68">
        <v>8875.2559878335869</v>
      </c>
      <c r="E68">
        <v>119197.92</v>
      </c>
      <c r="F68">
        <v>4948.5291119215426</v>
      </c>
      <c r="G68">
        <v>0.01</v>
      </c>
      <c r="H68">
        <v>5124.5625366013946</v>
      </c>
      <c r="I68">
        <v>3345497.5870054909</v>
      </c>
      <c r="J68">
        <v>41515.230399335342</v>
      </c>
      <c r="K68">
        <v>25796.360228465401</v>
      </c>
    </row>
    <row r="69" spans="1:63">
      <c r="A69">
        <v>27</v>
      </c>
      <c r="B69">
        <v>2026</v>
      </c>
      <c r="C69">
        <v>8964.0085477119228</v>
      </c>
      <c r="E69">
        <v>120252.54514</v>
      </c>
      <c r="F69">
        <v>4960.5347537108728</v>
      </c>
      <c r="G69">
        <v>0.01</v>
      </c>
      <c r="H69">
        <v>5148.8297220568393</v>
      </c>
      <c r="I69">
        <v>3445862.5146156559</v>
      </c>
      <c r="J69">
        <v>41250.975170095036</v>
      </c>
      <c r="K69">
        <v>25632.159692417124</v>
      </c>
    </row>
    <row r="70" spans="1:63">
      <c r="A70">
        <v>28</v>
      </c>
      <c r="B70">
        <v>2027</v>
      </c>
      <c r="C70">
        <v>9053.6486331890428</v>
      </c>
      <c r="E70">
        <v>120532.76</v>
      </c>
      <c r="F70">
        <v>4975.2785659915971</v>
      </c>
      <c r="G70">
        <v>0.01</v>
      </c>
      <c r="H70">
        <v>5168.4284360507963</v>
      </c>
      <c r="I70">
        <v>3532009.0774810468</v>
      </c>
      <c r="J70">
        <v>41277.396833786908</v>
      </c>
      <c r="K70">
        <v>25648.577348007006</v>
      </c>
    </row>
    <row r="71" spans="1:63">
      <c r="A71">
        <v>29</v>
      </c>
      <c r="B71">
        <v>2028</v>
      </c>
      <c r="C71">
        <v>9144.1851195209329</v>
      </c>
      <c r="E71">
        <v>121200.18</v>
      </c>
      <c r="F71">
        <v>4987.416769938266</v>
      </c>
      <c r="G71">
        <v>0.01</v>
      </c>
      <c r="H71">
        <v>5188.3424438268112</v>
      </c>
      <c r="I71">
        <v>3620309.3044180726</v>
      </c>
      <c r="J71">
        <v>41150.242268107737</v>
      </c>
      <c r="K71">
        <v>25569.567188376372</v>
      </c>
    </row>
    <row r="72" spans="1:63">
      <c r="A72">
        <v>30</v>
      </c>
      <c r="B72">
        <v>2029</v>
      </c>
      <c r="C72">
        <v>9235.6269707161428</v>
      </c>
      <c r="E72">
        <v>121867.6</v>
      </c>
      <c r="F72">
        <v>4999.3959576772222</v>
      </c>
      <c r="G72">
        <v>0.01</v>
      </c>
      <c r="H72">
        <v>5207.9435168705559</v>
      </c>
      <c r="I72">
        <v>3710817.0370285241</v>
      </c>
      <c r="J72">
        <v>41023.175624015093</v>
      </c>
      <c r="K72">
        <v>25490.611660669882</v>
      </c>
    </row>
    <row r="73" spans="1:63">
      <c r="A73">
        <v>31</v>
      </c>
      <c r="B73">
        <v>2030</v>
      </c>
      <c r="C73">
        <v>9327.9832404233039</v>
      </c>
      <c r="E73">
        <v>122535.02</v>
      </c>
      <c r="F73">
        <v>5011.2224039090033</v>
      </c>
      <c r="G73">
        <v>0.01</v>
      </c>
      <c r="H73">
        <v>5227.2407474381171</v>
      </c>
      <c r="I73">
        <v>3803587.4629542367</v>
      </c>
      <c r="J73">
        <v>40896.246672249312</v>
      </c>
      <c r="K73">
        <v>25411.741690982228</v>
      </c>
    </row>
    <row r="74" spans="1:63">
      <c r="A74">
        <v>32</v>
      </c>
      <c r="B74">
        <v>2031</v>
      </c>
      <c r="C74">
        <v>9421.2630728275362</v>
      </c>
      <c r="E74">
        <v>123289.06348</v>
      </c>
      <c r="F74">
        <v>5022.3563490385222</v>
      </c>
      <c r="G74">
        <v>0.01</v>
      </c>
      <c r="H74">
        <v>5246.3856461800724</v>
      </c>
      <c r="I74">
        <v>3898677.1495280922</v>
      </c>
      <c r="J74">
        <v>40736.430363535452</v>
      </c>
      <c r="K74">
        <v>25312.436471420388</v>
      </c>
    </row>
    <row r="75" spans="1:63">
      <c r="A75">
        <v>33</v>
      </c>
      <c r="B75">
        <v>2032</v>
      </c>
      <c r="C75">
        <v>9515.4757035558123</v>
      </c>
      <c r="E75">
        <v>123869.86</v>
      </c>
      <c r="F75">
        <v>5034.4415286465373</v>
      </c>
      <c r="G75">
        <v>0.01</v>
      </c>
      <c r="H75">
        <v>5264.9590195411765</v>
      </c>
      <c r="I75">
        <v>3996144.0782662942</v>
      </c>
      <c r="J75">
        <v>40642.99038237823</v>
      </c>
      <c r="K75">
        <v>25254.375576888742</v>
      </c>
    </row>
    <row r="76" spans="1:63">
      <c r="A76">
        <v>34</v>
      </c>
      <c r="B76">
        <v>2033</v>
      </c>
      <c r="C76">
        <v>9610.6304605913701</v>
      </c>
      <c r="E76">
        <v>124537.28</v>
      </c>
      <c r="F76">
        <v>5045.8461246301395</v>
      </c>
      <c r="G76">
        <v>0.01</v>
      </c>
      <c r="H76">
        <v>5283.3972304320014</v>
      </c>
      <c r="I76">
        <v>4096047.6802229513</v>
      </c>
      <c r="J76">
        <v>40516.752289998141</v>
      </c>
      <c r="K76">
        <v>25175.934887188436</v>
      </c>
    </row>
    <row r="77" spans="1:63">
      <c r="A77">
        <v>35</v>
      </c>
      <c r="B77">
        <v>2034</v>
      </c>
      <c r="C77">
        <v>9706.7367651972836</v>
      </c>
      <c r="E77">
        <v>125204.7</v>
      </c>
      <c r="F77">
        <v>5057.12182059933</v>
      </c>
      <c r="G77">
        <v>0.01</v>
      </c>
      <c r="H77">
        <v>5301.5659475819157</v>
      </c>
      <c r="I77">
        <v>4198448.8722285246</v>
      </c>
      <c r="J77">
        <v>40390.830540701187</v>
      </c>
      <c r="K77">
        <v>25097.690763906037</v>
      </c>
      <c r="N77" t="s">
        <v>7</v>
      </c>
      <c r="O77">
        <v>2002</v>
      </c>
      <c r="P77">
        <v>2003</v>
      </c>
      <c r="Q77">
        <v>2004</v>
      </c>
      <c r="R77">
        <v>2005</v>
      </c>
      <c r="S77">
        <v>2006</v>
      </c>
      <c r="T77">
        <v>2007</v>
      </c>
      <c r="U77">
        <v>2008</v>
      </c>
      <c r="V77">
        <v>2009</v>
      </c>
      <c r="W77">
        <v>2010</v>
      </c>
      <c r="X77">
        <v>2011</v>
      </c>
      <c r="Y77">
        <v>2012</v>
      </c>
      <c r="Z77">
        <v>2013</v>
      </c>
      <c r="AA77">
        <v>2014</v>
      </c>
      <c r="AB77">
        <v>2015</v>
      </c>
      <c r="AC77">
        <v>2016</v>
      </c>
      <c r="AD77">
        <v>2017</v>
      </c>
      <c r="AE77">
        <v>2018</v>
      </c>
      <c r="AF77">
        <v>2019</v>
      </c>
      <c r="AG77">
        <v>2020</v>
      </c>
      <c r="AH77">
        <v>2021</v>
      </c>
      <c r="AI77">
        <v>2022</v>
      </c>
      <c r="AJ77">
        <v>2023</v>
      </c>
      <c r="AK77">
        <v>2024</v>
      </c>
      <c r="AL77">
        <v>2025</v>
      </c>
      <c r="AM77">
        <v>2026</v>
      </c>
      <c r="AN77">
        <v>2027</v>
      </c>
      <c r="AO77">
        <v>2028</v>
      </c>
      <c r="AP77">
        <v>2029</v>
      </c>
      <c r="AQ77">
        <v>2030</v>
      </c>
      <c r="AR77">
        <v>2031</v>
      </c>
      <c r="AS77">
        <v>2032</v>
      </c>
      <c r="AT77">
        <v>2033</v>
      </c>
      <c r="AU77">
        <v>2034</v>
      </c>
      <c r="AV77">
        <v>2035</v>
      </c>
      <c r="AW77">
        <v>2036</v>
      </c>
      <c r="AX77">
        <v>2037</v>
      </c>
      <c r="AY77">
        <v>2038</v>
      </c>
      <c r="AZ77">
        <v>2039</v>
      </c>
      <c r="BA77">
        <v>2040</v>
      </c>
      <c r="BB77">
        <v>2041</v>
      </c>
      <c r="BC77">
        <v>2042</v>
      </c>
      <c r="BD77">
        <v>2043</v>
      </c>
      <c r="BE77">
        <v>2044</v>
      </c>
      <c r="BF77">
        <v>2045</v>
      </c>
      <c r="BG77">
        <v>2046</v>
      </c>
      <c r="BH77">
        <v>2047</v>
      </c>
      <c r="BI77">
        <v>2048</v>
      </c>
      <c r="BJ77">
        <v>2049</v>
      </c>
      <c r="BK77">
        <v>2050</v>
      </c>
    </row>
    <row r="78" spans="1:63">
      <c r="A78">
        <v>36</v>
      </c>
      <c r="B78">
        <v>2035</v>
      </c>
      <c r="C78">
        <v>9803.8041328492563</v>
      </c>
      <c r="E78">
        <v>125872.12</v>
      </c>
      <c r="F78">
        <v>5068.2742789465101</v>
      </c>
      <c r="G78">
        <v>0.01</v>
      </c>
      <c r="H78">
        <v>5319.4732781700823</v>
      </c>
      <c r="I78">
        <v>4303410.0940342378</v>
      </c>
      <c r="J78">
        <v>40265.265087666041</v>
      </c>
      <c r="K78">
        <v>25019.668032788137</v>
      </c>
      <c r="N78" t="s">
        <v>22</v>
      </c>
      <c r="O78">
        <v>4489</v>
      </c>
      <c r="P78">
        <v>4485</v>
      </c>
      <c r="Q78">
        <v>4578</v>
      </c>
      <c r="R78">
        <v>4660</v>
      </c>
      <c r="S78">
        <v>4764</v>
      </c>
      <c r="T78">
        <v>4856</v>
      </c>
      <c r="U78">
        <v>4825</v>
      </c>
      <c r="V78">
        <v>4641</v>
      </c>
      <c r="W78">
        <v>4663</v>
      </c>
      <c r="X78">
        <v>4679</v>
      </c>
      <c r="Y78">
        <v>4665</v>
      </c>
      <c r="Z78">
        <v>4600</v>
      </c>
      <c r="AA78">
        <v>4586</v>
      </c>
      <c r="AB78">
        <v>4524</v>
      </c>
      <c r="AC78">
        <v>4665</v>
      </c>
      <c r="AD78">
        <v>4709</v>
      </c>
      <c r="AE78">
        <v>4828.9528927589381</v>
      </c>
      <c r="AF78">
        <v>4848.3279341592133</v>
      </c>
      <c r="AG78">
        <v>4867.1846984545573</v>
      </c>
      <c r="AH78">
        <v>4880.7379016887271</v>
      </c>
      <c r="AI78">
        <v>4903.42400781383</v>
      </c>
      <c r="AJ78">
        <v>4918.7651116594197</v>
      </c>
      <c r="AK78">
        <v>4933.7962725624029</v>
      </c>
      <c r="AL78">
        <v>4948.5291119215426</v>
      </c>
      <c r="AM78">
        <v>4960.5347537108728</v>
      </c>
      <c r="AN78">
        <v>4975.2785659915971</v>
      </c>
      <c r="AO78">
        <v>4987.416769938266</v>
      </c>
      <c r="AP78">
        <v>4999.3959576772222</v>
      </c>
      <c r="AQ78">
        <v>5011.2224039090033</v>
      </c>
      <c r="AR78">
        <v>5022.3563490385222</v>
      </c>
      <c r="AS78">
        <v>5034.4415286465373</v>
      </c>
      <c r="AT78">
        <v>5045.8461246301395</v>
      </c>
      <c r="AU78">
        <v>5057.12182059933</v>
      </c>
      <c r="AV78">
        <v>5068.2742789465101</v>
      </c>
      <c r="AW78">
        <v>5080.1742152253755</v>
      </c>
      <c r="AX78">
        <v>5090.2315707393136</v>
      </c>
      <c r="AY78">
        <v>5101.0471763119622</v>
      </c>
      <c r="AZ78">
        <v>5111.7610943180998</v>
      </c>
      <c r="BA78">
        <v>5124.0163540909043</v>
      </c>
      <c r="BB78">
        <v>5132.904277617934</v>
      </c>
      <c r="BC78">
        <v>5143.3435041176363</v>
      </c>
      <c r="BD78">
        <v>5153.7009707386896</v>
      </c>
      <c r="BE78">
        <v>5163.9814260594721</v>
      </c>
      <c r="BF78">
        <v>5174.1895303837273</v>
      </c>
      <c r="BG78">
        <v>5184.3298581690478</v>
      </c>
      <c r="BH78">
        <v>5194.4069003988798</v>
      </c>
      <c r="BI78">
        <v>5204.4250668994619</v>
      </c>
      <c r="BJ78">
        <v>5214.3886886030523</v>
      </c>
      <c r="BK78">
        <v>5224.3020197588075</v>
      </c>
    </row>
    <row r="79" spans="1:63">
      <c r="A79">
        <v>37</v>
      </c>
      <c r="B79">
        <v>2036</v>
      </c>
      <c r="C79">
        <v>9901.8421741777493</v>
      </c>
      <c r="E79">
        <v>126402.25665000001</v>
      </c>
      <c r="F79">
        <v>5080.1742152253755</v>
      </c>
      <c r="G79">
        <v>0.01</v>
      </c>
      <c r="H79">
        <v>5336.9011099454247</v>
      </c>
      <c r="I79">
        <v>4410995.3463850934</v>
      </c>
      <c r="J79">
        <v>40190.534171332569</v>
      </c>
      <c r="K79">
        <v>24973.232408575092</v>
      </c>
    </row>
    <row r="80" spans="1:63">
      <c r="A80">
        <v>38</v>
      </c>
      <c r="B80">
        <v>2037</v>
      </c>
      <c r="C80">
        <v>10000.860595919527</v>
      </c>
      <c r="E80">
        <v>127206.95999999999</v>
      </c>
      <c r="F80">
        <v>5090.2315707393136</v>
      </c>
      <c r="G80">
        <v>0.01</v>
      </c>
      <c r="H80">
        <v>5354.5353010075623</v>
      </c>
      <c r="I80">
        <v>4521270.2300447207</v>
      </c>
      <c r="J80">
        <v>40015.354275735495</v>
      </c>
      <c r="K80">
        <v>24864.38070166804</v>
      </c>
    </row>
    <row r="81" spans="1:11">
      <c r="A81">
        <v>39</v>
      </c>
      <c r="B81">
        <v>2038</v>
      </c>
      <c r="C81">
        <v>10100.869201878722</v>
      </c>
      <c r="E81">
        <v>127874.38</v>
      </c>
      <c r="F81">
        <v>5101.0471763119622</v>
      </c>
      <c r="G81">
        <v>0.01</v>
      </c>
      <c r="H81">
        <v>5371.7053139404097</v>
      </c>
      <c r="I81">
        <v>4634301.9857958388</v>
      </c>
      <c r="J81">
        <v>39891.080420581216</v>
      </c>
      <c r="K81">
        <v>24787.160532016973</v>
      </c>
    </row>
    <row r="82" spans="1:11">
      <c r="A82">
        <v>40</v>
      </c>
      <c r="B82">
        <v>2039</v>
      </c>
      <c r="C82">
        <v>10201.87789389751</v>
      </c>
      <c r="E82">
        <v>128541.8</v>
      </c>
      <c r="F82">
        <v>5111.7610943180998</v>
      </c>
      <c r="G82">
        <v>0.01</v>
      </c>
      <c r="H82">
        <v>5388.644590553281</v>
      </c>
      <c r="I82">
        <v>4750159.5354407346</v>
      </c>
      <c r="J82">
        <v>39767.305999434422</v>
      </c>
      <c r="K82">
        <v>24710.250696174568</v>
      </c>
    </row>
    <row r="83" spans="1:11">
      <c r="A83">
        <v>41</v>
      </c>
      <c r="B83">
        <v>2040</v>
      </c>
      <c r="C83">
        <v>10303.896672836485</v>
      </c>
      <c r="E83">
        <v>128949.31996000001</v>
      </c>
      <c r="F83">
        <v>5124.0163540909043</v>
      </c>
      <c r="G83">
        <v>0.01</v>
      </c>
      <c r="H83">
        <v>5404.9324455641654</v>
      </c>
      <c r="I83">
        <v>4868913.5238267528</v>
      </c>
      <c r="J83">
        <v>39736.668294802723</v>
      </c>
      <c r="K83">
        <v>24691.213315009863</v>
      </c>
    </row>
    <row r="84" spans="1:11">
      <c r="A84">
        <v>42</v>
      </c>
      <c r="B84">
        <v>2041</v>
      </c>
      <c r="C84">
        <v>10406.93563956485</v>
      </c>
      <c r="E84">
        <v>129876.64</v>
      </c>
      <c r="F84">
        <v>5132.904277617934</v>
      </c>
      <c r="G84">
        <v>0.01</v>
      </c>
      <c r="H84">
        <v>5421.8597348900503</v>
      </c>
      <c r="I84">
        <v>4990636.3619224215</v>
      </c>
      <c r="J84">
        <v>39521.381809830731</v>
      </c>
      <c r="K84">
        <v>24557.440536556333</v>
      </c>
    </row>
    <row r="85" spans="1:11">
      <c r="A85">
        <v>43</v>
      </c>
      <c r="B85">
        <v>2042</v>
      </c>
      <c r="C85">
        <v>10511.004995960498</v>
      </c>
      <c r="E85">
        <v>130544.06</v>
      </c>
      <c r="F85">
        <v>5143.3435041176363</v>
      </c>
      <c r="G85">
        <v>0.01</v>
      </c>
      <c r="H85">
        <v>5438.1496055633252</v>
      </c>
      <c r="I85">
        <v>5115402.2709704814</v>
      </c>
      <c r="J85">
        <v>39399.291734282182</v>
      </c>
      <c r="K85">
        <v>24481.577304222654</v>
      </c>
    </row>
    <row r="86" spans="1:11">
      <c r="A86">
        <v>44</v>
      </c>
      <c r="B86">
        <v>2043</v>
      </c>
      <c r="C86">
        <v>10616.115045920104</v>
      </c>
      <c r="E86">
        <v>131211.48000000001</v>
      </c>
      <c r="F86">
        <v>5153.7009707386896</v>
      </c>
      <c r="G86">
        <v>0.01</v>
      </c>
      <c r="H86">
        <v>5454.236753867619</v>
      </c>
      <c r="I86">
        <v>5243287.3277447429</v>
      </c>
      <c r="J86">
        <v>39277.82058962134</v>
      </c>
      <c r="K86">
        <v>24406.0986575936</v>
      </c>
    </row>
    <row r="87" spans="1:11">
      <c r="A87">
        <v>45</v>
      </c>
      <c r="B87">
        <v>2044</v>
      </c>
      <c r="C87">
        <v>10722.276196379305</v>
      </c>
      <c r="E87">
        <v>131878.9</v>
      </c>
      <c r="F87">
        <v>5163.9814260594721</v>
      </c>
      <c r="G87">
        <v>0.01</v>
      </c>
      <c r="H87">
        <v>5470.1278021403486</v>
      </c>
      <c r="I87">
        <v>5374369.5109383613</v>
      </c>
      <c r="J87">
        <v>39156.994986002101</v>
      </c>
      <c r="K87">
        <v>24331.021131447113</v>
      </c>
    </row>
    <row r="88" spans="1:11">
      <c r="A88">
        <v>46</v>
      </c>
      <c r="B88">
        <v>2045</v>
      </c>
      <c r="C88">
        <v>10829.498958343098</v>
      </c>
      <c r="E88">
        <v>132546.32</v>
      </c>
      <c r="F88">
        <v>5174.1895303837273</v>
      </c>
      <c r="G88">
        <v>0.01</v>
      </c>
      <c r="H88">
        <v>5485.8292279774032</v>
      </c>
      <c r="I88">
        <v>5508728.7487118198</v>
      </c>
      <c r="J88">
        <v>39036.840331619365</v>
      </c>
      <c r="K88">
        <v>24256.360513698655</v>
      </c>
    </row>
    <row r="89" spans="1:11">
      <c r="A89">
        <v>47</v>
      </c>
      <c r="B89">
        <v>2046</v>
      </c>
      <c r="C89">
        <v>10937.79394792653</v>
      </c>
      <c r="E89">
        <v>133213.74</v>
      </c>
      <c r="F89">
        <v>5184.3298581690478</v>
      </c>
      <c r="G89">
        <v>0.01</v>
      </c>
      <c r="H89">
        <v>5501.3473679312065</v>
      </c>
      <c r="I89">
        <v>5646446.9674296146</v>
      </c>
      <c r="J89">
        <v>38917.380881049125</v>
      </c>
      <c r="K89">
        <v>24182.131875438376</v>
      </c>
    </row>
    <row r="90" spans="1:11">
      <c r="A90">
        <v>48</v>
      </c>
      <c r="B90">
        <v>2047</v>
      </c>
      <c r="C90">
        <v>11047.171887405795</v>
      </c>
      <c r="E90">
        <v>133881.16</v>
      </c>
      <c r="F90">
        <v>5194.4069003988798</v>
      </c>
      <c r="G90">
        <v>0.01</v>
      </c>
      <c r="H90">
        <v>5516.6884211202769</v>
      </c>
      <c r="I90">
        <v>5787608.1416153545</v>
      </c>
      <c r="J90">
        <v>38798.639781720442</v>
      </c>
      <c r="K90">
        <v>24108.349599807414</v>
      </c>
    </row>
    <row r="91" spans="1:11">
      <c r="A91">
        <v>49</v>
      </c>
      <c r="B91">
        <v>2048</v>
      </c>
      <c r="C91">
        <v>11157.643606279853</v>
      </c>
      <c r="E91">
        <v>134548.57999999999</v>
      </c>
      <c r="F91">
        <v>5204.4250668994619</v>
      </c>
      <c r="G91">
        <v>0.01</v>
      </c>
      <c r="H91">
        <v>5531.858452752429</v>
      </c>
      <c r="I91">
        <v>5932298.3451557374</v>
      </c>
      <c r="J91">
        <v>38680.639118595398</v>
      </c>
      <c r="K91">
        <v>24035.02740976074</v>
      </c>
    </row>
    <row r="92" spans="1:11">
      <c r="A92">
        <v>50</v>
      </c>
      <c r="B92">
        <v>2049</v>
      </c>
      <c r="C92">
        <v>11269.220042342651</v>
      </c>
      <c r="E92">
        <v>135216</v>
      </c>
      <c r="F92">
        <v>5214.3886886030523</v>
      </c>
      <c r="G92">
        <v>0.01</v>
      </c>
      <c r="H92">
        <v>5546.8633975637649</v>
      </c>
      <c r="I92">
        <v>6080605.8037846303</v>
      </c>
      <c r="J92">
        <v>38563.39995712824</v>
      </c>
      <c r="K92">
        <v>23962.178394760733</v>
      </c>
    </row>
    <row r="93" spans="1:11">
      <c r="A93">
        <v>51</v>
      </c>
      <c r="B93">
        <v>2050</v>
      </c>
      <c r="C93">
        <v>11381.912242766079</v>
      </c>
      <c r="E93">
        <v>135883.41999999998</v>
      </c>
      <c r="F93">
        <v>5224.3020197588075</v>
      </c>
      <c r="G93">
        <v>0.01</v>
      </c>
      <c r="H93">
        <v>5561.7090631755118</v>
      </c>
      <c r="I93">
        <v>6232620.9488792457</v>
      </c>
      <c r="J93">
        <v>38446.942384573536</v>
      </c>
      <c r="K93">
        <v>23889.815036444845</v>
      </c>
    </row>
    <row r="97" spans="1:9">
      <c r="A97">
        <v>1</v>
      </c>
      <c r="B97" t="s">
        <v>51</v>
      </c>
      <c r="C97" t="s">
        <v>52</v>
      </c>
    </row>
    <row r="98" spans="1:9">
      <c r="A98">
        <v>2</v>
      </c>
      <c r="B98" t="s">
        <v>53</v>
      </c>
    </row>
    <row r="100" spans="1:9">
      <c r="A100">
        <v>1</v>
      </c>
      <c r="B100">
        <v>2000</v>
      </c>
      <c r="C100">
        <v>12164</v>
      </c>
      <c r="D100">
        <v>8.7096178568069145E-13</v>
      </c>
      <c r="E100">
        <v>118582</v>
      </c>
      <c r="F100">
        <v>3782</v>
      </c>
      <c r="H100">
        <v>3782</v>
      </c>
      <c r="I100">
        <v>1148156</v>
      </c>
    </row>
    <row r="101" spans="1:9">
      <c r="A101">
        <v>2</v>
      </c>
      <c r="B101">
        <v>2001</v>
      </c>
      <c r="C101">
        <v>11370</v>
      </c>
      <c r="D101">
        <v>8.6669682771627121E-7</v>
      </c>
      <c r="E101">
        <v>117129</v>
      </c>
      <c r="F101">
        <v>4535</v>
      </c>
      <c r="H101">
        <v>4535</v>
      </c>
      <c r="I101">
        <v>1153806</v>
      </c>
    </row>
    <row r="102" spans="1:9">
      <c r="A102">
        <v>3</v>
      </c>
      <c r="B102">
        <v>2002</v>
      </c>
      <c r="C102">
        <v>11738</v>
      </c>
      <c r="D102">
        <v>8.5194477693955875E-7</v>
      </c>
      <c r="E102">
        <v>114973</v>
      </c>
      <c r="F102">
        <v>4489</v>
      </c>
      <c r="H102">
        <v>4489</v>
      </c>
      <c r="I102">
        <v>1173785</v>
      </c>
    </row>
    <row r="103" spans="1:9">
      <c r="A103">
        <v>4</v>
      </c>
      <c r="B103">
        <v>2003</v>
      </c>
      <c r="C103">
        <v>11915</v>
      </c>
      <c r="D103">
        <v>8.2646813800034377E-7</v>
      </c>
      <c r="E103">
        <v>113572</v>
      </c>
      <c r="F103">
        <v>4485</v>
      </c>
      <c r="H103">
        <v>4485</v>
      </c>
      <c r="I103">
        <v>1209968</v>
      </c>
    </row>
    <row r="104" spans="1:9">
      <c r="A104">
        <v>5</v>
      </c>
      <c r="B104">
        <v>2004</v>
      </c>
      <c r="C104">
        <v>12496</v>
      </c>
      <c r="D104">
        <v>7.6110683199936675E-7</v>
      </c>
      <c r="E104">
        <v>114170</v>
      </c>
      <c r="F104">
        <v>4578</v>
      </c>
      <c r="H104">
        <v>4578</v>
      </c>
      <c r="I104">
        <v>1313876</v>
      </c>
    </row>
    <row r="105" spans="1:9">
      <c r="A105">
        <v>6</v>
      </c>
      <c r="B105">
        <v>2005</v>
      </c>
      <c r="C105">
        <v>12451</v>
      </c>
      <c r="D105">
        <v>7.0815260688678407E-7</v>
      </c>
      <c r="E105">
        <v>114635</v>
      </c>
      <c r="F105">
        <v>4660</v>
      </c>
      <c r="H105">
        <v>4660</v>
      </c>
      <c r="I105">
        <v>1412125</v>
      </c>
    </row>
    <row r="106" spans="1:9">
      <c r="A106">
        <v>7</v>
      </c>
      <c r="B106">
        <v>2006</v>
      </c>
      <c r="C106">
        <v>12573</v>
      </c>
      <c r="D106">
        <v>6.6206881940550194E-7</v>
      </c>
      <c r="E106">
        <v>115289</v>
      </c>
      <c r="F106">
        <v>4764</v>
      </c>
      <c r="H106">
        <v>4764</v>
      </c>
      <c r="I106">
        <v>1510417</v>
      </c>
    </row>
    <row r="107" spans="1:9">
      <c r="A107">
        <v>8</v>
      </c>
      <c r="B107">
        <v>2007</v>
      </c>
      <c r="C107">
        <v>11802</v>
      </c>
      <c r="D107">
        <v>6.2137042003397656E-7</v>
      </c>
      <c r="E107">
        <v>114254</v>
      </c>
      <c r="F107">
        <v>4856</v>
      </c>
      <c r="H107">
        <v>4856</v>
      </c>
      <c r="I107">
        <v>1609346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workbookViewId="0">
      <selection activeCell="C4" sqref="C4:AI4"/>
    </sheetView>
  </sheetViews>
  <sheetFormatPr defaultRowHeight="14.25"/>
  <cols>
    <col min="2" max="2" width="15" customWidth="1"/>
    <col min="3" max="37" width="16.265625" style="2" customWidth="1"/>
  </cols>
  <sheetData>
    <row r="1" spans="1:37" s="11" customFormat="1">
      <c r="A1" s="12" t="s">
        <v>7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7">
      <c r="A2" s="13" t="s">
        <v>54</v>
      </c>
      <c r="B2" s="13">
        <v>7389500</v>
      </c>
      <c r="C2" s="4">
        <v>7450500</v>
      </c>
      <c r="D2" s="4">
        <v>7502600</v>
      </c>
      <c r="E2" s="4">
        <v>7558100</v>
      </c>
      <c r="F2" s="4">
        <v>7608400</v>
      </c>
      <c r="G2" s="4">
        <v>7657700</v>
      </c>
      <c r="H2" s="4">
        <v>7705400</v>
      </c>
      <c r="I2" s="4">
        <v>7748400</v>
      </c>
      <c r="J2" s="4">
        <v>7788700</v>
      </c>
      <c r="K2" s="4">
        <v>7825200</v>
      </c>
      <c r="L2" s="4">
        <v>7859600</v>
      </c>
      <c r="M2" s="4">
        <v>7895200</v>
      </c>
      <c r="N2" s="4">
        <v>7930500</v>
      </c>
      <c r="O2" s="4">
        <v>7963800</v>
      </c>
      <c r="P2" s="4">
        <v>7996200</v>
      </c>
      <c r="Q2" s="4">
        <v>8028000</v>
      </c>
      <c r="R2" s="4">
        <v>8060000</v>
      </c>
      <c r="S2" s="4">
        <v>8090200</v>
      </c>
      <c r="T2" s="4">
        <v>8117200</v>
      </c>
      <c r="U2" s="4">
        <v>8141700</v>
      </c>
      <c r="V2" s="4">
        <v>8163500</v>
      </c>
      <c r="W2" s="4">
        <v>8182000</v>
      </c>
      <c r="X2" s="4">
        <v>8196200</v>
      </c>
      <c r="Y2" s="4">
        <v>8207000</v>
      </c>
      <c r="Z2" s="4">
        <v>8213800</v>
      </c>
      <c r="AA2" s="4">
        <v>8217100</v>
      </c>
      <c r="AB2" s="4">
        <v>8218500</v>
      </c>
      <c r="AC2" s="4">
        <v>8217600</v>
      </c>
      <c r="AD2" s="4">
        <v>8213700</v>
      </c>
      <c r="AE2" s="4">
        <v>8207200</v>
      </c>
      <c r="AF2" s="4">
        <v>8197100</v>
      </c>
      <c r="AG2" s="4">
        <v>8185000</v>
      </c>
      <c r="AH2" s="4">
        <v>8170000</v>
      </c>
      <c r="AI2" s="4">
        <v>8152300</v>
      </c>
      <c r="AJ2"/>
      <c r="AK2"/>
    </row>
    <row r="3" spans="1:37">
      <c r="A3" s="13" t="s">
        <v>55</v>
      </c>
      <c r="B3" s="2" t="s">
        <v>56</v>
      </c>
      <c r="C3" s="2" t="s">
        <v>56</v>
      </c>
      <c r="D3" s="2" t="s">
        <v>56</v>
      </c>
      <c r="E3" s="2" t="s">
        <v>56</v>
      </c>
      <c r="F3" s="2" t="s">
        <v>56</v>
      </c>
      <c r="G3" s="2" t="s">
        <v>56</v>
      </c>
      <c r="H3" s="2" t="s">
        <v>56</v>
      </c>
      <c r="I3" s="2" t="s">
        <v>56</v>
      </c>
      <c r="J3" s="2" t="s">
        <v>56</v>
      </c>
      <c r="K3" s="2" t="s">
        <v>56</v>
      </c>
      <c r="L3" s="2" t="s">
        <v>56</v>
      </c>
      <c r="M3" s="2" t="s">
        <v>56</v>
      </c>
      <c r="N3" s="2" t="s">
        <v>56</v>
      </c>
      <c r="O3" s="2" t="s">
        <v>56</v>
      </c>
      <c r="P3" s="2" t="s">
        <v>56</v>
      </c>
      <c r="Q3" s="2" t="s">
        <v>56</v>
      </c>
      <c r="R3" s="2" t="s">
        <v>56</v>
      </c>
      <c r="S3" s="2" t="s">
        <v>56</v>
      </c>
      <c r="T3" s="2" t="s">
        <v>56</v>
      </c>
      <c r="U3" s="2" t="s">
        <v>56</v>
      </c>
      <c r="V3" s="2" t="s">
        <v>56</v>
      </c>
      <c r="W3" s="2" t="s">
        <v>56</v>
      </c>
      <c r="X3" s="2" t="s">
        <v>56</v>
      </c>
      <c r="Y3" s="2" t="s">
        <v>56</v>
      </c>
      <c r="Z3" s="2" t="s">
        <v>56</v>
      </c>
      <c r="AA3" s="2" t="s">
        <v>56</v>
      </c>
      <c r="AB3" s="2" t="s">
        <v>56</v>
      </c>
      <c r="AC3" s="2" t="s">
        <v>56</v>
      </c>
      <c r="AD3" s="2" t="s">
        <v>56</v>
      </c>
      <c r="AE3" s="2" t="s">
        <v>56</v>
      </c>
      <c r="AF3" s="2" t="s">
        <v>56</v>
      </c>
      <c r="AG3" s="2" t="s">
        <v>56</v>
      </c>
      <c r="AH3" s="2" t="s">
        <v>56</v>
      </c>
      <c r="AI3" s="2" t="s">
        <v>56</v>
      </c>
      <c r="AJ3"/>
      <c r="AK3"/>
    </row>
    <row r="4" spans="1:37">
      <c r="A4" s="14" t="s">
        <v>57</v>
      </c>
      <c r="B4" s="6"/>
      <c r="C4" s="6">
        <f t="shared" ref="C4:AI4" si="0">(C2-$B2)/$B2</f>
        <v>8.2549563569930314E-3</v>
      </c>
      <c r="D4" s="6">
        <f t="shared" si="0"/>
        <v>1.5305501048785438E-2</v>
      </c>
      <c r="E4" s="6">
        <f t="shared" si="0"/>
        <v>2.2816158062115163E-2</v>
      </c>
      <c r="F4" s="6">
        <f t="shared" si="0"/>
        <v>2.9623113877799579E-2</v>
      </c>
      <c r="G4" s="6">
        <f t="shared" si="0"/>
        <v>3.6294742540090671E-2</v>
      </c>
      <c r="H4" s="6">
        <f t="shared" si="0"/>
        <v>4.2749847756952432E-2</v>
      </c>
      <c r="I4" s="6">
        <f t="shared" si="0"/>
        <v>4.8568915352865553E-2</v>
      </c>
      <c r="J4" s="6">
        <f t="shared" si="0"/>
        <v>5.4022599634616683E-2</v>
      </c>
      <c r="K4" s="6">
        <f t="shared" si="0"/>
        <v>5.8962040733473171E-2</v>
      </c>
      <c r="L4" s="6">
        <f t="shared" si="0"/>
        <v>6.3617294810203673E-2</v>
      </c>
      <c r="M4" s="6">
        <f t="shared" si="0"/>
        <v>6.8434941471006164E-2</v>
      </c>
      <c r="N4" s="6">
        <f t="shared" si="0"/>
        <v>7.3211989985790649E-2</v>
      </c>
      <c r="O4" s="6">
        <f t="shared" si="0"/>
        <v>7.7718384193788487E-2</v>
      </c>
      <c r="P4" s="6">
        <f t="shared" si="0"/>
        <v>8.2102983963732321E-2</v>
      </c>
      <c r="Q4" s="6">
        <f t="shared" si="0"/>
        <v>8.640638744164017E-2</v>
      </c>
      <c r="R4" s="6">
        <f t="shared" si="0"/>
        <v>9.0736856350226672E-2</v>
      </c>
      <c r="S4" s="6">
        <f t="shared" si="0"/>
        <v>9.4823736382705193E-2</v>
      </c>
      <c r="T4" s="6">
        <f t="shared" si="0"/>
        <v>9.8477569524325057E-2</v>
      </c>
      <c r="U4" s="6">
        <f t="shared" si="0"/>
        <v>0.1017930847824616</v>
      </c>
      <c r="V4" s="6">
        <f t="shared" si="0"/>
        <v>0.10474321672643616</v>
      </c>
      <c r="W4" s="6">
        <f t="shared" si="0"/>
        <v>0.10724676906421274</v>
      </c>
      <c r="X4" s="6">
        <f t="shared" si="0"/>
        <v>0.109168414642398</v>
      </c>
      <c r="Y4" s="6">
        <f t="shared" si="0"/>
        <v>0.11062994789904594</v>
      </c>
      <c r="Z4" s="6">
        <f t="shared" si="0"/>
        <v>0.11155017254212057</v>
      </c>
      <c r="AA4" s="6">
        <f t="shared" si="0"/>
        <v>0.11199675214831856</v>
      </c>
      <c r="AB4" s="6">
        <f t="shared" si="0"/>
        <v>0.11218621016306922</v>
      </c>
      <c r="AC4" s="6">
        <f t="shared" si="0"/>
        <v>0.11206441572501523</v>
      </c>
      <c r="AD4" s="6">
        <f t="shared" si="0"/>
        <v>0.11153663982678125</v>
      </c>
      <c r="AE4" s="6">
        <f t="shared" si="0"/>
        <v>0.11065701332972461</v>
      </c>
      <c r="AF4" s="6">
        <f t="shared" si="0"/>
        <v>0.10929020908045199</v>
      </c>
      <c r="AG4" s="6">
        <f t="shared" si="0"/>
        <v>0.10765275052439272</v>
      </c>
      <c r="AH4" s="6">
        <f t="shared" si="0"/>
        <v>0.10562284322349279</v>
      </c>
      <c r="AI4" s="6">
        <f t="shared" si="0"/>
        <v>0.10322755260843088</v>
      </c>
      <c r="AJ4"/>
      <c r="AK4"/>
    </row>
    <row r="6" spans="1:37">
      <c r="D6" s="7"/>
    </row>
    <row r="9" spans="1:37">
      <c r="C9" s="5"/>
    </row>
    <row r="10" spans="1:37"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workbookViewId="0">
      <selection activeCell="B1" sqref="B1:B1048576"/>
    </sheetView>
  </sheetViews>
  <sheetFormatPr defaultRowHeight="14.25"/>
  <cols>
    <col min="1" max="1" width="16.59765625" customWidth="1"/>
    <col min="2" max="2" width="11.59765625" customWidth="1"/>
    <col min="3" max="3" width="9.59765625" bestFit="1" customWidth="1"/>
    <col min="4" max="37" width="10.1328125" customWidth="1"/>
  </cols>
  <sheetData>
    <row r="1" spans="1:37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7">
      <c r="A2" t="s">
        <v>58</v>
      </c>
      <c r="B2">
        <f>'Lawrence''s projections'!O$21/'Lawrence''s projections'!$O$21</f>
        <v>1</v>
      </c>
      <c r="C2">
        <f>'Lawrence''s projections'!P$21/'Lawrence''s projections'!$O$21</f>
        <v>1.0220264099488201</v>
      </c>
      <c r="D2">
        <f>'Lawrence''s projections'!Q$21/'Lawrence''s projections'!$O$21</f>
        <v>1.0431328819370915</v>
      </c>
      <c r="E2">
        <f>'Lawrence''s projections'!R$21/'Lawrence''s projections'!$O$21</f>
        <v>1.0640253849727284</v>
      </c>
      <c r="F2">
        <f>'Lawrence''s projections'!S$21/'Lawrence''s projections'!$O$21</f>
        <v>1.0837880575739836</v>
      </c>
      <c r="G2">
        <f>'Lawrence''s projections'!T$21/'Lawrence''s projections'!$O$21</f>
        <v>1.1029787415533792</v>
      </c>
      <c r="H2">
        <f>'Lawrence''s projections'!U$21/'Lawrence''s projections'!$O$21</f>
        <v>1.1215233168657277</v>
      </c>
      <c r="I2">
        <f>'Lawrence''s projections'!V$21/'Lawrence''s projections'!$O$21</f>
        <v>1.1390296670164499</v>
      </c>
      <c r="J2">
        <f>'Lawrence''s projections'!W$21/'Lawrence''s projections'!$O$21</f>
        <v>1.1557627315292336</v>
      </c>
      <c r="K2">
        <f>'Lawrence''s projections'!X$21/'Lawrence''s projections'!$O$21</f>
        <v>1.1715888410388364</v>
      </c>
      <c r="L2">
        <f>'Lawrence''s projections'!Y$21/'Lawrence''s projections'!$O$21</f>
        <v>1.1867293596556736</v>
      </c>
      <c r="M2">
        <f>'Lawrence''s projections'!Z$21/'Lawrence''s projections'!$O$21</f>
        <v>1.2016022853752932</v>
      </c>
      <c r="N2">
        <f>'Lawrence''s projections'!AA$21/'Lawrence''s projections'!$O$21</f>
        <v>1.2160183145531314</v>
      </c>
      <c r="O2">
        <f>'Lawrence''s projections'!AB$21/'Lawrence''s projections'!$O$21</f>
        <v>1.2297665850376955</v>
      </c>
      <c r="P2">
        <f>'Lawrence''s projections'!AC$21/'Lawrence''s projections'!$O$21</f>
        <v>1.2429867277294868</v>
      </c>
      <c r="Q2">
        <f>'Lawrence''s projections'!AD$21/'Lawrence''s projections'!$O$21</f>
        <v>1.2557172738827973</v>
      </c>
      <c r="R2">
        <f>'Lawrence''s projections'!AE$21/'Lawrence''s projections'!$O$21</f>
        <v>1.2680576072116967</v>
      </c>
      <c r="S2">
        <f>'Lawrence''s projections'!AF$21/'Lawrence''s projections'!$O$21</f>
        <v>1.2797625790544112</v>
      </c>
      <c r="T2">
        <f>'Lawrence''s projections'!AG$21/'Lawrence''s projections'!$O$21</f>
        <v>1.2906638508555763</v>
      </c>
      <c r="U2">
        <f>'Lawrence''s projections'!AH$21/'Lawrence''s projections'!$O$21</f>
        <v>1.300850624020206</v>
      </c>
      <c r="V2">
        <f>'Lawrence''s projections'!AI$21/'Lawrence''s projections'!$O$21</f>
        <v>1.310301428645074</v>
      </c>
      <c r="W2">
        <f>'Lawrence''s projections'!AJ$21/'Lawrence''s projections'!$O$21</f>
        <v>1.3189462610641514</v>
      </c>
      <c r="X2">
        <f>'Lawrence''s projections'!AK$21/'Lawrence''s projections'!$O$21</f>
        <v>1.3266669498666452</v>
      </c>
      <c r="Y2">
        <f>'Lawrence''s projections'!AL$21/'Lawrence''s projections'!$O$21</f>
        <v>1.3335749052028636</v>
      </c>
      <c r="Z2">
        <f>'Lawrence''s projections'!AM$21/'Lawrence''s projections'!$O$21</f>
        <v>1.3395993611657062</v>
      </c>
      <c r="AA2">
        <f>'Lawrence''s projections'!AN$21/'Lawrence''s projections'!$O$21</f>
        <v>1.344801827472496</v>
      </c>
      <c r="AB2">
        <f>'Lawrence''s projections'!AO$21/'Lawrence''s projections'!$O$21</f>
        <v>1.3493757798776458</v>
      </c>
      <c r="AC2">
        <f>'Lawrence''s projections'!AP$21/'Lawrence''s projections'!$O$21</f>
        <v>1.353273094467478</v>
      </c>
      <c r="AD2">
        <f>'Lawrence''s projections'!AQ$21/'Lawrence''s projections'!$O$21</f>
        <v>1.3564092196804265</v>
      </c>
      <c r="AE2">
        <f>'Lawrence''s projections'!AR$21/'Lawrence''s projections'!$O$21</f>
        <v>1.3588319442724037</v>
      </c>
      <c r="AF2">
        <f>'Lawrence''s projections'!AS$21/'Lawrence''s projections'!$O$21</f>
        <v>1.3604196217879319</v>
      </c>
      <c r="AG2">
        <f>'Lawrence''s projections'!AT$21/'Lawrence''s projections'!$O$21</f>
        <v>1.3613643973287342</v>
      </c>
      <c r="AH2">
        <f>'Lawrence''s projections'!AU$21/'Lawrence''s projections'!$O$21</f>
        <v>1.3615560203800181</v>
      </c>
      <c r="AI2">
        <f>'Lawrence''s projections'!AV$21/'Lawrence''s projections'!$O$21</f>
        <v>1.3610168585216218</v>
      </c>
    </row>
    <row r="3" spans="1:37">
      <c r="A3" t="s">
        <v>59</v>
      </c>
      <c r="B3">
        <f>'Lawrence''s projections'!O$21/'Lawrence''s projections'!$O$21</f>
        <v>1</v>
      </c>
      <c r="C3">
        <f>'Lawrence''s projections'!P$21/'Lawrence''s projections'!$O$21</f>
        <v>1.0220264099488201</v>
      </c>
      <c r="D3">
        <f>'Lawrence''s projections'!Q$21/'Lawrence''s projections'!$O$21</f>
        <v>1.0431328819370915</v>
      </c>
      <c r="E3">
        <f>'Lawrence''s projections'!R$21/'Lawrence''s projections'!$O$21</f>
        <v>1.0640253849727284</v>
      </c>
      <c r="F3">
        <f>'Lawrence''s projections'!S$21/'Lawrence''s projections'!$O$21</f>
        <v>1.0837880575739836</v>
      </c>
      <c r="G3">
        <f>'Lawrence''s projections'!T$21/'Lawrence''s projections'!$O$21</f>
        <v>1.1029787415533792</v>
      </c>
      <c r="H3">
        <f>'Lawrence''s projections'!U$21/'Lawrence''s projections'!$O$21</f>
        <v>1.1215233168657277</v>
      </c>
      <c r="I3">
        <f>'Lawrence''s projections'!V$21/'Lawrence''s projections'!$O$21</f>
        <v>1.1390296670164499</v>
      </c>
      <c r="J3">
        <f>'Lawrence''s projections'!W$21/'Lawrence''s projections'!$O$21</f>
        <v>1.1557627315292336</v>
      </c>
      <c r="K3">
        <f>'Lawrence''s projections'!X$21/'Lawrence''s projections'!$O$21</f>
        <v>1.1715888410388364</v>
      </c>
      <c r="L3">
        <f>'Lawrence''s projections'!Y$21/'Lawrence''s projections'!$O$21</f>
        <v>1.1867293596556736</v>
      </c>
      <c r="M3">
        <f>'Lawrence''s projections'!Z$21/'Lawrence''s projections'!$O$21</f>
        <v>1.2016022853752932</v>
      </c>
      <c r="N3">
        <f>'Lawrence''s projections'!AA$21/'Lawrence''s projections'!$O$21</f>
        <v>1.2160183145531314</v>
      </c>
      <c r="O3">
        <f>'Lawrence''s projections'!AB$21/'Lawrence''s projections'!$O$21</f>
        <v>1.2297665850376955</v>
      </c>
      <c r="P3">
        <f>'Lawrence''s projections'!AC$21/'Lawrence''s projections'!$O$21</f>
        <v>1.2429867277294868</v>
      </c>
      <c r="Q3">
        <f>'Lawrence''s projections'!AD$21/'Lawrence''s projections'!$O$21</f>
        <v>1.2557172738827973</v>
      </c>
      <c r="R3">
        <f>'Lawrence''s projections'!AE$21/'Lawrence''s projections'!$O$21</f>
        <v>1.2680576072116967</v>
      </c>
      <c r="S3">
        <f>'Lawrence''s projections'!AF$21/'Lawrence''s projections'!$O$21</f>
        <v>1.2797625790544112</v>
      </c>
      <c r="T3">
        <f>'Lawrence''s projections'!AG$21/'Lawrence''s projections'!$O$21</f>
        <v>1.2906638508555763</v>
      </c>
      <c r="U3">
        <f>'Lawrence''s projections'!AH$21/'Lawrence''s projections'!$O$21</f>
        <v>1.300850624020206</v>
      </c>
      <c r="V3">
        <f>'Lawrence''s projections'!AI$21/'Lawrence''s projections'!$O$21</f>
        <v>1.310301428645074</v>
      </c>
      <c r="W3">
        <f>'Lawrence''s projections'!AJ$21/'Lawrence''s projections'!$O$21</f>
        <v>1.3189462610641514</v>
      </c>
      <c r="X3">
        <f>'Lawrence''s projections'!AK$21/'Lawrence''s projections'!$O$21</f>
        <v>1.3266669498666452</v>
      </c>
      <c r="Y3">
        <f>'Lawrence''s projections'!AL$21/'Lawrence''s projections'!$O$21</f>
        <v>1.3335749052028636</v>
      </c>
      <c r="Z3">
        <f>'Lawrence''s projections'!AM$21/'Lawrence''s projections'!$O$21</f>
        <v>1.3395993611657062</v>
      </c>
      <c r="AA3">
        <f>'Lawrence''s projections'!AN$21/'Lawrence''s projections'!$O$21</f>
        <v>1.344801827472496</v>
      </c>
      <c r="AB3">
        <f>'Lawrence''s projections'!AO$21/'Lawrence''s projections'!$O$21</f>
        <v>1.3493757798776458</v>
      </c>
      <c r="AC3">
        <f>'Lawrence''s projections'!AP$21/'Lawrence''s projections'!$O$21</f>
        <v>1.353273094467478</v>
      </c>
      <c r="AD3">
        <f>'Lawrence''s projections'!AQ$21/'Lawrence''s projections'!$O$21</f>
        <v>1.3564092196804265</v>
      </c>
      <c r="AE3">
        <f>'Lawrence''s projections'!AR$21/'Lawrence''s projections'!$O$21</f>
        <v>1.3588319442724037</v>
      </c>
      <c r="AF3">
        <f>'Lawrence''s projections'!AS$21/'Lawrence''s projections'!$O$21</f>
        <v>1.3604196217879319</v>
      </c>
      <c r="AG3">
        <f>'Lawrence''s projections'!AT$21/'Lawrence''s projections'!$O$21</f>
        <v>1.3613643973287342</v>
      </c>
      <c r="AH3">
        <f>'Lawrence''s projections'!AU$21/'Lawrence''s projections'!$O$21</f>
        <v>1.3615560203800181</v>
      </c>
      <c r="AI3">
        <f>'Lawrence''s projections'!AV$21/'Lawrence''s projections'!$O$21</f>
        <v>1.3610168585216218</v>
      </c>
    </row>
    <row r="4" spans="1:37">
      <c r="A4" t="s">
        <v>60</v>
      </c>
      <c r="B4">
        <f>'Lawrence''s projections'!O$21/'Lawrence''s projections'!$O$21</f>
        <v>1</v>
      </c>
      <c r="C4">
        <f>'Lawrence''s projections'!P$21/'Lawrence''s projections'!$O$21</f>
        <v>1.0220264099488201</v>
      </c>
      <c r="D4">
        <f>'Lawrence''s projections'!Q$21/'Lawrence''s projections'!$O$21</f>
        <v>1.0431328819370915</v>
      </c>
      <c r="E4">
        <f>'Lawrence''s projections'!R$21/'Lawrence''s projections'!$O$21</f>
        <v>1.0640253849727284</v>
      </c>
      <c r="F4">
        <f>'Lawrence''s projections'!S$21/'Lawrence''s projections'!$O$21</f>
        <v>1.0837880575739836</v>
      </c>
      <c r="G4">
        <f>'Lawrence''s projections'!T$21/'Lawrence''s projections'!$O$21</f>
        <v>1.1029787415533792</v>
      </c>
      <c r="H4">
        <f>'Lawrence''s projections'!U$21/'Lawrence''s projections'!$O$21</f>
        <v>1.1215233168657277</v>
      </c>
      <c r="I4">
        <f>'Lawrence''s projections'!V$21/'Lawrence''s projections'!$O$21</f>
        <v>1.1390296670164499</v>
      </c>
      <c r="J4">
        <f>'Lawrence''s projections'!W$21/'Lawrence''s projections'!$O$21</f>
        <v>1.1557627315292336</v>
      </c>
      <c r="K4">
        <f>'Lawrence''s projections'!X$21/'Lawrence''s projections'!$O$21</f>
        <v>1.1715888410388364</v>
      </c>
      <c r="L4">
        <f>'Lawrence''s projections'!Y$21/'Lawrence''s projections'!$O$21</f>
        <v>1.1867293596556736</v>
      </c>
      <c r="M4">
        <f>'Lawrence''s projections'!Z$21/'Lawrence''s projections'!$O$21</f>
        <v>1.2016022853752932</v>
      </c>
      <c r="N4">
        <f>'Lawrence''s projections'!AA$21/'Lawrence''s projections'!$O$21</f>
        <v>1.2160183145531314</v>
      </c>
      <c r="O4">
        <f>'Lawrence''s projections'!AB$21/'Lawrence''s projections'!$O$21</f>
        <v>1.2297665850376955</v>
      </c>
      <c r="P4">
        <f>'Lawrence''s projections'!AC$21/'Lawrence''s projections'!$O$21</f>
        <v>1.2429867277294868</v>
      </c>
      <c r="Q4">
        <f>'Lawrence''s projections'!AD$21/'Lawrence''s projections'!$O$21</f>
        <v>1.2557172738827973</v>
      </c>
      <c r="R4">
        <f>'Lawrence''s projections'!AE$21/'Lawrence''s projections'!$O$21</f>
        <v>1.2680576072116967</v>
      </c>
      <c r="S4">
        <f>'Lawrence''s projections'!AF$21/'Lawrence''s projections'!$O$21</f>
        <v>1.2797625790544112</v>
      </c>
      <c r="T4">
        <f>'Lawrence''s projections'!AG$21/'Lawrence''s projections'!$O$21</f>
        <v>1.2906638508555763</v>
      </c>
      <c r="U4">
        <f>'Lawrence''s projections'!AH$21/'Lawrence''s projections'!$O$21</f>
        <v>1.300850624020206</v>
      </c>
      <c r="V4">
        <f>'Lawrence''s projections'!AI$21/'Lawrence''s projections'!$O$21</f>
        <v>1.310301428645074</v>
      </c>
      <c r="W4">
        <f>'Lawrence''s projections'!AJ$21/'Lawrence''s projections'!$O$21</f>
        <v>1.3189462610641514</v>
      </c>
      <c r="X4">
        <f>'Lawrence''s projections'!AK$21/'Lawrence''s projections'!$O$21</f>
        <v>1.3266669498666452</v>
      </c>
      <c r="Y4">
        <f>'Lawrence''s projections'!AL$21/'Lawrence''s projections'!$O$21</f>
        <v>1.3335749052028636</v>
      </c>
      <c r="Z4">
        <f>'Lawrence''s projections'!AM$21/'Lawrence''s projections'!$O$21</f>
        <v>1.3395993611657062</v>
      </c>
      <c r="AA4">
        <f>'Lawrence''s projections'!AN$21/'Lawrence''s projections'!$O$21</f>
        <v>1.344801827472496</v>
      </c>
      <c r="AB4">
        <f>'Lawrence''s projections'!AO$21/'Lawrence''s projections'!$O$21</f>
        <v>1.3493757798776458</v>
      </c>
      <c r="AC4">
        <f>'Lawrence''s projections'!AP$21/'Lawrence''s projections'!$O$21</f>
        <v>1.353273094467478</v>
      </c>
      <c r="AD4">
        <f>'Lawrence''s projections'!AQ$21/'Lawrence''s projections'!$O$21</f>
        <v>1.3564092196804265</v>
      </c>
      <c r="AE4">
        <f>'Lawrence''s projections'!AR$21/'Lawrence''s projections'!$O$21</f>
        <v>1.3588319442724037</v>
      </c>
      <c r="AF4">
        <f>'Lawrence''s projections'!AS$21/'Lawrence''s projections'!$O$21</f>
        <v>1.3604196217879319</v>
      </c>
      <c r="AG4">
        <f>'Lawrence''s projections'!AT$21/'Lawrence''s projections'!$O$21</f>
        <v>1.3613643973287342</v>
      </c>
      <c r="AH4">
        <f>'Lawrence''s projections'!AU$21/'Lawrence''s projections'!$O$21</f>
        <v>1.3615560203800181</v>
      </c>
      <c r="AI4">
        <f>'Lawrence''s projections'!AV$21/'Lawrence''s projections'!$O$21</f>
        <v>1.3610168585216218</v>
      </c>
    </row>
    <row r="5" spans="1:37">
      <c r="A5" t="s">
        <v>61</v>
      </c>
      <c r="B5">
        <f>'Lawrence''s projections'!O$21/'Lawrence''s projections'!$O$21</f>
        <v>1</v>
      </c>
      <c r="C5">
        <f>'Lawrence''s projections'!P$21/'Lawrence''s projections'!$O$21</f>
        <v>1.0220264099488201</v>
      </c>
      <c r="D5">
        <f>'Lawrence''s projections'!Q$21/'Lawrence''s projections'!$O$21</f>
        <v>1.0431328819370915</v>
      </c>
      <c r="E5">
        <f>'Lawrence''s projections'!R$21/'Lawrence''s projections'!$O$21</f>
        <v>1.0640253849727284</v>
      </c>
      <c r="F5">
        <f>'Lawrence''s projections'!S$21/'Lawrence''s projections'!$O$21</f>
        <v>1.0837880575739836</v>
      </c>
      <c r="G5">
        <f>'Lawrence''s projections'!T$21/'Lawrence''s projections'!$O$21</f>
        <v>1.1029787415533792</v>
      </c>
      <c r="H5">
        <f>'Lawrence''s projections'!U$21/'Lawrence''s projections'!$O$21</f>
        <v>1.1215233168657277</v>
      </c>
      <c r="I5">
        <f>'Lawrence''s projections'!V$21/'Lawrence''s projections'!$O$21</f>
        <v>1.1390296670164499</v>
      </c>
      <c r="J5">
        <f>'Lawrence''s projections'!W$21/'Lawrence''s projections'!$O$21</f>
        <v>1.1557627315292336</v>
      </c>
      <c r="K5">
        <f>'Lawrence''s projections'!X$21/'Lawrence''s projections'!$O$21</f>
        <v>1.1715888410388364</v>
      </c>
      <c r="L5">
        <f>'Lawrence''s projections'!Y$21/'Lawrence''s projections'!$O$21</f>
        <v>1.1867293596556736</v>
      </c>
      <c r="M5">
        <f>'Lawrence''s projections'!Z$21/'Lawrence''s projections'!$O$21</f>
        <v>1.2016022853752932</v>
      </c>
      <c r="N5">
        <f>'Lawrence''s projections'!AA$21/'Lawrence''s projections'!$O$21</f>
        <v>1.2160183145531314</v>
      </c>
      <c r="O5">
        <f>'Lawrence''s projections'!AB$21/'Lawrence''s projections'!$O$21</f>
        <v>1.2297665850376955</v>
      </c>
      <c r="P5">
        <f>'Lawrence''s projections'!AC$21/'Lawrence''s projections'!$O$21</f>
        <v>1.2429867277294868</v>
      </c>
      <c r="Q5">
        <f>'Lawrence''s projections'!AD$21/'Lawrence''s projections'!$O$21</f>
        <v>1.2557172738827973</v>
      </c>
      <c r="R5">
        <f>'Lawrence''s projections'!AE$21/'Lawrence''s projections'!$O$21</f>
        <v>1.2680576072116967</v>
      </c>
      <c r="S5">
        <f>'Lawrence''s projections'!AF$21/'Lawrence''s projections'!$O$21</f>
        <v>1.2797625790544112</v>
      </c>
      <c r="T5">
        <f>'Lawrence''s projections'!AG$21/'Lawrence''s projections'!$O$21</f>
        <v>1.2906638508555763</v>
      </c>
      <c r="U5">
        <f>'Lawrence''s projections'!AH$21/'Lawrence''s projections'!$O$21</f>
        <v>1.300850624020206</v>
      </c>
      <c r="V5">
        <f>'Lawrence''s projections'!AI$21/'Lawrence''s projections'!$O$21</f>
        <v>1.310301428645074</v>
      </c>
      <c r="W5">
        <f>'Lawrence''s projections'!AJ$21/'Lawrence''s projections'!$O$21</f>
        <v>1.3189462610641514</v>
      </c>
      <c r="X5">
        <f>'Lawrence''s projections'!AK$21/'Lawrence''s projections'!$O$21</f>
        <v>1.3266669498666452</v>
      </c>
      <c r="Y5">
        <f>'Lawrence''s projections'!AL$21/'Lawrence''s projections'!$O$21</f>
        <v>1.3335749052028636</v>
      </c>
      <c r="Z5">
        <f>'Lawrence''s projections'!AM$21/'Lawrence''s projections'!$O$21</f>
        <v>1.3395993611657062</v>
      </c>
      <c r="AA5">
        <f>'Lawrence''s projections'!AN$21/'Lawrence''s projections'!$O$21</f>
        <v>1.344801827472496</v>
      </c>
      <c r="AB5">
        <f>'Lawrence''s projections'!AO$21/'Lawrence''s projections'!$O$21</f>
        <v>1.3493757798776458</v>
      </c>
      <c r="AC5">
        <f>'Lawrence''s projections'!AP$21/'Lawrence''s projections'!$O$21</f>
        <v>1.353273094467478</v>
      </c>
      <c r="AD5">
        <f>'Lawrence''s projections'!AQ$21/'Lawrence''s projections'!$O$21</f>
        <v>1.3564092196804265</v>
      </c>
      <c r="AE5">
        <f>'Lawrence''s projections'!AR$21/'Lawrence''s projections'!$O$21</f>
        <v>1.3588319442724037</v>
      </c>
      <c r="AF5">
        <f>'Lawrence''s projections'!AS$21/'Lawrence''s projections'!$O$21</f>
        <v>1.3604196217879319</v>
      </c>
      <c r="AG5">
        <f>'Lawrence''s projections'!AT$21/'Lawrence''s projections'!$O$21</f>
        <v>1.3613643973287342</v>
      </c>
      <c r="AH5">
        <f>'Lawrence''s projections'!AU$21/'Lawrence''s projections'!$O$21</f>
        <v>1.3615560203800181</v>
      </c>
      <c r="AI5">
        <f>'Lawrence''s projections'!AV$21/'Lawrence''s projections'!$O$21</f>
        <v>1.3610168585216218</v>
      </c>
    </row>
    <row r="6" spans="1:37">
      <c r="A6" t="s">
        <v>62</v>
      </c>
      <c r="B6">
        <f>'Lawrence''s projections'!O$21/'Lawrence''s projections'!$O$21</f>
        <v>1</v>
      </c>
      <c r="C6">
        <f>'Lawrence''s projections'!P$21/'Lawrence''s projections'!$O$21</f>
        <v>1.0220264099488201</v>
      </c>
      <c r="D6">
        <f>'Lawrence''s projections'!Q$21/'Lawrence''s projections'!$O$21</f>
        <v>1.0431328819370915</v>
      </c>
      <c r="E6">
        <f>'Lawrence''s projections'!R$21/'Lawrence''s projections'!$O$21</f>
        <v>1.0640253849727284</v>
      </c>
      <c r="F6">
        <f>'Lawrence''s projections'!S$21/'Lawrence''s projections'!$O$21</f>
        <v>1.0837880575739836</v>
      </c>
      <c r="G6">
        <f>'Lawrence''s projections'!T$21/'Lawrence''s projections'!$O$21</f>
        <v>1.1029787415533792</v>
      </c>
      <c r="H6">
        <f>'Lawrence''s projections'!U$21/'Lawrence''s projections'!$O$21</f>
        <v>1.1215233168657277</v>
      </c>
      <c r="I6">
        <f>'Lawrence''s projections'!V$21/'Lawrence''s projections'!$O$21</f>
        <v>1.1390296670164499</v>
      </c>
      <c r="J6">
        <f>'Lawrence''s projections'!W$21/'Lawrence''s projections'!$O$21</f>
        <v>1.1557627315292336</v>
      </c>
      <c r="K6">
        <f>'Lawrence''s projections'!X$21/'Lawrence''s projections'!$O$21</f>
        <v>1.1715888410388364</v>
      </c>
      <c r="L6">
        <f>'Lawrence''s projections'!Y$21/'Lawrence''s projections'!$O$21</f>
        <v>1.1867293596556736</v>
      </c>
      <c r="M6">
        <f>'Lawrence''s projections'!Z$21/'Lawrence''s projections'!$O$21</f>
        <v>1.2016022853752932</v>
      </c>
      <c r="N6">
        <f>'Lawrence''s projections'!AA$21/'Lawrence''s projections'!$O$21</f>
        <v>1.2160183145531314</v>
      </c>
      <c r="O6">
        <f>'Lawrence''s projections'!AB$21/'Lawrence''s projections'!$O$21</f>
        <v>1.2297665850376955</v>
      </c>
      <c r="P6">
        <f>'Lawrence''s projections'!AC$21/'Lawrence''s projections'!$O$21</f>
        <v>1.2429867277294868</v>
      </c>
      <c r="Q6">
        <f>'Lawrence''s projections'!AD$21/'Lawrence''s projections'!$O$21</f>
        <v>1.2557172738827973</v>
      </c>
      <c r="R6">
        <f>'Lawrence''s projections'!AE$21/'Lawrence''s projections'!$O$21</f>
        <v>1.2680576072116967</v>
      </c>
      <c r="S6">
        <f>'Lawrence''s projections'!AF$21/'Lawrence''s projections'!$O$21</f>
        <v>1.2797625790544112</v>
      </c>
      <c r="T6">
        <f>'Lawrence''s projections'!AG$21/'Lawrence''s projections'!$O$21</f>
        <v>1.2906638508555763</v>
      </c>
      <c r="U6">
        <f>'Lawrence''s projections'!AH$21/'Lawrence''s projections'!$O$21</f>
        <v>1.300850624020206</v>
      </c>
      <c r="V6">
        <f>'Lawrence''s projections'!AI$21/'Lawrence''s projections'!$O$21</f>
        <v>1.310301428645074</v>
      </c>
      <c r="W6">
        <f>'Lawrence''s projections'!AJ$21/'Lawrence''s projections'!$O$21</f>
        <v>1.3189462610641514</v>
      </c>
      <c r="X6">
        <f>'Lawrence''s projections'!AK$21/'Lawrence''s projections'!$O$21</f>
        <v>1.3266669498666452</v>
      </c>
      <c r="Y6">
        <f>'Lawrence''s projections'!AL$21/'Lawrence''s projections'!$O$21</f>
        <v>1.3335749052028636</v>
      </c>
      <c r="Z6">
        <f>'Lawrence''s projections'!AM$21/'Lawrence''s projections'!$O$21</f>
        <v>1.3395993611657062</v>
      </c>
      <c r="AA6">
        <f>'Lawrence''s projections'!AN$21/'Lawrence''s projections'!$O$21</f>
        <v>1.344801827472496</v>
      </c>
      <c r="AB6">
        <f>'Lawrence''s projections'!AO$21/'Lawrence''s projections'!$O$21</f>
        <v>1.3493757798776458</v>
      </c>
      <c r="AC6">
        <f>'Lawrence''s projections'!AP$21/'Lawrence''s projections'!$O$21</f>
        <v>1.353273094467478</v>
      </c>
      <c r="AD6">
        <f>'Lawrence''s projections'!AQ$21/'Lawrence''s projections'!$O$21</f>
        <v>1.3564092196804265</v>
      </c>
      <c r="AE6">
        <f>'Lawrence''s projections'!AR$21/'Lawrence''s projections'!$O$21</f>
        <v>1.3588319442724037</v>
      </c>
      <c r="AF6">
        <f>'Lawrence''s projections'!AS$21/'Lawrence''s projections'!$O$21</f>
        <v>1.3604196217879319</v>
      </c>
      <c r="AG6">
        <f>'Lawrence''s projections'!AT$21/'Lawrence''s projections'!$O$21</f>
        <v>1.3613643973287342</v>
      </c>
      <c r="AH6">
        <f>'Lawrence''s projections'!AU$21/'Lawrence''s projections'!$O$21</f>
        <v>1.3615560203800181</v>
      </c>
      <c r="AI6">
        <f>'Lawrence''s projections'!AV$21/'Lawrence''s projections'!$O$21</f>
        <v>1.3610168585216218</v>
      </c>
    </row>
    <row r="7" spans="1:37">
      <c r="A7" t="s">
        <v>63</v>
      </c>
      <c r="B7">
        <f>'Lawrence''s projections'!O$21/'Lawrence''s projections'!$O$21</f>
        <v>1</v>
      </c>
      <c r="C7">
        <f>'Lawrence''s projections'!P$21/'Lawrence''s projections'!$O$21</f>
        <v>1.0220264099488201</v>
      </c>
      <c r="D7">
        <f>'Lawrence''s projections'!Q$21/'Lawrence''s projections'!$O$21</f>
        <v>1.0431328819370915</v>
      </c>
      <c r="E7">
        <f>'Lawrence''s projections'!R$21/'Lawrence''s projections'!$O$21</f>
        <v>1.0640253849727284</v>
      </c>
      <c r="F7">
        <f>'Lawrence''s projections'!S$21/'Lawrence''s projections'!$O$21</f>
        <v>1.0837880575739836</v>
      </c>
      <c r="G7">
        <f>'Lawrence''s projections'!T$21/'Lawrence''s projections'!$O$21</f>
        <v>1.1029787415533792</v>
      </c>
      <c r="H7">
        <f>'Lawrence''s projections'!U$21/'Lawrence''s projections'!$O$21</f>
        <v>1.1215233168657277</v>
      </c>
      <c r="I7">
        <f>'Lawrence''s projections'!V$21/'Lawrence''s projections'!$O$21</f>
        <v>1.1390296670164499</v>
      </c>
      <c r="J7">
        <f>'Lawrence''s projections'!W$21/'Lawrence''s projections'!$O$21</f>
        <v>1.1557627315292336</v>
      </c>
      <c r="K7">
        <f>'Lawrence''s projections'!X$21/'Lawrence''s projections'!$O$21</f>
        <v>1.1715888410388364</v>
      </c>
      <c r="L7">
        <f>'Lawrence''s projections'!Y$21/'Lawrence''s projections'!$O$21</f>
        <v>1.1867293596556736</v>
      </c>
      <c r="M7">
        <f>'Lawrence''s projections'!Z$21/'Lawrence''s projections'!$O$21</f>
        <v>1.2016022853752932</v>
      </c>
      <c r="N7">
        <f>'Lawrence''s projections'!AA$21/'Lawrence''s projections'!$O$21</f>
        <v>1.2160183145531314</v>
      </c>
      <c r="O7">
        <f>'Lawrence''s projections'!AB$21/'Lawrence''s projections'!$O$21</f>
        <v>1.2297665850376955</v>
      </c>
      <c r="P7">
        <f>'Lawrence''s projections'!AC$21/'Lawrence''s projections'!$O$21</f>
        <v>1.2429867277294868</v>
      </c>
      <c r="Q7">
        <f>'Lawrence''s projections'!AD$21/'Lawrence''s projections'!$O$21</f>
        <v>1.2557172738827973</v>
      </c>
      <c r="R7">
        <f>'Lawrence''s projections'!AE$21/'Lawrence''s projections'!$O$21</f>
        <v>1.2680576072116967</v>
      </c>
      <c r="S7">
        <f>'Lawrence''s projections'!AF$21/'Lawrence''s projections'!$O$21</f>
        <v>1.2797625790544112</v>
      </c>
      <c r="T7">
        <f>'Lawrence''s projections'!AG$21/'Lawrence''s projections'!$O$21</f>
        <v>1.2906638508555763</v>
      </c>
      <c r="U7">
        <f>'Lawrence''s projections'!AH$21/'Lawrence''s projections'!$O$21</f>
        <v>1.300850624020206</v>
      </c>
      <c r="V7">
        <f>'Lawrence''s projections'!AI$21/'Lawrence''s projections'!$O$21</f>
        <v>1.310301428645074</v>
      </c>
      <c r="W7">
        <f>'Lawrence''s projections'!AJ$21/'Lawrence''s projections'!$O$21</f>
        <v>1.3189462610641514</v>
      </c>
      <c r="X7">
        <f>'Lawrence''s projections'!AK$21/'Lawrence''s projections'!$O$21</f>
        <v>1.3266669498666452</v>
      </c>
      <c r="Y7">
        <f>'Lawrence''s projections'!AL$21/'Lawrence''s projections'!$O$21</f>
        <v>1.3335749052028636</v>
      </c>
      <c r="Z7">
        <f>'Lawrence''s projections'!AM$21/'Lawrence''s projections'!$O$21</f>
        <v>1.3395993611657062</v>
      </c>
      <c r="AA7">
        <f>'Lawrence''s projections'!AN$21/'Lawrence''s projections'!$O$21</f>
        <v>1.344801827472496</v>
      </c>
      <c r="AB7">
        <f>'Lawrence''s projections'!AO$21/'Lawrence''s projections'!$O$21</f>
        <v>1.3493757798776458</v>
      </c>
      <c r="AC7">
        <f>'Lawrence''s projections'!AP$21/'Lawrence''s projections'!$O$21</f>
        <v>1.353273094467478</v>
      </c>
      <c r="AD7">
        <f>'Lawrence''s projections'!AQ$21/'Lawrence''s projections'!$O$21</f>
        <v>1.3564092196804265</v>
      </c>
      <c r="AE7">
        <f>'Lawrence''s projections'!AR$21/'Lawrence''s projections'!$O$21</f>
        <v>1.3588319442724037</v>
      </c>
      <c r="AF7">
        <f>'Lawrence''s projections'!AS$21/'Lawrence''s projections'!$O$21</f>
        <v>1.3604196217879319</v>
      </c>
      <c r="AG7">
        <f>'Lawrence''s projections'!AT$21/'Lawrence''s projections'!$O$21</f>
        <v>1.3613643973287342</v>
      </c>
      <c r="AH7">
        <f>'Lawrence''s projections'!AU$21/'Lawrence''s projections'!$O$21</f>
        <v>1.3615560203800181</v>
      </c>
      <c r="AI7">
        <f>'Lawrence''s projections'!AV$21/'Lawrence''s projections'!$O$21</f>
        <v>1.3610168585216218</v>
      </c>
    </row>
    <row r="8" spans="1:37">
      <c r="K8" s="8"/>
    </row>
    <row r="12" spans="1:37">
      <c r="AK12" s="8"/>
    </row>
    <row r="14" spans="1:37">
      <c r="E1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1" sqref="B1:B1048576"/>
    </sheetView>
  </sheetViews>
  <sheetFormatPr defaultRowHeight="14.25"/>
  <cols>
    <col min="1" max="2" width="16.59765625" customWidth="1"/>
    <col min="3" max="3" width="9.3984375" bestFit="1" customWidth="1"/>
    <col min="4" max="4" width="10.59765625" customWidth="1"/>
    <col min="5" max="5" width="12.265625" customWidth="1"/>
    <col min="6" max="6" width="14.73046875" customWidth="1"/>
    <col min="7" max="17" width="11.73046875" bestFit="1" customWidth="1"/>
    <col min="18" max="18" width="10.73046875" bestFit="1" customWidth="1"/>
    <col min="19" max="22" width="11.73046875" bestFit="1" customWidth="1"/>
    <col min="23" max="23" width="10.73046875" bestFit="1" customWidth="1"/>
    <col min="24" max="24" width="11.73046875" bestFit="1" customWidth="1"/>
    <col min="25" max="25" width="10.73046875" bestFit="1" customWidth="1"/>
    <col min="26" max="26" width="9.73046875" bestFit="1" customWidth="1"/>
    <col min="27" max="27" width="11.73046875" bestFit="1" customWidth="1"/>
    <col min="28" max="28" width="10.73046875" bestFit="1" customWidth="1"/>
    <col min="29" max="31" width="11.73046875" bestFit="1" customWidth="1"/>
    <col min="32" max="32" width="10.73046875" bestFit="1" customWidth="1"/>
    <col min="33" max="33" width="11.73046875" bestFit="1" customWidth="1"/>
    <col min="34" max="34" width="9.73046875" bestFit="1" customWidth="1"/>
    <col min="35" max="35" width="10.73046875" bestFit="1" customWidth="1"/>
  </cols>
  <sheetData>
    <row r="1" spans="1:35">
      <c r="B1">
        <v>2017</v>
      </c>
      <c r="C1" s="9">
        <v>2018</v>
      </c>
      <c r="D1" s="9">
        <v>2019</v>
      </c>
      <c r="E1" s="9">
        <v>2020</v>
      </c>
      <c r="F1" s="9">
        <v>2021</v>
      </c>
      <c r="G1" s="9">
        <v>2022</v>
      </c>
      <c r="H1" s="9">
        <v>2023</v>
      </c>
      <c r="I1" s="9">
        <v>2024</v>
      </c>
      <c r="J1" s="9">
        <v>2025</v>
      </c>
      <c r="K1" s="9">
        <v>2026</v>
      </c>
      <c r="L1" s="9">
        <v>2027</v>
      </c>
      <c r="M1" s="9">
        <v>2028</v>
      </c>
      <c r="N1" s="9">
        <v>2029</v>
      </c>
      <c r="O1" s="9">
        <v>2030</v>
      </c>
      <c r="P1" s="9">
        <v>2031</v>
      </c>
      <c r="Q1" s="9">
        <v>2032</v>
      </c>
      <c r="R1" s="9">
        <v>2033</v>
      </c>
      <c r="S1" s="9">
        <v>2034</v>
      </c>
      <c r="T1" s="9">
        <v>2035</v>
      </c>
      <c r="U1" s="9">
        <v>2036</v>
      </c>
      <c r="V1" s="9">
        <v>2037</v>
      </c>
      <c r="W1" s="9">
        <v>2038</v>
      </c>
      <c r="X1" s="9">
        <v>2039</v>
      </c>
      <c r="Y1" s="9">
        <v>2040</v>
      </c>
      <c r="Z1" s="9">
        <v>2041</v>
      </c>
      <c r="AA1" s="9">
        <v>2042</v>
      </c>
      <c r="AB1" s="9">
        <v>2043</v>
      </c>
      <c r="AC1" s="9">
        <v>2044</v>
      </c>
      <c r="AD1" s="9">
        <v>2045</v>
      </c>
      <c r="AE1" s="9">
        <v>2046</v>
      </c>
      <c r="AF1" s="9">
        <v>2047</v>
      </c>
      <c r="AG1" s="9">
        <v>2048</v>
      </c>
      <c r="AH1" s="9">
        <v>2049</v>
      </c>
      <c r="AI1" s="9">
        <v>2050</v>
      </c>
    </row>
    <row r="2" spans="1:35">
      <c r="A2" t="s">
        <v>58</v>
      </c>
      <c r="B2">
        <f>'Lawrence''s projections'!AD$78/'Lawrence''s projections'!$AD$78</f>
        <v>1</v>
      </c>
      <c r="C2">
        <f>'Lawrence''s projections'!AE$78/'Lawrence''s projections'!$AD$78</f>
        <v>1.0254731137733994</v>
      </c>
      <c r="D2">
        <f>'Lawrence''s projections'!AF$78/'Lawrence''s projections'!$AD$78</f>
        <v>1.0295875842342777</v>
      </c>
      <c r="E2">
        <f>'Lawrence''s projections'!AG$78/'Lawrence''s projections'!$AD$78</f>
        <v>1.0335919937257501</v>
      </c>
      <c r="F2">
        <f>'Lawrence''s projections'!AH$78/'Lawrence''s projections'!$AD$78</f>
        <v>1.0364701426393559</v>
      </c>
      <c r="G2">
        <f>'Lawrence''s projections'!AI$78/'Lawrence''s projections'!$AD$78</f>
        <v>1.0412877485270398</v>
      </c>
      <c r="H2">
        <f>'Lawrence''s projections'!AJ$78/'Lawrence''s projections'!$AD$78</f>
        <v>1.044545574784332</v>
      </c>
      <c r="I2">
        <f>'Lawrence''s projections'!AK$78/'Lawrence''s projections'!$AD$78</f>
        <v>1.047737581771587</v>
      </c>
      <c r="J2">
        <f>'Lawrence''s projections'!AL$78/'Lawrence''s projections'!$AD$78</f>
        <v>1.0508662374010496</v>
      </c>
      <c r="K2">
        <f>'Lawrence''s projections'!AM$78/'Lawrence''s projections'!$AD$78</f>
        <v>1.0534157472310199</v>
      </c>
      <c r="L2">
        <f>'Lawrence''s projections'!AN$78/'Lawrence''s projections'!$AD$78</f>
        <v>1.0565467330625604</v>
      </c>
      <c r="M2">
        <f>'Lawrence''s projections'!AO$78/'Lawrence''s projections'!$AD$78</f>
        <v>1.0591243937010546</v>
      </c>
      <c r="N2">
        <f>'Lawrence''s projections'!AP$78/'Lawrence''s projections'!$AD$78</f>
        <v>1.0616682857670889</v>
      </c>
      <c r="O2">
        <f>'Lawrence''s projections'!AQ$78/'Lawrence''s projections'!$AD$78</f>
        <v>1.0641797417517527</v>
      </c>
      <c r="P2">
        <f>'Lawrence''s projections'!AR$78/'Lawrence''s projections'!$AD$78</f>
        <v>1.0665441386788113</v>
      </c>
      <c r="Q2">
        <f>'Lawrence''s projections'!AS$78/'Lawrence''s projections'!$AD$78</f>
        <v>1.069110539105232</v>
      </c>
      <c r="R2">
        <f>'Lawrence''s projections'!AT$78/'Lawrence''s projections'!$AD$78</f>
        <v>1.0715324112614439</v>
      </c>
      <c r="S2">
        <f>'Lawrence''s projections'!AU$78/'Lawrence''s projections'!$AD$78</f>
        <v>1.0739269102992843</v>
      </c>
      <c r="T2">
        <f>'Lawrence''s projections'!AV$78/'Lawrence''s projections'!$AD$78</f>
        <v>1.0762952386805076</v>
      </c>
      <c r="U2">
        <f>'Lawrence''s projections'!AW$78/'Lawrence''s projections'!$AD$78</f>
        <v>1.0788223009610056</v>
      </c>
      <c r="V2">
        <f>'Lawrence''s projections'!AX$78/'Lawrence''s projections'!$AD$78</f>
        <v>1.0809580740580407</v>
      </c>
      <c r="W2">
        <f>'Lawrence''s projections'!AY$78/'Lawrence''s projections'!$AD$78</f>
        <v>1.0832548686158339</v>
      </c>
      <c r="X2">
        <f>'Lawrence''s projections'!AZ$78/'Lawrence''s projections'!$AD$78</f>
        <v>1.0855300688719685</v>
      </c>
      <c r="Y2">
        <f>'Lawrence''s projections'!BA$78/'Lawrence''s projections'!$AD$78</f>
        <v>1.0881325874051613</v>
      </c>
      <c r="Z2">
        <f>'Lawrence''s projections'!BB$78/'Lawrence''s projections'!$AD$78</f>
        <v>1.0900200207300772</v>
      </c>
      <c r="AA2">
        <f>'Lawrence''s projections'!BC$78/'Lawrence''s projections'!$AD$78</f>
        <v>1.0922368876869051</v>
      </c>
      <c r="AB2">
        <f>'Lawrence''s projections'!BD$78/'Lawrence''s projections'!$AD$78</f>
        <v>1.0944363921721576</v>
      </c>
      <c r="AC2">
        <f>'Lawrence''s projections'!BE$78/'Lawrence''s projections'!$AD$78</f>
        <v>1.0966195425906715</v>
      </c>
      <c r="AD2">
        <f>'Lawrence''s projections'!BF$78/'Lawrence''s projections'!$AD$78</f>
        <v>1.0987873286013436</v>
      </c>
      <c r="AE2">
        <f>'Lawrence''s projections'!BG$78/'Lawrence''s projections'!$AD$78</f>
        <v>1.1009407216328408</v>
      </c>
      <c r="AF2">
        <f>'Lawrence''s projections'!BH$78/'Lawrence''s projections'!$AD$78</f>
        <v>1.1030806753873179</v>
      </c>
      <c r="AG2">
        <f>'Lawrence''s projections'!BI$78/'Lawrence''s projections'!$AD$78</f>
        <v>1.1052081263324405</v>
      </c>
      <c r="AH2">
        <f>'Lawrence''s projections'!BJ$78/'Lawrence''s projections'!$AD$78</f>
        <v>1.107323994182003</v>
      </c>
      <c r="AI2">
        <f>'Lawrence''s projections'!BK$78/'Lawrence''s projections'!$AD$78</f>
        <v>1.1094291823654294</v>
      </c>
    </row>
    <row r="3" spans="1:35">
      <c r="A3" t="s">
        <v>59</v>
      </c>
      <c r="B3">
        <f>'Lawrence''s projections'!AD$78/'Lawrence''s projections'!$AD$78</f>
        <v>1</v>
      </c>
      <c r="C3">
        <f>'Lawrence''s projections'!AE$78/'Lawrence''s projections'!$AD$78</f>
        <v>1.0254731137733994</v>
      </c>
      <c r="D3">
        <f>'Lawrence''s projections'!AF$78/'Lawrence''s projections'!$AD$78</f>
        <v>1.0295875842342777</v>
      </c>
      <c r="E3">
        <f>'Lawrence''s projections'!AG$78/'Lawrence''s projections'!$AD$78</f>
        <v>1.0335919937257501</v>
      </c>
      <c r="F3">
        <f>'Lawrence''s projections'!AH$78/'Lawrence''s projections'!$AD$78</f>
        <v>1.0364701426393559</v>
      </c>
      <c r="G3">
        <f>'Lawrence''s projections'!AI$78/'Lawrence''s projections'!$AD$78</f>
        <v>1.0412877485270398</v>
      </c>
      <c r="H3">
        <f>'Lawrence''s projections'!AJ$78/'Lawrence''s projections'!$AD$78</f>
        <v>1.044545574784332</v>
      </c>
      <c r="I3">
        <f>'Lawrence''s projections'!AK$78/'Lawrence''s projections'!$AD$78</f>
        <v>1.047737581771587</v>
      </c>
      <c r="J3">
        <f>'Lawrence''s projections'!AL$78/'Lawrence''s projections'!$AD$78</f>
        <v>1.0508662374010496</v>
      </c>
      <c r="K3">
        <f>'Lawrence''s projections'!AM$78/'Lawrence''s projections'!$AD$78</f>
        <v>1.0534157472310199</v>
      </c>
      <c r="L3">
        <f>'Lawrence''s projections'!AN$78/'Lawrence''s projections'!$AD$78</f>
        <v>1.0565467330625604</v>
      </c>
      <c r="M3">
        <f>'Lawrence''s projections'!AO$78/'Lawrence''s projections'!$AD$78</f>
        <v>1.0591243937010546</v>
      </c>
      <c r="N3">
        <f>'Lawrence''s projections'!AP$78/'Lawrence''s projections'!$AD$78</f>
        <v>1.0616682857670889</v>
      </c>
      <c r="O3">
        <f>'Lawrence''s projections'!AQ$78/'Lawrence''s projections'!$AD$78</f>
        <v>1.0641797417517527</v>
      </c>
      <c r="P3">
        <f>'Lawrence''s projections'!AR$78/'Lawrence''s projections'!$AD$78</f>
        <v>1.0665441386788113</v>
      </c>
      <c r="Q3">
        <f>'Lawrence''s projections'!AS$78/'Lawrence''s projections'!$AD$78</f>
        <v>1.069110539105232</v>
      </c>
      <c r="R3">
        <f>'Lawrence''s projections'!AT$78/'Lawrence''s projections'!$AD$78</f>
        <v>1.0715324112614439</v>
      </c>
      <c r="S3">
        <f>'Lawrence''s projections'!AU$78/'Lawrence''s projections'!$AD$78</f>
        <v>1.0739269102992843</v>
      </c>
      <c r="T3">
        <f>'Lawrence''s projections'!AV$78/'Lawrence''s projections'!$AD$78</f>
        <v>1.0762952386805076</v>
      </c>
      <c r="U3">
        <f>'Lawrence''s projections'!AW$78/'Lawrence''s projections'!$AD$78</f>
        <v>1.0788223009610056</v>
      </c>
      <c r="V3">
        <f>'Lawrence''s projections'!AX$78/'Lawrence''s projections'!$AD$78</f>
        <v>1.0809580740580407</v>
      </c>
      <c r="W3">
        <f>'Lawrence''s projections'!AY$78/'Lawrence''s projections'!$AD$78</f>
        <v>1.0832548686158339</v>
      </c>
      <c r="X3">
        <f>'Lawrence''s projections'!AZ$78/'Lawrence''s projections'!$AD$78</f>
        <v>1.0855300688719685</v>
      </c>
      <c r="Y3">
        <f>'Lawrence''s projections'!BA$78/'Lawrence''s projections'!$AD$78</f>
        <v>1.0881325874051613</v>
      </c>
      <c r="Z3">
        <f>'Lawrence''s projections'!BB$78/'Lawrence''s projections'!$AD$78</f>
        <v>1.0900200207300772</v>
      </c>
      <c r="AA3">
        <f>'Lawrence''s projections'!BC$78/'Lawrence''s projections'!$AD$78</f>
        <v>1.0922368876869051</v>
      </c>
      <c r="AB3">
        <f>'Lawrence''s projections'!BD$78/'Lawrence''s projections'!$AD$78</f>
        <v>1.0944363921721576</v>
      </c>
      <c r="AC3">
        <f>'Lawrence''s projections'!BE$78/'Lawrence''s projections'!$AD$78</f>
        <v>1.0966195425906715</v>
      </c>
      <c r="AD3">
        <f>'Lawrence''s projections'!BF$78/'Lawrence''s projections'!$AD$78</f>
        <v>1.0987873286013436</v>
      </c>
      <c r="AE3">
        <f>'Lawrence''s projections'!BG$78/'Lawrence''s projections'!$AD$78</f>
        <v>1.1009407216328408</v>
      </c>
      <c r="AF3">
        <f>'Lawrence''s projections'!BH$78/'Lawrence''s projections'!$AD$78</f>
        <v>1.1030806753873179</v>
      </c>
      <c r="AG3">
        <f>'Lawrence''s projections'!BI$78/'Lawrence''s projections'!$AD$78</f>
        <v>1.1052081263324405</v>
      </c>
      <c r="AH3">
        <f>'Lawrence''s projections'!BJ$78/'Lawrence''s projections'!$AD$78</f>
        <v>1.107323994182003</v>
      </c>
      <c r="AI3">
        <f>'Lawrence''s projections'!BK$78/'Lawrence''s projections'!$AD$78</f>
        <v>1.1094291823654294</v>
      </c>
    </row>
    <row r="4" spans="1:35">
      <c r="A4" t="s">
        <v>60</v>
      </c>
      <c r="B4">
        <f>'Lawrence''s projections'!AD$78/'Lawrence''s projections'!$AD$78</f>
        <v>1</v>
      </c>
      <c r="C4">
        <f>'Lawrence''s projections'!AE$78/'Lawrence''s projections'!$AD$78</f>
        <v>1.0254731137733994</v>
      </c>
      <c r="D4">
        <f>'Lawrence''s projections'!AF$78/'Lawrence''s projections'!$AD$78</f>
        <v>1.0295875842342777</v>
      </c>
      <c r="E4">
        <f>'Lawrence''s projections'!AG$78/'Lawrence''s projections'!$AD$78</f>
        <v>1.0335919937257501</v>
      </c>
      <c r="F4">
        <f>'Lawrence''s projections'!AH$78/'Lawrence''s projections'!$AD$78</f>
        <v>1.0364701426393559</v>
      </c>
      <c r="G4">
        <f>'Lawrence''s projections'!AI$78/'Lawrence''s projections'!$AD$78</f>
        <v>1.0412877485270398</v>
      </c>
      <c r="H4">
        <f>'Lawrence''s projections'!AJ$78/'Lawrence''s projections'!$AD$78</f>
        <v>1.044545574784332</v>
      </c>
      <c r="I4">
        <f>'Lawrence''s projections'!AK$78/'Lawrence''s projections'!$AD$78</f>
        <v>1.047737581771587</v>
      </c>
      <c r="J4">
        <f>'Lawrence''s projections'!AL$78/'Lawrence''s projections'!$AD$78</f>
        <v>1.0508662374010496</v>
      </c>
      <c r="K4">
        <f>'Lawrence''s projections'!AM$78/'Lawrence''s projections'!$AD$78</f>
        <v>1.0534157472310199</v>
      </c>
      <c r="L4">
        <f>'Lawrence''s projections'!AN$78/'Lawrence''s projections'!$AD$78</f>
        <v>1.0565467330625604</v>
      </c>
      <c r="M4">
        <f>'Lawrence''s projections'!AO$78/'Lawrence''s projections'!$AD$78</f>
        <v>1.0591243937010546</v>
      </c>
      <c r="N4">
        <f>'Lawrence''s projections'!AP$78/'Lawrence''s projections'!$AD$78</f>
        <v>1.0616682857670889</v>
      </c>
      <c r="O4">
        <f>'Lawrence''s projections'!AQ$78/'Lawrence''s projections'!$AD$78</f>
        <v>1.0641797417517527</v>
      </c>
      <c r="P4">
        <f>'Lawrence''s projections'!AR$78/'Lawrence''s projections'!$AD$78</f>
        <v>1.0665441386788113</v>
      </c>
      <c r="Q4">
        <f>'Lawrence''s projections'!AS$78/'Lawrence''s projections'!$AD$78</f>
        <v>1.069110539105232</v>
      </c>
      <c r="R4">
        <f>'Lawrence''s projections'!AT$78/'Lawrence''s projections'!$AD$78</f>
        <v>1.0715324112614439</v>
      </c>
      <c r="S4">
        <f>'Lawrence''s projections'!AU$78/'Lawrence''s projections'!$AD$78</f>
        <v>1.0739269102992843</v>
      </c>
      <c r="T4">
        <f>'Lawrence''s projections'!AV$78/'Lawrence''s projections'!$AD$78</f>
        <v>1.0762952386805076</v>
      </c>
      <c r="U4">
        <f>'Lawrence''s projections'!AW$78/'Lawrence''s projections'!$AD$78</f>
        <v>1.0788223009610056</v>
      </c>
      <c r="V4">
        <f>'Lawrence''s projections'!AX$78/'Lawrence''s projections'!$AD$78</f>
        <v>1.0809580740580407</v>
      </c>
      <c r="W4">
        <f>'Lawrence''s projections'!AY$78/'Lawrence''s projections'!$AD$78</f>
        <v>1.0832548686158339</v>
      </c>
      <c r="X4">
        <f>'Lawrence''s projections'!AZ$78/'Lawrence''s projections'!$AD$78</f>
        <v>1.0855300688719685</v>
      </c>
      <c r="Y4">
        <f>'Lawrence''s projections'!BA$78/'Lawrence''s projections'!$AD$78</f>
        <v>1.0881325874051613</v>
      </c>
      <c r="Z4">
        <f>'Lawrence''s projections'!BB$78/'Lawrence''s projections'!$AD$78</f>
        <v>1.0900200207300772</v>
      </c>
      <c r="AA4">
        <f>'Lawrence''s projections'!BC$78/'Lawrence''s projections'!$AD$78</f>
        <v>1.0922368876869051</v>
      </c>
      <c r="AB4">
        <f>'Lawrence''s projections'!BD$78/'Lawrence''s projections'!$AD$78</f>
        <v>1.0944363921721576</v>
      </c>
      <c r="AC4">
        <f>'Lawrence''s projections'!BE$78/'Lawrence''s projections'!$AD$78</f>
        <v>1.0966195425906715</v>
      </c>
      <c r="AD4">
        <f>'Lawrence''s projections'!BF$78/'Lawrence''s projections'!$AD$78</f>
        <v>1.0987873286013436</v>
      </c>
      <c r="AE4">
        <f>'Lawrence''s projections'!BG$78/'Lawrence''s projections'!$AD$78</f>
        <v>1.1009407216328408</v>
      </c>
      <c r="AF4">
        <f>'Lawrence''s projections'!BH$78/'Lawrence''s projections'!$AD$78</f>
        <v>1.1030806753873179</v>
      </c>
      <c r="AG4">
        <f>'Lawrence''s projections'!BI$78/'Lawrence''s projections'!$AD$78</f>
        <v>1.1052081263324405</v>
      </c>
      <c r="AH4">
        <f>'Lawrence''s projections'!BJ$78/'Lawrence''s projections'!$AD$78</f>
        <v>1.107323994182003</v>
      </c>
      <c r="AI4">
        <f>'Lawrence''s projections'!BK$78/'Lawrence''s projections'!$AD$78</f>
        <v>1.1094291823654294</v>
      </c>
    </row>
    <row r="5" spans="1:35">
      <c r="A5" t="s">
        <v>61</v>
      </c>
      <c r="B5">
        <f>'Lawrence''s projections'!AD$78/'Lawrence''s projections'!$AD$78</f>
        <v>1</v>
      </c>
      <c r="C5">
        <f>'Lawrence''s projections'!AE$78/'Lawrence''s projections'!$AD$78</f>
        <v>1.0254731137733994</v>
      </c>
      <c r="D5">
        <f>'Lawrence''s projections'!AF$78/'Lawrence''s projections'!$AD$78</f>
        <v>1.0295875842342777</v>
      </c>
      <c r="E5">
        <f>'Lawrence''s projections'!AG$78/'Lawrence''s projections'!$AD$78</f>
        <v>1.0335919937257501</v>
      </c>
      <c r="F5">
        <f>'Lawrence''s projections'!AH$78/'Lawrence''s projections'!$AD$78</f>
        <v>1.0364701426393559</v>
      </c>
      <c r="G5">
        <f>'Lawrence''s projections'!AI$78/'Lawrence''s projections'!$AD$78</f>
        <v>1.0412877485270398</v>
      </c>
      <c r="H5">
        <f>'Lawrence''s projections'!AJ$78/'Lawrence''s projections'!$AD$78</f>
        <v>1.044545574784332</v>
      </c>
      <c r="I5">
        <f>'Lawrence''s projections'!AK$78/'Lawrence''s projections'!$AD$78</f>
        <v>1.047737581771587</v>
      </c>
      <c r="J5">
        <f>'Lawrence''s projections'!AL$78/'Lawrence''s projections'!$AD$78</f>
        <v>1.0508662374010496</v>
      </c>
      <c r="K5">
        <f>'Lawrence''s projections'!AM$78/'Lawrence''s projections'!$AD$78</f>
        <v>1.0534157472310199</v>
      </c>
      <c r="L5">
        <f>'Lawrence''s projections'!AN$78/'Lawrence''s projections'!$AD$78</f>
        <v>1.0565467330625604</v>
      </c>
      <c r="M5">
        <f>'Lawrence''s projections'!AO$78/'Lawrence''s projections'!$AD$78</f>
        <v>1.0591243937010546</v>
      </c>
      <c r="N5">
        <f>'Lawrence''s projections'!AP$78/'Lawrence''s projections'!$AD$78</f>
        <v>1.0616682857670889</v>
      </c>
      <c r="O5">
        <f>'Lawrence''s projections'!AQ$78/'Lawrence''s projections'!$AD$78</f>
        <v>1.0641797417517527</v>
      </c>
      <c r="P5">
        <f>'Lawrence''s projections'!AR$78/'Lawrence''s projections'!$AD$78</f>
        <v>1.0665441386788113</v>
      </c>
      <c r="Q5">
        <f>'Lawrence''s projections'!AS$78/'Lawrence''s projections'!$AD$78</f>
        <v>1.069110539105232</v>
      </c>
      <c r="R5">
        <f>'Lawrence''s projections'!AT$78/'Lawrence''s projections'!$AD$78</f>
        <v>1.0715324112614439</v>
      </c>
      <c r="S5">
        <f>'Lawrence''s projections'!AU$78/'Lawrence''s projections'!$AD$78</f>
        <v>1.0739269102992843</v>
      </c>
      <c r="T5">
        <f>'Lawrence''s projections'!AV$78/'Lawrence''s projections'!$AD$78</f>
        <v>1.0762952386805076</v>
      </c>
      <c r="U5">
        <f>'Lawrence''s projections'!AW$78/'Lawrence''s projections'!$AD$78</f>
        <v>1.0788223009610056</v>
      </c>
      <c r="V5">
        <f>'Lawrence''s projections'!AX$78/'Lawrence''s projections'!$AD$78</f>
        <v>1.0809580740580407</v>
      </c>
      <c r="W5">
        <f>'Lawrence''s projections'!AY$78/'Lawrence''s projections'!$AD$78</f>
        <v>1.0832548686158339</v>
      </c>
      <c r="X5">
        <f>'Lawrence''s projections'!AZ$78/'Lawrence''s projections'!$AD$78</f>
        <v>1.0855300688719685</v>
      </c>
      <c r="Y5">
        <f>'Lawrence''s projections'!BA$78/'Lawrence''s projections'!$AD$78</f>
        <v>1.0881325874051613</v>
      </c>
      <c r="Z5">
        <f>'Lawrence''s projections'!BB$78/'Lawrence''s projections'!$AD$78</f>
        <v>1.0900200207300772</v>
      </c>
      <c r="AA5">
        <f>'Lawrence''s projections'!BC$78/'Lawrence''s projections'!$AD$78</f>
        <v>1.0922368876869051</v>
      </c>
      <c r="AB5">
        <f>'Lawrence''s projections'!BD$78/'Lawrence''s projections'!$AD$78</f>
        <v>1.0944363921721576</v>
      </c>
      <c r="AC5">
        <f>'Lawrence''s projections'!BE$78/'Lawrence''s projections'!$AD$78</f>
        <v>1.0966195425906715</v>
      </c>
      <c r="AD5">
        <f>'Lawrence''s projections'!BF$78/'Lawrence''s projections'!$AD$78</f>
        <v>1.0987873286013436</v>
      </c>
      <c r="AE5">
        <f>'Lawrence''s projections'!BG$78/'Lawrence''s projections'!$AD$78</f>
        <v>1.1009407216328408</v>
      </c>
      <c r="AF5">
        <f>'Lawrence''s projections'!BH$78/'Lawrence''s projections'!$AD$78</f>
        <v>1.1030806753873179</v>
      </c>
      <c r="AG5">
        <f>'Lawrence''s projections'!BI$78/'Lawrence''s projections'!$AD$78</f>
        <v>1.1052081263324405</v>
      </c>
      <c r="AH5">
        <f>'Lawrence''s projections'!BJ$78/'Lawrence''s projections'!$AD$78</f>
        <v>1.107323994182003</v>
      </c>
      <c r="AI5">
        <f>'Lawrence''s projections'!BK$78/'Lawrence''s projections'!$AD$78</f>
        <v>1.1094291823654294</v>
      </c>
    </row>
    <row r="6" spans="1:35">
      <c r="A6" t="s">
        <v>62</v>
      </c>
      <c r="B6">
        <f>'Lawrence''s projections'!AD$78/'Lawrence''s projections'!$AD$78</f>
        <v>1</v>
      </c>
      <c r="C6">
        <f>'Lawrence''s projections'!AE$78/'Lawrence''s projections'!$AD$78</f>
        <v>1.0254731137733994</v>
      </c>
      <c r="D6">
        <f>'Lawrence''s projections'!AF$78/'Lawrence''s projections'!$AD$78</f>
        <v>1.0295875842342777</v>
      </c>
      <c r="E6">
        <f>'Lawrence''s projections'!AG$78/'Lawrence''s projections'!$AD$78</f>
        <v>1.0335919937257501</v>
      </c>
      <c r="F6">
        <f>'Lawrence''s projections'!AH$78/'Lawrence''s projections'!$AD$78</f>
        <v>1.0364701426393559</v>
      </c>
      <c r="G6">
        <f>'Lawrence''s projections'!AI$78/'Lawrence''s projections'!$AD$78</f>
        <v>1.0412877485270398</v>
      </c>
      <c r="H6">
        <f>'Lawrence''s projections'!AJ$78/'Lawrence''s projections'!$AD$78</f>
        <v>1.044545574784332</v>
      </c>
      <c r="I6">
        <f>'Lawrence''s projections'!AK$78/'Lawrence''s projections'!$AD$78</f>
        <v>1.047737581771587</v>
      </c>
      <c r="J6">
        <f>'Lawrence''s projections'!AL$78/'Lawrence''s projections'!$AD$78</f>
        <v>1.0508662374010496</v>
      </c>
      <c r="K6">
        <f>'Lawrence''s projections'!AM$78/'Lawrence''s projections'!$AD$78</f>
        <v>1.0534157472310199</v>
      </c>
      <c r="L6">
        <f>'Lawrence''s projections'!AN$78/'Lawrence''s projections'!$AD$78</f>
        <v>1.0565467330625604</v>
      </c>
      <c r="M6">
        <f>'Lawrence''s projections'!AO$78/'Lawrence''s projections'!$AD$78</f>
        <v>1.0591243937010546</v>
      </c>
      <c r="N6">
        <f>'Lawrence''s projections'!AP$78/'Lawrence''s projections'!$AD$78</f>
        <v>1.0616682857670889</v>
      </c>
      <c r="O6">
        <f>'Lawrence''s projections'!AQ$78/'Lawrence''s projections'!$AD$78</f>
        <v>1.0641797417517527</v>
      </c>
      <c r="P6">
        <f>'Lawrence''s projections'!AR$78/'Lawrence''s projections'!$AD$78</f>
        <v>1.0665441386788113</v>
      </c>
      <c r="Q6">
        <f>'Lawrence''s projections'!AS$78/'Lawrence''s projections'!$AD$78</f>
        <v>1.069110539105232</v>
      </c>
      <c r="R6">
        <f>'Lawrence''s projections'!AT$78/'Lawrence''s projections'!$AD$78</f>
        <v>1.0715324112614439</v>
      </c>
      <c r="S6">
        <f>'Lawrence''s projections'!AU$78/'Lawrence''s projections'!$AD$78</f>
        <v>1.0739269102992843</v>
      </c>
      <c r="T6">
        <f>'Lawrence''s projections'!AV$78/'Lawrence''s projections'!$AD$78</f>
        <v>1.0762952386805076</v>
      </c>
      <c r="U6">
        <f>'Lawrence''s projections'!AW$78/'Lawrence''s projections'!$AD$78</f>
        <v>1.0788223009610056</v>
      </c>
      <c r="V6">
        <f>'Lawrence''s projections'!AX$78/'Lawrence''s projections'!$AD$78</f>
        <v>1.0809580740580407</v>
      </c>
      <c r="W6">
        <f>'Lawrence''s projections'!AY$78/'Lawrence''s projections'!$AD$78</f>
        <v>1.0832548686158339</v>
      </c>
      <c r="X6">
        <f>'Lawrence''s projections'!AZ$78/'Lawrence''s projections'!$AD$78</f>
        <v>1.0855300688719685</v>
      </c>
      <c r="Y6">
        <f>'Lawrence''s projections'!BA$78/'Lawrence''s projections'!$AD$78</f>
        <v>1.0881325874051613</v>
      </c>
      <c r="Z6">
        <f>'Lawrence''s projections'!BB$78/'Lawrence''s projections'!$AD$78</f>
        <v>1.0900200207300772</v>
      </c>
      <c r="AA6">
        <f>'Lawrence''s projections'!BC$78/'Lawrence''s projections'!$AD$78</f>
        <v>1.0922368876869051</v>
      </c>
      <c r="AB6">
        <f>'Lawrence''s projections'!BD$78/'Lawrence''s projections'!$AD$78</f>
        <v>1.0944363921721576</v>
      </c>
      <c r="AC6">
        <f>'Lawrence''s projections'!BE$78/'Lawrence''s projections'!$AD$78</f>
        <v>1.0966195425906715</v>
      </c>
      <c r="AD6">
        <f>'Lawrence''s projections'!BF$78/'Lawrence''s projections'!$AD$78</f>
        <v>1.0987873286013436</v>
      </c>
      <c r="AE6">
        <f>'Lawrence''s projections'!BG$78/'Lawrence''s projections'!$AD$78</f>
        <v>1.1009407216328408</v>
      </c>
      <c r="AF6">
        <f>'Lawrence''s projections'!BH$78/'Lawrence''s projections'!$AD$78</f>
        <v>1.1030806753873179</v>
      </c>
      <c r="AG6">
        <f>'Lawrence''s projections'!BI$78/'Lawrence''s projections'!$AD$78</f>
        <v>1.1052081263324405</v>
      </c>
      <c r="AH6">
        <f>'Lawrence''s projections'!BJ$78/'Lawrence''s projections'!$AD$78</f>
        <v>1.107323994182003</v>
      </c>
      <c r="AI6">
        <f>'Lawrence''s projections'!BK$78/'Lawrence''s projections'!$AD$78</f>
        <v>1.1094291823654294</v>
      </c>
    </row>
    <row r="7" spans="1:35">
      <c r="A7" t="s">
        <v>63</v>
      </c>
      <c r="B7">
        <f>'Lawrence''s projections'!AD$78/'Lawrence''s projections'!$AD$78</f>
        <v>1</v>
      </c>
      <c r="C7">
        <f>'Lawrence''s projections'!AE$78/'Lawrence''s projections'!$AD$78</f>
        <v>1.0254731137733994</v>
      </c>
      <c r="D7">
        <f>'Lawrence''s projections'!AF$78/'Lawrence''s projections'!$AD$78</f>
        <v>1.0295875842342777</v>
      </c>
      <c r="E7">
        <f>'Lawrence''s projections'!AG$78/'Lawrence''s projections'!$AD$78</f>
        <v>1.0335919937257501</v>
      </c>
      <c r="F7">
        <f>'Lawrence''s projections'!AH$78/'Lawrence''s projections'!$AD$78</f>
        <v>1.0364701426393559</v>
      </c>
      <c r="G7">
        <f>'Lawrence''s projections'!AI$78/'Lawrence''s projections'!$AD$78</f>
        <v>1.0412877485270398</v>
      </c>
      <c r="H7">
        <f>'Lawrence''s projections'!AJ$78/'Lawrence''s projections'!$AD$78</f>
        <v>1.044545574784332</v>
      </c>
      <c r="I7">
        <f>'Lawrence''s projections'!AK$78/'Lawrence''s projections'!$AD$78</f>
        <v>1.047737581771587</v>
      </c>
      <c r="J7">
        <f>'Lawrence''s projections'!AL$78/'Lawrence''s projections'!$AD$78</f>
        <v>1.0508662374010496</v>
      </c>
      <c r="K7">
        <f>'Lawrence''s projections'!AM$78/'Lawrence''s projections'!$AD$78</f>
        <v>1.0534157472310199</v>
      </c>
      <c r="L7">
        <f>'Lawrence''s projections'!AN$78/'Lawrence''s projections'!$AD$78</f>
        <v>1.0565467330625604</v>
      </c>
      <c r="M7">
        <f>'Lawrence''s projections'!AO$78/'Lawrence''s projections'!$AD$78</f>
        <v>1.0591243937010546</v>
      </c>
      <c r="N7">
        <f>'Lawrence''s projections'!AP$78/'Lawrence''s projections'!$AD$78</f>
        <v>1.0616682857670889</v>
      </c>
      <c r="O7">
        <f>'Lawrence''s projections'!AQ$78/'Lawrence''s projections'!$AD$78</f>
        <v>1.0641797417517527</v>
      </c>
      <c r="P7">
        <f>'Lawrence''s projections'!AR$78/'Lawrence''s projections'!$AD$78</f>
        <v>1.0665441386788113</v>
      </c>
      <c r="Q7">
        <f>'Lawrence''s projections'!AS$78/'Lawrence''s projections'!$AD$78</f>
        <v>1.069110539105232</v>
      </c>
      <c r="R7">
        <f>'Lawrence''s projections'!AT$78/'Lawrence''s projections'!$AD$78</f>
        <v>1.0715324112614439</v>
      </c>
      <c r="S7">
        <f>'Lawrence''s projections'!AU$78/'Lawrence''s projections'!$AD$78</f>
        <v>1.0739269102992843</v>
      </c>
      <c r="T7">
        <f>'Lawrence''s projections'!AV$78/'Lawrence''s projections'!$AD$78</f>
        <v>1.0762952386805076</v>
      </c>
      <c r="U7">
        <f>'Lawrence''s projections'!AW$78/'Lawrence''s projections'!$AD$78</f>
        <v>1.0788223009610056</v>
      </c>
      <c r="V7">
        <f>'Lawrence''s projections'!AX$78/'Lawrence''s projections'!$AD$78</f>
        <v>1.0809580740580407</v>
      </c>
      <c r="W7">
        <f>'Lawrence''s projections'!AY$78/'Lawrence''s projections'!$AD$78</f>
        <v>1.0832548686158339</v>
      </c>
      <c r="X7">
        <f>'Lawrence''s projections'!AZ$78/'Lawrence''s projections'!$AD$78</f>
        <v>1.0855300688719685</v>
      </c>
      <c r="Y7">
        <f>'Lawrence''s projections'!BA$78/'Lawrence''s projections'!$AD$78</f>
        <v>1.0881325874051613</v>
      </c>
      <c r="Z7">
        <f>'Lawrence''s projections'!BB$78/'Lawrence''s projections'!$AD$78</f>
        <v>1.0900200207300772</v>
      </c>
      <c r="AA7">
        <f>'Lawrence''s projections'!BC$78/'Lawrence''s projections'!$AD$78</f>
        <v>1.0922368876869051</v>
      </c>
      <c r="AB7">
        <f>'Lawrence''s projections'!BD$78/'Lawrence''s projections'!$AD$78</f>
        <v>1.0944363921721576</v>
      </c>
      <c r="AC7">
        <f>'Lawrence''s projections'!BE$78/'Lawrence''s projections'!$AD$78</f>
        <v>1.0966195425906715</v>
      </c>
      <c r="AD7">
        <f>'Lawrence''s projections'!BF$78/'Lawrence''s projections'!$AD$78</f>
        <v>1.0987873286013436</v>
      </c>
      <c r="AE7">
        <f>'Lawrence''s projections'!BG$78/'Lawrence''s projections'!$AD$78</f>
        <v>1.1009407216328408</v>
      </c>
      <c r="AF7">
        <f>'Lawrence''s projections'!BH$78/'Lawrence''s projections'!$AD$78</f>
        <v>1.1030806753873179</v>
      </c>
      <c r="AG7">
        <f>'Lawrence''s projections'!BI$78/'Lawrence''s projections'!$AD$78</f>
        <v>1.1052081263324405</v>
      </c>
      <c r="AH7">
        <f>'Lawrence''s projections'!BJ$78/'Lawrence''s projections'!$AD$78</f>
        <v>1.107323994182003</v>
      </c>
      <c r="AI7">
        <f>'Lawrence''s projections'!BK$78/'Lawrence''s projections'!$AD$78</f>
        <v>1.1094291823654294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CB3B09-2058-42B8-B543-9FFC128D25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CE8761-2154-40BE-8F39-A174DD695FD6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c9df191c-55f2-496b-9838-9a5abe4742ad"/>
    <ds:schemaRef ds:uri="http://schemas.microsoft.com/office/infopath/2007/PartnerControls"/>
    <ds:schemaRef ds:uri="7889d872-e2a2-4afb-87bc-97561eced75f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DF5E3D-2090-4A5C-AE1D-CEA2430518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Lawrence's projections</vt:lpstr>
      <vt:lpstr>Pop</vt:lpstr>
      <vt:lpstr>BCDTRtSY-psgr</vt:lpstr>
      <vt:lpstr>BCDTRtSY-frgt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2017-06-26T22:04:22Z</dcterms:created>
  <dcterms:modified xsi:type="dcterms:W3CDTF">2020-06-10T16:09:24Z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4608">
    <vt:lpwstr>313</vt:lpwstr>
  </property>
</Properties>
</file>