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1310"/>
  </bookViews>
  <sheets>
    <sheet name="About" sheetId="1" r:id="rId1"/>
    <sheet name="Data" sheetId="2" r:id="rId2"/>
    <sheet name="FoDHFObE" sheetId="3" r:id="rId3"/>
  </sheets>
  <calcPr calcId="145621"/>
</workbook>
</file>

<file path=xl/calcChain.xml><?xml version="1.0" encoding="utf-8"?>
<calcChain xmlns="http://schemas.openxmlformats.org/spreadsheetml/2006/main">
  <c r="B3" i="3" l="1"/>
  <c r="B2" i="3"/>
  <c r="B6" i="2"/>
  <c r="B5" i="2"/>
</calcChain>
</file>

<file path=xl/sharedStrings.xml><?xml version="1.0" encoding="utf-8"?>
<sst xmlns="http://schemas.openxmlformats.org/spreadsheetml/2006/main" count="26" uniqueCount="26">
  <si>
    <t>FoDHFObE Fraction of District Heating Facilities Owned by Entity</t>
  </si>
  <si>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</si>
  <si>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</si>
  <si>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</si>
  <si>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</si>
  <si>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Notes:</t>
  </si>
  <si>
    <t>District heating utilities that serve cities are owned by utilities, which are part of Industry.</t>
  </si>
  <si>
    <t>A significant number of district heating facilities are owned by universities, some of which are</t>
  </si>
  <si>
    <t>public, and thus would be considered government.  (The rest are Industry.)</t>
  </si>
  <si>
    <t>Number of District Energy Systems</t>
  </si>
  <si>
    <t>Number of University-Owned Systems</t>
  </si>
  <si>
    <t>Fraction of University-Owned Systems at Public Universities</t>
  </si>
  <si>
    <t>Government Fraction of District Heat Systems</t>
  </si>
  <si>
    <t>Industry Fraction of District Heat Systems</t>
  </si>
  <si>
    <t>Page 14</t>
  </si>
  <si>
    <t>We do not have data on what fraction of universities with district heat systems are</t>
  </si>
  <si>
    <t>public universities.  They might tend to be older or larger, which might imply a greater</t>
  </si>
  <si>
    <t>fraction of universities with district heat systems are public than the fraction of all</t>
  </si>
  <si>
    <t>universities that are public.  We make an assumption about this fraction</t>
  </si>
  <si>
    <t>(on the Data tab).</t>
  </si>
  <si>
    <t>Assumption</t>
  </si>
  <si>
    <t>Cash Flow Entity</t>
  </si>
  <si>
    <t>government</t>
  </si>
  <si>
    <t>industry</t>
  </si>
  <si>
    <t>consumers</t>
  </si>
  <si>
    <t>Fraction of District Heat Systems 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</si>
</sst>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16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/>
    </xf>
    <xf numFmtId="166" fontId="0" fillId="3" borderId="0" xfId="0" applyNumberForma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5" x14ac:dyDescent="0.25"/>
  <cols>
    <col min="2" max="2" width="42.140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2014</v>
      </c>
    </row>
    <row r="5" spans="1:2" x14ac:dyDescent="0.25">
      <c r="B5" t="s">
        <v>3</v>
      </c>
    </row>
    <row r="6" spans="1:2" x14ac:dyDescent="0.25">
      <c r="B6" s="3" t="s">
        <v>4</v>
      </c>
    </row>
    <row r="7" spans="1:2" x14ac:dyDescent="0.25">
      <c r="B7" s="4" t="s">
        <v>14</v>
      </c>
    </row>
    <row r="9" spans="1:2" x14ac:dyDescent="0.25">
      <c r="A9" s="1" t="s">
        <v>5</v>
      </c>
    </row>
    <row r="10" spans="1:2" x14ac:dyDescent="0.25">
      <c r="A10" t="s">
        <v>6</v>
      </c>
    </row>
    <row r="11" spans="1:2" x14ac:dyDescent="0.25">
      <c r="A11" t="s">
        <v>7</v>
      </c>
    </row>
    <row r="12" spans="1:2" x14ac:dyDescent="0.25">
      <c r="A12" t="s">
        <v>8</v>
      </c>
    </row>
    <row r="14" spans="1:2" x14ac:dyDescent="0.25">
      <c r="A14" t="s">
        <v>15</v>
      </c>
    </row>
    <row r="15" spans="1:2" x14ac:dyDescent="0.25">
      <c r="A15" t="s">
        <v>16</v>
      </c>
    </row>
    <row r="16" spans="1:2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57.140625" customWidth="1"/>
    <col min="3" max="3" width="12.7109375" customWidth="1"/>
  </cols>
  <sheetData>
    <row r="1" spans="1:3" x14ac:dyDescent="0.25">
      <c r="A1" t="s">
        <v>9</v>
      </c>
      <c r="B1">
        <v>837</v>
      </c>
    </row>
    <row r="2" spans="1:3" x14ac:dyDescent="0.25">
      <c r="A2" t="s">
        <v>10</v>
      </c>
      <c r="B2">
        <v>375</v>
      </c>
    </row>
    <row r="3" spans="1:3" x14ac:dyDescent="0.25">
      <c r="A3" t="s">
        <v>11</v>
      </c>
      <c r="B3" s="6">
        <v>0.5</v>
      </c>
      <c r="C3" s="9" t="s">
        <v>20</v>
      </c>
    </row>
    <row r="5" spans="1:3" x14ac:dyDescent="0.25">
      <c r="A5" t="s">
        <v>12</v>
      </c>
      <c r="B5" s="8">
        <f>B2/B1*B3</f>
        <v>0.22401433691756273</v>
      </c>
    </row>
    <row r="6" spans="1:3" x14ac:dyDescent="0.25">
      <c r="A6" t="s">
        <v>13</v>
      </c>
      <c r="B6" s="8">
        <f>1-B5</f>
        <v>0.77598566308243733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"/>
  <sheetViews>
    <sheetView workbookViewId="0"/>
  </sheetViews>
  <sheetFormatPr defaultRowHeight="15" x14ac:dyDescent="0.25"/>
  <cols>
    <col min="1" max="1" width="16.85546875" customWidth="1"/>
    <col min="2" max="2" width="38" customWidth="1"/>
  </cols>
  <sheetData>
    <row r="1" spans="1:2" x14ac:dyDescent="0.25">
      <c r="A1" s="1" t="s">
        <v>21</v>
      </c>
      <c r="B1" s="7" t="s">
        <v>25</v>
      </c>
    </row>
    <row r="2" spans="1:2" x14ac:dyDescent="0.25">
      <c r="A2" t="s">
        <v>22</v>
      </c>
      <c r="B2" s="5">
        <f>Data!B5</f>
        <v>0.22401433691756273</v>
      </c>
    </row>
    <row r="3" spans="1:2" x14ac:dyDescent="0.25">
      <c r="A3" t="s">
        <v>23</v>
      </c>
      <c r="B3" s="5">
        <f>Data!B6</f>
        <v>0.77598566308243733</v>
      </c>
    </row>
    <row r="4" spans="1:2" x14ac:dyDescent="0.25">
      <c r="A4" t="s">
        <v>24</v>
      </c>
      <c r="B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938BE2E-44EF-4EF4-A675-C9A14A71372B}"/>
</file>

<file path=customXml/itemProps2.xml><?xml version="1.0" encoding="utf-8"?>
<ds:datastoreItem xmlns:ds="http://schemas.openxmlformats.org/officeDocument/2006/customXml" ds:itemID="{A9D02BB1-036D-4284-AA9C-021632C28897}"/>
</file>

<file path=customXml/itemProps3.xml><?xml version="1.0" encoding="utf-8"?>
<ds:datastoreItem xmlns:ds="http://schemas.openxmlformats.org/officeDocument/2006/customXml" ds:itemID="{05ADE7A9-2666-482E-97F6-EB0C6699EE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FoDHFObE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2015-06-17T03:00:56Z</dcterms:created>
  <dcterms:modified xsi:type="dcterms:W3CDTF">2015-06-17T03:15:28Z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