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elec\DRCo\"/>
    </mc:Choice>
  </mc:AlternateContent>
  <bookViews>
    <workbookView xWindow="0" yWindow="0" windowWidth="21000" windowHeight="12570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62913"/>
</workbook>
</file>

<file path=xl/calcChain.xml><?xml version="1.0" encoding="utf-8"?>
<calcChain xmlns="http://schemas.openxmlformats.org/spreadsheetml/2006/main"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B3" i="6" s="1"/>
  <c r="G4" i="1"/>
  <c r="H4" i="1"/>
  <c r="E4" i="1"/>
  <c r="B2" i="6" l="1"/>
  <c r="B10" i="6" s="1"/>
  <c r="B4" i="5" s="1"/>
  <c r="B4" i="6"/>
  <c r="B11" i="6" s="1"/>
  <c r="B2" i="5" l="1"/>
  <c r="B3" i="5"/>
</calcChain>
</file>

<file path=xl/sharedStrings.xml><?xml version="1.0" encoding="utf-8"?>
<sst xmlns="http://schemas.openxmlformats.org/spreadsheetml/2006/main" count="1284" uniqueCount="503">
  <si>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</si>
  <si>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</si>
  <si>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</si>
  <si>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</si>
  <si>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</si>
  <si>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</si>
  <si>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</si>
  <si>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</si>
  <si>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</si>
  <si>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</si>
  <si>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</si>
  <si>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</si>
  <si>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</si>
  <si>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</si>
  <si>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</si>
  <si>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</si>
  <si>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</si>
  <si>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</si>
  <si>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</si>
  <si>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</si>
  <si>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</si>
  <si>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</si>
  <si>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</si>
  <si>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</si>
  <si>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</si>
  <si>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</si>
  <si>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</si>
  <si>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</si>
  <si>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</si>
  <si>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</si>
  <si>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</si>
  <si>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</si>
  <si>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</si>
  <si>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</si>
  <si>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</si>
  <si>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</si>
  <si>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</si>
  <si>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</si>
  <si>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</si>
  <si>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</si>
  <si>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</si>
  <si>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</si>
  <si>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</si>
  <si>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</si>
  <si>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</si>
  <si>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</si>
  <si>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</si>
  <si>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</si>
  <si>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</si>
  <si>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</si>
  <si>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</si>
  <si>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</si>
  <si>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</si>
  <si>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</si>
  <si>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</si>
  <si>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</si>
  <si>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</si>
  <si>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</si>
  <si>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</si>
  <si>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</si>
  <si>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</si>
  <si>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</si>
  <si>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</si>
  <si>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</si>
  <si>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</si>
  <si>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</si>
  <si>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</si>
  <si>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</si>
  <si>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</si>
  <si>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</si>
  <si>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</si>
  <si>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</si>
  <si>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</si>
  <si>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</si>
  <si>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</si>
  <si>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</si>
  <si>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</si>
  <si>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</si>
  <si>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</si>
  <si>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</si>
  <si>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</si>
  <si>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</si>
  <si>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</si>
  <si>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</si>
  <si>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</si>
  <si>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</si>
  <si>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</si>
  <si>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</si>
  <si>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</si>
  <si>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</si>
  <si>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</si>
  <si>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</si>
  <si>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</si>
  <si>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</si>
  <si>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</si>
  <si>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</si>
  <si>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</si>
  <si>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</si>
  <si>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</si>
  <si>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</si>
  <si>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</si>
  <si>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</si>
  <si>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</si>
  <si>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</si>
  <si>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</si>
  <si>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</si>
  <si>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</si>
  <si>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</si>
  <si>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</si>
  <si>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</si>
  <si>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</si>
  <si>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</si>
  <si>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</si>
  <si>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</si>
  <si>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</si>
  <si>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</si>
  <si>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</si>
  <si>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</si>
  <si>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</si>
  <si>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</si>
  <si>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</si>
  <si>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</si>
  <si>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</si>
  <si>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</si>
  <si>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</si>
  <si>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</si>
  <si>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</si>
  <si>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</si>
  <si>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</si>
  <si>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</si>
  <si>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</si>
  <si>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</si>
  <si>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</si>
  <si>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</si>
  <si>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</si>
  <si>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</si>
  <si>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</si>
  <si>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</si>
  <si>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</si>
  <si>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</si>
  <si>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</si>
  <si>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</si>
  <si>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</si>
  <si>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</si>
  <si>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</si>
  <si>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</si>
  <si>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</si>
  <si>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</si>
  <si>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</si>
  <si>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</si>
  <si>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</si>
  <si>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</si>
  <si>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</si>
  <si>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</si>
  <si>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</si>
  <si>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</si>
  <si>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</si>
  <si>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</si>
  <si>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</si>
  <si>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</si>
  <si>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</si>
  <si>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</si>
  <si>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</si>
  <si>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</si>
  <si>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</si>
  <si>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</si>
  <si>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</si>
  <si>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</si>
  <si>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</si>
  <si>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</si>
  <si>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</si>
  <si>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</si>
  <si>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</si>
  <si>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</si>
  <si>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</si>
  <si>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</si>
  <si>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</si>
  <si>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</si>
  <si>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</si>
  <si>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</si>
  <si>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</si>
  <si>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</si>
  <si>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</si>
  <si>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</si>
  <si>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</si>
  <si>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</si>
  <si>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</si>
  <si>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</si>
  <si>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</si>
  <si>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</si>
  <si>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</si>
  <si>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</si>
  <si>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</si>
  <si>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</si>
  <si>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</si>
  <si>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</si>
  <si>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</si>
  <si>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</si>
  <si>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</si>
  <si>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</si>
  <si>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</si>
  <si>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</si>
  <si>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</si>
  <si>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</si>
  <si>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</si>
  <si>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</si>
  <si>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</si>
  <si>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</si>
  <si>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</si>
  <si>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</si>
  <si>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</si>
  <si>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</si>
  <si>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</si>
  <si>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</si>
  <si>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</si>
  <si>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</si>
  <si>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</si>
  <si>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</si>
  <si>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</si>
  <si>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</si>
  <si>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</si>
  <si>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</si>
  <si>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</si>
  <si>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</si>
  <si>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</si>
  <si>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</si>
  <si>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</si>
  <si>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</si>
  <si>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</si>
  <si>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</si>
  <si>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</si>
  <si>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</si>
  <si>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</si>
  <si>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</si>
  <si>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</si>
  <si>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</si>
  <si>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</si>
  <si>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</si>
  <si>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</si>
  <si>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</si>
  <si>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</si>
  <si>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</si>
  <si>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</si>
  <si>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</si>
  <si>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</si>
  <si>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</si>
  <si>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</si>
  <si>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</si>
  <si>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</si>
  <si>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</si>
  <si>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</si>
  <si>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</si>
  <si>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</si>
  <si>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</si>
  <si>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</si>
  <si>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</si>
  <si>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</si>
  <si>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</si>
  <si>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</si>
  <si>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</si>
  <si>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</si>
  <si>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</si>
  <si>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</si>
  <si>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</si>
  <si>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</si>
  <si>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</si>
  <si>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</si>
  <si>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</si>
  <si>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</si>
  <si>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</si>
  <si>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</si>
  <si>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</si>
  <si>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</si>
  <si>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</si>
  <si>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</si>
  <si>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</si>
  <si>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</si>
  <si>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</si>
  <si>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</si>
  <si>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</si>
  <si>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</si>
  <si>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</si>
  <si>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</si>
  <si>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</si>
  <si>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</si>
  <si>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</si>
  <si>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</si>
  <si>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</si>
  <si>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</si>
  <si>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</si>
  <si>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</si>
  <si>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</si>
  <si>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</si>
  <si>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</si>
  <si>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</si>
  <si>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</si>
  <si>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</si>
  <si>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</si>
  <si>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</si>
  <si>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</si>
  <si>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</si>
  <si>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</si>
  <si>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</si>
  <si>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</si>
  <si>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</si>
  <si>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</si>
  <si>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</si>
  <si>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</si>
  <si>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</si>
  <si>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</si>
  <si>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</si>
  <si>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</si>
  <si>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</si>
  <si>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</si>
  <si>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</si>
  <si>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</si>
  <si>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</si>
  <si>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</si>
  <si>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</si>
  <si>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</si>
  <si>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</si>
  <si>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</si>
  <si>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</si>
  <si>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</si>
  <si>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</si>
  <si>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</si>
  <si>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</si>
  <si>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</si>
  <si>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</si>
  <si>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</si>
  <si>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</si>
  <si>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</si>
  <si>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</si>
  <si>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</si>
  <si>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</si>
  <si>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</si>
  <si>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</si>
  <si>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</si>
  <si>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</si>
  <si>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</si>
  <si>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</si>
  <si>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</si>
  <si>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</si>
  <si>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</si>
  <si>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</si>
  <si>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</si>
  <si>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</si>
  <si>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</si>
  <si>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</si>
  <si>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</si>
  <si>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</si>
  <si>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</si>
  <si>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</si>
  <si>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</si>
  <si>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</si>
  <si>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</si>
  <si>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</si>
  <si>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</si>
  <si>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</si>
  <si>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</si>
  <si>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</si>
  <si>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</si>
  <si>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</si>
  <si>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</si>
  <si>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</si>
  <si>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</si>
  <si>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</si>
  <si>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</si>
  <si>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</si>
  <si>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</si>
  <si>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</si>
  <si>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</si>
  <si>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</si>
  <si>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</si>
  <si>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</si>
  <si>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</si>
  <si>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</si>
  <si>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</si>
  <si>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</si>
  <si>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</si>
  <si>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</si>
  <si>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</si>
  <si>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</si>
  <si>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</si>
  <si>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</si>
  <si>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</si>
  <si>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</si>
  <si>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</si>
  <si>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</si>
  <si>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</si>
  <si>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</si>
  <si>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</si>
  <si>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</si>
  <si>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</si>
  <si>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</si>
  <si>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</si>
  <si>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</si>
  <si>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</si>
  <si>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</si>
  <si>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</si>
  <si>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</si>
  <si>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</si>
  <si>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</si>
  <si>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</si>
  <si>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</si>
  <si>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</si>
  <si>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</si>
  <si>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</si>
  <si>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</si>
  <si>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</si>
  <si>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</si>
  <si>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</si>
  <si>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</si>
  <si>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</si>
  <si>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</si>
  <si>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</si>
  <si>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</si>
  <si>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</si>
  <si>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</si>
  <si>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</si>
  <si>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</si>
  <si>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</si>
  <si>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</si>
  <si>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</si>
  <si>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</si>
  <si>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</si>
  <si>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</si>
  <si>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</si>
  <si>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</si>
  <si>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</si>
  <si>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</si>
  <si>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</si>
  <si>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</si>
  <si>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</si>
  <si>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</si>
  <si>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</si>
  <si>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</si>
  <si>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</si>
  <si>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</si>
  <si>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</si>
  <si>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</si>
  <si>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</si>
  <si>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</si>
  <si>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</si>
  <si>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</si>
  <si>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</si>
  <si>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</si>
  <si>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</si>
  <si>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</si>
  <si>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</si>
  <si>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</si>
  <si>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</si>
  <si>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</si>
  <si>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</si>
  <si>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</si>
  <si>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</si>
  <si>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</si>
  <si>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</si>
  <si>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</si>
  <si>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</si>
  <si>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</si>
  <si>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</si>
  <si>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</si>
  <si>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</si>
  <si>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</si>
  <si>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</si>
  <si>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</si>
  <si>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</si>
  <si>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</si>
  <si>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</si>
  <si>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</si>
  <si>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industry</t>
  </si>
  <si>
    <t>consumers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</si>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</sst>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  <xf numFmtId="168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49.28515625" customWidth="1"/>
  </cols>
  <sheetData>
    <row r="1" spans="1:2" x14ac:dyDescent="0.25">
      <c r="A1" s="23" t="s">
        <v>483</v>
      </c>
    </row>
    <row r="2" spans="1:2" x14ac:dyDescent="0.25">
      <c r="A2" s="23" t="s">
        <v>484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487</v>
      </c>
    </row>
    <row r="12" spans="1:2" x14ac:dyDescent="0.25">
      <c r="A12" t="s">
        <v>488</v>
      </c>
    </row>
    <row r="13" spans="1:2" x14ac:dyDescent="0.25">
      <c r="A13" t="s">
        <v>489</v>
      </c>
    </row>
    <row r="14" spans="1:2" x14ac:dyDescent="0.25">
      <c r="A14" t="s">
        <v>490</v>
      </c>
    </row>
    <row r="16" spans="1:2" x14ac:dyDescent="0.25">
      <c r="A16" t="s">
        <v>491</v>
      </c>
    </row>
    <row r="17" spans="1:1" x14ac:dyDescent="0.25">
      <c r="A17" t="s">
        <v>492</v>
      </c>
    </row>
    <row r="18" spans="1:1" x14ac:dyDescent="0.25">
      <c r="A18" t="s">
        <v>493</v>
      </c>
    </row>
    <row r="19" spans="1:1" x14ac:dyDescent="0.25">
      <c r="A19" t="s">
        <v>494</v>
      </c>
    </row>
    <row r="21" spans="1:1" x14ac:dyDescent="0.25">
      <c r="A21" t="s">
        <v>495</v>
      </c>
    </row>
    <row r="22" spans="1:1" x14ac:dyDescent="0.25">
      <c r="A22" t="s">
        <v>496</v>
      </c>
    </row>
    <row r="24" spans="1:1" x14ac:dyDescent="0.25">
      <c r="A24" t="s">
        <v>497</v>
      </c>
    </row>
    <row r="25" spans="1:1" x14ac:dyDescent="0.25">
      <c r="A25" t="s">
        <v>498</v>
      </c>
    </row>
    <row r="26" spans="1:1" x14ac:dyDescent="0.25">
      <c r="A26" t="s">
        <v>499</v>
      </c>
    </row>
    <row r="28" spans="1:1" x14ac:dyDescent="0.25">
      <c r="A28" t="s">
        <v>500</v>
      </c>
    </row>
    <row r="29" spans="1:1" x14ac:dyDescent="0.25">
      <c r="A29" t="s">
        <v>501</v>
      </c>
    </row>
    <row r="30" spans="1:1" x14ac:dyDescent="0.25">
      <c r="A30" t="s">
        <v>502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0"/>
  <sheetViews>
    <sheetView zoomScale="85" workbookViewId="0">
      <pane xSplit="4" ySplit="3" topLeftCell="E39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RowHeight="15" x14ac:dyDescent="0.25"/>
  <cols>
    <col min="1" max="1" width="6.85546875" style="1" bestFit="1" customWidth="1"/>
    <col min="2" max="2" width="10.28515625" style="1" bestFit="1" customWidth="1"/>
    <col min="3" max="3" width="41.140625" style="1" bestFit="1" customWidth="1"/>
    <col min="4" max="4" width="10.28515625" style="1" bestFit="1" customWidth="1"/>
    <col min="5" max="5" width="10.28515625" style="20" customWidth="1"/>
    <col min="6" max="6" width="13.140625" style="20" customWidth="1"/>
    <col min="7" max="7" width="10.28515625" style="20" customWidth="1"/>
    <col min="8" max="8" width="14.85546875" style="20" customWidth="1"/>
    <col min="9" max="11" width="13.7109375" style="1" bestFit="1" customWidth="1"/>
    <col min="12" max="12" width="15.42578125" style="1" bestFit="1" customWidth="1"/>
    <col min="13" max="16" width="13.7109375" style="1" bestFit="1" customWidth="1"/>
    <col min="17" max="17" width="15.42578125" style="1" bestFit="1" customWidth="1"/>
    <col min="18" max="21" width="13.7109375" style="1" bestFit="1" customWidth="1"/>
    <col min="22" max="22" width="15.42578125" style="1" bestFit="1" customWidth="1"/>
    <col min="23" max="26" width="13.7109375" style="1" bestFit="1" customWidth="1"/>
    <col min="27" max="27" width="15.42578125" style="1" bestFit="1" customWidth="1"/>
    <col min="28" max="31" width="13.7109375" style="1" bestFit="1" customWidth="1"/>
    <col min="32" max="32" width="15.42578125" style="1" bestFit="1" customWidth="1"/>
    <col min="33" max="36" width="13.7109375" style="1" bestFit="1" customWidth="1"/>
    <col min="37" max="37" width="15.42578125" style="1" bestFit="1" customWidth="1"/>
    <col min="38" max="38" width="13.7109375" style="1" bestFit="1" customWidth="1"/>
    <col min="39" max="39" width="15.42578125" style="1" bestFit="1" customWidth="1"/>
    <col min="40" max="16384" width="9.140625" style="1"/>
  </cols>
  <sheetData>
    <row r="1" spans="1:39" ht="30" customHeight="1" x14ac:dyDescent="0.25">
      <c r="A1" s="32" t="s">
        <v>0</v>
      </c>
      <c r="B1" s="33"/>
      <c r="C1" s="33"/>
      <c r="D1" s="34"/>
      <c r="E1" s="47" t="s">
        <v>459</v>
      </c>
      <c r="F1" s="48"/>
      <c r="G1" s="48"/>
      <c r="H1" s="48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7"/>
      <c r="AC1" s="38" t="s">
        <v>2</v>
      </c>
      <c r="AD1" s="39"/>
      <c r="AE1" s="39"/>
      <c r="AF1" s="39"/>
      <c r="AG1" s="39"/>
      <c r="AH1" s="39"/>
      <c r="AI1" s="39"/>
      <c r="AJ1" s="39"/>
      <c r="AK1" s="39"/>
      <c r="AL1" s="40"/>
      <c r="AM1" s="2" t="s">
        <v>3</v>
      </c>
    </row>
    <row r="2" spans="1:39" x14ac:dyDescent="0.25">
      <c r="A2" s="32" t="s">
        <v>4</v>
      </c>
      <c r="B2" s="33"/>
      <c r="C2" s="33"/>
      <c r="D2" s="34"/>
      <c r="E2" s="49"/>
      <c r="F2" s="50"/>
      <c r="G2" s="50"/>
      <c r="H2" s="50"/>
      <c r="I2" s="35" t="s">
        <v>5</v>
      </c>
      <c r="J2" s="36"/>
      <c r="K2" s="36"/>
      <c r="L2" s="36"/>
      <c r="M2" s="37"/>
      <c r="N2" s="41" t="s">
        <v>6</v>
      </c>
      <c r="O2" s="42"/>
      <c r="P2" s="42"/>
      <c r="Q2" s="42"/>
      <c r="R2" s="43"/>
      <c r="S2" s="35" t="s">
        <v>7</v>
      </c>
      <c r="T2" s="36"/>
      <c r="U2" s="36"/>
      <c r="V2" s="36"/>
      <c r="W2" s="37"/>
      <c r="X2" s="41" t="s">
        <v>8</v>
      </c>
      <c r="Y2" s="42"/>
      <c r="Z2" s="42"/>
      <c r="AA2" s="42"/>
      <c r="AB2" s="43"/>
      <c r="AC2" s="38" t="s">
        <v>9</v>
      </c>
      <c r="AD2" s="39"/>
      <c r="AE2" s="39"/>
      <c r="AF2" s="39"/>
      <c r="AG2" s="40"/>
      <c r="AH2" s="44" t="s">
        <v>10</v>
      </c>
      <c r="AI2" s="45"/>
      <c r="AJ2" s="45"/>
      <c r="AK2" s="45"/>
      <c r="AL2" s="46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s="29" customFormat="1" x14ac:dyDescent="0.25">
      <c r="A1" s="28" t="s">
        <v>478</v>
      </c>
      <c r="B1" s="29" t="s">
        <v>473</v>
      </c>
      <c r="C1" s="29" t="s">
        <v>477</v>
      </c>
    </row>
    <row r="2" spans="1:3" x14ac:dyDescent="0.25">
      <c r="A2" t="s">
        <v>474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475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476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479</v>
      </c>
    </row>
    <row r="7" spans="1:3" x14ac:dyDescent="0.25">
      <c r="A7" t="s">
        <v>480</v>
      </c>
    </row>
    <row r="8" spans="1:3" x14ac:dyDescent="0.25">
      <c r="A8" t="s">
        <v>481</v>
      </c>
    </row>
    <row r="10" spans="1:3" x14ac:dyDescent="0.25">
      <c r="A10" t="s">
        <v>474</v>
      </c>
      <c r="B10" s="30">
        <f>B2</f>
        <v>52676.668282897401</v>
      </c>
      <c r="C10" s="31">
        <f>C2</f>
        <v>0.29279230377378984</v>
      </c>
    </row>
    <row r="11" spans="1:3" x14ac:dyDescent="0.25">
      <c r="A11" t="s">
        <v>482</v>
      </c>
      <c r="B11" s="30">
        <f>(B3*C3+B4*C4)/SUM(C3:C4)</f>
        <v>33800.754574311381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/>
  </sheetViews>
  <sheetFormatPr defaultRowHeight="15" x14ac:dyDescent="0.25"/>
  <cols>
    <col min="1" max="1" width="21" customWidth="1"/>
    <col min="2" max="2" width="17" customWidth="1"/>
  </cols>
  <sheetData>
    <row r="1" spans="1:2" x14ac:dyDescent="0.25">
      <c r="B1" s="26" t="s">
        <v>486</v>
      </c>
    </row>
    <row r="2" spans="1:2" x14ac:dyDescent="0.25">
      <c r="A2" t="s">
        <v>470</v>
      </c>
      <c r="B2" s="30">
        <f>Calculations!B11</f>
        <v>33800.754574311381</v>
      </c>
    </row>
    <row r="3" spans="1:2" x14ac:dyDescent="0.25">
      <c r="A3" t="s">
        <v>471</v>
      </c>
      <c r="B3" s="30">
        <f>Calculations!B11</f>
        <v>33800.754574311381</v>
      </c>
    </row>
    <row r="4" spans="1:2" x14ac:dyDescent="0.25">
      <c r="A4" t="s">
        <v>472</v>
      </c>
      <c r="B4" s="30">
        <f>Calculations!B10</f>
        <v>52676.668282897401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/>
  </sheetViews>
  <sheetFormatPr defaultRowHeight="15" x14ac:dyDescent="0.25"/>
  <cols>
    <col min="1" max="1" width="16.7109375" customWidth="1"/>
  </cols>
  <sheetData>
    <row r="1" spans="1:2" x14ac:dyDescent="0.25">
      <c r="B1" s="26" t="s">
        <v>485</v>
      </c>
    </row>
    <row r="2" spans="1:2" x14ac:dyDescent="0.25">
      <c r="A2" t="s">
        <v>470</v>
      </c>
      <c r="B2">
        <v>0</v>
      </c>
    </row>
    <row r="3" spans="1:2" x14ac:dyDescent="0.25">
      <c r="A3" t="s">
        <v>471</v>
      </c>
      <c r="B3" s="51">
        <f>Calculations!C11</f>
        <v>0.70681798569762366</v>
      </c>
    </row>
    <row r="4" spans="1:2" x14ac:dyDescent="0.25">
      <c r="A4" t="s">
        <v>472</v>
      </c>
      <c r="B4" s="51">
        <f>Calculations!C10</f>
        <v>0.29279230377378984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FC649E5-8599-4482-9721-BA41CAFAEEA4}"/>
</file>

<file path=customXml/itemProps2.xml><?xml version="1.0" encoding="utf-8"?>
<ds:datastoreItem xmlns:ds="http://schemas.openxmlformats.org/officeDocument/2006/customXml" ds:itemID="{69F6A79A-4C5E-43B5-B601-9A8AA8A94A94}"/>
</file>

<file path=customXml/itemProps3.xml><?xml version="1.0" encoding="utf-8"?>
<ds:datastoreItem xmlns:ds="http://schemas.openxmlformats.org/officeDocument/2006/customXml" ds:itemID="{B5BFCA43-210A-4EAA-AF49-18F2B282E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Jeffrey Rissman</cp:lastModifiedBy>
  <dcterms:created xsi:type="dcterms:W3CDTF">2017-11-03T17:50:06Z</dcterms:created>
  <dcterms:modified xsi:type="dcterms:W3CDTF">2018-05-21T21:03:17Z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