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19140" windowHeight="9000"/>
  </bookViews>
  <sheets>
    <sheet name="About" sheetId="3" r:id="rId1"/>
    <sheet name="Country Selector" sheetId="1" r:id="rId2"/>
    <sheet name="Cement Perc Reductions" sheetId="2" r:id="rId3"/>
    <sheet name="PERAC-PPRiPEfC" sheetId="4" r:id="rId4"/>
  </sheets>
  <definedNames>
    <definedName name="Regions">'Country Selector'!$D$2:$D$18</definedName>
  </definedNames>
  <calcPr calcId="145621" iterate="1" iterateCount="50" concurrentCalc="0"/>
</workbook>
</file>

<file path=xl/calcChain.xml><?xml version="1.0" encoding="utf-8"?>
<calcChain xmlns="http://schemas.openxmlformats.org/spreadsheetml/2006/main">
  <c r="B2" i="4" l="1"/>
  <c r="D19" i="2"/>
  <c r="D18" i="2"/>
  <c r="D17" i="2"/>
  <c r="B16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<sst xmlns="http://schemas.openxmlformats.org/spreadsheetml/2006/main" count="55" uniqueCount="37">
  <si>
    <t>Select the country or region:</t>
  </si>
  <si>
    <t>United States</t>
  </si>
  <si>
    <t>Available Countries and Regions for Selector: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</si>
  <si>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</si>
  <si>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</si>
  <si>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</si>
  <si>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</si>
  <si>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</si>
  <si>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</si>
  <si>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</si>
  <si>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</si>
  <si>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</si>
  <si>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Africa</t>
  </si>
  <si>
    <t>Central &amp; South America</t>
  </si>
  <si>
    <t>Middle East</t>
  </si>
  <si>
    <t>Europe</t>
  </si>
  <si>
    <t>Eurasia</t>
  </si>
  <si>
    <t>Asia</t>
  </si>
  <si>
    <t xml:space="preserve">World Total </t>
  </si>
  <si>
    <t>Country or Region</t>
  </si>
  <si>
    <t>Start Year Clinker Perc</t>
  </si>
  <si>
    <t>Achievable Clinker Perc</t>
  </si>
  <si>
    <t>Achievable Perc Reduction</t>
  </si>
  <si>
    <t>North America</t>
  </si>
  <si>
    <t>This file is part of the calculation of PERAC (Process Emissions Reductions and Costs).</t>
  </si>
  <si>
    <t>See the main "Process Emissions Reductions and Costs" spreadsheet for source information.</t>
  </si>
  <si>
    <t>Cement and other carbonates</t>
  </si>
  <si>
    <t>Potential Perc Reduction in End Year Proc Emis</t>
  </si>
  <si>
    <t>If adapting the model to another country or region, you may use the "Country Selector" to</t>
  </si>
  <si>
    <t>change all data in this spreadsheet to another one of the countries or regions defined by the EPA in its</t>
  </si>
  <si>
    <t>source document.</t>
  </si>
  <si>
    <t>Since potential process emission reductions from cement are not included in the EPA document,</t>
  </si>
  <si>
    <t>we find the potential percentage reduction from an external source.  This is later multiplied by</t>
  </si>
  <si>
    <t>the BAU process emissions from cement (in the Vensim model) to obtain a potential</t>
  </si>
  <si>
    <t>reduction.</t>
  </si>
  <si>
    <t>We don't have to divide by policy here because it all comes from the Cement Clinker Substitution</t>
  </si>
  <si>
    <t>policy.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</si>
</sst>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0.000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0" fontId="1" fillId="0" borderId="0"/>
    <xf numFmtId="0" fontId="5" fillId="0" borderId="0"/>
    <xf numFmtId="9" fontId="7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0" fillId="3" borderId="1" xfId="0" applyFill="1" applyBorder="1"/>
    <xf numFmtId="0" fontId="3" fillId="0" borderId="0" xfId="0" applyFont="1"/>
    <xf numFmtId="0" fontId="4" fillId="0" borderId="0" xfId="0" applyFont="1" applyBorder="1"/>
    <xf numFmtId="0" fontId="4" fillId="0" borderId="0" xfId="0" quotePrefix="1" applyFont="1" applyBorder="1"/>
    <xf numFmtId="0" fontId="4" fillId="0" borderId="0" xfId="0" applyFont="1" applyFill="1" applyBorder="1"/>
    <xf numFmtId="0" fontId="2" fillId="0" borderId="0" xfId="0" applyFont="1"/>
    <xf numFmtId="0" fontId="2" fillId="0" borderId="0" xfId="0" applyFont="1" applyAlignment="1">
      <alignment horizontal="right"/>
    </xf>
    <xf numFmtId="9" fontId="0" fillId="0" borderId="0" xfId="0" applyNumberFormat="1"/>
    <xf numFmtId="164" fontId="0" fillId="0" borderId="0" xfId="1" applyNumberFormat="1" applyFont="1"/>
    <xf numFmtId="0" fontId="8" fillId="0" borderId="0" xfId="0" applyFont="1"/>
    <xf numFmtId="165" fontId="0" fillId="0" borderId="0" xfId="0" applyNumberFormat="1"/>
  </cellXfs>
  <cellStyles count="8">
    <cellStyle name="Comma 2" xfId="2"/>
    <cellStyle name="Hyperlink 2" xfId="3"/>
    <cellStyle name="Normal" xfId="0" builtinId="0"/>
    <cellStyle name="Normal 2" xfId="4"/>
    <cellStyle name="Normal 2 2" xfId="5"/>
    <cellStyle name="Normal 3" xfId="6"/>
    <cellStyle name="Percent" xfId="1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tabSelected="1" workbookViewId="0"/>
  </sheetViews>
  <sheetFormatPr defaultRowHeight="15"/>
  <sheetData>
    <row r="1" spans="1:1">
      <c r="A1" s="7" t="s">
        <v>24</v>
      </c>
    </row>
    <row r="2" spans="1:1">
      <c r="A2" s="11" t="s">
        <v>25</v>
      </c>
    </row>
    <row r="4" spans="1:1">
      <c r="A4" s="11" t="s">
        <v>28</v>
      </c>
    </row>
    <row r="5" spans="1:1">
      <c r="A5" s="11" t="s">
        <v>29</v>
      </c>
    </row>
    <row r="6" spans="1:1">
      <c r="A6" s="11" t="s">
        <v>30</v>
      </c>
    </row>
    <row r="7" spans="1:1">
      <c r="A7" s="11"/>
    </row>
    <row r="8" spans="1:1">
      <c r="A8" s="11" t="s">
        <v>31</v>
      </c>
    </row>
    <row r="9" spans="1:1">
      <c r="A9" s="11" t="s">
        <v>32</v>
      </c>
    </row>
    <row r="10" spans="1:1">
      <c r="A10" s="11" t="s">
        <v>33</v>
      </c>
    </row>
    <row r="11" spans="1:1">
      <c r="A11" s="11" t="s">
        <v>34</v>
      </c>
    </row>
    <row r="13" spans="1:1">
      <c r="A13" s="11" t="s">
        <v>35</v>
      </c>
    </row>
    <row r="14" spans="1:1">
      <c r="A14" s="11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"/>
    </sheetView>
  </sheetViews>
  <sheetFormatPr defaultColWidth="9.140625" defaultRowHeight="15"/>
  <cols>
    <col min="1" max="1" width="29.42578125" customWidth="1"/>
    <col min="2" max="2" width="24.7109375" customWidth="1"/>
    <col min="4" max="4" width="46.42578125" customWidth="1"/>
  </cols>
  <sheetData>
    <row r="1" spans="1:4" ht="15.75" thickBot="1">
      <c r="A1" s="1" t="s">
        <v>0</v>
      </c>
      <c r="B1" s="2" t="s">
        <v>1</v>
      </c>
      <c r="D1" s="3" t="s">
        <v>2</v>
      </c>
    </row>
    <row r="2" spans="1:4">
      <c r="D2" s="4" t="s">
        <v>3</v>
      </c>
    </row>
    <row r="3" spans="1:4">
      <c r="D3" s="4" t="s">
        <v>4</v>
      </c>
    </row>
    <row r="4" spans="1:4">
      <c r="D4" s="4" t="s">
        <v>5</v>
      </c>
    </row>
    <row r="5" spans="1:4">
      <c r="D5" s="4" t="s">
        <v>6</v>
      </c>
    </row>
    <row r="6" spans="1:4">
      <c r="D6" s="4" t="s">
        <v>7</v>
      </c>
    </row>
    <row r="7" spans="1:4">
      <c r="D7" s="4" t="s">
        <v>8</v>
      </c>
    </row>
    <row r="8" spans="1:4">
      <c r="D8" s="4" t="s">
        <v>9</v>
      </c>
    </row>
    <row r="9" spans="1:4">
      <c r="D9" s="4" t="s">
        <v>10</v>
      </c>
    </row>
    <row r="10" spans="1:4">
      <c r="D10" s="4" t="s">
        <v>11</v>
      </c>
    </row>
    <row r="11" spans="1:4">
      <c r="D11" s="4" t="s">
        <v>1</v>
      </c>
    </row>
    <row r="12" spans="1:4">
      <c r="D12" s="5" t="s">
        <v>12</v>
      </c>
    </row>
    <row r="13" spans="1:4">
      <c r="D13" s="5" t="s">
        <v>13</v>
      </c>
    </row>
    <row r="14" spans="1:4">
      <c r="D14" s="5" t="s">
        <v>14</v>
      </c>
    </row>
    <row r="15" spans="1:4">
      <c r="D15" s="5" t="s">
        <v>15</v>
      </c>
    </row>
    <row r="16" spans="1:4">
      <c r="D16" s="5" t="s">
        <v>16</v>
      </c>
    </row>
    <row r="17" spans="4:4">
      <c r="D17" s="5" t="s">
        <v>17</v>
      </c>
    </row>
    <row r="18" spans="4:4">
      <c r="D18" s="6" t="s">
        <v>18</v>
      </c>
    </row>
  </sheetData>
  <dataValidations count="1">
    <dataValidation type="list" allowBlank="1" showInputMessage="1" showErrorMessage="1" sqref="B1">
      <formula1>Regions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RowHeight="15"/>
  <cols>
    <col min="1" max="1" width="26.7109375" customWidth="1"/>
    <col min="2" max="2" width="26.42578125" customWidth="1"/>
    <col min="3" max="3" width="24.140625" customWidth="1"/>
    <col min="4" max="4" width="27.42578125" customWidth="1"/>
  </cols>
  <sheetData>
    <row r="1" spans="1:4">
      <c r="A1" s="7" t="s">
        <v>19</v>
      </c>
      <c r="B1" s="8" t="s">
        <v>20</v>
      </c>
      <c r="C1" s="8" t="s">
        <v>21</v>
      </c>
      <c r="D1" s="8" t="s">
        <v>22</v>
      </c>
    </row>
    <row r="2" spans="1:4">
      <c r="A2" t="s">
        <v>3</v>
      </c>
      <c r="B2" s="9">
        <v>0.83</v>
      </c>
      <c r="C2" s="9">
        <v>0.7</v>
      </c>
      <c r="D2" s="10">
        <f>(B2-C2)/B2</f>
        <v>0.15662650602409639</v>
      </c>
    </row>
    <row r="3" spans="1:4">
      <c r="A3" t="s">
        <v>4</v>
      </c>
      <c r="B3" s="9">
        <v>0.74</v>
      </c>
      <c r="C3" s="9">
        <v>0.7</v>
      </c>
      <c r="D3" s="10">
        <f t="shared" ref="D3:D19" si="0">(B3-C3)/B3</f>
        <v>5.4054054054054106E-2</v>
      </c>
    </row>
    <row r="4" spans="1:4">
      <c r="A4" t="s">
        <v>5</v>
      </c>
      <c r="B4" s="9">
        <v>0.84</v>
      </c>
      <c r="C4" s="9">
        <v>0.7</v>
      </c>
      <c r="D4" s="10">
        <f t="shared" si="0"/>
        <v>0.16666666666666669</v>
      </c>
    </row>
    <row r="5" spans="1:4">
      <c r="A5" t="s">
        <v>6</v>
      </c>
      <c r="B5" s="9">
        <v>0.74</v>
      </c>
      <c r="C5" s="9">
        <v>0.7</v>
      </c>
      <c r="D5" s="10">
        <f t="shared" si="0"/>
        <v>5.4054054054054106E-2</v>
      </c>
    </row>
    <row r="6" spans="1:4">
      <c r="A6" t="s">
        <v>7</v>
      </c>
      <c r="B6" s="9">
        <v>0.74</v>
      </c>
      <c r="C6" s="9">
        <v>0.7</v>
      </c>
      <c r="D6" s="10">
        <f t="shared" si="0"/>
        <v>5.4054054054054106E-2</v>
      </c>
    </row>
    <row r="7" spans="1:4">
      <c r="A7" t="s">
        <v>8</v>
      </c>
      <c r="B7" s="9">
        <v>0.84</v>
      </c>
      <c r="C7" s="9">
        <v>0.7</v>
      </c>
      <c r="D7" s="10">
        <f t="shared" si="0"/>
        <v>0.16666666666666669</v>
      </c>
    </row>
    <row r="8" spans="1:4">
      <c r="A8" t="s">
        <v>9</v>
      </c>
      <c r="B8" s="9">
        <v>0.84</v>
      </c>
      <c r="C8" s="9">
        <v>0.7</v>
      </c>
      <c r="D8" s="10">
        <f t="shared" si="0"/>
        <v>0.16666666666666669</v>
      </c>
    </row>
    <row r="9" spans="1:4">
      <c r="A9" t="s">
        <v>10</v>
      </c>
      <c r="B9" s="9">
        <v>0.8</v>
      </c>
      <c r="C9" s="9">
        <v>0.7</v>
      </c>
      <c r="D9" s="10">
        <f t="shared" si="0"/>
        <v>0.12500000000000011</v>
      </c>
    </row>
    <row r="10" spans="1:4">
      <c r="A10" t="s">
        <v>11</v>
      </c>
      <c r="B10" s="9">
        <v>0.84</v>
      </c>
      <c r="C10" s="9">
        <v>0.7</v>
      </c>
      <c r="D10" s="10">
        <f t="shared" si="0"/>
        <v>0.16666666666666669</v>
      </c>
    </row>
    <row r="11" spans="1:4">
      <c r="A11" t="s">
        <v>1</v>
      </c>
      <c r="B11" s="9">
        <v>0.84</v>
      </c>
      <c r="C11" s="9">
        <v>0.7</v>
      </c>
      <c r="D11" s="10">
        <f t="shared" si="0"/>
        <v>0.16666666666666669</v>
      </c>
    </row>
    <row r="12" spans="1:4">
      <c r="A12" t="s">
        <v>12</v>
      </c>
      <c r="B12" s="9">
        <v>0.79</v>
      </c>
      <c r="C12" s="9">
        <v>0.7</v>
      </c>
      <c r="D12" s="10">
        <f t="shared" si="0"/>
        <v>0.11392405063291149</v>
      </c>
    </row>
    <row r="13" spans="1:4">
      <c r="A13" t="s">
        <v>13</v>
      </c>
      <c r="B13" s="9">
        <v>0.74</v>
      </c>
      <c r="C13" s="9">
        <v>0.7</v>
      </c>
      <c r="D13" s="10">
        <f t="shared" si="0"/>
        <v>5.4054054054054106E-2</v>
      </c>
    </row>
    <row r="14" spans="1:4">
      <c r="A14" t="s">
        <v>14</v>
      </c>
      <c r="B14" s="9">
        <v>0.79</v>
      </c>
      <c r="C14" s="9">
        <v>0.7</v>
      </c>
      <c r="D14" s="10">
        <f t="shared" si="0"/>
        <v>0.11392405063291149</v>
      </c>
    </row>
    <row r="15" spans="1:4">
      <c r="A15" t="s">
        <v>15</v>
      </c>
      <c r="B15" s="9">
        <v>0.76</v>
      </c>
      <c r="C15" s="9">
        <v>0.7</v>
      </c>
      <c r="D15" s="10">
        <f t="shared" si="0"/>
        <v>7.8947368421052697E-2</v>
      </c>
    </row>
    <row r="16" spans="1:4">
      <c r="A16" t="s">
        <v>16</v>
      </c>
      <c r="B16" s="9">
        <f>AVERAGE(B15,B17)</f>
        <v>0.8</v>
      </c>
      <c r="C16" s="9">
        <v>0.7</v>
      </c>
      <c r="D16" s="10">
        <f t="shared" si="0"/>
        <v>0.12500000000000011</v>
      </c>
    </row>
    <row r="17" spans="1:4">
      <c r="A17" t="s">
        <v>17</v>
      </c>
      <c r="B17" s="9">
        <v>0.84</v>
      </c>
      <c r="C17" s="9">
        <v>0.7</v>
      </c>
      <c r="D17" s="10">
        <f t="shared" si="0"/>
        <v>0.16666666666666669</v>
      </c>
    </row>
    <row r="18" spans="1:4">
      <c r="A18" t="s">
        <v>23</v>
      </c>
      <c r="B18" s="9">
        <v>0.84</v>
      </c>
      <c r="C18" s="9">
        <v>0.7</v>
      </c>
      <c r="D18" s="10">
        <f t="shared" si="0"/>
        <v>0.16666666666666669</v>
      </c>
    </row>
    <row r="19" spans="1:4">
      <c r="A19" t="s">
        <v>18</v>
      </c>
      <c r="B19" s="9">
        <v>0.78</v>
      </c>
      <c r="C19" s="9">
        <v>0.7</v>
      </c>
      <c r="D19" s="10">
        <f t="shared" si="0"/>
        <v>0.10256410256410266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/>
  <cols>
    <col min="1" max="1" width="27.140625" customWidth="1"/>
    <col min="2" max="2" width="42" customWidth="1"/>
  </cols>
  <sheetData>
    <row r="1" spans="1:2">
      <c r="B1" t="s">
        <v>27</v>
      </c>
    </row>
    <row r="2" spans="1:2">
      <c r="A2" t="s">
        <v>26</v>
      </c>
      <c r="B2" s="12">
        <f>VLOOKUP('Country Selector'!B1,'Cement Perc Reductions'!A1:D19,4,FALSE)</f>
        <v>0.16666666666666669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5821EF3-DE0E-4C69-8CAD-97A589FC4E3A}"/>
</file>

<file path=customXml/itemProps2.xml><?xml version="1.0" encoding="utf-8"?>
<ds:datastoreItem xmlns:ds="http://schemas.openxmlformats.org/officeDocument/2006/customXml" ds:itemID="{88D569D3-76D8-4B9C-82EB-1EDF3AD32DB0}"/>
</file>

<file path=customXml/itemProps3.xml><?xml version="1.0" encoding="utf-8"?>
<ds:datastoreItem xmlns:ds="http://schemas.openxmlformats.org/officeDocument/2006/customXml" ds:itemID="{AD8B1EC7-5BDE-435B-A792-014FA70F1B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Country Selector</vt:lpstr>
      <vt:lpstr>Cement Perc Reductions</vt:lpstr>
      <vt:lpstr>PERAC-PPRiPEfC</vt:lpstr>
      <vt:lpstr>Regions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2015-08-02T18:46:33Z</dcterms:created>
  <dcterms:modified xsi:type="dcterms:W3CDTF">2018-03-14T01:14:41Z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