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 activeTab="3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45621"/>
</workbook>
</file>

<file path=xl/calcChain.xml><?xml version="1.0" encoding="utf-8"?>
<calcChain xmlns="http://schemas.openxmlformats.org/spreadsheetml/2006/main">
  <c r="F2" i="10" l="1"/>
  <c r="F4" i="10"/>
  <c r="E5" i="10"/>
  <c r="D4" i="10"/>
  <c r="C3" i="10"/>
  <c r="G5" i="9"/>
  <c r="B2" i="10"/>
  <c r="G5" i="8"/>
  <c r="G8" i="7"/>
  <c r="F5" i="5"/>
  <c r="F2" i="5"/>
  <c r="E5" i="5"/>
  <c r="D4" i="5"/>
  <c r="C3" i="5"/>
  <c r="B2" i="5"/>
  <c r="F4" i="3"/>
  <c r="F2" i="3"/>
  <c r="D4" i="3" l="1"/>
  <c r="E5" i="3"/>
  <c r="C3" i="3"/>
  <c r="B2" i="3"/>
  <c r="B7" i="2" l="1"/>
  <c r="B5" i="2"/>
  <c r="B6" i="2"/>
  <c r="B4" i="2"/>
</calcChain>
</file>

<file path=xl/sharedStrings.xml><?xml version="1.0" encoding="utf-8"?>
<sst xmlns="http://schemas.openxmlformats.org/spreadsheetml/2006/main" count="123" uniqueCount="54">
  <si>
    <t>EoNVFEwFC Elasticity of New Veh Fuel Economy wrt Fuel Cost</t>
  </si>
  <si>
    <t>Sources:</t>
  </si>
  <si>
    <t>LDVs</t>
  </si>
  <si>
    <t>Small, Kenneth A.</t>
  </si>
  <si>
    <t xml:space="preserve">Energy Policies for Automobile Transportation: A Comparison Using the National Energy Modeling System </t>
  </si>
  <si>
    <t>http://www.rff.org/Documents/Features/NEPI/RFF-BCK-Small-AutoPolicies.pdf</t>
  </si>
  <si>
    <t>Pages 32-33</t>
  </si>
  <si>
    <t>HDVs</t>
  </si>
  <si>
    <t xml:space="preserve">Harrington, W., Krupnick, A. </t>
  </si>
  <si>
    <t>Improving Fuel Economy in Heavy-Duty Vehicles</t>
  </si>
  <si>
    <t>http://www.rff.org/documents/RFF-DP-12-02.pdf</t>
  </si>
  <si>
    <t>Page 36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</si>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</sst>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4" fillId="0" borderId="0"/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</cellXfs>
  <cellStyles count="9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rff.org/documents/RFF-DP-12-02.pdf" TargetMode="External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/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3</v>
      </c>
    </row>
    <row r="5" spans="1:2" x14ac:dyDescent="0.25">
      <c r="B5" s="3">
        <v>2010</v>
      </c>
    </row>
    <row r="6" spans="1:2" x14ac:dyDescent="0.25">
      <c r="B6" t="s">
        <v>4</v>
      </c>
    </row>
    <row r="7" spans="1:2" x14ac:dyDescent="0.25">
      <c r="B7" s="4" t="s">
        <v>5</v>
      </c>
    </row>
    <row r="8" spans="1:2" x14ac:dyDescent="0.25">
      <c r="B8" t="s">
        <v>6</v>
      </c>
    </row>
    <row r="10" spans="1:2" x14ac:dyDescent="0.25">
      <c r="B10" s="2" t="s">
        <v>7</v>
      </c>
    </row>
    <row r="11" spans="1:2" x14ac:dyDescent="0.25">
      <c r="B11" t="s">
        <v>8</v>
      </c>
    </row>
    <row r="12" spans="1:2" x14ac:dyDescent="0.25">
      <c r="B12" s="3">
        <v>2012</v>
      </c>
    </row>
    <row r="13" spans="1:2" x14ac:dyDescent="0.25">
      <c r="B13" t="s">
        <v>9</v>
      </c>
    </row>
    <row r="14" spans="1:2" x14ac:dyDescent="0.25">
      <c r="B14" s="4" t="s">
        <v>10</v>
      </c>
    </row>
    <row r="15" spans="1:2" x14ac:dyDescent="0.25">
      <c r="B15" t="s">
        <v>11</v>
      </c>
    </row>
    <row r="17" spans="1:2" x14ac:dyDescent="0.25">
      <c r="B17" s="2" t="s">
        <v>39</v>
      </c>
    </row>
    <row r="18" spans="1:2" x14ac:dyDescent="0.25">
      <c r="B18" t="s">
        <v>40</v>
      </c>
    </row>
    <row r="19" spans="1:2" x14ac:dyDescent="0.25">
      <c r="B19" t="s">
        <v>41</v>
      </c>
    </row>
    <row r="20" spans="1:2" x14ac:dyDescent="0.25">
      <c r="B20" t="s">
        <v>42</v>
      </c>
    </row>
    <row r="21" spans="1:2" x14ac:dyDescent="0.25">
      <c r="B21" t="s">
        <v>43</v>
      </c>
    </row>
    <row r="22" spans="1:2" x14ac:dyDescent="0.25">
      <c r="B22" t="s">
        <v>44</v>
      </c>
    </row>
    <row r="24" spans="1:2" x14ac:dyDescent="0.25">
      <c r="A24" s="1" t="s">
        <v>27</v>
      </c>
    </row>
    <row r="25" spans="1:2" x14ac:dyDescent="0.25">
      <c r="A25" t="s">
        <v>35</v>
      </c>
    </row>
    <row r="26" spans="1:2" x14ac:dyDescent="0.25">
      <c r="A26" t="s">
        <v>36</v>
      </c>
    </row>
    <row r="27" spans="1:2" x14ac:dyDescent="0.25">
      <c r="A27" t="s">
        <v>37</v>
      </c>
    </row>
    <row r="28" spans="1:2" x14ac:dyDescent="0.25">
      <c r="A28" t="s">
        <v>38</v>
      </c>
    </row>
    <row r="30" spans="1:2" x14ac:dyDescent="0.25">
      <c r="A30" t="s">
        <v>52</v>
      </c>
    </row>
    <row r="31" spans="1:2" x14ac:dyDescent="0.25">
      <c r="A31" t="s">
        <v>53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50</v>
      </c>
    </row>
    <row r="11" spans="1:1" x14ac:dyDescent="0.25">
      <c r="A11" s="8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1" max="1" width="14.140625" customWidth="1"/>
    <col min="2" max="2" width="14.85546875" customWidth="1"/>
    <col min="3" max="3" width="34" customWidth="1"/>
  </cols>
  <sheetData>
    <row r="1" spans="1:3" x14ac:dyDescent="0.25">
      <c r="A1" s="1" t="s">
        <v>12</v>
      </c>
      <c r="B1" s="5" t="s">
        <v>17</v>
      </c>
      <c r="C1" s="1" t="s">
        <v>20</v>
      </c>
    </row>
    <row r="2" spans="1:3" x14ac:dyDescent="0.25">
      <c r="A2" t="s">
        <v>2</v>
      </c>
      <c r="B2">
        <v>0.1</v>
      </c>
    </row>
    <row r="3" spans="1:3" x14ac:dyDescent="0.25">
      <c r="A3" t="s">
        <v>7</v>
      </c>
      <c r="B3">
        <v>4.4999999999999998E-2</v>
      </c>
    </row>
    <row r="4" spans="1:3" x14ac:dyDescent="0.25">
      <c r="A4" t="s">
        <v>13</v>
      </c>
      <c r="B4">
        <f>B$3</f>
        <v>4.4999999999999998E-2</v>
      </c>
      <c r="C4" t="s">
        <v>18</v>
      </c>
    </row>
    <row r="5" spans="1:3" x14ac:dyDescent="0.25">
      <c r="A5" t="s">
        <v>14</v>
      </c>
      <c r="B5">
        <f t="shared" ref="B5:B6" si="0">B$3</f>
        <v>4.4999999999999998E-2</v>
      </c>
      <c r="C5" t="s">
        <v>18</v>
      </c>
    </row>
    <row r="6" spans="1:3" x14ac:dyDescent="0.25">
      <c r="A6" t="s">
        <v>15</v>
      </c>
      <c r="B6">
        <f t="shared" si="0"/>
        <v>4.4999999999999998E-2</v>
      </c>
      <c r="C6" t="s">
        <v>18</v>
      </c>
    </row>
    <row r="7" spans="1:3" x14ac:dyDescent="0.25">
      <c r="A7" t="s">
        <v>16</v>
      </c>
      <c r="B7">
        <f>B$2</f>
        <v>0.1</v>
      </c>
      <c r="C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tabSelected="1"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Data!$B$2</f>
        <v>0.1</v>
      </c>
      <c r="C2">
        <v>0</v>
      </c>
      <c r="D2">
        <v>0</v>
      </c>
      <c r="E2">
        <v>0</v>
      </c>
      <c r="F2">
        <f>Data!$B2*elec_fraction</f>
        <v>5.5000000000000007E-2</v>
      </c>
      <c r="G2">
        <v>0</v>
      </c>
    </row>
    <row r="3" spans="1:7" x14ac:dyDescent="0.25">
      <c r="A3" t="s">
        <v>29</v>
      </c>
      <c r="B3">
        <v>0</v>
      </c>
      <c r="C3">
        <f>Data!$B$2</f>
        <v>0.1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Data!$B$2</f>
        <v>0.1</v>
      </c>
      <c r="E4">
        <v>0</v>
      </c>
      <c r="F4">
        <f>Data!$B$2*(1-elec_fraction)</f>
        <v>4.4999999999999998E-2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Data!$B$2</f>
        <v>0.1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Data!$B$3</f>
        <v>4.4999999999999998E-2</v>
      </c>
      <c r="C2">
        <v>0</v>
      </c>
      <c r="D2">
        <v>0</v>
      </c>
      <c r="E2">
        <v>0</v>
      </c>
      <c r="F2">
        <f>Data!$B$3*elec_fraction</f>
        <v>2.4750000000000001E-2</v>
      </c>
      <c r="G2">
        <v>0</v>
      </c>
    </row>
    <row r="3" spans="1:7" x14ac:dyDescent="0.25">
      <c r="A3" t="s">
        <v>29</v>
      </c>
      <c r="B3">
        <v>0</v>
      </c>
      <c r="C3">
        <f>Data!$B$3</f>
        <v>4.4999999999999998E-2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Data!$B$3</f>
        <v>4.4999999999999998E-2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Data!$B$3</f>
        <v>4.4999999999999998E-2</v>
      </c>
      <c r="F5">
        <f>Data!$B$3*(1-elec_fraction)</f>
        <v>2.0249999999999997E-2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f>Data!$B$4</f>
        <v>4.4999999999999998E-2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f>Data!$B$5</f>
        <v>4.4999999999999998E-2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f>Data!$B$6</f>
        <v>4.4999999999999998E-2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8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6" width="21.5703125" customWidth="1"/>
    <col min="7" max="7" width="17.85546875" customWidth="1"/>
  </cols>
  <sheetData>
    <row r="1" spans="1:7" x14ac:dyDescent="0.25">
      <c r="A1" s="1"/>
      <c r="B1" s="6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</row>
    <row r="2" spans="1:7" x14ac:dyDescent="0.25">
      <c r="A2" t="s">
        <v>28</v>
      </c>
      <c r="B2">
        <f>Data!$B$7</f>
        <v>0.1</v>
      </c>
      <c r="C2">
        <v>0</v>
      </c>
      <c r="D2">
        <v>0</v>
      </c>
      <c r="E2">
        <v>0</v>
      </c>
      <c r="F2">
        <f>Data!$B7*elec_fraction</f>
        <v>5.5000000000000007E-2</v>
      </c>
      <c r="G2">
        <v>0</v>
      </c>
    </row>
    <row r="3" spans="1:7" x14ac:dyDescent="0.25">
      <c r="A3" t="s">
        <v>29</v>
      </c>
      <c r="B3">
        <v>0</v>
      </c>
      <c r="C3">
        <f>Data!$B$7</f>
        <v>0.1</v>
      </c>
      <c r="D3">
        <v>0</v>
      </c>
      <c r="E3">
        <v>0</v>
      </c>
      <c r="F3">
        <v>0</v>
      </c>
      <c r="G3">
        <v>0</v>
      </c>
    </row>
    <row r="4" spans="1:7" x14ac:dyDescent="0.25">
      <c r="A4" t="s">
        <v>30</v>
      </c>
      <c r="B4">
        <v>0</v>
      </c>
      <c r="C4">
        <v>0</v>
      </c>
      <c r="D4">
        <f>Data!$B$7</f>
        <v>0.1</v>
      </c>
      <c r="E4">
        <v>0</v>
      </c>
      <c r="F4">
        <f>Data!$B$7*(1-elec_fraction)</f>
        <v>4.4999999999999998E-2</v>
      </c>
      <c r="G4">
        <v>0</v>
      </c>
    </row>
    <row r="5" spans="1:7" x14ac:dyDescent="0.25">
      <c r="A5" t="s">
        <v>31</v>
      </c>
      <c r="B5">
        <v>0</v>
      </c>
      <c r="C5">
        <v>0</v>
      </c>
      <c r="D5">
        <v>0</v>
      </c>
      <c r="E5">
        <f>Data!$B$7</f>
        <v>0.1</v>
      </c>
      <c r="F5">
        <v>0</v>
      </c>
      <c r="G5">
        <v>0</v>
      </c>
    </row>
    <row r="6" spans="1:7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95B83CC-FEAA-4EC9-B1FD-51A4427CFFD0}"/>
</file>

<file path=customXml/itemProps2.xml><?xml version="1.0" encoding="utf-8"?>
<ds:datastoreItem xmlns:ds="http://schemas.openxmlformats.org/officeDocument/2006/customXml" ds:itemID="{BB0B5A64-5354-4F35-A23F-12C847812AB8}"/>
</file>

<file path=customXml/itemProps3.xml><?xml version="1.0" encoding="utf-8"?>
<ds:datastoreItem xmlns:ds="http://schemas.openxmlformats.org/officeDocument/2006/customXml" ds:itemID="{EDFBAB3F-B588-413B-981E-7724DC24F8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2015-06-16T18:03:32Z</dcterms:created>
  <dcterms:modified xsi:type="dcterms:W3CDTF">2017-07-10T18:50:38Z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