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1" sheetId="4" r:id="rId3"/>
    <sheet name="FoPITY-1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'FoPITY-1'!$A$1:$AJ$805</definedName>
    <definedName name="_xlnm._FilterDatabase" localSheetId="3" hidden="1">'FoPITY-1-WebApp'!$A$1:$BP$760</definedName>
    <definedName name="_xlnm._FilterDatabase" localSheetId="1" hidden="1">'Set Schedules Here'!$A$1:$E$1</definedName>
    <definedName name="rounding_decimal_places">About!$A$123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7" l="1"/>
  <c r="A17" i="7"/>
  <c r="A18" i="7"/>
  <c r="A19" i="7"/>
  <c r="A20" i="7"/>
  <c r="A21" i="7"/>
  <c r="A22" i="7"/>
  <c r="A23" i="7"/>
  <c r="A24" i="7"/>
  <c r="A25" i="7"/>
  <c r="A26" i="7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O2" i="3" l="1"/>
  <c r="A794" i="3" l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J796" i="3"/>
  <c r="BK796" i="3"/>
  <c r="BL796" i="3"/>
  <c r="BM796" i="3"/>
  <c r="BN796" i="3"/>
  <c r="BO796" i="3"/>
  <c r="BP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BI797" i="3"/>
  <c r="BJ797" i="3"/>
  <c r="BK797" i="3"/>
  <c r="BL797" i="3"/>
  <c r="BM797" i="3"/>
  <c r="BN797" i="3"/>
  <c r="BO797" i="3"/>
  <c r="BP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BI798" i="3"/>
  <c r="BJ798" i="3"/>
  <c r="BK798" i="3"/>
  <c r="BL798" i="3"/>
  <c r="BM798" i="3"/>
  <c r="BN798" i="3"/>
  <c r="BO798" i="3"/>
  <c r="BP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93" i="7" l="1"/>
  <c r="A792" i="7"/>
  <c r="A785" i="7"/>
  <c r="A777" i="7"/>
  <c r="A775" i="7"/>
  <c r="A773" i="7"/>
  <c r="A771" i="7"/>
  <c r="A767" i="7"/>
  <c r="A765" i="7"/>
  <c r="A763" i="7"/>
  <c r="A786" i="7"/>
  <c r="A784" i="7"/>
  <c r="A782" i="7"/>
  <c r="A780" i="7"/>
  <c r="A778" i="7"/>
  <c r="A805" i="7"/>
  <c r="A803" i="7"/>
  <c r="A801" i="7"/>
  <c r="A772" i="7"/>
  <c r="A762" i="7"/>
  <c r="A796" i="7"/>
  <c r="A794" i="7"/>
  <c r="A790" i="7"/>
  <c r="A788" i="7"/>
  <c r="A787" i="7"/>
  <c r="A769" i="7"/>
  <c r="A761" i="7"/>
  <c r="A770" i="7"/>
  <c r="A764" i="7"/>
  <c r="A804" i="7"/>
  <c r="A798" i="7"/>
  <c r="A774" i="7"/>
  <c r="A779" i="7"/>
  <c r="A799" i="7"/>
  <c r="A797" i="7"/>
  <c r="A795" i="7"/>
  <c r="A791" i="7"/>
  <c r="A789" i="7"/>
  <c r="A776" i="7"/>
  <c r="A766" i="7"/>
  <c r="A783" i="7"/>
  <c r="A802" i="7"/>
  <c r="A800" i="7"/>
  <c r="A768" i="7"/>
  <c r="A78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AJ760" i="4"/>
  <c r="AK1513" i="5"/>
  <c r="BP757" i="3" s="1"/>
  <c r="AJ1513" i="5"/>
  <c r="BN757" i="3" s="1"/>
  <c r="AI1513" i="5"/>
  <c r="BL757" i="3" s="1"/>
  <c r="AH1513" i="5"/>
  <c r="BJ757" i="3" s="1"/>
  <c r="AG1513" i="5"/>
  <c r="BH757" i="3" s="1"/>
  <c r="AF1513" i="5"/>
  <c r="AE1513" i="5"/>
  <c r="BD757" i="3" s="1"/>
  <c r="AD1513" i="5"/>
  <c r="AC1513" i="5"/>
  <c r="AZ757" i="3" s="1"/>
  <c r="AB1513" i="5"/>
  <c r="AX757" i="3" s="1"/>
  <c r="AA1513" i="5"/>
  <c r="AV757" i="3" s="1"/>
  <c r="Z1513" i="5"/>
  <c r="AT757" i="3" s="1"/>
  <c r="Y1513" i="5"/>
  <c r="AR757" i="3" s="1"/>
  <c r="X1513" i="5"/>
  <c r="W1513" i="5"/>
  <c r="AN757" i="3" s="1"/>
  <c r="V1513" i="5"/>
  <c r="U1513" i="5"/>
  <c r="AJ757" i="3" s="1"/>
  <c r="T1513" i="5"/>
  <c r="AH757" i="3" s="1"/>
  <c r="S1513" i="5"/>
  <c r="AF757" i="3" s="1"/>
  <c r="R1513" i="5"/>
  <c r="AD757" i="3" s="1"/>
  <c r="Q1513" i="5"/>
  <c r="AB757" i="3" s="1"/>
  <c r="P1513" i="5"/>
  <c r="O1513" i="5"/>
  <c r="X757" i="3" s="1"/>
  <c r="N1513" i="5"/>
  <c r="M1513" i="5"/>
  <c r="T757" i="3" s="1"/>
  <c r="L1513" i="5"/>
  <c r="R757" i="3" s="1"/>
  <c r="K1513" i="5"/>
  <c r="P757" i="3" s="1"/>
  <c r="J1513" i="5"/>
  <c r="N757" i="3" s="1"/>
  <c r="I1513" i="5"/>
  <c r="L757" i="3" s="1"/>
  <c r="H1513" i="5"/>
  <c r="AK1511" i="5"/>
  <c r="BP756" i="3" s="1"/>
  <c r="AJ1511" i="5"/>
  <c r="AI1511" i="5"/>
  <c r="BL756" i="3" s="1"/>
  <c r="AH1511" i="5"/>
  <c r="BJ756" i="3" s="1"/>
  <c r="AG1511" i="5"/>
  <c r="BH756" i="3" s="1"/>
  <c r="AF1511" i="5"/>
  <c r="AE1511" i="5"/>
  <c r="BD756" i="3" s="1"/>
  <c r="AD1511" i="5"/>
  <c r="BB756" i="3" s="1"/>
  <c r="AC1511" i="5"/>
  <c r="AZ756" i="3" s="1"/>
  <c r="AB1511" i="5"/>
  <c r="AA1511" i="5"/>
  <c r="AV756" i="3" s="1"/>
  <c r="Z1511" i="5"/>
  <c r="AT756" i="3" s="1"/>
  <c r="Y1511" i="5"/>
  <c r="AR756" i="3" s="1"/>
  <c r="X1511" i="5"/>
  <c r="W1511" i="5"/>
  <c r="AN756" i="3" s="1"/>
  <c r="V1511" i="5"/>
  <c r="AL756" i="3" s="1"/>
  <c r="U1511" i="5"/>
  <c r="AJ756" i="3" s="1"/>
  <c r="T1511" i="5"/>
  <c r="S1511" i="5"/>
  <c r="AF756" i="3" s="1"/>
  <c r="R1511" i="5"/>
  <c r="AD756" i="3" s="1"/>
  <c r="Q1511" i="5"/>
  <c r="AB756" i="3" s="1"/>
  <c r="P1511" i="5"/>
  <c r="O1511" i="5"/>
  <c r="X756" i="3" s="1"/>
  <c r="N1511" i="5"/>
  <c r="V756" i="3" s="1"/>
  <c r="M1511" i="5"/>
  <c r="T756" i="3" s="1"/>
  <c r="L1511" i="5"/>
  <c r="K1511" i="5"/>
  <c r="P756" i="3" s="1"/>
  <c r="J1511" i="5"/>
  <c r="N756" i="3" s="1"/>
  <c r="I1511" i="5"/>
  <c r="L756" i="3" s="1"/>
  <c r="H1511" i="5"/>
  <c r="AK1509" i="5"/>
  <c r="BP755" i="3" s="1"/>
  <c r="AJ1509" i="5"/>
  <c r="AI1509" i="5"/>
  <c r="BL755" i="3" s="1"/>
  <c r="AH1509" i="5"/>
  <c r="BJ755" i="3" s="1"/>
  <c r="AG1509" i="5"/>
  <c r="BH755" i="3" s="1"/>
  <c r="AF1509" i="5"/>
  <c r="BF755" i="3" s="1"/>
  <c r="AE1509" i="5"/>
  <c r="BD755" i="3" s="1"/>
  <c r="AD1509" i="5"/>
  <c r="AC1509" i="5"/>
  <c r="AZ755" i="3" s="1"/>
  <c r="AB1509" i="5"/>
  <c r="AA1509" i="5"/>
  <c r="AV755" i="3" s="1"/>
  <c r="Z1509" i="5"/>
  <c r="AT755" i="3" s="1"/>
  <c r="Y1509" i="5"/>
  <c r="AR755" i="3" s="1"/>
  <c r="X1509" i="5"/>
  <c r="AP755" i="3" s="1"/>
  <c r="W1509" i="5"/>
  <c r="AN755" i="3" s="1"/>
  <c r="V1509" i="5"/>
  <c r="U1509" i="5"/>
  <c r="AJ755" i="3" s="1"/>
  <c r="T1509" i="5"/>
  <c r="S1509" i="5"/>
  <c r="AF755" i="3" s="1"/>
  <c r="R1509" i="5"/>
  <c r="AD755" i="3" s="1"/>
  <c r="Q1509" i="5"/>
  <c r="AB755" i="3" s="1"/>
  <c r="P1509" i="5"/>
  <c r="Z755" i="3" s="1"/>
  <c r="O1509" i="5"/>
  <c r="X755" i="3" s="1"/>
  <c r="N1509" i="5"/>
  <c r="M1509" i="5"/>
  <c r="T755" i="3" s="1"/>
  <c r="L1509" i="5"/>
  <c r="K1509" i="5"/>
  <c r="P755" i="3" s="1"/>
  <c r="J1509" i="5"/>
  <c r="N755" i="3" s="1"/>
  <c r="I1509" i="5"/>
  <c r="L755" i="3" s="1"/>
  <c r="H1509" i="5"/>
  <c r="J755" i="3" s="1"/>
  <c r="AK1507" i="5"/>
  <c r="BP754" i="3" s="1"/>
  <c r="AJ1507" i="5"/>
  <c r="AI1507" i="5"/>
  <c r="BL754" i="3" s="1"/>
  <c r="AH1507" i="5"/>
  <c r="AG1507" i="5"/>
  <c r="BH754" i="3" s="1"/>
  <c r="AF1507" i="5"/>
  <c r="AE1507" i="5"/>
  <c r="AD1507" i="5"/>
  <c r="BB754" i="3" s="1"/>
  <c r="AC1507" i="5"/>
  <c r="AZ754" i="3" s="1"/>
  <c r="AB1507" i="5"/>
  <c r="AA1507" i="5"/>
  <c r="AV754" i="3" s="1"/>
  <c r="Z1507" i="5"/>
  <c r="Y1507" i="5"/>
  <c r="AR754" i="3" s="1"/>
  <c r="X1507" i="5"/>
  <c r="W1507" i="5"/>
  <c r="V1507" i="5"/>
  <c r="AL754" i="3" s="1"/>
  <c r="U1507" i="5"/>
  <c r="AJ754" i="3" s="1"/>
  <c r="T1507" i="5"/>
  <c r="S1507" i="5"/>
  <c r="AF754" i="3" s="1"/>
  <c r="R1507" i="5"/>
  <c r="Q1507" i="5"/>
  <c r="AB754" i="3" s="1"/>
  <c r="P1507" i="5"/>
  <c r="O1507" i="5"/>
  <c r="N1507" i="5"/>
  <c r="V754" i="3" s="1"/>
  <c r="M1507" i="5"/>
  <c r="T754" i="3" s="1"/>
  <c r="L1507" i="5"/>
  <c r="K1507" i="5"/>
  <c r="P754" i="3" s="1"/>
  <c r="J1507" i="5"/>
  <c r="I1507" i="5"/>
  <c r="L754" i="3" s="1"/>
  <c r="H1507" i="5"/>
  <c r="AK1505" i="5"/>
  <c r="AJ1505" i="5"/>
  <c r="BN753" i="3" s="1"/>
  <c r="AI1505" i="5"/>
  <c r="BL753" i="3" s="1"/>
  <c r="AH1505" i="5"/>
  <c r="BJ753" i="3" s="1"/>
  <c r="AG1505" i="5"/>
  <c r="BH753" i="3" s="1"/>
  <c r="AF1505" i="5"/>
  <c r="AE1505" i="5"/>
  <c r="BD753" i="3" s="1"/>
  <c r="AD1505" i="5"/>
  <c r="AC1505" i="5"/>
  <c r="AB1505" i="5"/>
  <c r="AX753" i="3" s="1"/>
  <c r="AA1505" i="5"/>
  <c r="AV753" i="3" s="1"/>
  <c r="Z1505" i="5"/>
  <c r="AT753" i="3" s="1"/>
  <c r="Y1505" i="5"/>
  <c r="AR753" i="3" s="1"/>
  <c r="X1505" i="5"/>
  <c r="W1505" i="5"/>
  <c r="AN753" i="3" s="1"/>
  <c r="V1505" i="5"/>
  <c r="U1505" i="5"/>
  <c r="T1505" i="5"/>
  <c r="AH753" i="3" s="1"/>
  <c r="S1505" i="5"/>
  <c r="AF753" i="3" s="1"/>
  <c r="R1505" i="5"/>
  <c r="AD753" i="3" s="1"/>
  <c r="Q1505" i="5"/>
  <c r="AB753" i="3" s="1"/>
  <c r="P1505" i="5"/>
  <c r="O1505" i="5"/>
  <c r="X753" i="3" s="1"/>
  <c r="N1505" i="5"/>
  <c r="M1505" i="5"/>
  <c r="L1505" i="5"/>
  <c r="R753" i="3" s="1"/>
  <c r="K1505" i="5"/>
  <c r="P753" i="3" s="1"/>
  <c r="J1505" i="5"/>
  <c r="N753" i="3" s="1"/>
  <c r="I1505" i="5"/>
  <c r="L753" i="3" s="1"/>
  <c r="H1505" i="5"/>
  <c r="F753" i="4" s="1"/>
  <c r="AK1503" i="5"/>
  <c r="BP752" i="3" s="1"/>
  <c r="AJ1503" i="5"/>
  <c r="AI1503" i="5"/>
  <c r="BL752" i="3" s="1"/>
  <c r="AH1503" i="5"/>
  <c r="BJ752" i="3" s="1"/>
  <c r="AG1503" i="5"/>
  <c r="BH752" i="3" s="1"/>
  <c r="AF1503" i="5"/>
  <c r="AE1503" i="5"/>
  <c r="BD752" i="3" s="1"/>
  <c r="AD1503" i="5"/>
  <c r="BB752" i="3" s="1"/>
  <c r="AC1503" i="5"/>
  <c r="AZ752" i="3" s="1"/>
  <c r="AB1503" i="5"/>
  <c r="AA1503" i="5"/>
  <c r="AV752" i="3" s="1"/>
  <c r="Z1503" i="5"/>
  <c r="AT752" i="3" s="1"/>
  <c r="Y1503" i="5"/>
  <c r="AR752" i="3" s="1"/>
  <c r="X1503" i="5"/>
  <c r="W1503" i="5"/>
  <c r="AN752" i="3" s="1"/>
  <c r="V1503" i="5"/>
  <c r="AL752" i="3" s="1"/>
  <c r="U1503" i="5"/>
  <c r="AJ752" i="3" s="1"/>
  <c r="T1503" i="5"/>
  <c r="S1503" i="5"/>
  <c r="AF752" i="3" s="1"/>
  <c r="R1503" i="5"/>
  <c r="AD752" i="3" s="1"/>
  <c r="Q1503" i="5"/>
  <c r="AB752" i="3" s="1"/>
  <c r="P1503" i="5"/>
  <c r="O1503" i="5"/>
  <c r="X752" i="3" s="1"/>
  <c r="N1503" i="5"/>
  <c r="V752" i="3" s="1"/>
  <c r="M1503" i="5"/>
  <c r="T752" i="3" s="1"/>
  <c r="L1503" i="5"/>
  <c r="K1503" i="5"/>
  <c r="P752" i="3" s="1"/>
  <c r="J1503" i="5"/>
  <c r="N752" i="3" s="1"/>
  <c r="I1503" i="5"/>
  <c r="L752" i="3" s="1"/>
  <c r="H1503" i="5"/>
  <c r="AK1501" i="5"/>
  <c r="BP751" i="3" s="1"/>
  <c r="AJ1501" i="5"/>
  <c r="AI1501" i="5"/>
  <c r="BL751" i="3" s="1"/>
  <c r="AH1501" i="5"/>
  <c r="BJ751" i="3" s="1"/>
  <c r="AG1501" i="5"/>
  <c r="BH751" i="3" s="1"/>
  <c r="AF1501" i="5"/>
  <c r="BF751" i="3" s="1"/>
  <c r="AE1501" i="5"/>
  <c r="BD751" i="3" s="1"/>
  <c r="AD1501" i="5"/>
  <c r="AC1501" i="5"/>
  <c r="AZ751" i="3" s="1"/>
  <c r="AB1501" i="5"/>
  <c r="AA1501" i="5"/>
  <c r="AV751" i="3" s="1"/>
  <c r="Z1501" i="5"/>
  <c r="AT751" i="3" s="1"/>
  <c r="Y1501" i="5"/>
  <c r="AR751" i="3" s="1"/>
  <c r="X1501" i="5"/>
  <c r="AP751" i="3" s="1"/>
  <c r="W1501" i="5"/>
  <c r="AN751" i="3" s="1"/>
  <c r="V1501" i="5"/>
  <c r="U1501" i="5"/>
  <c r="AJ751" i="3" s="1"/>
  <c r="T1501" i="5"/>
  <c r="S1501" i="5"/>
  <c r="AF751" i="3" s="1"/>
  <c r="R1501" i="5"/>
  <c r="AD751" i="3" s="1"/>
  <c r="Q1501" i="5"/>
  <c r="AB751" i="3" s="1"/>
  <c r="P1501" i="5"/>
  <c r="Z751" i="3" s="1"/>
  <c r="O1501" i="5"/>
  <c r="X751" i="3" s="1"/>
  <c r="N1501" i="5"/>
  <c r="M1501" i="5"/>
  <c r="T751" i="3" s="1"/>
  <c r="L1501" i="5"/>
  <c r="K1501" i="5"/>
  <c r="P751" i="3" s="1"/>
  <c r="J1501" i="5"/>
  <c r="N751" i="3" s="1"/>
  <c r="I1501" i="5"/>
  <c r="L751" i="3" s="1"/>
  <c r="H1501" i="5"/>
  <c r="J751" i="3" s="1"/>
  <c r="AK1497" i="5"/>
  <c r="BP749" i="3" s="1"/>
  <c r="AJ1497" i="5"/>
  <c r="AI1497" i="5"/>
  <c r="BL749" i="3" s="1"/>
  <c r="AH1497" i="5"/>
  <c r="BJ749" i="3" s="1"/>
  <c r="AG1497" i="5"/>
  <c r="BH749" i="3" s="1"/>
  <c r="AF1497" i="5"/>
  <c r="AE1497" i="5"/>
  <c r="BD749" i="3" s="1"/>
  <c r="AD1497" i="5"/>
  <c r="BB749" i="3" s="1"/>
  <c r="AC1497" i="5"/>
  <c r="AZ749" i="3" s="1"/>
  <c r="AB1497" i="5"/>
  <c r="AA1497" i="5"/>
  <c r="AV749" i="3" s="1"/>
  <c r="Z1497" i="5"/>
  <c r="AT749" i="3" s="1"/>
  <c r="Y1497" i="5"/>
  <c r="AR749" i="3" s="1"/>
  <c r="X1497" i="5"/>
  <c r="W1497" i="5"/>
  <c r="AN749" i="3" s="1"/>
  <c r="V1497" i="5"/>
  <c r="AL749" i="3" s="1"/>
  <c r="U1497" i="5"/>
  <c r="AJ749" i="3" s="1"/>
  <c r="T1497" i="5"/>
  <c r="S1497" i="5"/>
  <c r="AF749" i="3" s="1"/>
  <c r="R1497" i="5"/>
  <c r="AD749" i="3" s="1"/>
  <c r="Q1497" i="5"/>
  <c r="AB749" i="3" s="1"/>
  <c r="P1497" i="5"/>
  <c r="O1497" i="5"/>
  <c r="X749" i="3" s="1"/>
  <c r="N1497" i="5"/>
  <c r="V749" i="3" s="1"/>
  <c r="M1497" i="5"/>
  <c r="T749" i="3" s="1"/>
  <c r="L1497" i="5"/>
  <c r="K1497" i="5"/>
  <c r="P749" i="3" s="1"/>
  <c r="J1497" i="5"/>
  <c r="N749" i="3" s="1"/>
  <c r="I1497" i="5"/>
  <c r="L749" i="3" s="1"/>
  <c r="H1497" i="5"/>
  <c r="F749" i="4" s="1"/>
  <c r="AK1495" i="5"/>
  <c r="BP748" i="3" s="1"/>
  <c r="AJ1495" i="5"/>
  <c r="BN748" i="3" s="1"/>
  <c r="AI1495" i="5"/>
  <c r="BL748" i="3" s="1"/>
  <c r="AH1495" i="5"/>
  <c r="AG1495" i="5"/>
  <c r="BH748" i="3" s="1"/>
  <c r="AF1495" i="5"/>
  <c r="AE1495" i="5"/>
  <c r="BD748" i="3" s="1"/>
  <c r="AD1495" i="5"/>
  <c r="BB748" i="3" s="1"/>
  <c r="AC1495" i="5"/>
  <c r="AZ748" i="3" s="1"/>
  <c r="AB1495" i="5"/>
  <c r="AX748" i="3" s="1"/>
  <c r="AA1495" i="5"/>
  <c r="AV748" i="3" s="1"/>
  <c r="Z1495" i="5"/>
  <c r="Y1495" i="5"/>
  <c r="AR748" i="3" s="1"/>
  <c r="X1495" i="5"/>
  <c r="W1495" i="5"/>
  <c r="AN748" i="3" s="1"/>
  <c r="V1495" i="5"/>
  <c r="AL748" i="3" s="1"/>
  <c r="U1495" i="5"/>
  <c r="AJ748" i="3" s="1"/>
  <c r="T1495" i="5"/>
  <c r="AH748" i="3" s="1"/>
  <c r="S1495" i="5"/>
  <c r="AF748" i="3" s="1"/>
  <c r="R1495" i="5"/>
  <c r="Q1495" i="5"/>
  <c r="AB748" i="3" s="1"/>
  <c r="P1495" i="5"/>
  <c r="O1495" i="5"/>
  <c r="X748" i="3" s="1"/>
  <c r="N1495" i="5"/>
  <c r="V748" i="3" s="1"/>
  <c r="M1495" i="5"/>
  <c r="T748" i="3" s="1"/>
  <c r="L1495" i="5"/>
  <c r="R748" i="3" s="1"/>
  <c r="K1495" i="5"/>
  <c r="P748" i="3" s="1"/>
  <c r="J1495" i="5"/>
  <c r="I1495" i="5"/>
  <c r="L748" i="3" s="1"/>
  <c r="H1495" i="5"/>
  <c r="AK1493" i="5"/>
  <c r="BP747" i="3" s="1"/>
  <c r="AJ1493" i="5"/>
  <c r="AI1493" i="5"/>
  <c r="AH1493" i="5"/>
  <c r="BJ747" i="3" s="1"/>
  <c r="AG1493" i="5"/>
  <c r="BH747" i="3" s="1"/>
  <c r="AF1493" i="5"/>
  <c r="AE1493" i="5"/>
  <c r="BD747" i="3" s="1"/>
  <c r="AD1493" i="5"/>
  <c r="AC1493" i="5"/>
  <c r="AZ747" i="3" s="1"/>
  <c r="AB1493" i="5"/>
  <c r="AA1493" i="5"/>
  <c r="Z1493" i="5"/>
  <c r="AT747" i="3" s="1"/>
  <c r="Y1493" i="5"/>
  <c r="AR747" i="3" s="1"/>
  <c r="X1493" i="5"/>
  <c r="W1493" i="5"/>
  <c r="AN747" i="3" s="1"/>
  <c r="V1493" i="5"/>
  <c r="U1493" i="5"/>
  <c r="AJ747" i="3" s="1"/>
  <c r="T1493" i="5"/>
  <c r="S1493" i="5"/>
  <c r="R1493" i="5"/>
  <c r="AD747" i="3" s="1"/>
  <c r="Q1493" i="5"/>
  <c r="AB747" i="3" s="1"/>
  <c r="P1493" i="5"/>
  <c r="O1493" i="5"/>
  <c r="X747" i="3" s="1"/>
  <c r="N1493" i="5"/>
  <c r="M1493" i="5"/>
  <c r="T747" i="3" s="1"/>
  <c r="L1493" i="5"/>
  <c r="K1493" i="5"/>
  <c r="J1493" i="5"/>
  <c r="N747" i="3" s="1"/>
  <c r="I1493" i="5"/>
  <c r="L747" i="3" s="1"/>
  <c r="H1493" i="5"/>
  <c r="AK1491" i="5"/>
  <c r="BP746" i="3" s="1"/>
  <c r="AJ1491" i="5"/>
  <c r="AI1491" i="5"/>
  <c r="BL746" i="3" s="1"/>
  <c r="AH1491" i="5"/>
  <c r="AG1491" i="5"/>
  <c r="AF1491" i="5"/>
  <c r="BF746" i="3" s="1"/>
  <c r="AE1491" i="5"/>
  <c r="BD746" i="3" s="1"/>
  <c r="AD1491" i="5"/>
  <c r="BB746" i="3" s="1"/>
  <c r="AC1491" i="5"/>
  <c r="AZ746" i="3" s="1"/>
  <c r="AB1491" i="5"/>
  <c r="AA1491" i="5"/>
  <c r="AV746" i="3" s="1"/>
  <c r="Z1491" i="5"/>
  <c r="Y1491" i="5"/>
  <c r="X1491" i="5"/>
  <c r="AP746" i="3" s="1"/>
  <c r="W1491" i="5"/>
  <c r="AN746" i="3" s="1"/>
  <c r="V1491" i="5"/>
  <c r="AL746" i="3" s="1"/>
  <c r="U1491" i="5"/>
  <c r="AJ746" i="3" s="1"/>
  <c r="T1491" i="5"/>
  <c r="S1491" i="5"/>
  <c r="AF746" i="3" s="1"/>
  <c r="R1491" i="5"/>
  <c r="Q1491" i="5"/>
  <c r="P1491" i="5"/>
  <c r="Z746" i="3" s="1"/>
  <c r="O1491" i="5"/>
  <c r="X746" i="3" s="1"/>
  <c r="N1491" i="5"/>
  <c r="V746" i="3" s="1"/>
  <c r="M1491" i="5"/>
  <c r="T746" i="3" s="1"/>
  <c r="L1491" i="5"/>
  <c r="K1491" i="5"/>
  <c r="P746" i="3" s="1"/>
  <c r="J1491" i="5"/>
  <c r="I1491" i="5"/>
  <c r="H1491" i="5"/>
  <c r="F746" i="4" s="1"/>
  <c r="AK1489" i="5"/>
  <c r="BP745" i="3" s="1"/>
  <c r="AJ1489" i="5"/>
  <c r="AI1489" i="5"/>
  <c r="BL745" i="3" s="1"/>
  <c r="AH1489" i="5"/>
  <c r="AG1489" i="5"/>
  <c r="BH745" i="3" s="1"/>
  <c r="AF1489" i="5"/>
  <c r="AE1489" i="5"/>
  <c r="BD745" i="3" s="1"/>
  <c r="AD1489" i="5"/>
  <c r="BB745" i="3" s="1"/>
  <c r="AC1489" i="5"/>
  <c r="AZ745" i="3" s="1"/>
  <c r="AB1489" i="5"/>
  <c r="AA1489" i="5"/>
  <c r="AV745" i="3" s="1"/>
  <c r="Z1489" i="5"/>
  <c r="Y1489" i="5"/>
  <c r="AR745" i="3" s="1"/>
  <c r="X1489" i="5"/>
  <c r="W1489" i="5"/>
  <c r="V1489" i="5"/>
  <c r="AL745" i="3" s="1"/>
  <c r="U1489" i="5"/>
  <c r="AJ745" i="3" s="1"/>
  <c r="T1489" i="5"/>
  <c r="S1489" i="5"/>
  <c r="AF745" i="3" s="1"/>
  <c r="R1489" i="5"/>
  <c r="Q1489" i="5"/>
  <c r="AB745" i="3" s="1"/>
  <c r="P1489" i="5"/>
  <c r="Z745" i="3" s="1"/>
  <c r="O1489" i="5"/>
  <c r="N1489" i="5"/>
  <c r="V745" i="3" s="1"/>
  <c r="M1489" i="5"/>
  <c r="T745" i="3" s="1"/>
  <c r="L1489" i="5"/>
  <c r="K1489" i="5"/>
  <c r="P745" i="3" s="1"/>
  <c r="J1489" i="5"/>
  <c r="I1489" i="5"/>
  <c r="L745" i="3" s="1"/>
  <c r="H1489" i="5"/>
  <c r="AK1485" i="5"/>
  <c r="AJ1485" i="5"/>
  <c r="AI1485" i="5"/>
  <c r="BL743" i="3" s="1"/>
  <c r="AH1485" i="5"/>
  <c r="AG1485" i="5"/>
  <c r="BH743" i="3" s="1"/>
  <c r="AF1485" i="5"/>
  <c r="BF743" i="3" s="1"/>
  <c r="AE1485" i="5"/>
  <c r="BD743" i="3" s="1"/>
  <c r="AD1485" i="5"/>
  <c r="AC1485" i="5"/>
  <c r="AZ743" i="3" s="1"/>
  <c r="AB1485" i="5"/>
  <c r="AA1485" i="5"/>
  <c r="AV743" i="3" s="1"/>
  <c r="Z1485" i="5"/>
  <c r="Y1485" i="5"/>
  <c r="AR743" i="3" s="1"/>
  <c r="X1485" i="5"/>
  <c r="W1485" i="5"/>
  <c r="AN743" i="3" s="1"/>
  <c r="V1485" i="5"/>
  <c r="AL743" i="3" s="1"/>
  <c r="U1485" i="5"/>
  <c r="AJ743" i="3" s="1"/>
  <c r="T1485" i="5"/>
  <c r="S1485" i="5"/>
  <c r="AF743" i="3" s="1"/>
  <c r="R1485" i="5"/>
  <c r="Q1485" i="5"/>
  <c r="AB743" i="3" s="1"/>
  <c r="P1485" i="5"/>
  <c r="O1485" i="5"/>
  <c r="X743" i="3" s="1"/>
  <c r="N1485" i="5"/>
  <c r="M1485" i="5"/>
  <c r="L1485" i="5"/>
  <c r="K1485" i="5"/>
  <c r="P743" i="3" s="1"/>
  <c r="J1485" i="5"/>
  <c r="I1485" i="5"/>
  <c r="L743" i="3" s="1"/>
  <c r="H1485" i="5"/>
  <c r="F743" i="4" s="1"/>
  <c r="AK1483" i="5"/>
  <c r="BP742" i="3" s="1"/>
  <c r="AJ1483" i="5"/>
  <c r="AI1483" i="5"/>
  <c r="BL742" i="3" s="1"/>
  <c r="AH1483" i="5"/>
  <c r="BJ742" i="3" s="1"/>
  <c r="AG1483" i="5"/>
  <c r="BH742" i="3" s="1"/>
  <c r="AF1483" i="5"/>
  <c r="AE1483" i="5"/>
  <c r="BD742" i="3" s="1"/>
  <c r="AD1483" i="5"/>
  <c r="AC1483" i="5"/>
  <c r="AZ742" i="3" s="1"/>
  <c r="AB1483" i="5"/>
  <c r="AX742" i="3" s="1"/>
  <c r="AA1483" i="5"/>
  <c r="AV742" i="3" s="1"/>
  <c r="Z1483" i="5"/>
  <c r="AT742" i="3" s="1"/>
  <c r="Y1483" i="5"/>
  <c r="AR742" i="3" s="1"/>
  <c r="X1483" i="5"/>
  <c r="W1483" i="5"/>
  <c r="AN742" i="3" s="1"/>
  <c r="V1483" i="5"/>
  <c r="U1483" i="5"/>
  <c r="AJ742" i="3" s="1"/>
  <c r="T1483" i="5"/>
  <c r="S1483" i="5"/>
  <c r="R1483" i="5"/>
  <c r="AD742" i="3" s="1"/>
  <c r="Q1483" i="5"/>
  <c r="AB742" i="3" s="1"/>
  <c r="P1483" i="5"/>
  <c r="O1483" i="5"/>
  <c r="X742" i="3" s="1"/>
  <c r="N1483" i="5"/>
  <c r="M1483" i="5"/>
  <c r="T742" i="3" s="1"/>
  <c r="L1483" i="5"/>
  <c r="K1483" i="5"/>
  <c r="J1483" i="5"/>
  <c r="N742" i="3" s="1"/>
  <c r="I1483" i="5"/>
  <c r="L742" i="3" s="1"/>
  <c r="H1483" i="5"/>
  <c r="AK1481" i="5"/>
  <c r="BP741" i="3" s="1"/>
  <c r="AJ1481" i="5"/>
  <c r="AI1481" i="5"/>
  <c r="BL741" i="3" s="1"/>
  <c r="AH1481" i="5"/>
  <c r="AG1481" i="5"/>
  <c r="BH741" i="3" s="1"/>
  <c r="AF1481" i="5"/>
  <c r="BF741" i="3" s="1"/>
  <c r="AE1481" i="5"/>
  <c r="BD741" i="3" s="1"/>
  <c r="AD1481" i="5"/>
  <c r="BB741" i="3" s="1"/>
  <c r="AC1481" i="5"/>
  <c r="AZ741" i="3" s="1"/>
  <c r="AB1481" i="5"/>
  <c r="AA1481" i="5"/>
  <c r="AV741" i="3" s="1"/>
  <c r="Z1481" i="5"/>
  <c r="Y1481" i="5"/>
  <c r="X1481" i="5"/>
  <c r="AP741" i="3" s="1"/>
  <c r="W1481" i="5"/>
  <c r="AN741" i="3" s="1"/>
  <c r="V1481" i="5"/>
  <c r="AL741" i="3" s="1"/>
  <c r="U1481" i="5"/>
  <c r="AJ741" i="3" s="1"/>
  <c r="T1481" i="5"/>
  <c r="S1481" i="5"/>
  <c r="R1481" i="5"/>
  <c r="Q1481" i="5"/>
  <c r="AB741" i="3" s="1"/>
  <c r="P1481" i="5"/>
  <c r="Z741" i="3" s="1"/>
  <c r="O1481" i="5"/>
  <c r="X741" i="3" s="1"/>
  <c r="N1481" i="5"/>
  <c r="M1481" i="5"/>
  <c r="T741" i="3" s="1"/>
  <c r="L1481" i="5"/>
  <c r="K1481" i="5"/>
  <c r="J1481" i="5"/>
  <c r="I1481" i="5"/>
  <c r="L741" i="3" s="1"/>
  <c r="H1481" i="5"/>
  <c r="J741" i="3" s="1"/>
  <c r="AK1479" i="5"/>
  <c r="BP740" i="3" s="1"/>
  <c r="AJ1479" i="5"/>
  <c r="BN740" i="3" s="1"/>
  <c r="AI1479" i="5"/>
  <c r="BL740" i="3" s="1"/>
  <c r="AH1479" i="5"/>
  <c r="BJ740" i="3" s="1"/>
  <c r="AG1479" i="5"/>
  <c r="BH740" i="3" s="1"/>
  <c r="AF1479" i="5"/>
  <c r="AE1479" i="5"/>
  <c r="AD1479" i="5"/>
  <c r="AC1479" i="5"/>
  <c r="AZ740" i="3" s="1"/>
  <c r="AB1479" i="5"/>
  <c r="AA1479" i="5"/>
  <c r="AV740" i="3" s="1"/>
  <c r="Z1479" i="5"/>
  <c r="AT740" i="3" s="1"/>
  <c r="Y1479" i="5"/>
  <c r="AR740" i="3" s="1"/>
  <c r="X1479" i="5"/>
  <c r="W1479" i="5"/>
  <c r="V1479" i="5"/>
  <c r="U1479" i="5"/>
  <c r="AJ740" i="3" s="1"/>
  <c r="T1479" i="5"/>
  <c r="AH740" i="3" s="1"/>
  <c r="S1479" i="5"/>
  <c r="AF740" i="3" s="1"/>
  <c r="R1479" i="5"/>
  <c r="Q1479" i="5"/>
  <c r="AB740" i="3" s="1"/>
  <c r="P1479" i="5"/>
  <c r="O1479" i="5"/>
  <c r="N1479" i="5"/>
  <c r="M1479" i="5"/>
  <c r="T740" i="3" s="1"/>
  <c r="L1479" i="5"/>
  <c r="R740" i="3" s="1"/>
  <c r="K1479" i="5"/>
  <c r="P740" i="3" s="1"/>
  <c r="J1479" i="5"/>
  <c r="I1479" i="5"/>
  <c r="L740" i="3" s="1"/>
  <c r="H1479" i="5"/>
  <c r="AK1477" i="5"/>
  <c r="BP739" i="3" s="1"/>
  <c r="AJ1477" i="5"/>
  <c r="AI1477" i="5"/>
  <c r="AH1477" i="5"/>
  <c r="AG1477" i="5"/>
  <c r="BH739" i="3" s="1"/>
  <c r="AF1477" i="5"/>
  <c r="BF739" i="3" s="1"/>
  <c r="AE1477" i="5"/>
  <c r="BD739" i="3" s="1"/>
  <c r="AD1477" i="5"/>
  <c r="AC1477" i="5"/>
  <c r="AB1477" i="5"/>
  <c r="AA1477" i="5"/>
  <c r="Z1477" i="5"/>
  <c r="Y1477" i="5"/>
  <c r="AR739" i="3" s="1"/>
  <c r="X1477" i="5"/>
  <c r="AP739" i="3" s="1"/>
  <c r="W1477" i="5"/>
  <c r="AN739" i="3" s="1"/>
  <c r="V1477" i="5"/>
  <c r="U1477" i="5"/>
  <c r="AJ739" i="3" s="1"/>
  <c r="T1477" i="5"/>
  <c r="S1477" i="5"/>
  <c r="R1477" i="5"/>
  <c r="Q1477" i="5"/>
  <c r="AB739" i="3" s="1"/>
  <c r="P1477" i="5"/>
  <c r="O1477" i="5"/>
  <c r="X739" i="3" s="1"/>
  <c r="N1477" i="5"/>
  <c r="M1477" i="5"/>
  <c r="T739" i="3" s="1"/>
  <c r="L1477" i="5"/>
  <c r="K1477" i="5"/>
  <c r="J1477" i="5"/>
  <c r="I1477" i="5"/>
  <c r="L739" i="3" s="1"/>
  <c r="H1477" i="5"/>
  <c r="AK1475" i="5"/>
  <c r="BP738" i="3" s="1"/>
  <c r="AJ1475" i="5"/>
  <c r="AI1475" i="5"/>
  <c r="BL738" i="3" s="1"/>
  <c r="AH1475" i="5"/>
  <c r="BJ738" i="3" s="1"/>
  <c r="AG1475" i="5"/>
  <c r="BH738" i="3" s="1"/>
  <c r="AF1475" i="5"/>
  <c r="AE1475" i="5"/>
  <c r="AD1475" i="5"/>
  <c r="AC1475" i="5"/>
  <c r="AZ738" i="3" s="1"/>
  <c r="AB1475" i="5"/>
  <c r="AA1475" i="5"/>
  <c r="AV738" i="3" s="1"/>
  <c r="Z1475" i="5"/>
  <c r="AT738" i="3" s="1"/>
  <c r="Y1475" i="5"/>
  <c r="AR738" i="3" s="1"/>
  <c r="X1475" i="5"/>
  <c r="W1475" i="5"/>
  <c r="V1475" i="5"/>
  <c r="U1475" i="5"/>
  <c r="AJ738" i="3" s="1"/>
  <c r="T1475" i="5"/>
  <c r="S1475" i="5"/>
  <c r="R1475" i="5"/>
  <c r="AD738" i="3" s="1"/>
  <c r="Q1475" i="5"/>
  <c r="AB738" i="3" s="1"/>
  <c r="P1475" i="5"/>
  <c r="O1475" i="5"/>
  <c r="N1475" i="5"/>
  <c r="M1475" i="5"/>
  <c r="T738" i="3" s="1"/>
  <c r="L1475" i="5"/>
  <c r="R738" i="3" s="1"/>
  <c r="K1475" i="5"/>
  <c r="J1475" i="5"/>
  <c r="N738" i="3" s="1"/>
  <c r="I1475" i="5"/>
  <c r="L738" i="3" s="1"/>
  <c r="H1475" i="5"/>
  <c r="AK1473" i="5"/>
  <c r="BP737" i="3" s="1"/>
  <c r="AJ1473" i="5"/>
  <c r="AI1473" i="5"/>
  <c r="AH1473" i="5"/>
  <c r="AG1473" i="5"/>
  <c r="BH737" i="3" s="1"/>
  <c r="AF1473" i="5"/>
  <c r="BF737" i="3" s="1"/>
  <c r="AE1473" i="5"/>
  <c r="BD737" i="3" s="1"/>
  <c r="AD1473" i="5"/>
  <c r="AC1473" i="5"/>
  <c r="AZ737" i="3" s="1"/>
  <c r="AB1473" i="5"/>
  <c r="AA1473" i="5"/>
  <c r="Z1473" i="5"/>
  <c r="Y1473" i="5"/>
  <c r="AR737" i="3" s="1"/>
  <c r="X1473" i="5"/>
  <c r="AP737" i="3" s="1"/>
  <c r="W1473" i="5"/>
  <c r="AN737" i="3" s="1"/>
  <c r="V1473" i="5"/>
  <c r="AL737" i="3" s="1"/>
  <c r="U1473" i="5"/>
  <c r="AJ737" i="3" s="1"/>
  <c r="T1473" i="5"/>
  <c r="S1473" i="5"/>
  <c r="R1473" i="5"/>
  <c r="Q1473" i="5"/>
  <c r="P1473" i="5"/>
  <c r="Z737" i="3" s="1"/>
  <c r="O1473" i="5"/>
  <c r="X737" i="3" s="1"/>
  <c r="N1473" i="5"/>
  <c r="V737" i="3" s="1"/>
  <c r="M1473" i="5"/>
  <c r="T737" i="3" s="1"/>
  <c r="L1473" i="5"/>
  <c r="K1473" i="5"/>
  <c r="J1473" i="5"/>
  <c r="I1473" i="5"/>
  <c r="H1473" i="5"/>
  <c r="J737" i="3" s="1"/>
  <c r="AK1471" i="5"/>
  <c r="BP736" i="3" s="1"/>
  <c r="AJ1471" i="5"/>
  <c r="BN736" i="3" s="1"/>
  <c r="AI1471" i="5"/>
  <c r="BL736" i="3" s="1"/>
  <c r="AH1471" i="5"/>
  <c r="AG1471" i="5"/>
  <c r="BH736" i="3" s="1"/>
  <c r="AF1471" i="5"/>
  <c r="AE1471" i="5"/>
  <c r="AD1471" i="5"/>
  <c r="AC1471" i="5"/>
  <c r="AZ736" i="3" s="1"/>
  <c r="AB1471" i="5"/>
  <c r="AX736" i="3" s="1"/>
  <c r="AA1471" i="5"/>
  <c r="AV736" i="3" s="1"/>
  <c r="Z1471" i="5"/>
  <c r="Y1471" i="5"/>
  <c r="AR736" i="3" s="1"/>
  <c r="X1471" i="5"/>
  <c r="W1471" i="5"/>
  <c r="V1471" i="5"/>
  <c r="U1471" i="5"/>
  <c r="AJ736" i="3" s="1"/>
  <c r="T1471" i="5"/>
  <c r="S1471" i="5"/>
  <c r="AF736" i="3" s="1"/>
  <c r="R1471" i="5"/>
  <c r="Q1471" i="5"/>
  <c r="AB736" i="3" s="1"/>
  <c r="P1471" i="5"/>
  <c r="O1471" i="5"/>
  <c r="N1471" i="5"/>
  <c r="M1471" i="5"/>
  <c r="T736" i="3" s="1"/>
  <c r="L1471" i="5"/>
  <c r="K1471" i="5"/>
  <c r="P736" i="3" s="1"/>
  <c r="J1471" i="5"/>
  <c r="I1471" i="5"/>
  <c r="L736" i="3" s="1"/>
  <c r="H1471" i="5"/>
  <c r="AK1469" i="5"/>
  <c r="BP735" i="3" s="1"/>
  <c r="AJ1469" i="5"/>
  <c r="AI1469" i="5"/>
  <c r="AH1469" i="5"/>
  <c r="AG1469" i="5"/>
  <c r="BH735" i="3" s="1"/>
  <c r="AF1469" i="5"/>
  <c r="AE1469" i="5"/>
  <c r="AD1469" i="5"/>
  <c r="AC1469" i="5"/>
  <c r="AB1469" i="5"/>
  <c r="AA1469" i="5"/>
  <c r="Z1469" i="5"/>
  <c r="Y1469" i="5"/>
  <c r="AR735" i="3" s="1"/>
  <c r="X1469" i="5"/>
  <c r="AP735" i="3" s="1"/>
  <c r="W1469" i="5"/>
  <c r="V1469" i="5"/>
  <c r="U1469" i="5"/>
  <c r="AJ735" i="3" s="1"/>
  <c r="T1469" i="5"/>
  <c r="S1469" i="5"/>
  <c r="R1469" i="5"/>
  <c r="Q1469" i="5"/>
  <c r="AB735" i="3" s="1"/>
  <c r="P1469" i="5"/>
  <c r="O1469" i="5"/>
  <c r="N1469" i="5"/>
  <c r="M1469" i="5"/>
  <c r="L1469" i="5"/>
  <c r="K1469" i="5"/>
  <c r="J1469" i="5"/>
  <c r="I1469" i="5"/>
  <c r="L735" i="3" s="1"/>
  <c r="H1469" i="5"/>
  <c r="AK1467" i="5"/>
  <c r="BP734" i="3" s="1"/>
  <c r="AJ1467" i="5"/>
  <c r="BN734" i="3" s="1"/>
  <c r="AI1467" i="5"/>
  <c r="AH1467" i="5"/>
  <c r="BJ734" i="3" s="1"/>
  <c r="AG1467" i="5"/>
  <c r="BH734" i="3" s="1"/>
  <c r="AF1467" i="5"/>
  <c r="AE1467" i="5"/>
  <c r="AD1467" i="5"/>
  <c r="AC1467" i="5"/>
  <c r="AZ734" i="3" s="1"/>
  <c r="AB1467" i="5"/>
  <c r="AA1467" i="5"/>
  <c r="Z1467" i="5"/>
  <c r="AT734" i="3" s="1"/>
  <c r="Y1467" i="5"/>
  <c r="AR734" i="3" s="1"/>
  <c r="X1467" i="5"/>
  <c r="W1467" i="5"/>
  <c r="V1467" i="5"/>
  <c r="U1467" i="5"/>
  <c r="AJ734" i="3" s="1"/>
  <c r="T1467" i="5"/>
  <c r="AH734" i="3" s="1"/>
  <c r="S1467" i="5"/>
  <c r="R1467" i="5"/>
  <c r="AD734" i="3" s="1"/>
  <c r="Q1467" i="5"/>
  <c r="AB734" i="3" s="1"/>
  <c r="P1467" i="5"/>
  <c r="O1467" i="5"/>
  <c r="N1467" i="5"/>
  <c r="M1467" i="5"/>
  <c r="T734" i="3" s="1"/>
  <c r="L1467" i="5"/>
  <c r="K1467" i="5"/>
  <c r="J1467" i="5"/>
  <c r="N734" i="3" s="1"/>
  <c r="I1467" i="5"/>
  <c r="L734" i="3" s="1"/>
  <c r="H1467" i="5"/>
  <c r="AK1465" i="5"/>
  <c r="BP733" i="3" s="1"/>
  <c r="AJ1465" i="5"/>
  <c r="AI1465" i="5"/>
  <c r="AH1465" i="5"/>
  <c r="AG1465" i="5"/>
  <c r="AF1465" i="5"/>
  <c r="BF733" i="3" s="1"/>
  <c r="AE1465" i="5"/>
  <c r="AD1465" i="5"/>
  <c r="AC1465" i="5"/>
  <c r="AZ733" i="3" s="1"/>
  <c r="AB1465" i="5"/>
  <c r="AA1465" i="5"/>
  <c r="Z1465" i="5"/>
  <c r="Y1465" i="5"/>
  <c r="AR733" i="3" s="1"/>
  <c r="X1465" i="5"/>
  <c r="AP733" i="3" s="1"/>
  <c r="W1465" i="5"/>
  <c r="V1465" i="5"/>
  <c r="AL733" i="3" s="1"/>
  <c r="U1465" i="5"/>
  <c r="AJ733" i="3" s="1"/>
  <c r="T1465" i="5"/>
  <c r="S1465" i="5"/>
  <c r="R1465" i="5"/>
  <c r="Q1465" i="5"/>
  <c r="P1465" i="5"/>
  <c r="Z733" i="3" s="1"/>
  <c r="O1465" i="5"/>
  <c r="N1465" i="5"/>
  <c r="M1465" i="5"/>
  <c r="T733" i="3" s="1"/>
  <c r="L1465" i="5"/>
  <c r="K1465" i="5"/>
  <c r="J1465" i="5"/>
  <c r="I1465" i="5"/>
  <c r="L733" i="3" s="1"/>
  <c r="H1465" i="5"/>
  <c r="AK1463" i="5"/>
  <c r="BP732" i="3" s="1"/>
  <c r="AJ1463" i="5"/>
  <c r="BN732" i="3" s="1"/>
  <c r="AI1463" i="5"/>
  <c r="AH1463" i="5"/>
  <c r="AG1463" i="5"/>
  <c r="BH732" i="3" s="1"/>
  <c r="AF1463" i="5"/>
  <c r="AE1463" i="5"/>
  <c r="AD1463" i="5"/>
  <c r="AC1463" i="5"/>
  <c r="AZ732" i="3" s="1"/>
  <c r="AB1463" i="5"/>
  <c r="AA1463" i="5"/>
  <c r="Z1463" i="5"/>
  <c r="Y1463" i="5"/>
  <c r="AR732" i="3" s="1"/>
  <c r="X1463" i="5"/>
  <c r="W1463" i="5"/>
  <c r="V1463" i="5"/>
  <c r="U1463" i="5"/>
  <c r="AJ732" i="3" s="1"/>
  <c r="T1463" i="5"/>
  <c r="AH732" i="3" s="1"/>
  <c r="S1463" i="5"/>
  <c r="R1463" i="5"/>
  <c r="Q1463" i="5"/>
  <c r="AB732" i="3" s="1"/>
  <c r="P1463" i="5"/>
  <c r="O1463" i="5"/>
  <c r="N1463" i="5"/>
  <c r="M1463" i="5"/>
  <c r="T732" i="3" s="1"/>
  <c r="L1463" i="5"/>
  <c r="K1463" i="5"/>
  <c r="J1463" i="5"/>
  <c r="I1463" i="5"/>
  <c r="L732" i="3" s="1"/>
  <c r="H1463" i="5"/>
  <c r="AK1461" i="5"/>
  <c r="AJ1461" i="5"/>
  <c r="AI1461" i="5"/>
  <c r="AH1461" i="5"/>
  <c r="AG1461" i="5"/>
  <c r="BH731" i="3" s="1"/>
  <c r="AF1461" i="5"/>
  <c r="AE1461" i="5"/>
  <c r="AD1461" i="5"/>
  <c r="BB731" i="3" s="1"/>
  <c r="AC1461" i="5"/>
  <c r="AZ731" i="3" s="1"/>
  <c r="AB1461" i="5"/>
  <c r="AA1461" i="5"/>
  <c r="Z1461" i="5"/>
  <c r="Y1461" i="5"/>
  <c r="AR731" i="3" s="1"/>
  <c r="X1461" i="5"/>
  <c r="AP731" i="3" s="1"/>
  <c r="W1461" i="5"/>
  <c r="V1461" i="5"/>
  <c r="U1461" i="5"/>
  <c r="T1461" i="5"/>
  <c r="AH731" i="3" s="1"/>
  <c r="S1461" i="5"/>
  <c r="R1461" i="5"/>
  <c r="Q1461" i="5"/>
  <c r="P1461" i="5"/>
  <c r="O1461" i="5"/>
  <c r="N1461" i="5"/>
  <c r="M1461" i="5"/>
  <c r="L1461" i="5"/>
  <c r="R731" i="3" s="1"/>
  <c r="K1461" i="5"/>
  <c r="P731" i="3" s="1"/>
  <c r="J1461" i="5"/>
  <c r="I1461" i="5"/>
  <c r="H1461" i="5"/>
  <c r="AK1459" i="5"/>
  <c r="AJ1459" i="5"/>
  <c r="AI1459" i="5"/>
  <c r="AH1459" i="5"/>
  <c r="AG1459" i="5"/>
  <c r="BH730" i="3" s="1"/>
  <c r="AF1459" i="5"/>
  <c r="BF730" i="3" s="1"/>
  <c r="AE1459" i="5"/>
  <c r="AD1459" i="5"/>
  <c r="BB730" i="3" s="1"/>
  <c r="AC1459" i="5"/>
  <c r="AZ730" i="3" s="1"/>
  <c r="AB1459" i="5"/>
  <c r="AA1459" i="5"/>
  <c r="Z1459" i="5"/>
  <c r="Y1459" i="5"/>
  <c r="X1459" i="5"/>
  <c r="AP730" i="3" s="1"/>
  <c r="W1459" i="5"/>
  <c r="AN730" i="3" s="1"/>
  <c r="V1459" i="5"/>
  <c r="U1459" i="5"/>
  <c r="AJ730" i="3" s="1"/>
  <c r="T1459" i="5"/>
  <c r="S1459" i="5"/>
  <c r="R1459" i="5"/>
  <c r="Q1459" i="5"/>
  <c r="P1459" i="5"/>
  <c r="O1459" i="5"/>
  <c r="X730" i="3" s="1"/>
  <c r="N1459" i="5"/>
  <c r="V730" i="3" s="1"/>
  <c r="M1459" i="5"/>
  <c r="L1459" i="5"/>
  <c r="R730" i="3" s="1"/>
  <c r="K1459" i="5"/>
  <c r="J1459" i="5"/>
  <c r="N730" i="3" s="1"/>
  <c r="I1459" i="5"/>
  <c r="H1459" i="5"/>
  <c r="AK1457" i="5"/>
  <c r="AJ1457" i="5"/>
  <c r="AI1457" i="5"/>
  <c r="AH1457" i="5"/>
  <c r="BJ729" i="3" s="1"/>
  <c r="AG1457" i="5"/>
  <c r="BH729" i="3" s="1"/>
  <c r="AF1457" i="5"/>
  <c r="AE1457" i="5"/>
  <c r="AD1457" i="5"/>
  <c r="AC1457" i="5"/>
  <c r="AZ729" i="3" s="1"/>
  <c r="AB1457" i="5"/>
  <c r="AA1457" i="5"/>
  <c r="Z1457" i="5"/>
  <c r="Y1457" i="5"/>
  <c r="X1457" i="5"/>
  <c r="AP729" i="3" s="1"/>
  <c r="W1457" i="5"/>
  <c r="V1457" i="5"/>
  <c r="U1457" i="5"/>
  <c r="AJ729" i="3" s="1"/>
  <c r="T1457" i="5"/>
  <c r="S1457" i="5"/>
  <c r="R1457" i="5"/>
  <c r="Q1457" i="5"/>
  <c r="P1457" i="5"/>
  <c r="Z729" i="3" s="1"/>
  <c r="O1457" i="5"/>
  <c r="N1457" i="5"/>
  <c r="V729" i="3" s="1"/>
  <c r="M1457" i="5"/>
  <c r="L1457" i="5"/>
  <c r="K1457" i="5"/>
  <c r="P729" i="3" s="1"/>
  <c r="J1457" i="5"/>
  <c r="I1457" i="5"/>
  <c r="H1457" i="5"/>
  <c r="AK1453" i="5"/>
  <c r="AJ1453" i="5"/>
  <c r="AI1453" i="5"/>
  <c r="AH1453" i="5"/>
  <c r="AG1453" i="5"/>
  <c r="BH727" i="3" s="1"/>
  <c r="AF1453" i="5"/>
  <c r="AE1453" i="5"/>
  <c r="AD1453" i="5"/>
  <c r="BB727" i="3" s="1"/>
  <c r="AC1453" i="5"/>
  <c r="AZ727" i="3" s="1"/>
  <c r="AB1453" i="5"/>
  <c r="AA1453" i="5"/>
  <c r="Z1453" i="5"/>
  <c r="Y1453" i="5"/>
  <c r="AR727" i="3" s="1"/>
  <c r="X1453" i="5"/>
  <c r="W1453" i="5"/>
  <c r="V1453" i="5"/>
  <c r="U1453" i="5"/>
  <c r="AJ727" i="3" s="1"/>
  <c r="T1453" i="5"/>
  <c r="AH727" i="3" s="1"/>
  <c r="S1453" i="5"/>
  <c r="R1453" i="5"/>
  <c r="Q1453" i="5"/>
  <c r="P1453" i="5"/>
  <c r="O1453" i="5"/>
  <c r="N1453" i="5"/>
  <c r="V727" i="3" s="1"/>
  <c r="M1453" i="5"/>
  <c r="L1453" i="5"/>
  <c r="K1453" i="5"/>
  <c r="P727" i="3" s="1"/>
  <c r="J1453" i="5"/>
  <c r="I1453" i="5"/>
  <c r="H1453" i="5"/>
  <c r="AK1451" i="5"/>
  <c r="AJ1451" i="5"/>
  <c r="AI1451" i="5"/>
  <c r="AH1451" i="5"/>
  <c r="AG1451" i="5"/>
  <c r="BH726" i="3" s="1"/>
  <c r="AF1451" i="5"/>
  <c r="AE1451" i="5"/>
  <c r="AD1451" i="5"/>
  <c r="AC1451" i="5"/>
  <c r="AB1451" i="5"/>
  <c r="AA1451" i="5"/>
  <c r="Z1451" i="5"/>
  <c r="Y1451" i="5"/>
  <c r="X1451" i="5"/>
  <c r="W1451" i="5"/>
  <c r="AN726" i="3" s="1"/>
  <c r="V1451" i="5"/>
  <c r="U1451" i="5"/>
  <c r="AJ726" i="3" s="1"/>
  <c r="T1451" i="5"/>
  <c r="AH726" i="3" s="1"/>
  <c r="S1451" i="5"/>
  <c r="R1451" i="5"/>
  <c r="Q1451" i="5"/>
  <c r="P1451" i="5"/>
  <c r="O1451" i="5"/>
  <c r="X726" i="3" s="1"/>
  <c r="N1451" i="5"/>
  <c r="M1451" i="5"/>
  <c r="L1451" i="5"/>
  <c r="R726" i="3" s="1"/>
  <c r="K1451" i="5"/>
  <c r="J1451" i="5"/>
  <c r="I1451" i="5"/>
  <c r="H1451" i="5"/>
  <c r="AK1449" i="5"/>
  <c r="AJ1449" i="5"/>
  <c r="AI1449" i="5"/>
  <c r="AH1449" i="5"/>
  <c r="BJ725" i="3" s="1"/>
  <c r="AG1449" i="5"/>
  <c r="BH725" i="3" s="1"/>
  <c r="AF1449" i="5"/>
  <c r="AE1449" i="5"/>
  <c r="AD1449" i="5"/>
  <c r="AC1449" i="5"/>
  <c r="AZ725" i="3" s="1"/>
  <c r="AB1449" i="5"/>
  <c r="AA1449" i="5"/>
  <c r="Z1449" i="5"/>
  <c r="Y1449" i="5"/>
  <c r="AR725" i="3" s="1"/>
  <c r="X1449" i="5"/>
  <c r="AP725" i="3" s="1"/>
  <c r="W1449" i="5"/>
  <c r="V1449" i="5"/>
  <c r="U1449" i="5"/>
  <c r="AJ725" i="3" s="1"/>
  <c r="T1449" i="5"/>
  <c r="AH725" i="3" s="1"/>
  <c r="S1449" i="5"/>
  <c r="R1449" i="5"/>
  <c r="Q1449" i="5"/>
  <c r="P1449" i="5"/>
  <c r="O1449" i="5"/>
  <c r="N1449" i="5"/>
  <c r="M1449" i="5"/>
  <c r="L1449" i="5"/>
  <c r="K1449" i="5"/>
  <c r="J1449" i="5"/>
  <c r="I1449" i="5"/>
  <c r="H1449" i="5"/>
  <c r="AK1447" i="5"/>
  <c r="AJ1447" i="5"/>
  <c r="AI1447" i="5"/>
  <c r="AH1447" i="5"/>
  <c r="AG1447" i="5"/>
  <c r="AF1447" i="5"/>
  <c r="BF724" i="3" s="1"/>
  <c r="AE1447" i="5"/>
  <c r="AD1447" i="5"/>
  <c r="AC1447" i="5"/>
  <c r="AZ724" i="3" s="1"/>
  <c r="AB1447" i="5"/>
  <c r="AA1447" i="5"/>
  <c r="Z1447" i="5"/>
  <c r="Y1447" i="5"/>
  <c r="X1447" i="5"/>
  <c r="AP724" i="3" s="1"/>
  <c r="W1447" i="5"/>
  <c r="AN724" i="3" s="1"/>
  <c r="V1447" i="5"/>
  <c r="U1447" i="5"/>
  <c r="AJ724" i="3" s="1"/>
  <c r="T1447" i="5"/>
  <c r="S1447" i="5"/>
  <c r="R1447" i="5"/>
  <c r="Q1447" i="5"/>
  <c r="P1447" i="5"/>
  <c r="O1447" i="5"/>
  <c r="X724" i="3" s="1"/>
  <c r="N1447" i="5"/>
  <c r="M1447" i="5"/>
  <c r="L1447" i="5"/>
  <c r="K1447" i="5"/>
  <c r="J1447" i="5"/>
  <c r="N724" i="3" s="1"/>
  <c r="I1447" i="5"/>
  <c r="H1447" i="5"/>
  <c r="AK1445" i="5"/>
  <c r="AJ1445" i="5"/>
  <c r="AI1445" i="5"/>
  <c r="AH1445" i="5"/>
  <c r="AG1445" i="5"/>
  <c r="BH723" i="3" s="1"/>
  <c r="AF1445" i="5"/>
  <c r="AE1445" i="5"/>
  <c r="AD1445" i="5"/>
  <c r="BB723" i="3" s="1"/>
  <c r="AC1445" i="5"/>
  <c r="AZ723" i="3" s="1"/>
  <c r="AB1445" i="5"/>
  <c r="AA1445" i="5"/>
  <c r="Z1445" i="5"/>
  <c r="Y1445" i="5"/>
  <c r="AR723" i="3" s="1"/>
  <c r="X1445" i="5"/>
  <c r="AP723" i="3" s="1"/>
  <c r="W1445" i="5"/>
  <c r="V1445" i="5"/>
  <c r="U1445" i="5"/>
  <c r="AJ723" i="3" s="1"/>
  <c r="T1445" i="5"/>
  <c r="S1445" i="5"/>
  <c r="R1445" i="5"/>
  <c r="Q1445" i="5"/>
  <c r="P1445" i="5"/>
  <c r="O1445" i="5"/>
  <c r="N1445" i="5"/>
  <c r="V723" i="3" s="1"/>
  <c r="M1445" i="5"/>
  <c r="L1445" i="5"/>
  <c r="R723" i="3" s="1"/>
  <c r="K1445" i="5"/>
  <c r="P723" i="3" s="1"/>
  <c r="J1445" i="5"/>
  <c r="I1445" i="5"/>
  <c r="H1445" i="5"/>
  <c r="AK1443" i="5"/>
  <c r="AJ1443" i="5"/>
  <c r="AI1443" i="5"/>
  <c r="AH1443" i="5"/>
  <c r="AG1443" i="5"/>
  <c r="BH722" i="3" s="1"/>
  <c r="AF1443" i="5"/>
  <c r="BF722" i="3" s="1"/>
  <c r="AE1443" i="5"/>
  <c r="AD1443" i="5"/>
  <c r="BB722" i="3" s="1"/>
  <c r="AC1443" i="5"/>
  <c r="AB1443" i="5"/>
  <c r="AA1443" i="5"/>
  <c r="Z1443" i="5"/>
  <c r="Y1443" i="5"/>
  <c r="X1443" i="5"/>
  <c r="AP722" i="3" s="1"/>
  <c r="W1443" i="5"/>
  <c r="AN722" i="3" s="1"/>
  <c r="V1443" i="5"/>
  <c r="U1443" i="5"/>
  <c r="T1443" i="5"/>
  <c r="AH722" i="3" s="1"/>
  <c r="S1443" i="5"/>
  <c r="R1443" i="5"/>
  <c r="Q1443" i="5"/>
  <c r="P1443" i="5"/>
  <c r="O1443" i="5"/>
  <c r="X722" i="3" s="1"/>
  <c r="N1443" i="5"/>
  <c r="V722" i="3" s="1"/>
  <c r="M1443" i="5"/>
  <c r="L1443" i="5"/>
  <c r="R722" i="3" s="1"/>
  <c r="K1443" i="5"/>
  <c r="J1443" i="5"/>
  <c r="I1443" i="5"/>
  <c r="H1443" i="5"/>
  <c r="AK1437" i="5"/>
  <c r="AJ1437" i="5"/>
  <c r="AI1437" i="5"/>
  <c r="AH1437" i="5"/>
  <c r="BJ719" i="3" s="1"/>
  <c r="AG1437" i="5"/>
  <c r="BH719" i="3" s="1"/>
  <c r="AF1437" i="5"/>
  <c r="AE1437" i="5"/>
  <c r="AD1437" i="5"/>
  <c r="AC1437" i="5"/>
  <c r="AZ719" i="3" s="1"/>
  <c r="AB1437" i="5"/>
  <c r="AA1437" i="5"/>
  <c r="Z1437" i="5"/>
  <c r="Y1437" i="5"/>
  <c r="AR719" i="3" s="1"/>
  <c r="X1437" i="5"/>
  <c r="W1437" i="5"/>
  <c r="V1437" i="5"/>
  <c r="U1437" i="5"/>
  <c r="AJ719" i="3" s="1"/>
  <c r="T1437" i="5"/>
  <c r="AH719" i="3" s="1"/>
  <c r="S1437" i="5"/>
  <c r="R1437" i="5"/>
  <c r="Q1437" i="5"/>
  <c r="P1437" i="5"/>
  <c r="O1437" i="5"/>
  <c r="N1437" i="5"/>
  <c r="V719" i="3" s="1"/>
  <c r="M1437" i="5"/>
  <c r="L1437" i="5"/>
  <c r="K1437" i="5"/>
  <c r="J1437" i="5"/>
  <c r="I1437" i="5"/>
  <c r="H1437" i="5"/>
  <c r="AK1435" i="5"/>
  <c r="AJ1435" i="5"/>
  <c r="AI1435" i="5"/>
  <c r="AH1435" i="5"/>
  <c r="AG1435" i="5"/>
  <c r="AF1435" i="5"/>
  <c r="BF718" i="3" s="1"/>
  <c r="AE1435" i="5"/>
  <c r="BD718" i="3" s="1"/>
  <c r="AD1435" i="5"/>
  <c r="AC1435" i="5"/>
  <c r="AZ718" i="3" s="1"/>
  <c r="AB1435" i="5"/>
  <c r="AA1435" i="5"/>
  <c r="Z1435" i="5"/>
  <c r="Y1435" i="5"/>
  <c r="X1435" i="5"/>
  <c r="W1435" i="5"/>
  <c r="V1435" i="5"/>
  <c r="U1435" i="5"/>
  <c r="AJ718" i="3" s="1"/>
  <c r="T1435" i="5"/>
  <c r="S1435" i="5"/>
  <c r="R1435" i="5"/>
  <c r="Q1435" i="5"/>
  <c r="AB718" i="3" s="1"/>
  <c r="P1435" i="5"/>
  <c r="Z718" i="3" s="1"/>
  <c r="O1435" i="5"/>
  <c r="N1435" i="5"/>
  <c r="M1435" i="5"/>
  <c r="L1435" i="5"/>
  <c r="R718" i="3" s="1"/>
  <c r="K1435" i="5"/>
  <c r="J1435" i="5"/>
  <c r="I1435" i="5"/>
  <c r="H1435" i="5"/>
  <c r="F718" i="4" s="1"/>
  <c r="AK1433" i="5"/>
  <c r="BP717" i="3" s="1"/>
  <c r="AJ1433" i="5"/>
  <c r="AI1433" i="5"/>
  <c r="BL717" i="3" s="1"/>
  <c r="AH1433" i="5"/>
  <c r="AG1433" i="5"/>
  <c r="AF1433" i="5"/>
  <c r="AE1433" i="5"/>
  <c r="AD1433" i="5"/>
  <c r="AC1433" i="5"/>
  <c r="AB1433" i="5"/>
  <c r="AA1433" i="5"/>
  <c r="Z1433" i="5"/>
  <c r="Y1433" i="5"/>
  <c r="X1433" i="5"/>
  <c r="AP717" i="3" s="1"/>
  <c r="W1433" i="5"/>
  <c r="AN717" i="3" s="1"/>
  <c r="V1433" i="5"/>
  <c r="U1433" i="5"/>
  <c r="T1433" i="5"/>
  <c r="S1433" i="5"/>
  <c r="R1433" i="5"/>
  <c r="Q1433" i="5"/>
  <c r="P1433" i="5"/>
  <c r="O1433" i="5"/>
  <c r="X717" i="3" s="1"/>
  <c r="N1433" i="5"/>
  <c r="M1433" i="5"/>
  <c r="L1433" i="5"/>
  <c r="K1433" i="5"/>
  <c r="J1433" i="5"/>
  <c r="I1433" i="5"/>
  <c r="L717" i="3" s="1"/>
  <c r="H1433" i="5"/>
  <c r="AK1431" i="5"/>
  <c r="BP716" i="3" s="1"/>
  <c r="AJ1431" i="5"/>
  <c r="AI1431" i="5"/>
  <c r="AH1431" i="5"/>
  <c r="AG1431" i="5"/>
  <c r="AF1431" i="5"/>
  <c r="AE1431" i="5"/>
  <c r="AD1431" i="5"/>
  <c r="AC1431" i="5"/>
  <c r="AB1431" i="5"/>
  <c r="AA1431" i="5"/>
  <c r="AV716" i="3" s="1"/>
  <c r="Z1431" i="5"/>
  <c r="Y1431" i="5"/>
  <c r="X1431" i="5"/>
  <c r="W1431" i="5"/>
  <c r="V1431" i="5"/>
  <c r="U1431" i="5"/>
  <c r="T1431" i="5"/>
  <c r="S1431" i="5"/>
  <c r="AF716" i="3" s="1"/>
  <c r="R1431" i="5"/>
  <c r="AD716" i="3" s="1"/>
  <c r="Q1431" i="5"/>
  <c r="P1431" i="5"/>
  <c r="O1431" i="5"/>
  <c r="X716" i="3" s="1"/>
  <c r="N1431" i="5"/>
  <c r="V716" i="3" s="1"/>
  <c r="M1431" i="5"/>
  <c r="L1431" i="5"/>
  <c r="K1431" i="5"/>
  <c r="J1431" i="5"/>
  <c r="I1431" i="5"/>
  <c r="H1431" i="5"/>
  <c r="AK1429" i="5"/>
  <c r="AJ1429" i="5"/>
  <c r="AI1429" i="5"/>
  <c r="AH1429" i="5"/>
  <c r="BJ715" i="3" s="1"/>
  <c r="AG1429" i="5"/>
  <c r="BH715" i="3" s="1"/>
  <c r="AF1429" i="5"/>
  <c r="AE1429" i="5"/>
  <c r="AD1429" i="5"/>
  <c r="AC1429" i="5"/>
  <c r="AZ715" i="3" s="1"/>
  <c r="AB1429" i="5"/>
  <c r="AA1429" i="5"/>
  <c r="Z1429" i="5"/>
  <c r="Y1429" i="5"/>
  <c r="X1429" i="5"/>
  <c r="W1429" i="5"/>
  <c r="V1429" i="5"/>
  <c r="U1429" i="5"/>
  <c r="T1429" i="5"/>
  <c r="S1429" i="5"/>
  <c r="R1429" i="5"/>
  <c r="Q1429" i="5"/>
  <c r="AB715" i="3" s="1"/>
  <c r="P1429" i="5"/>
  <c r="Z715" i="3" s="1"/>
  <c r="O1429" i="5"/>
  <c r="N1429" i="5"/>
  <c r="M1429" i="5"/>
  <c r="L1429" i="5"/>
  <c r="K1429" i="5"/>
  <c r="J1429" i="5"/>
  <c r="I1429" i="5"/>
  <c r="L715" i="3" s="1"/>
  <c r="H1429" i="5"/>
  <c r="AK1427" i="5"/>
  <c r="BP714" i="3" s="1"/>
  <c r="AJ1427" i="5"/>
  <c r="AI1427" i="5"/>
  <c r="AH1427" i="5"/>
  <c r="BJ714" i="3" s="1"/>
  <c r="AG1427" i="5"/>
  <c r="AF1427" i="5"/>
  <c r="AE1427" i="5"/>
  <c r="AD1427" i="5"/>
  <c r="AC1427" i="5"/>
  <c r="AB1427" i="5"/>
  <c r="AA1427" i="5"/>
  <c r="Z1427" i="5"/>
  <c r="Y1427" i="5"/>
  <c r="X1427" i="5"/>
  <c r="W1427" i="5"/>
  <c r="V1427" i="5"/>
  <c r="U1427" i="5"/>
  <c r="T1427" i="5"/>
  <c r="S1427" i="5"/>
  <c r="AF714" i="3" s="1"/>
  <c r="R1427" i="5"/>
  <c r="Q1427" i="5"/>
  <c r="P1427" i="5"/>
  <c r="O1427" i="5"/>
  <c r="N1427" i="5"/>
  <c r="V714" i="3" s="1"/>
  <c r="M1427" i="5"/>
  <c r="L1427" i="5"/>
  <c r="K1427" i="5"/>
  <c r="P714" i="3" s="1"/>
  <c r="J1427" i="5"/>
  <c r="I1427" i="5"/>
  <c r="L714" i="3" s="1"/>
  <c r="H1427" i="5"/>
  <c r="F714" i="4" s="1"/>
  <c r="AK1425" i="5"/>
  <c r="AJ1425" i="5"/>
  <c r="AI1425" i="5"/>
  <c r="AH1425" i="5"/>
  <c r="BJ713" i="3" s="1"/>
  <c r="AG1425" i="5"/>
  <c r="AF1425" i="5"/>
  <c r="AE1425" i="5"/>
  <c r="AD1425" i="5"/>
  <c r="AC1425" i="5"/>
  <c r="AB1425" i="5"/>
  <c r="AA1425" i="5"/>
  <c r="Z1425" i="5"/>
  <c r="Y1425" i="5"/>
  <c r="X1425" i="5"/>
  <c r="W1425" i="5"/>
  <c r="V1425" i="5"/>
  <c r="U1425" i="5"/>
  <c r="T1425" i="5"/>
  <c r="S1425" i="5"/>
  <c r="R1425" i="5"/>
  <c r="Q1425" i="5"/>
  <c r="P1425" i="5"/>
  <c r="Z713" i="3" s="1"/>
  <c r="O1425" i="5"/>
  <c r="X713" i="3" s="1"/>
  <c r="N1425" i="5"/>
  <c r="M1425" i="5"/>
  <c r="L1425" i="5"/>
  <c r="K1425" i="5"/>
  <c r="J1425" i="5"/>
  <c r="I1425" i="5"/>
  <c r="L713" i="3" s="1"/>
  <c r="H1425" i="5"/>
  <c r="AK1421" i="5"/>
  <c r="AJ1421" i="5"/>
  <c r="AI1421" i="5"/>
  <c r="AH1421" i="5"/>
  <c r="BJ711" i="3" s="1"/>
  <c r="AG1421" i="5"/>
  <c r="BH711" i="3" s="1"/>
  <c r="AF1421" i="5"/>
  <c r="AE1421" i="5"/>
  <c r="AD1421" i="5"/>
  <c r="AC1421" i="5"/>
  <c r="AB1421" i="5"/>
  <c r="AA1421" i="5"/>
  <c r="AV711" i="3" s="1"/>
  <c r="Z1421" i="5"/>
  <c r="Y1421" i="5"/>
  <c r="X1421" i="5"/>
  <c r="W1421" i="5"/>
  <c r="AN711" i="3" s="1"/>
  <c r="V1421" i="5"/>
  <c r="U1421" i="5"/>
  <c r="T1421" i="5"/>
  <c r="S1421" i="5"/>
  <c r="AF711" i="3" s="1"/>
  <c r="R1421" i="5"/>
  <c r="Q1421" i="5"/>
  <c r="P1421" i="5"/>
  <c r="O1421" i="5"/>
  <c r="N1421" i="5"/>
  <c r="M1421" i="5"/>
  <c r="L1421" i="5"/>
  <c r="K1421" i="5"/>
  <c r="J1421" i="5"/>
  <c r="I1421" i="5"/>
  <c r="L711" i="3" s="1"/>
  <c r="H1421" i="5"/>
  <c r="AK1419" i="5"/>
  <c r="BP710" i="3" s="1"/>
  <c r="AJ1419" i="5"/>
  <c r="BN710" i="3" s="1"/>
  <c r="AI1419" i="5"/>
  <c r="AH1419" i="5"/>
  <c r="BJ710" i="3" s="1"/>
  <c r="AG1419" i="5"/>
  <c r="BH710" i="3" s="1"/>
  <c r="AF1419" i="5"/>
  <c r="AE1419" i="5"/>
  <c r="AD1419" i="5"/>
  <c r="AC1419" i="5"/>
  <c r="AB1419" i="5"/>
  <c r="AA1419" i="5"/>
  <c r="Z1419" i="5"/>
  <c r="AT710" i="3" s="1"/>
  <c r="Y1419" i="5"/>
  <c r="AR710" i="3" s="1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P710" i="3" s="1"/>
  <c r="J1419" i="5"/>
  <c r="I1419" i="5"/>
  <c r="L710" i="3" s="1"/>
  <c r="H1419" i="5"/>
  <c r="AK1417" i="5"/>
  <c r="AJ1417" i="5"/>
  <c r="AI1417" i="5"/>
  <c r="BL709" i="3" s="1"/>
  <c r="AH1417" i="5"/>
  <c r="BJ709" i="3" s="1"/>
  <c r="AG1417" i="5"/>
  <c r="AF1417" i="5"/>
  <c r="AE1417" i="5"/>
  <c r="AD1417" i="5"/>
  <c r="AC1417" i="5"/>
  <c r="AB1417" i="5"/>
  <c r="AA1417" i="5"/>
  <c r="AV709" i="3" s="1"/>
  <c r="Z1417" i="5"/>
  <c r="AT709" i="3" s="1"/>
  <c r="Y1417" i="5"/>
  <c r="X1417" i="5"/>
  <c r="AP709" i="3" s="1"/>
  <c r="W1417" i="5"/>
  <c r="AN709" i="3" s="1"/>
  <c r="V1417" i="5"/>
  <c r="U1417" i="5"/>
  <c r="T1417" i="5"/>
  <c r="S1417" i="5"/>
  <c r="R1417" i="5"/>
  <c r="Q1417" i="5"/>
  <c r="P1417" i="5"/>
  <c r="Z709" i="3" s="1"/>
  <c r="O1417" i="5"/>
  <c r="X709" i="3" s="1"/>
  <c r="N1417" i="5"/>
  <c r="M1417" i="5"/>
  <c r="L1417" i="5"/>
  <c r="K1417" i="5"/>
  <c r="J1417" i="5"/>
  <c r="N709" i="3" s="1"/>
  <c r="I1417" i="5"/>
  <c r="H1417" i="5"/>
  <c r="AK1415" i="5"/>
  <c r="AJ1415" i="5"/>
  <c r="AI1415" i="5"/>
  <c r="BL708" i="3" s="1"/>
  <c r="AH1415" i="5"/>
  <c r="AG1415" i="5"/>
  <c r="AF1415" i="5"/>
  <c r="AE1415" i="5"/>
  <c r="AD1415" i="5"/>
  <c r="AC1415" i="5"/>
  <c r="AB1415" i="5"/>
  <c r="AA1415" i="5"/>
  <c r="AV708" i="3" s="1"/>
  <c r="Z1415" i="5"/>
  <c r="Y1415" i="5"/>
  <c r="X1415" i="5"/>
  <c r="W1415" i="5"/>
  <c r="AN708" i="3" s="1"/>
  <c r="V1415" i="5"/>
  <c r="U1415" i="5"/>
  <c r="T1415" i="5"/>
  <c r="S1415" i="5"/>
  <c r="R1415" i="5"/>
  <c r="Q1415" i="5"/>
  <c r="P1415" i="5"/>
  <c r="O1415" i="5"/>
  <c r="N1415" i="5"/>
  <c r="V708" i="3" s="1"/>
  <c r="M1415" i="5"/>
  <c r="L1415" i="5"/>
  <c r="K1415" i="5"/>
  <c r="J1415" i="5"/>
  <c r="I1415" i="5"/>
  <c r="H1415" i="5"/>
  <c r="AK1413" i="5"/>
  <c r="AJ1413" i="5"/>
  <c r="AI1413" i="5"/>
  <c r="BL707" i="3" s="1"/>
  <c r="AH1413" i="5"/>
  <c r="AG1413" i="5"/>
  <c r="AF1413" i="5"/>
  <c r="AE1413" i="5"/>
  <c r="AD1413" i="5"/>
  <c r="AC1413" i="5"/>
  <c r="AB1413" i="5"/>
  <c r="AA1413" i="5"/>
  <c r="Z1413" i="5"/>
  <c r="Y1413" i="5"/>
  <c r="X1413" i="5"/>
  <c r="AP707" i="3" s="1"/>
  <c r="W1413" i="5"/>
  <c r="AN707" i="3" s="1"/>
  <c r="V1413" i="5"/>
  <c r="U1413" i="5"/>
  <c r="T1413" i="5"/>
  <c r="S1413" i="5"/>
  <c r="R1413" i="5"/>
  <c r="Q1413" i="5"/>
  <c r="P1413" i="5"/>
  <c r="Z707" i="3" s="1"/>
  <c r="O1413" i="5"/>
  <c r="N1413" i="5"/>
  <c r="M1413" i="5"/>
  <c r="L1413" i="5"/>
  <c r="K1413" i="5"/>
  <c r="J1413" i="5"/>
  <c r="I1413" i="5"/>
  <c r="H1413" i="5"/>
  <c r="H1381" i="5"/>
  <c r="J691" i="3" s="1"/>
  <c r="I1381" i="5"/>
  <c r="J1381" i="5"/>
  <c r="K1381" i="5"/>
  <c r="L1381" i="5"/>
  <c r="M1381" i="5"/>
  <c r="N1381" i="5"/>
  <c r="O1381" i="5"/>
  <c r="P1381" i="5"/>
  <c r="Z691" i="3" s="1"/>
  <c r="Q1381" i="5"/>
  <c r="R1381" i="5"/>
  <c r="S1381" i="5"/>
  <c r="T1381" i="5"/>
  <c r="U1381" i="5"/>
  <c r="V1381" i="5"/>
  <c r="W1381" i="5"/>
  <c r="AN691" i="3" s="1"/>
  <c r="X1381" i="5"/>
  <c r="AP691" i="3" s="1"/>
  <c r="Y1381" i="5"/>
  <c r="Z1381" i="5"/>
  <c r="AA1381" i="5"/>
  <c r="AB1381" i="5"/>
  <c r="AC1381" i="5"/>
  <c r="AD1381" i="5"/>
  <c r="AE1381" i="5"/>
  <c r="AF1381" i="5"/>
  <c r="BF691" i="3" s="1"/>
  <c r="AG1381" i="5"/>
  <c r="AH1381" i="5"/>
  <c r="AI1381" i="5"/>
  <c r="BL691" i="3" s="1"/>
  <c r="AJ1381" i="5"/>
  <c r="AK1381" i="5"/>
  <c r="H1383" i="5"/>
  <c r="I1383" i="5"/>
  <c r="J1383" i="5"/>
  <c r="K1383" i="5"/>
  <c r="L1383" i="5"/>
  <c r="M1383" i="5"/>
  <c r="N1383" i="5"/>
  <c r="V692" i="3" s="1"/>
  <c r="O1383" i="5"/>
  <c r="P1383" i="5"/>
  <c r="Q1383" i="5"/>
  <c r="R1383" i="5"/>
  <c r="S1383" i="5"/>
  <c r="T1383" i="5"/>
  <c r="U1383" i="5"/>
  <c r="V1383" i="5"/>
  <c r="W1383" i="5"/>
  <c r="AN692" i="3" s="1"/>
  <c r="X1383" i="5"/>
  <c r="Y1383" i="5"/>
  <c r="Z1383" i="5"/>
  <c r="AT692" i="3" s="1"/>
  <c r="AA1383" i="5"/>
  <c r="AV692" i="3" s="1"/>
  <c r="AB1383" i="5"/>
  <c r="AC1383" i="5"/>
  <c r="AD1383" i="5"/>
  <c r="AE1383" i="5"/>
  <c r="AF1383" i="5"/>
  <c r="AG1383" i="5"/>
  <c r="AH1383" i="5"/>
  <c r="AI1383" i="5"/>
  <c r="BL692" i="3" s="1"/>
  <c r="AJ1383" i="5"/>
  <c r="AK1383" i="5"/>
  <c r="H1385" i="5"/>
  <c r="I1385" i="5"/>
  <c r="J1385" i="5"/>
  <c r="N693" i="3" s="1"/>
  <c r="K1385" i="5"/>
  <c r="L1385" i="5"/>
  <c r="M1385" i="5"/>
  <c r="N1385" i="5"/>
  <c r="O1385" i="5"/>
  <c r="P1385" i="5"/>
  <c r="Z693" i="3" s="1"/>
  <c r="Q1385" i="5"/>
  <c r="R1385" i="5"/>
  <c r="S1385" i="5"/>
  <c r="T1385" i="5"/>
  <c r="U1385" i="5"/>
  <c r="V1385" i="5"/>
  <c r="W1385" i="5"/>
  <c r="X1385" i="5"/>
  <c r="AP693" i="3" s="1"/>
  <c r="Y1385" i="5"/>
  <c r="Z1385" i="5"/>
  <c r="AA1385" i="5"/>
  <c r="AB1385" i="5"/>
  <c r="AC1385" i="5"/>
  <c r="AZ693" i="3" s="1"/>
  <c r="AD1385" i="5"/>
  <c r="AE1385" i="5"/>
  <c r="AF1385" i="5"/>
  <c r="BF693" i="3" s="1"/>
  <c r="AG1385" i="5"/>
  <c r="AH1385" i="5"/>
  <c r="AI1385" i="5"/>
  <c r="AJ1385" i="5"/>
  <c r="AK1385" i="5"/>
  <c r="H1387" i="5"/>
  <c r="I1387" i="5"/>
  <c r="J1387" i="5"/>
  <c r="K1387" i="5"/>
  <c r="L1387" i="5"/>
  <c r="M1387" i="5"/>
  <c r="N1387" i="5"/>
  <c r="V694" i="3" s="1"/>
  <c r="O1387" i="5"/>
  <c r="X694" i="3" s="1"/>
  <c r="P1387" i="5"/>
  <c r="Q1387" i="5"/>
  <c r="R1387" i="5"/>
  <c r="AD694" i="3" s="1"/>
  <c r="S1387" i="5"/>
  <c r="T1387" i="5"/>
  <c r="AH694" i="3" s="1"/>
  <c r="U1387" i="5"/>
  <c r="V1387" i="5"/>
  <c r="W1387" i="5"/>
  <c r="X1387" i="5"/>
  <c r="Y1387" i="5"/>
  <c r="Z1387" i="5"/>
  <c r="AA1387" i="5"/>
  <c r="AV694" i="3" s="1"/>
  <c r="AB1387" i="5"/>
  <c r="AC1387" i="5"/>
  <c r="AD1387" i="5"/>
  <c r="AE1387" i="5"/>
  <c r="AF1387" i="5"/>
  <c r="AG1387" i="5"/>
  <c r="AH1387" i="5"/>
  <c r="BJ694" i="3" s="1"/>
  <c r="AI1387" i="5"/>
  <c r="AJ1387" i="5"/>
  <c r="AK1387" i="5"/>
  <c r="H1389" i="5"/>
  <c r="J695" i="3" s="1"/>
  <c r="I1389" i="5"/>
  <c r="J1389" i="5"/>
  <c r="K1389" i="5"/>
  <c r="L1389" i="5"/>
  <c r="M1389" i="5"/>
  <c r="N1389" i="5"/>
  <c r="O1389" i="5"/>
  <c r="P1389" i="5"/>
  <c r="Z695" i="3" s="1"/>
  <c r="Q1389" i="5"/>
  <c r="R1389" i="5"/>
  <c r="S1389" i="5"/>
  <c r="T1389" i="5"/>
  <c r="U1389" i="5"/>
  <c r="V1389" i="5"/>
  <c r="W1389" i="5"/>
  <c r="AN695" i="3" s="1"/>
  <c r="X1389" i="5"/>
  <c r="AP695" i="3" s="1"/>
  <c r="Y1389" i="5"/>
  <c r="Z1389" i="5"/>
  <c r="AA1389" i="5"/>
  <c r="AB1389" i="5"/>
  <c r="AC1389" i="5"/>
  <c r="AD1389" i="5"/>
  <c r="AE1389" i="5"/>
  <c r="AF1389" i="5"/>
  <c r="BF695" i="3" s="1"/>
  <c r="AG1389" i="5"/>
  <c r="BH695" i="3" s="1"/>
  <c r="AH1389" i="5"/>
  <c r="AI1389" i="5"/>
  <c r="AJ1389" i="5"/>
  <c r="AK1389" i="5"/>
  <c r="H1391" i="5"/>
  <c r="I1391" i="5"/>
  <c r="J1391" i="5"/>
  <c r="K1391" i="5"/>
  <c r="P696" i="3" s="1"/>
  <c r="L1391" i="5"/>
  <c r="M1391" i="5"/>
  <c r="N1391" i="5"/>
  <c r="V696" i="3" s="1"/>
  <c r="O1391" i="5"/>
  <c r="P1391" i="5"/>
  <c r="Q1391" i="5"/>
  <c r="R1391" i="5"/>
  <c r="S1391" i="5"/>
  <c r="T1391" i="5"/>
  <c r="U1391" i="5"/>
  <c r="V1391" i="5"/>
  <c r="W1391" i="5"/>
  <c r="X1391" i="5"/>
  <c r="Y1391" i="5"/>
  <c r="Z1391" i="5"/>
  <c r="AT696" i="3" s="1"/>
  <c r="AA1391" i="5"/>
  <c r="AV696" i="3" s="1"/>
  <c r="AB1391" i="5"/>
  <c r="AC1391" i="5"/>
  <c r="AD1391" i="5"/>
  <c r="AE1391" i="5"/>
  <c r="AF1391" i="5"/>
  <c r="AG1391" i="5"/>
  <c r="AH1391" i="5"/>
  <c r="AI1391" i="5"/>
  <c r="AJ1391" i="5"/>
  <c r="BN696" i="3" s="1"/>
  <c r="AK1391" i="5"/>
  <c r="H1393" i="5"/>
  <c r="I1393" i="5"/>
  <c r="J1393" i="5"/>
  <c r="K1393" i="5"/>
  <c r="L1393" i="5"/>
  <c r="M1393" i="5"/>
  <c r="N1393" i="5"/>
  <c r="O1393" i="5"/>
  <c r="X697" i="3" s="1"/>
  <c r="P1393" i="5"/>
  <c r="Z697" i="3" s="1"/>
  <c r="Q1393" i="5"/>
  <c r="R1393" i="5"/>
  <c r="S1393" i="5"/>
  <c r="T1393" i="5"/>
  <c r="U1393" i="5"/>
  <c r="V1393" i="5"/>
  <c r="W1393" i="5"/>
  <c r="X1393" i="5"/>
  <c r="AP697" i="3" s="1"/>
  <c r="Y1393" i="5"/>
  <c r="Z1393" i="5"/>
  <c r="AA1393" i="5"/>
  <c r="AB1393" i="5"/>
  <c r="AC1393" i="5"/>
  <c r="AD1393" i="5"/>
  <c r="AE1393" i="5"/>
  <c r="AF1393" i="5"/>
  <c r="BF697" i="3" s="1"/>
  <c r="AG1393" i="5"/>
  <c r="AH1393" i="5"/>
  <c r="AI1393" i="5"/>
  <c r="AJ1393" i="5"/>
  <c r="AK1393" i="5"/>
  <c r="H1395" i="5"/>
  <c r="I1395" i="5"/>
  <c r="J1395" i="5"/>
  <c r="K1395" i="5"/>
  <c r="L1395" i="5"/>
  <c r="M1395" i="5"/>
  <c r="N1395" i="5"/>
  <c r="V698" i="3" s="1"/>
  <c r="O1395" i="5"/>
  <c r="P1395" i="5"/>
  <c r="Q1395" i="5"/>
  <c r="R1395" i="5"/>
  <c r="AD698" i="3" s="1"/>
  <c r="S1395" i="5"/>
  <c r="T1395" i="5"/>
  <c r="AH698" i="3" s="1"/>
  <c r="U1395" i="5"/>
  <c r="V1395" i="5"/>
  <c r="W1395" i="5"/>
  <c r="X1395" i="5"/>
  <c r="Y1395" i="5"/>
  <c r="Z1395" i="5"/>
  <c r="AA1395" i="5"/>
  <c r="AB1395" i="5"/>
  <c r="AC1395" i="5"/>
  <c r="AZ698" i="3" s="1"/>
  <c r="AD1395" i="5"/>
  <c r="AE1395" i="5"/>
  <c r="AF1395" i="5"/>
  <c r="AG1395" i="5"/>
  <c r="AH1395" i="5"/>
  <c r="BJ698" i="3" s="1"/>
  <c r="AI1395" i="5"/>
  <c r="AJ1395" i="5"/>
  <c r="AK1395" i="5"/>
  <c r="H1397" i="5"/>
  <c r="J699" i="3" s="1"/>
  <c r="I1397" i="5"/>
  <c r="J1397" i="5"/>
  <c r="K1397" i="5"/>
  <c r="L1397" i="5"/>
  <c r="M1397" i="5"/>
  <c r="N1397" i="5"/>
  <c r="O1397" i="5"/>
  <c r="P1397" i="5"/>
  <c r="Z699" i="3" s="1"/>
  <c r="Q1397" i="5"/>
  <c r="R1397" i="5"/>
  <c r="S1397" i="5"/>
  <c r="T1397" i="5"/>
  <c r="U1397" i="5"/>
  <c r="V1397" i="5"/>
  <c r="W1397" i="5"/>
  <c r="X1397" i="5"/>
  <c r="AP699" i="3" s="1"/>
  <c r="Y1397" i="5"/>
  <c r="Z1397" i="5"/>
  <c r="AA1397" i="5"/>
  <c r="AB1397" i="5"/>
  <c r="AC1397" i="5"/>
  <c r="AD1397" i="5"/>
  <c r="AE1397" i="5"/>
  <c r="AF1397" i="5"/>
  <c r="BF699" i="3" s="1"/>
  <c r="AG1397" i="5"/>
  <c r="AH1397" i="5"/>
  <c r="AI1397" i="5"/>
  <c r="BL699" i="3" s="1"/>
  <c r="AJ1397" i="5"/>
  <c r="AK1397" i="5"/>
  <c r="H1399" i="5"/>
  <c r="I1399" i="5"/>
  <c r="J1399" i="5"/>
  <c r="K1399" i="5"/>
  <c r="L1399" i="5"/>
  <c r="M1399" i="5"/>
  <c r="N1399" i="5"/>
  <c r="V700" i="3" s="1"/>
  <c r="O1399" i="5"/>
  <c r="P1399" i="5"/>
  <c r="Q1399" i="5"/>
  <c r="R1399" i="5"/>
  <c r="S1399" i="5"/>
  <c r="T1399" i="5"/>
  <c r="AH700" i="3" s="1"/>
  <c r="U1399" i="5"/>
  <c r="V1399" i="5"/>
  <c r="W1399" i="5"/>
  <c r="X1399" i="5"/>
  <c r="Y1399" i="5"/>
  <c r="Z1399" i="5"/>
  <c r="AT700" i="3" s="1"/>
  <c r="AA1399" i="5"/>
  <c r="AB1399" i="5"/>
  <c r="AC1399" i="5"/>
  <c r="AD1399" i="5"/>
  <c r="AE1399" i="5"/>
  <c r="AF1399" i="5"/>
  <c r="AG1399" i="5"/>
  <c r="AH1399" i="5"/>
  <c r="AI1399" i="5"/>
  <c r="AJ1399" i="5"/>
  <c r="BN700" i="3" s="1"/>
  <c r="AK1399" i="5"/>
  <c r="H1401" i="5"/>
  <c r="I1401" i="5"/>
  <c r="J1401" i="5"/>
  <c r="K1401" i="5"/>
  <c r="L1401" i="5"/>
  <c r="M1401" i="5"/>
  <c r="N1401" i="5"/>
  <c r="O1401" i="5"/>
  <c r="X701" i="3" s="1"/>
  <c r="P1401" i="5"/>
  <c r="Z701" i="3" s="1"/>
  <c r="Q1401" i="5"/>
  <c r="R1401" i="5"/>
  <c r="S1401" i="5"/>
  <c r="T1401" i="5"/>
  <c r="U1401" i="5"/>
  <c r="V1401" i="5"/>
  <c r="W1401" i="5"/>
  <c r="X1401" i="5"/>
  <c r="AP701" i="3" s="1"/>
  <c r="Y1401" i="5"/>
  <c r="AR701" i="3" s="1"/>
  <c r="Z1401" i="5"/>
  <c r="AA1401" i="5"/>
  <c r="AB1401" i="5"/>
  <c r="AC1401" i="5"/>
  <c r="AD1401" i="5"/>
  <c r="AE1401" i="5"/>
  <c r="AF1401" i="5"/>
  <c r="AG1401" i="5"/>
  <c r="AH1401" i="5"/>
  <c r="AI1401" i="5"/>
  <c r="AJ1401" i="5"/>
  <c r="AK1401" i="5"/>
  <c r="H1403" i="5"/>
  <c r="I1403" i="5"/>
  <c r="J1403" i="5"/>
  <c r="K1403" i="5"/>
  <c r="L1403" i="5"/>
  <c r="M1403" i="5"/>
  <c r="N1403" i="5"/>
  <c r="V702" i="3" s="1"/>
  <c r="O1403" i="5"/>
  <c r="P1403" i="5"/>
  <c r="Q1403" i="5"/>
  <c r="R1403" i="5"/>
  <c r="S1403" i="5"/>
  <c r="T1403" i="5"/>
  <c r="U1403" i="5"/>
  <c r="V1403" i="5"/>
  <c r="W1403" i="5"/>
  <c r="X1403" i="5"/>
  <c r="Y1403" i="5"/>
  <c r="Z1403" i="5"/>
  <c r="AA1403" i="5"/>
  <c r="AB1403" i="5"/>
  <c r="AC1403" i="5"/>
  <c r="AZ702" i="3" s="1"/>
  <c r="AD1403" i="5"/>
  <c r="AE1403" i="5"/>
  <c r="AF1403" i="5"/>
  <c r="AG1403" i="5"/>
  <c r="AH1403" i="5"/>
  <c r="AI1403" i="5"/>
  <c r="BL702" i="3" s="1"/>
  <c r="AJ1403" i="5"/>
  <c r="AK1403" i="5"/>
  <c r="H1405" i="5"/>
  <c r="J703" i="3" s="1"/>
  <c r="I1405" i="5"/>
  <c r="J1405" i="5"/>
  <c r="K1405" i="5"/>
  <c r="L1405" i="5"/>
  <c r="M1405" i="5"/>
  <c r="N1405" i="5"/>
  <c r="O1405" i="5"/>
  <c r="P1405" i="5"/>
  <c r="Z703" i="3" s="1"/>
  <c r="Q1405" i="5"/>
  <c r="AB703" i="3" s="1"/>
  <c r="R1405" i="5"/>
  <c r="S1405" i="5"/>
  <c r="T1405" i="5"/>
  <c r="U1405" i="5"/>
  <c r="V1405" i="5"/>
  <c r="W1405" i="5"/>
  <c r="X1405" i="5"/>
  <c r="Y1405" i="5"/>
  <c r="Z1405" i="5"/>
  <c r="AA1405" i="5"/>
  <c r="AB1405" i="5"/>
  <c r="AC1405" i="5"/>
  <c r="AD1405" i="5"/>
  <c r="AE1405" i="5"/>
  <c r="AF1405" i="5"/>
  <c r="AG1405" i="5"/>
  <c r="AH1405" i="5"/>
  <c r="AI1405" i="5"/>
  <c r="BL703" i="3" s="1"/>
  <c r="AJ1405" i="5"/>
  <c r="AK1405" i="5"/>
  <c r="H1407" i="5"/>
  <c r="I1407" i="5"/>
  <c r="J1407" i="5"/>
  <c r="K1407" i="5"/>
  <c r="L1407" i="5"/>
  <c r="M1407" i="5"/>
  <c r="N1407" i="5"/>
  <c r="V704" i="3" s="1"/>
  <c r="O1407" i="5"/>
  <c r="P1407" i="5"/>
  <c r="Q1407" i="5"/>
  <c r="R1407" i="5"/>
  <c r="S1407" i="5"/>
  <c r="T1407" i="5"/>
  <c r="U1407" i="5"/>
  <c r="V1407" i="5"/>
  <c r="W1407" i="5"/>
  <c r="AN704" i="3" s="1"/>
  <c r="X1407" i="5"/>
  <c r="Y1407" i="5"/>
  <c r="Z1407" i="5"/>
  <c r="AT704" i="3" s="1"/>
  <c r="AA1407" i="5"/>
  <c r="AB1407" i="5"/>
  <c r="AC1407" i="5"/>
  <c r="AD1407" i="5"/>
  <c r="AE1407" i="5"/>
  <c r="AF1407" i="5"/>
  <c r="AG1407" i="5"/>
  <c r="AH1407" i="5"/>
  <c r="AI1407" i="5"/>
  <c r="AJ1407" i="5"/>
  <c r="AK1407" i="5"/>
  <c r="H1409" i="5"/>
  <c r="I1409" i="5"/>
  <c r="J1409" i="5"/>
  <c r="K1409" i="5"/>
  <c r="L1409" i="5"/>
  <c r="M1409" i="5"/>
  <c r="N1409" i="5"/>
  <c r="O1409" i="5"/>
  <c r="P1409" i="5"/>
  <c r="Q1409" i="5"/>
  <c r="R1409" i="5"/>
  <c r="S1409" i="5"/>
  <c r="T1409" i="5"/>
  <c r="U1409" i="5"/>
  <c r="V1409" i="5"/>
  <c r="W1409" i="5"/>
  <c r="X1409" i="5"/>
  <c r="AP705" i="3" s="1"/>
  <c r="Y1409" i="5"/>
  <c r="Z1409" i="5"/>
  <c r="AA1409" i="5"/>
  <c r="AB1409" i="5"/>
  <c r="AC1409" i="5"/>
  <c r="AZ705" i="3" s="1"/>
  <c r="AD1409" i="5"/>
  <c r="AE1409" i="5"/>
  <c r="AF1409" i="5"/>
  <c r="BF705" i="3" s="1"/>
  <c r="AG1409" i="5"/>
  <c r="AH1409" i="5"/>
  <c r="AI1409" i="5"/>
  <c r="AJ1409" i="5"/>
  <c r="AK1409" i="5"/>
  <c r="AK1377" i="5"/>
  <c r="AJ1377" i="5"/>
  <c r="AI1377" i="5"/>
  <c r="AH1377" i="5"/>
  <c r="AG1377" i="5"/>
  <c r="AF1377" i="5"/>
  <c r="BF689" i="3" s="1"/>
  <c r="AE1377" i="5"/>
  <c r="AD1377" i="5"/>
  <c r="AC1377" i="5"/>
  <c r="AZ689" i="3" s="1"/>
  <c r="AB1377" i="5"/>
  <c r="AA1377" i="5"/>
  <c r="Z1377" i="5"/>
  <c r="Y1377" i="5"/>
  <c r="X1377" i="5"/>
  <c r="AP689" i="3" s="1"/>
  <c r="W1377" i="5"/>
  <c r="V1377" i="5"/>
  <c r="U1377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AK1375" i="5"/>
  <c r="AJ1375" i="5"/>
  <c r="AI1375" i="5"/>
  <c r="AH1375" i="5"/>
  <c r="AG1375" i="5"/>
  <c r="AF1375" i="5"/>
  <c r="AE1375" i="5"/>
  <c r="AD1375" i="5"/>
  <c r="AC1375" i="5"/>
  <c r="AB1375" i="5"/>
  <c r="AA1375" i="5"/>
  <c r="Z1375" i="5"/>
  <c r="AT688" i="3" s="1"/>
  <c r="Y1375" i="5"/>
  <c r="X1375" i="5"/>
  <c r="W1375" i="5"/>
  <c r="AN688" i="3" s="1"/>
  <c r="V1375" i="5"/>
  <c r="U1375" i="5"/>
  <c r="T1375" i="5"/>
  <c r="S1375" i="5"/>
  <c r="R1375" i="5"/>
  <c r="Q1375" i="5"/>
  <c r="P1375" i="5"/>
  <c r="O1375" i="5"/>
  <c r="N1375" i="5"/>
  <c r="V688" i="3" s="1"/>
  <c r="M1375" i="5"/>
  <c r="L1375" i="5"/>
  <c r="K1375" i="5"/>
  <c r="J1375" i="5"/>
  <c r="I1375" i="5"/>
  <c r="H1375" i="5"/>
  <c r="AK1373" i="5"/>
  <c r="AJ1373" i="5"/>
  <c r="AI1373" i="5"/>
  <c r="BL687" i="3" s="1"/>
  <c r="AH1373" i="5"/>
  <c r="AG1373" i="5"/>
  <c r="AF1373" i="5"/>
  <c r="AE1373" i="5"/>
  <c r="AD1373" i="5"/>
  <c r="AC1373" i="5"/>
  <c r="AB1373" i="5"/>
  <c r="AA1373" i="5"/>
  <c r="Z1373" i="5"/>
  <c r="Y1373" i="5"/>
  <c r="X1373" i="5"/>
  <c r="W1373" i="5"/>
  <c r="V1373" i="5"/>
  <c r="U1373" i="5"/>
  <c r="T1373" i="5"/>
  <c r="S1373" i="5"/>
  <c r="R1373" i="5"/>
  <c r="Q1373" i="5"/>
  <c r="AB687" i="3" s="1"/>
  <c r="P1373" i="5"/>
  <c r="Z687" i="3" s="1"/>
  <c r="O1373" i="5"/>
  <c r="N1373" i="5"/>
  <c r="M1373" i="5"/>
  <c r="L1373" i="5"/>
  <c r="K1373" i="5"/>
  <c r="J1373" i="5"/>
  <c r="I1373" i="5"/>
  <c r="H1373" i="5"/>
  <c r="AK1371" i="5"/>
  <c r="AJ1371" i="5"/>
  <c r="AI1371" i="5"/>
  <c r="BL686" i="3" s="1"/>
  <c r="AH1371" i="5"/>
  <c r="AG1371" i="5"/>
  <c r="AF1371" i="5"/>
  <c r="AE1371" i="5"/>
  <c r="AD1371" i="5"/>
  <c r="AC1371" i="5"/>
  <c r="AZ686" i="3" s="1"/>
  <c r="AB1371" i="5"/>
  <c r="AA1371" i="5"/>
  <c r="Z1371" i="5"/>
  <c r="Y1371" i="5"/>
  <c r="X1371" i="5"/>
  <c r="W1371" i="5"/>
  <c r="V1371" i="5"/>
  <c r="U1371" i="5"/>
  <c r="T1371" i="5"/>
  <c r="S1371" i="5"/>
  <c r="R1371" i="5"/>
  <c r="Q1371" i="5"/>
  <c r="P1371" i="5"/>
  <c r="O1371" i="5"/>
  <c r="N1371" i="5"/>
  <c r="V686" i="3" s="1"/>
  <c r="M1371" i="5"/>
  <c r="L1371" i="5"/>
  <c r="K1371" i="5"/>
  <c r="J1371" i="5"/>
  <c r="I1371" i="5"/>
  <c r="H1371" i="5"/>
  <c r="AK1369" i="5"/>
  <c r="AJ1369" i="5"/>
  <c r="AI1369" i="5"/>
  <c r="AH1369" i="5"/>
  <c r="AG1369" i="5"/>
  <c r="AF1369" i="5"/>
  <c r="AE1369" i="5"/>
  <c r="AD1369" i="5"/>
  <c r="AC1369" i="5"/>
  <c r="AB1369" i="5"/>
  <c r="AA1369" i="5"/>
  <c r="Z1369" i="5"/>
  <c r="Y1369" i="5"/>
  <c r="AR685" i="3" s="1"/>
  <c r="X1369" i="5"/>
  <c r="AP685" i="3" s="1"/>
  <c r="W1369" i="5"/>
  <c r="V1369" i="5"/>
  <c r="U1369" i="5"/>
  <c r="T1369" i="5"/>
  <c r="S1369" i="5"/>
  <c r="R1369" i="5"/>
  <c r="Q1369" i="5"/>
  <c r="P1369" i="5"/>
  <c r="O1369" i="5"/>
  <c r="X685" i="3" s="1"/>
  <c r="N1369" i="5"/>
  <c r="M1369" i="5"/>
  <c r="L1369" i="5"/>
  <c r="K1369" i="5"/>
  <c r="J1369" i="5"/>
  <c r="I1369" i="5"/>
  <c r="H1369" i="5"/>
  <c r="AK1367" i="5"/>
  <c r="AJ1367" i="5"/>
  <c r="BN684" i="3" s="1"/>
  <c r="AI1367" i="5"/>
  <c r="AH1367" i="5"/>
  <c r="AG1367" i="5"/>
  <c r="AF1367" i="5"/>
  <c r="AE1367" i="5"/>
  <c r="AD1367" i="5"/>
  <c r="AC1367" i="5"/>
  <c r="AB1367" i="5"/>
  <c r="AA1367" i="5"/>
  <c r="Z1367" i="5"/>
  <c r="Y1367" i="5"/>
  <c r="X1367" i="5"/>
  <c r="W1367" i="5"/>
  <c r="V1367" i="5"/>
  <c r="U1367" i="5"/>
  <c r="T1367" i="5"/>
  <c r="AH684" i="3" s="1"/>
  <c r="S1367" i="5"/>
  <c r="R1367" i="5"/>
  <c r="Q1367" i="5"/>
  <c r="P1367" i="5"/>
  <c r="O1367" i="5"/>
  <c r="N1367" i="5"/>
  <c r="V684" i="3" s="1"/>
  <c r="M1367" i="5"/>
  <c r="L1367" i="5"/>
  <c r="K1367" i="5"/>
  <c r="J1367" i="5"/>
  <c r="I1367" i="5"/>
  <c r="H1367" i="5"/>
  <c r="F684" i="4" s="1"/>
  <c r="A753" i="7" l="1"/>
  <c r="A745" i="7"/>
  <c r="A737" i="7"/>
  <c r="A729" i="7"/>
  <c r="A721" i="7"/>
  <c r="A713" i="7"/>
  <c r="A705" i="7"/>
  <c r="A697" i="7"/>
  <c r="A689" i="7"/>
  <c r="A756" i="7"/>
  <c r="A748" i="7"/>
  <c r="A740" i="7"/>
  <c r="A732" i="7"/>
  <c r="A724" i="7"/>
  <c r="A716" i="7"/>
  <c r="A708" i="7"/>
  <c r="A700" i="7"/>
  <c r="A692" i="7"/>
  <c r="A684" i="7"/>
  <c r="A759" i="7"/>
  <c r="A743" i="7"/>
  <c r="A727" i="7"/>
  <c r="A711" i="7"/>
  <c r="A695" i="7"/>
  <c r="A687" i="7"/>
  <c r="A672" i="7"/>
  <c r="A670" i="7"/>
  <c r="A666" i="7"/>
  <c r="A664" i="7"/>
  <c r="A662" i="7"/>
  <c r="A660" i="7"/>
  <c r="A650" i="7"/>
  <c r="A640" i="7"/>
  <c r="A638" i="7"/>
  <c r="A636" i="7"/>
  <c r="A634" i="7"/>
  <c r="A632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751" i="7"/>
  <c r="A735" i="7"/>
  <c r="A719" i="7"/>
  <c r="A703" i="7"/>
  <c r="A682" i="7"/>
  <c r="A680" i="7"/>
  <c r="A678" i="7"/>
  <c r="A676" i="7"/>
  <c r="A674" i="7"/>
  <c r="A668" i="7"/>
  <c r="A658" i="7"/>
  <c r="A656" i="7"/>
  <c r="A654" i="7"/>
  <c r="A652" i="7"/>
  <c r="A648" i="7"/>
  <c r="A646" i="7"/>
  <c r="A644" i="7"/>
  <c r="A642" i="7"/>
  <c r="A754" i="7"/>
  <c r="A746" i="7"/>
  <c r="A738" i="7"/>
  <c r="A730" i="7"/>
  <c r="A722" i="7"/>
  <c r="A714" i="7"/>
  <c r="A706" i="7"/>
  <c r="A698" i="7"/>
  <c r="A690" i="7"/>
  <c r="A733" i="7"/>
  <c r="A749" i="7"/>
  <c r="A725" i="7"/>
  <c r="A693" i="7"/>
  <c r="A744" i="7"/>
  <c r="A736" i="7"/>
  <c r="A712" i="7"/>
  <c r="A688" i="7"/>
  <c r="A757" i="7"/>
  <c r="A741" i="7"/>
  <c r="A717" i="7"/>
  <c r="A701" i="7"/>
  <c r="A704" i="7"/>
  <c r="A696" i="7"/>
  <c r="A747" i="7"/>
  <c r="A731" i="7"/>
  <c r="A715" i="7"/>
  <c r="A699" i="7"/>
  <c r="A683" i="7"/>
  <c r="A677" i="7"/>
  <c r="A673" i="7"/>
  <c r="A665" i="7"/>
  <c r="A659" i="7"/>
  <c r="A657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709" i="7"/>
  <c r="A685" i="7"/>
  <c r="A752" i="7"/>
  <c r="A728" i="7"/>
  <c r="A720" i="7"/>
  <c r="A760" i="7"/>
  <c r="A755" i="7"/>
  <c r="A739" i="7"/>
  <c r="A723" i="7"/>
  <c r="A707" i="7"/>
  <c r="A691" i="7"/>
  <c r="A681" i="7"/>
  <c r="A679" i="7"/>
  <c r="A675" i="7"/>
  <c r="A671" i="7"/>
  <c r="A669" i="7"/>
  <c r="A667" i="7"/>
  <c r="A663" i="7"/>
  <c r="A661" i="7"/>
  <c r="A655" i="7"/>
  <c r="A758" i="7"/>
  <c r="A750" i="7"/>
  <c r="A742" i="7"/>
  <c r="A734" i="7"/>
  <c r="A726" i="7"/>
  <c r="A718" i="7"/>
  <c r="A710" i="7"/>
  <c r="A702" i="7"/>
  <c r="A694" i="7"/>
  <c r="A686" i="7"/>
  <c r="A360" i="7"/>
  <c r="A358" i="7"/>
  <c r="A356" i="7"/>
  <c r="A354" i="7"/>
  <c r="A352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24" i="4"/>
  <c r="R714" i="4"/>
  <c r="AJ754" i="4"/>
  <c r="W730" i="4"/>
  <c r="O729" i="4"/>
  <c r="Y755" i="4"/>
  <c r="L736" i="4"/>
  <c r="U743" i="4"/>
  <c r="AJ752" i="4"/>
  <c r="H713" i="4"/>
  <c r="V741" i="4"/>
  <c r="AJ738" i="4"/>
  <c r="AD753" i="4"/>
  <c r="T745" i="4"/>
  <c r="X742" i="4"/>
  <c r="V753" i="4"/>
  <c r="AJ756" i="4"/>
  <c r="Q755" i="4"/>
  <c r="AF747" i="4"/>
  <c r="M702" i="4"/>
  <c r="F699" i="4"/>
  <c r="AI696" i="4"/>
  <c r="J754" i="4"/>
  <c r="Y757" i="4"/>
  <c r="X756" i="4"/>
  <c r="Q751" i="4"/>
  <c r="AF737" i="4"/>
  <c r="X725" i="4"/>
  <c r="H710" i="4"/>
  <c r="Z711" i="4"/>
  <c r="P715" i="4"/>
  <c r="R716" i="4"/>
  <c r="T732" i="4"/>
  <c r="J743" i="4"/>
  <c r="I757" i="4"/>
  <c r="I751" i="4"/>
  <c r="U748" i="4"/>
  <c r="AC722" i="4"/>
  <c r="G699" i="4"/>
  <c r="W691" i="4"/>
  <c r="O691" i="4"/>
  <c r="G745" i="4"/>
  <c r="AJ742" i="4"/>
  <c r="I709" i="4"/>
  <c r="H753" i="4"/>
  <c r="T756" i="4"/>
  <c r="F751" i="4"/>
  <c r="X747" i="4"/>
  <c r="H745" i="4"/>
  <c r="AJ740" i="4"/>
  <c r="AE739" i="4"/>
  <c r="AI700" i="4"/>
  <c r="N755" i="4"/>
  <c r="X752" i="4"/>
  <c r="R748" i="4"/>
  <c r="AJ746" i="4"/>
  <c r="Q742" i="4"/>
  <c r="U741" i="4"/>
  <c r="T738" i="4"/>
  <c r="W737" i="4"/>
  <c r="W725" i="4"/>
  <c r="AJ717" i="4"/>
  <c r="AE705" i="4"/>
  <c r="M700" i="4"/>
  <c r="O697" i="4"/>
  <c r="G697" i="4"/>
  <c r="Z708" i="4"/>
  <c r="AH708" i="4"/>
  <c r="G715" i="4"/>
  <c r="T724" i="4"/>
  <c r="AB729" i="4"/>
  <c r="L733" i="4"/>
  <c r="H735" i="4"/>
  <c r="X735" i="4"/>
  <c r="J736" i="4"/>
  <c r="H739" i="4"/>
  <c r="R745" i="4"/>
  <c r="N747" i="4"/>
  <c r="V747" i="4"/>
  <c r="Z754" i="4"/>
  <c r="R756" i="4"/>
  <c r="I755" i="4"/>
  <c r="AC754" i="4"/>
  <c r="R752" i="4"/>
  <c r="AF751" i="4"/>
  <c r="J748" i="4"/>
  <c r="P747" i="4"/>
  <c r="AB746" i="4"/>
  <c r="P742" i="4"/>
  <c r="P741" i="4"/>
  <c r="AG740" i="4"/>
  <c r="T739" i="4"/>
  <c r="I738" i="4"/>
  <c r="AJ732" i="4"/>
  <c r="J731" i="4"/>
  <c r="T726" i="4"/>
  <c r="S725" i="4"/>
  <c r="AG713" i="4"/>
  <c r="AB705" i="4"/>
  <c r="AJ757" i="4"/>
  <c r="P756" i="4"/>
  <c r="AJ755" i="4"/>
  <c r="F755" i="4"/>
  <c r="AB754" i="4"/>
  <c r="P752" i="4"/>
  <c r="AD751" i="4"/>
  <c r="H747" i="4"/>
  <c r="G741" i="4"/>
  <c r="J740" i="4"/>
  <c r="X733" i="4"/>
  <c r="AF732" i="4"/>
  <c r="T727" i="4"/>
  <c r="O713" i="4"/>
  <c r="Y709" i="4"/>
  <c r="N701" i="4"/>
  <c r="M756" i="4"/>
  <c r="AD755" i="4"/>
  <c r="U754" i="4"/>
  <c r="L752" i="4"/>
  <c r="V751" i="4"/>
  <c r="AG749" i="4"/>
  <c r="AE743" i="4"/>
  <c r="H733" i="4"/>
  <c r="M727" i="4"/>
  <c r="G709" i="4"/>
  <c r="AE718" i="4"/>
  <c r="AG734" i="4"/>
  <c r="Q747" i="4"/>
  <c r="T757" i="4"/>
  <c r="H756" i="4"/>
  <c r="AF719" i="4"/>
  <c r="AF715" i="4"/>
  <c r="AH703" i="4"/>
  <c r="AG710" i="4"/>
  <c r="I747" i="4"/>
  <c r="AH756" i="4"/>
  <c r="T754" i="4"/>
  <c r="Q734" i="4"/>
  <c r="L754" i="4"/>
  <c r="AH752" i="4"/>
  <c r="AC748" i="4"/>
  <c r="AA742" i="4"/>
  <c r="AJ735" i="4"/>
  <c r="AG729" i="4"/>
  <c r="AC723" i="4"/>
  <c r="S719" i="4"/>
  <c r="AB752" i="4"/>
  <c r="Y710" i="4"/>
  <c r="K722" i="4"/>
  <c r="AG747" i="4"/>
  <c r="V749" i="4"/>
  <c r="AH748" i="4"/>
  <c r="AF756" i="4"/>
  <c r="X755" i="4"/>
  <c r="P751" i="4"/>
  <c r="N749" i="4"/>
  <c r="P703" i="4"/>
  <c r="AC756" i="4"/>
  <c r="V755" i="4"/>
  <c r="AF752" i="4"/>
  <c r="N751" i="4"/>
  <c r="Z748" i="4"/>
  <c r="Z742" i="4"/>
  <c r="X736" i="4"/>
  <c r="W735" i="4"/>
  <c r="AF729" i="4"/>
  <c r="AB723" i="4"/>
  <c r="W707" i="4"/>
  <c r="F703" i="4"/>
  <c r="AE699" i="4"/>
  <c r="AZ684" i="3"/>
  <c r="AB684" i="4"/>
  <c r="L686" i="3"/>
  <c r="H686" i="4"/>
  <c r="AV687" i="3"/>
  <c r="Z687" i="4"/>
  <c r="AN689" i="3"/>
  <c r="V689" i="4"/>
  <c r="AH705" i="3"/>
  <c r="S705" i="4"/>
  <c r="AD704" i="3"/>
  <c r="Q704" i="4"/>
  <c r="Y704" i="4"/>
  <c r="T684" i="3"/>
  <c r="L684" i="4"/>
  <c r="BD685" i="3"/>
  <c r="AD685" i="4"/>
  <c r="P687" i="3"/>
  <c r="J687" i="4"/>
  <c r="AZ688" i="3"/>
  <c r="AB688" i="4"/>
  <c r="BB684" i="3"/>
  <c r="AC684" i="4"/>
  <c r="N686" i="3"/>
  <c r="I686" i="4"/>
  <c r="AD686" i="3"/>
  <c r="Q686" i="4"/>
  <c r="BJ686" i="3"/>
  <c r="AG686" i="4"/>
  <c r="AH687" i="3"/>
  <c r="S687" i="4"/>
  <c r="AL688" i="3"/>
  <c r="U688" i="4"/>
  <c r="J689" i="3"/>
  <c r="F689" i="4"/>
  <c r="G689" i="4"/>
  <c r="Z689" i="3"/>
  <c r="O689" i="4"/>
  <c r="BL705" i="3"/>
  <c r="AH705" i="4"/>
  <c r="AF705" i="3"/>
  <c r="R705" i="4"/>
  <c r="P705" i="3"/>
  <c r="J705" i="4"/>
  <c r="AR704" i="3"/>
  <c r="X704" i="4"/>
  <c r="L704" i="3"/>
  <c r="H704" i="4"/>
  <c r="AN703" i="3"/>
  <c r="V703" i="4"/>
  <c r="AJ702" i="3"/>
  <c r="T702" i="4"/>
  <c r="BL701" i="3"/>
  <c r="AH701" i="4"/>
  <c r="AF701" i="3"/>
  <c r="R701" i="4"/>
  <c r="BH700" i="3"/>
  <c r="AF700" i="4"/>
  <c r="AR700" i="3"/>
  <c r="X700" i="4"/>
  <c r="L700" i="3"/>
  <c r="H700" i="4"/>
  <c r="AN699" i="3"/>
  <c r="V699" i="4"/>
  <c r="T698" i="3"/>
  <c r="L698" i="4"/>
  <c r="BL697" i="3"/>
  <c r="AH697" i="4"/>
  <c r="AF697" i="3"/>
  <c r="R697" i="4"/>
  <c r="P697" i="3"/>
  <c r="J697" i="4"/>
  <c r="AR696" i="3"/>
  <c r="X696" i="4"/>
  <c r="AB696" i="3"/>
  <c r="P696" i="4"/>
  <c r="L696" i="3"/>
  <c r="H696" i="4"/>
  <c r="BD695" i="3"/>
  <c r="AD695" i="4"/>
  <c r="X695" i="3"/>
  <c r="N695" i="4"/>
  <c r="BP694" i="3"/>
  <c r="AJ694" i="4"/>
  <c r="AJ694" i="3"/>
  <c r="T694" i="4"/>
  <c r="BL693" i="3"/>
  <c r="AH693" i="4"/>
  <c r="AV693" i="3"/>
  <c r="Z693" i="4"/>
  <c r="P693" i="3"/>
  <c r="J693" i="4"/>
  <c r="BH692" i="3"/>
  <c r="AF692" i="4"/>
  <c r="AB692" i="3"/>
  <c r="P692" i="4"/>
  <c r="L692" i="3"/>
  <c r="H692" i="4"/>
  <c r="BD691" i="3"/>
  <c r="AD691" i="4"/>
  <c r="X691" i="3"/>
  <c r="N691" i="4"/>
  <c r="J707" i="3"/>
  <c r="F707" i="4"/>
  <c r="G707" i="4"/>
  <c r="N708" i="3"/>
  <c r="I708" i="4"/>
  <c r="AT708" i="3"/>
  <c r="Y708" i="4"/>
  <c r="R709" i="3"/>
  <c r="K709" i="4"/>
  <c r="AH709" i="3"/>
  <c r="S709" i="4"/>
  <c r="BN709" i="3"/>
  <c r="AI709" i="4"/>
  <c r="AL710" i="3"/>
  <c r="U710" i="4"/>
  <c r="J711" i="3"/>
  <c r="F711" i="4"/>
  <c r="Z711" i="3"/>
  <c r="O711" i="4"/>
  <c r="BF711" i="3"/>
  <c r="AE711" i="4"/>
  <c r="N713" i="3"/>
  <c r="I713" i="4"/>
  <c r="AD713" i="3"/>
  <c r="Q713" i="4"/>
  <c r="AT713" i="3"/>
  <c r="Y713" i="4"/>
  <c r="R714" i="3"/>
  <c r="K714" i="4"/>
  <c r="AH714" i="3"/>
  <c r="S714" i="4"/>
  <c r="BN714" i="3"/>
  <c r="AI714" i="4"/>
  <c r="AL715" i="3"/>
  <c r="U715" i="4"/>
  <c r="BB715" i="3"/>
  <c r="AC715" i="4"/>
  <c r="Z716" i="3"/>
  <c r="O716" i="4"/>
  <c r="AP716" i="3"/>
  <c r="W716" i="4"/>
  <c r="N717" i="3"/>
  <c r="I717" i="4"/>
  <c r="AD717" i="3"/>
  <c r="Q717" i="4"/>
  <c r="AT717" i="3"/>
  <c r="Y717" i="4"/>
  <c r="BJ717" i="3"/>
  <c r="AG717" i="4"/>
  <c r="AH718" i="3"/>
  <c r="S718" i="4"/>
  <c r="AL719" i="3"/>
  <c r="U719" i="4"/>
  <c r="J722" i="3"/>
  <c r="F722" i="4"/>
  <c r="G722" i="4"/>
  <c r="Z722" i="3"/>
  <c r="O722" i="4"/>
  <c r="AD723" i="3"/>
  <c r="Q723" i="4"/>
  <c r="AT723" i="3"/>
  <c r="Y723" i="4"/>
  <c r="R724" i="3"/>
  <c r="K724" i="4"/>
  <c r="AX724" i="3"/>
  <c r="AA724" i="4"/>
  <c r="V725" i="3"/>
  <c r="M725" i="4"/>
  <c r="AL725" i="3"/>
  <c r="U725" i="4"/>
  <c r="J726" i="3"/>
  <c r="F726" i="4"/>
  <c r="G726" i="4"/>
  <c r="AP726" i="3"/>
  <c r="W726" i="4"/>
  <c r="N727" i="3"/>
  <c r="I727" i="4"/>
  <c r="AT727" i="3"/>
  <c r="Y727" i="4"/>
  <c r="BJ727" i="3"/>
  <c r="AG727" i="4"/>
  <c r="AH729" i="3"/>
  <c r="S729" i="4"/>
  <c r="AX729" i="3"/>
  <c r="AA729" i="4"/>
  <c r="BN729" i="3"/>
  <c r="AI729" i="4"/>
  <c r="N732" i="3"/>
  <c r="I732" i="4"/>
  <c r="AD732" i="3"/>
  <c r="Q732" i="4"/>
  <c r="BJ732" i="3"/>
  <c r="AG732" i="4"/>
  <c r="AH733" i="3"/>
  <c r="S733" i="4"/>
  <c r="AX733" i="3"/>
  <c r="AA733" i="4"/>
  <c r="V734" i="3"/>
  <c r="M734" i="4"/>
  <c r="BB734" i="3"/>
  <c r="AC734" i="4"/>
  <c r="J735" i="3"/>
  <c r="F735" i="4"/>
  <c r="Z735" i="3"/>
  <c r="O735" i="4"/>
  <c r="BF735" i="3"/>
  <c r="AE735" i="4"/>
  <c r="AD736" i="3"/>
  <c r="Q736" i="4"/>
  <c r="BJ736" i="3"/>
  <c r="AG736" i="4"/>
  <c r="R737" i="3"/>
  <c r="K737" i="4"/>
  <c r="AX737" i="3"/>
  <c r="AA737" i="4"/>
  <c r="V738" i="3"/>
  <c r="M738" i="4"/>
  <c r="AL738" i="3"/>
  <c r="U738" i="4"/>
  <c r="J739" i="3"/>
  <c r="G739" i="4"/>
  <c r="Z739" i="3"/>
  <c r="O739" i="4"/>
  <c r="N740" i="3"/>
  <c r="I740" i="4"/>
  <c r="AD740" i="3"/>
  <c r="Q740" i="4"/>
  <c r="R741" i="3"/>
  <c r="K741" i="4"/>
  <c r="AX741" i="3"/>
  <c r="AA741" i="4"/>
  <c r="V742" i="3"/>
  <c r="M742" i="4"/>
  <c r="BB742" i="3"/>
  <c r="AC742" i="4"/>
  <c r="Z743" i="3"/>
  <c r="O743" i="4"/>
  <c r="AD745" i="3"/>
  <c r="Q745" i="4"/>
  <c r="BJ745" i="3"/>
  <c r="AG745" i="4"/>
  <c r="AH746" i="3"/>
  <c r="S746" i="4"/>
  <c r="AX746" i="3"/>
  <c r="AA746" i="4"/>
  <c r="V747" i="3"/>
  <c r="M747" i="4"/>
  <c r="BB747" i="3"/>
  <c r="AC747" i="4"/>
  <c r="J748" i="3"/>
  <c r="F748" i="4"/>
  <c r="G748" i="4"/>
  <c r="AP748" i="3"/>
  <c r="W748" i="4"/>
  <c r="BF748" i="3"/>
  <c r="AE748" i="4"/>
  <c r="R751" i="3"/>
  <c r="K751" i="4"/>
  <c r="AH751" i="3"/>
  <c r="S751" i="4"/>
  <c r="BN751" i="3"/>
  <c r="AI751" i="4"/>
  <c r="Z753" i="3"/>
  <c r="O753" i="4"/>
  <c r="BF753" i="3"/>
  <c r="AE753" i="4"/>
  <c r="N754" i="3"/>
  <c r="H754" i="4"/>
  <c r="I754" i="4"/>
  <c r="AT754" i="3"/>
  <c r="X754" i="4"/>
  <c r="Y754" i="4"/>
  <c r="BJ754" i="3"/>
  <c r="AF754" i="4"/>
  <c r="AG754" i="4"/>
  <c r="AH755" i="3"/>
  <c r="S755" i="4"/>
  <c r="X757" i="4"/>
  <c r="Y753" i="4"/>
  <c r="Q749" i="4"/>
  <c r="Z746" i="4"/>
  <c r="AD743" i="4"/>
  <c r="H740" i="4"/>
  <c r="W739" i="4"/>
  <c r="P736" i="4"/>
  <c r="L734" i="4"/>
  <c r="V707" i="4"/>
  <c r="V704" i="4"/>
  <c r="AH702" i="4"/>
  <c r="BN705" i="3"/>
  <c r="AI705" i="4"/>
  <c r="AL684" i="3"/>
  <c r="U684" i="4"/>
  <c r="J685" i="3"/>
  <c r="F685" i="4"/>
  <c r="G685" i="4"/>
  <c r="Z685" i="3"/>
  <c r="O685" i="4"/>
  <c r="BF685" i="3"/>
  <c r="AE685" i="4"/>
  <c r="AT686" i="3"/>
  <c r="Y686" i="4"/>
  <c r="R687" i="3"/>
  <c r="K687" i="4"/>
  <c r="AX687" i="3"/>
  <c r="AA687" i="4"/>
  <c r="BN687" i="3"/>
  <c r="AI687" i="4"/>
  <c r="BB688" i="3"/>
  <c r="AC688" i="4"/>
  <c r="AV705" i="3"/>
  <c r="Z705" i="4"/>
  <c r="BH704" i="3"/>
  <c r="AF704" i="4"/>
  <c r="AB704" i="3"/>
  <c r="P704" i="4"/>
  <c r="BD703" i="3"/>
  <c r="AD703" i="4"/>
  <c r="X703" i="3"/>
  <c r="N703" i="4"/>
  <c r="BP702" i="3"/>
  <c r="AJ702" i="4"/>
  <c r="T702" i="3"/>
  <c r="L702" i="4"/>
  <c r="AV701" i="3"/>
  <c r="Z701" i="4"/>
  <c r="P701" i="3"/>
  <c r="J701" i="4"/>
  <c r="AB700" i="3"/>
  <c r="P700" i="4"/>
  <c r="BD699" i="3"/>
  <c r="AD699" i="4"/>
  <c r="X699" i="3"/>
  <c r="N699" i="4"/>
  <c r="BP698" i="3"/>
  <c r="AJ698" i="4"/>
  <c r="AJ698" i="3"/>
  <c r="T698" i="4"/>
  <c r="AV697" i="3"/>
  <c r="Z697" i="4"/>
  <c r="BH696" i="3"/>
  <c r="AF696" i="4"/>
  <c r="AZ694" i="3"/>
  <c r="AB694" i="4"/>
  <c r="T694" i="3"/>
  <c r="L694" i="4"/>
  <c r="AF693" i="3"/>
  <c r="R693" i="4"/>
  <c r="AR692" i="3"/>
  <c r="X692" i="4"/>
  <c r="BF707" i="3"/>
  <c r="AE707" i="4"/>
  <c r="AD708" i="3"/>
  <c r="Q708" i="4"/>
  <c r="BJ708" i="3"/>
  <c r="AG708" i="4"/>
  <c r="AX709" i="3"/>
  <c r="AA709" i="4"/>
  <c r="V710" i="3"/>
  <c r="M710" i="4"/>
  <c r="BB710" i="3"/>
  <c r="AC710" i="4"/>
  <c r="AP711" i="3"/>
  <c r="W711" i="4"/>
  <c r="AX714" i="3"/>
  <c r="AA714" i="4"/>
  <c r="V715" i="3"/>
  <c r="M715" i="4"/>
  <c r="J716" i="3"/>
  <c r="G716" i="4"/>
  <c r="F716" i="4"/>
  <c r="BF716" i="3"/>
  <c r="AE716" i="4"/>
  <c r="AX718" i="3"/>
  <c r="AA718" i="4"/>
  <c r="BN718" i="3"/>
  <c r="AI718" i="4"/>
  <c r="BB719" i="3"/>
  <c r="AC719" i="4"/>
  <c r="N723" i="3"/>
  <c r="I723" i="4"/>
  <c r="BJ723" i="3"/>
  <c r="AG723" i="4"/>
  <c r="AH724" i="3"/>
  <c r="S724" i="4"/>
  <c r="BN724" i="3"/>
  <c r="AI724" i="4"/>
  <c r="BB725" i="3"/>
  <c r="AC725" i="4"/>
  <c r="Z726" i="3"/>
  <c r="O726" i="4"/>
  <c r="BF726" i="3"/>
  <c r="AE726" i="4"/>
  <c r="AD727" i="3"/>
  <c r="Q727" i="4"/>
  <c r="R729" i="3"/>
  <c r="K729" i="4"/>
  <c r="AL730" i="3"/>
  <c r="U730" i="4"/>
  <c r="J731" i="3"/>
  <c r="F731" i="4"/>
  <c r="G731" i="4"/>
  <c r="Z731" i="3"/>
  <c r="O731" i="4"/>
  <c r="BF731" i="3"/>
  <c r="AE731" i="4"/>
  <c r="AT732" i="3"/>
  <c r="Y732" i="4"/>
  <c r="R733" i="3"/>
  <c r="K733" i="4"/>
  <c r="BN733" i="3"/>
  <c r="AI733" i="4"/>
  <c r="AL734" i="3"/>
  <c r="U734" i="4"/>
  <c r="N736" i="3"/>
  <c r="I736" i="4"/>
  <c r="AT736" i="3"/>
  <c r="Y736" i="4"/>
  <c r="AH737" i="3"/>
  <c r="S737" i="4"/>
  <c r="BN737" i="3"/>
  <c r="AI737" i="4"/>
  <c r="BB738" i="3"/>
  <c r="AC738" i="4"/>
  <c r="AH741" i="3"/>
  <c r="S741" i="4"/>
  <c r="BN741" i="3"/>
  <c r="AI741" i="4"/>
  <c r="AL742" i="3"/>
  <c r="U742" i="4"/>
  <c r="J743" i="3"/>
  <c r="G743" i="4"/>
  <c r="AP743" i="3"/>
  <c r="W743" i="4"/>
  <c r="N745" i="3"/>
  <c r="I745" i="4"/>
  <c r="AT745" i="3"/>
  <c r="Y745" i="4"/>
  <c r="R746" i="3"/>
  <c r="K746" i="4"/>
  <c r="BN746" i="3"/>
  <c r="AI746" i="4"/>
  <c r="AL747" i="3"/>
  <c r="U747" i="4"/>
  <c r="Z748" i="3"/>
  <c r="O748" i="4"/>
  <c r="AX751" i="3"/>
  <c r="AA751" i="4"/>
  <c r="J753" i="3"/>
  <c r="G753" i="4"/>
  <c r="AP753" i="3"/>
  <c r="W753" i="4"/>
  <c r="AD754" i="3"/>
  <c r="P754" i="4"/>
  <c r="Q754" i="4"/>
  <c r="R755" i="3"/>
  <c r="K755" i="4"/>
  <c r="AX755" i="3"/>
  <c r="AA755" i="4"/>
  <c r="BN755" i="3"/>
  <c r="AI755" i="4"/>
  <c r="J757" i="3"/>
  <c r="G757" i="4"/>
  <c r="Z757" i="3"/>
  <c r="O757" i="4"/>
  <c r="AP757" i="3"/>
  <c r="W757" i="4"/>
  <c r="BF757" i="3"/>
  <c r="AE757" i="4"/>
  <c r="H757" i="4"/>
  <c r="L738" i="4"/>
  <c r="U733" i="4"/>
  <c r="M730" i="4"/>
  <c r="N726" i="4"/>
  <c r="M714" i="4"/>
  <c r="X701" i="4"/>
  <c r="X684" i="3"/>
  <c r="N684" i="4"/>
  <c r="AN684" i="3"/>
  <c r="V684" i="4"/>
  <c r="BD684" i="3"/>
  <c r="AD684" i="4"/>
  <c r="L685" i="3"/>
  <c r="H685" i="4"/>
  <c r="AB685" i="3"/>
  <c r="P685" i="4"/>
  <c r="BH685" i="3"/>
  <c r="AF685" i="4"/>
  <c r="P686" i="3"/>
  <c r="J686" i="4"/>
  <c r="AF686" i="3"/>
  <c r="R686" i="4"/>
  <c r="AV686" i="3"/>
  <c r="Z686" i="4"/>
  <c r="T687" i="3"/>
  <c r="L687" i="4"/>
  <c r="AJ687" i="3"/>
  <c r="T687" i="4"/>
  <c r="AZ687" i="3"/>
  <c r="AB687" i="4"/>
  <c r="BP687" i="3"/>
  <c r="AJ687" i="4"/>
  <c r="X688" i="3"/>
  <c r="N688" i="4"/>
  <c r="BD688" i="3"/>
  <c r="AD688" i="4"/>
  <c r="L689" i="3"/>
  <c r="H689" i="4"/>
  <c r="AB689" i="3"/>
  <c r="P689" i="4"/>
  <c r="AR689" i="3"/>
  <c r="X689" i="4"/>
  <c r="BH689" i="3"/>
  <c r="AF689" i="4"/>
  <c r="BJ705" i="3"/>
  <c r="AG705" i="4"/>
  <c r="AT705" i="3"/>
  <c r="Y705" i="4"/>
  <c r="AD705" i="3"/>
  <c r="Q705" i="4"/>
  <c r="N705" i="3"/>
  <c r="I705" i="4"/>
  <c r="BF704" i="3"/>
  <c r="AE704" i="4"/>
  <c r="AP704" i="3"/>
  <c r="W704" i="4"/>
  <c r="Z704" i="3"/>
  <c r="O704" i="4"/>
  <c r="J704" i="3"/>
  <c r="G704" i="4"/>
  <c r="F704" i="4"/>
  <c r="BB703" i="3"/>
  <c r="AC703" i="4"/>
  <c r="AL703" i="3"/>
  <c r="U703" i="4"/>
  <c r="V703" i="3"/>
  <c r="M703" i="4"/>
  <c r="BN702" i="3"/>
  <c r="AI702" i="4"/>
  <c r="AX702" i="3"/>
  <c r="AA702" i="4"/>
  <c r="AH702" i="3"/>
  <c r="S702" i="4"/>
  <c r="R702" i="3"/>
  <c r="K702" i="4"/>
  <c r="BJ701" i="3"/>
  <c r="AG701" i="4"/>
  <c r="AT701" i="3"/>
  <c r="Y701" i="4"/>
  <c r="AD701" i="3"/>
  <c r="Q701" i="4"/>
  <c r="N701" i="3"/>
  <c r="I701" i="4"/>
  <c r="BF700" i="3"/>
  <c r="AE700" i="4"/>
  <c r="AP700" i="3"/>
  <c r="W700" i="4"/>
  <c r="Z700" i="3"/>
  <c r="O700" i="4"/>
  <c r="J700" i="3"/>
  <c r="G700" i="4"/>
  <c r="BB699" i="3"/>
  <c r="AC699" i="4"/>
  <c r="AL699" i="3"/>
  <c r="U699" i="4"/>
  <c r="V699" i="3"/>
  <c r="M699" i="4"/>
  <c r="BN698" i="3"/>
  <c r="AI698" i="4"/>
  <c r="AX698" i="3"/>
  <c r="AA698" i="4"/>
  <c r="R698" i="3"/>
  <c r="K698" i="4"/>
  <c r="BJ697" i="3"/>
  <c r="AG697" i="4"/>
  <c r="AT697" i="3"/>
  <c r="Y697" i="4"/>
  <c r="AD697" i="3"/>
  <c r="Q697" i="4"/>
  <c r="N697" i="3"/>
  <c r="I697" i="4"/>
  <c r="BF696" i="3"/>
  <c r="AE696" i="4"/>
  <c r="AP696" i="3"/>
  <c r="W696" i="4"/>
  <c r="Z696" i="3"/>
  <c r="O696" i="4"/>
  <c r="J696" i="3"/>
  <c r="G696" i="4"/>
  <c r="BB695" i="3"/>
  <c r="AC695" i="4"/>
  <c r="AL695" i="3"/>
  <c r="U695" i="4"/>
  <c r="V695" i="3"/>
  <c r="M695" i="4"/>
  <c r="BN694" i="3"/>
  <c r="AI694" i="4"/>
  <c r="AX694" i="3"/>
  <c r="AA694" i="4"/>
  <c r="R694" i="3"/>
  <c r="K694" i="4"/>
  <c r="BJ693" i="3"/>
  <c r="AG693" i="4"/>
  <c r="AT693" i="3"/>
  <c r="Y693" i="4"/>
  <c r="AD693" i="3"/>
  <c r="Q693" i="4"/>
  <c r="BF692" i="3"/>
  <c r="AE692" i="4"/>
  <c r="AP692" i="3"/>
  <c r="W692" i="4"/>
  <c r="Z692" i="3"/>
  <c r="O692" i="4"/>
  <c r="J692" i="3"/>
  <c r="G692" i="4"/>
  <c r="F692" i="4"/>
  <c r="BB691" i="3"/>
  <c r="AC691" i="4"/>
  <c r="AL691" i="3"/>
  <c r="U691" i="4"/>
  <c r="V691" i="3"/>
  <c r="M691" i="4"/>
  <c r="L707" i="3"/>
  <c r="H707" i="4"/>
  <c r="AB707" i="3"/>
  <c r="P707" i="4"/>
  <c r="AR707" i="3"/>
  <c r="X707" i="4"/>
  <c r="BH707" i="3"/>
  <c r="AF707" i="4"/>
  <c r="P708" i="3"/>
  <c r="J708" i="4"/>
  <c r="AF708" i="3"/>
  <c r="R708" i="4"/>
  <c r="T709" i="3"/>
  <c r="L709" i="4"/>
  <c r="AJ709" i="3"/>
  <c r="T709" i="4"/>
  <c r="AZ709" i="3"/>
  <c r="AB709" i="4"/>
  <c r="BP709" i="3"/>
  <c r="AJ709" i="4"/>
  <c r="X710" i="3"/>
  <c r="N710" i="4"/>
  <c r="AN710" i="3"/>
  <c r="V710" i="4"/>
  <c r="BD710" i="3"/>
  <c r="AD710" i="4"/>
  <c r="AB711" i="3"/>
  <c r="P711" i="4"/>
  <c r="AR711" i="3"/>
  <c r="X711" i="4"/>
  <c r="P713" i="3"/>
  <c r="J713" i="4"/>
  <c r="AF713" i="3"/>
  <c r="R713" i="4"/>
  <c r="AV713" i="3"/>
  <c r="Z713" i="4"/>
  <c r="BL713" i="3"/>
  <c r="AH713" i="4"/>
  <c r="T714" i="3"/>
  <c r="L714" i="4"/>
  <c r="AJ714" i="3"/>
  <c r="T714" i="4"/>
  <c r="AZ714" i="3"/>
  <c r="AB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BH716" i="3"/>
  <c r="AF716" i="4"/>
  <c r="P717" i="3"/>
  <c r="J717" i="4"/>
  <c r="AF717" i="3"/>
  <c r="R717" i="4"/>
  <c r="AV717" i="3"/>
  <c r="Z717" i="4"/>
  <c r="V757" i="4"/>
  <c r="F757" i="4"/>
  <c r="X753" i="4"/>
  <c r="AC752" i="4"/>
  <c r="M752" i="4"/>
  <c r="AG751" i="4"/>
  <c r="P749" i="4"/>
  <c r="T748" i="4"/>
  <c r="U746" i="4"/>
  <c r="O745" i="4"/>
  <c r="AB743" i="4"/>
  <c r="H741" i="4"/>
  <c r="AI740" i="4"/>
  <c r="V739" i="4"/>
  <c r="K738" i="4"/>
  <c r="X737" i="4"/>
  <c r="AI732" i="4"/>
  <c r="K730" i="4"/>
  <c r="I724" i="4"/>
  <c r="W723" i="4"/>
  <c r="AE722" i="4"/>
  <c r="T719" i="4"/>
  <c r="H714" i="4"/>
  <c r="N713" i="4"/>
  <c r="AG711" i="4"/>
  <c r="V708" i="4"/>
  <c r="O707" i="4"/>
  <c r="W705" i="4"/>
  <c r="M704" i="4"/>
  <c r="O703" i="4"/>
  <c r="AB702" i="4"/>
  <c r="W701" i="4"/>
  <c r="S700" i="4"/>
  <c r="AH699" i="4"/>
  <c r="AJ684" i="3"/>
  <c r="T684" i="4"/>
  <c r="X689" i="3"/>
  <c r="N689" i="4"/>
  <c r="AX705" i="3"/>
  <c r="AA705" i="4"/>
  <c r="BF703" i="3"/>
  <c r="AE703" i="4"/>
  <c r="J684" i="3"/>
  <c r="G684" i="4"/>
  <c r="N685" i="3"/>
  <c r="I685" i="4"/>
  <c r="R686" i="3"/>
  <c r="K686" i="4"/>
  <c r="AL687" i="3"/>
  <c r="U687" i="4"/>
  <c r="AP688" i="3"/>
  <c r="W688" i="4"/>
  <c r="AT689" i="3"/>
  <c r="Y689" i="4"/>
  <c r="AR705" i="3"/>
  <c r="X705" i="4"/>
  <c r="BD704" i="3"/>
  <c r="AD704" i="4"/>
  <c r="AZ703" i="3"/>
  <c r="AB703" i="4"/>
  <c r="T703" i="3"/>
  <c r="L703" i="4"/>
  <c r="AF702" i="3"/>
  <c r="R702" i="4"/>
  <c r="L701" i="3"/>
  <c r="H701" i="4"/>
  <c r="AZ699" i="3"/>
  <c r="AB699" i="4"/>
  <c r="AV698" i="3"/>
  <c r="Z698" i="4"/>
  <c r="AR697" i="3"/>
  <c r="X697" i="4"/>
  <c r="BD696" i="3"/>
  <c r="AD696" i="4"/>
  <c r="BP695" i="3"/>
  <c r="AJ695" i="4"/>
  <c r="BL694" i="3"/>
  <c r="AH694" i="4"/>
  <c r="BH693" i="3"/>
  <c r="AF693" i="4"/>
  <c r="L693" i="3"/>
  <c r="H693" i="4"/>
  <c r="AZ691" i="3"/>
  <c r="AB691" i="4"/>
  <c r="AD707" i="3"/>
  <c r="Q707" i="4"/>
  <c r="AH708" i="3"/>
  <c r="S708" i="4"/>
  <c r="AL709" i="3"/>
  <c r="U709" i="4"/>
  <c r="BF710" i="3"/>
  <c r="AE710" i="4"/>
  <c r="AT711" i="3"/>
  <c r="Y711" i="4"/>
  <c r="R713" i="3"/>
  <c r="K713" i="4"/>
  <c r="AL714" i="3"/>
  <c r="U714" i="4"/>
  <c r="AH717" i="3"/>
  <c r="S717" i="4"/>
  <c r="AL718" i="3"/>
  <c r="U718" i="4"/>
  <c r="AP719" i="3"/>
  <c r="W719" i="4"/>
  <c r="AD722" i="3"/>
  <c r="Q722" i="4"/>
  <c r="AH723" i="3"/>
  <c r="S723" i="4"/>
  <c r="J725" i="3"/>
  <c r="F725" i="4"/>
  <c r="G725" i="4"/>
  <c r="V733" i="3"/>
  <c r="M733" i="4"/>
  <c r="Z734" i="3"/>
  <c r="O734" i="4"/>
  <c r="AT735" i="3"/>
  <c r="Y735" i="4"/>
  <c r="BB737" i="3"/>
  <c r="AC737" i="4"/>
  <c r="BF738" i="3"/>
  <c r="AE738" i="4"/>
  <c r="AT739" i="3"/>
  <c r="Y739" i="4"/>
  <c r="BF742" i="3"/>
  <c r="AE742" i="4"/>
  <c r="BJ743" i="3"/>
  <c r="AG743" i="4"/>
  <c r="BF747" i="3"/>
  <c r="AE747" i="4"/>
  <c r="BJ748" i="3"/>
  <c r="AG748" i="4"/>
  <c r="BN749" i="3"/>
  <c r="AI749" i="4"/>
  <c r="J752" i="3"/>
  <c r="F752" i="4"/>
  <c r="G752" i="4"/>
  <c r="AH754" i="3"/>
  <c r="S754" i="4"/>
  <c r="BB755" i="3"/>
  <c r="AB755" i="4"/>
  <c r="AC755" i="4"/>
  <c r="L684" i="3"/>
  <c r="H684" i="4"/>
  <c r="AB684" i="3"/>
  <c r="P684" i="4"/>
  <c r="AR684" i="3"/>
  <c r="X684" i="4"/>
  <c r="BH684" i="3"/>
  <c r="AF684" i="4"/>
  <c r="P685" i="3"/>
  <c r="J685" i="4"/>
  <c r="AF685" i="3"/>
  <c r="R685" i="4"/>
  <c r="AV685" i="3"/>
  <c r="Z685" i="4"/>
  <c r="BL685" i="3"/>
  <c r="AH685" i="4"/>
  <c r="T686" i="3"/>
  <c r="L686" i="4"/>
  <c r="AJ686" i="3"/>
  <c r="T686" i="4"/>
  <c r="BP686" i="3"/>
  <c r="AJ686" i="4"/>
  <c r="X687" i="3"/>
  <c r="N687" i="4"/>
  <c r="AN687" i="3"/>
  <c r="V687" i="4"/>
  <c r="BD687" i="3"/>
  <c r="AD687" i="4"/>
  <c r="L688" i="3"/>
  <c r="H688" i="4"/>
  <c r="AB688" i="3"/>
  <c r="P688" i="4"/>
  <c r="AR688" i="3"/>
  <c r="X688" i="4"/>
  <c r="BH688" i="3"/>
  <c r="AF688" i="4"/>
  <c r="P689" i="3"/>
  <c r="J689" i="4"/>
  <c r="AF689" i="3"/>
  <c r="R689" i="4"/>
  <c r="AV689" i="3"/>
  <c r="Z689" i="4"/>
  <c r="BL689" i="3"/>
  <c r="AH689" i="4"/>
  <c r="Z705" i="3"/>
  <c r="O705" i="4"/>
  <c r="J705" i="3"/>
  <c r="F705" i="4"/>
  <c r="G705" i="4"/>
  <c r="BB704" i="3"/>
  <c r="AC704" i="4"/>
  <c r="AL704" i="3"/>
  <c r="U704" i="4"/>
  <c r="BN703" i="3"/>
  <c r="AI703" i="4"/>
  <c r="AX703" i="3"/>
  <c r="AA703" i="4"/>
  <c r="AH703" i="3"/>
  <c r="S703" i="4"/>
  <c r="R703" i="3"/>
  <c r="K703" i="4"/>
  <c r="BJ702" i="3"/>
  <c r="AG702" i="4"/>
  <c r="AT702" i="3"/>
  <c r="Y702" i="4"/>
  <c r="AD702" i="3"/>
  <c r="Q702" i="4"/>
  <c r="N702" i="3"/>
  <c r="I702" i="4"/>
  <c r="BF701" i="3"/>
  <c r="AE701" i="4"/>
  <c r="G701" i="4"/>
  <c r="AG757" i="4"/>
  <c r="Q757" i="4"/>
  <c r="AB756" i="4"/>
  <c r="L756" i="4"/>
  <c r="P755" i="4"/>
  <c r="Q753" i="4"/>
  <c r="Z752" i="4"/>
  <c r="J752" i="4"/>
  <c r="H751" i="4"/>
  <c r="AF749" i="4"/>
  <c r="I749" i="4"/>
  <c r="AJ748" i="4"/>
  <c r="M748" i="4"/>
  <c r="R746" i="4"/>
  <c r="T743" i="4"/>
  <c r="AF741" i="4"/>
  <c r="Y740" i="4"/>
  <c r="L739" i="4"/>
  <c r="U737" i="4"/>
  <c r="T735" i="4"/>
  <c r="AI734" i="4"/>
  <c r="AC731" i="4"/>
  <c r="M729" i="4"/>
  <c r="J723" i="4"/>
  <c r="W722" i="4"/>
  <c r="M719" i="4"/>
  <c r="P718" i="4"/>
  <c r="W717" i="4"/>
  <c r="AJ716" i="4"/>
  <c r="AI710" i="4"/>
  <c r="F700" i="4"/>
  <c r="AB698" i="4"/>
  <c r="N697" i="4"/>
  <c r="Z696" i="4"/>
  <c r="AF695" i="4"/>
  <c r="Z694" i="4"/>
  <c r="AB693" i="4"/>
  <c r="AH692" i="4"/>
  <c r="AE689" i="4"/>
  <c r="Y688" i="4"/>
  <c r="AH687" i="4"/>
  <c r="AB686" i="3"/>
  <c r="P686" i="4"/>
  <c r="AF687" i="3"/>
  <c r="R687" i="4"/>
  <c r="BP688" i="3"/>
  <c r="AJ688" i="4"/>
  <c r="R705" i="3"/>
  <c r="K705" i="4"/>
  <c r="AP684" i="3"/>
  <c r="W684" i="4"/>
  <c r="AT685" i="3"/>
  <c r="Y685" i="4"/>
  <c r="AH686" i="3"/>
  <c r="S686" i="4"/>
  <c r="V687" i="3"/>
  <c r="M687" i="4"/>
  <c r="Z688" i="3"/>
  <c r="O688" i="4"/>
  <c r="AD689" i="3"/>
  <c r="Q689" i="4"/>
  <c r="BH705" i="3"/>
  <c r="AF705" i="4"/>
  <c r="L705" i="3"/>
  <c r="H705" i="4"/>
  <c r="X704" i="3"/>
  <c r="N704" i="4"/>
  <c r="AJ703" i="3"/>
  <c r="T703" i="4"/>
  <c r="AV702" i="3"/>
  <c r="Z702" i="4"/>
  <c r="BH701" i="3"/>
  <c r="AF701" i="4"/>
  <c r="BD700" i="3"/>
  <c r="AD700" i="4"/>
  <c r="BP699" i="3"/>
  <c r="AJ699" i="4"/>
  <c r="BL698" i="3"/>
  <c r="AH698" i="4"/>
  <c r="P698" i="3"/>
  <c r="J698" i="4"/>
  <c r="AN696" i="3"/>
  <c r="V696" i="4"/>
  <c r="AJ691" i="3"/>
  <c r="T691" i="4"/>
  <c r="AT707" i="3"/>
  <c r="Y707" i="4"/>
  <c r="AX708" i="3"/>
  <c r="AA708" i="4"/>
  <c r="V709" i="3"/>
  <c r="M709" i="4"/>
  <c r="Z710" i="3"/>
  <c r="O710" i="4"/>
  <c r="N711" i="3"/>
  <c r="I711" i="4"/>
  <c r="J715" i="3"/>
  <c r="F715" i="4"/>
  <c r="BF715" i="3"/>
  <c r="AE715" i="4"/>
  <c r="AT716" i="3"/>
  <c r="Y716" i="4"/>
  <c r="AX717" i="3"/>
  <c r="AA717" i="4"/>
  <c r="J719" i="3"/>
  <c r="F719" i="4"/>
  <c r="G719" i="4"/>
  <c r="V724" i="3"/>
  <c r="M724" i="4"/>
  <c r="BB724" i="3"/>
  <c r="AC724" i="4"/>
  <c r="BF725" i="3"/>
  <c r="AE725" i="4"/>
  <c r="AT726" i="3"/>
  <c r="Y726" i="4"/>
  <c r="BB729" i="3"/>
  <c r="AC729" i="4"/>
  <c r="Z730" i="3"/>
  <c r="O730" i="4"/>
  <c r="AD731" i="3"/>
  <c r="Q731" i="4"/>
  <c r="R732" i="3"/>
  <c r="K732" i="4"/>
  <c r="AP734" i="3"/>
  <c r="W734" i="4"/>
  <c r="AD735" i="3"/>
  <c r="Q735" i="4"/>
  <c r="R736" i="3"/>
  <c r="K736" i="4"/>
  <c r="Z738" i="3"/>
  <c r="O738" i="4"/>
  <c r="AD739" i="3"/>
  <c r="Q739" i="4"/>
  <c r="AX740" i="3"/>
  <c r="AA740" i="4"/>
  <c r="V741" i="3"/>
  <c r="M741" i="4"/>
  <c r="AP742" i="3"/>
  <c r="W742" i="4"/>
  <c r="AD743" i="3"/>
  <c r="Q743" i="4"/>
  <c r="AH745" i="3"/>
  <c r="S745" i="4"/>
  <c r="AX745" i="3"/>
  <c r="AA745" i="4"/>
  <c r="BN745" i="3"/>
  <c r="AI745" i="4"/>
  <c r="J747" i="3"/>
  <c r="G747" i="4"/>
  <c r="Z747" i="3"/>
  <c r="O747" i="4"/>
  <c r="AD748" i="3"/>
  <c r="Q748" i="4"/>
  <c r="AH749" i="3"/>
  <c r="S749" i="4"/>
  <c r="AL751" i="3"/>
  <c r="U751" i="4"/>
  <c r="AP752" i="3"/>
  <c r="W752" i="4"/>
  <c r="R754" i="3"/>
  <c r="K754" i="4"/>
  <c r="V755" i="3"/>
  <c r="L755" i="4"/>
  <c r="M755" i="4"/>
  <c r="Z756" i="3"/>
  <c r="O756" i="4"/>
  <c r="T746" i="4"/>
  <c r="N684" i="3"/>
  <c r="I684" i="4"/>
  <c r="AD684" i="3"/>
  <c r="Q684" i="4"/>
  <c r="AT684" i="3"/>
  <c r="Y684" i="4"/>
  <c r="BJ684" i="3"/>
  <c r="AG684" i="4"/>
  <c r="R685" i="3"/>
  <c r="K685" i="4"/>
  <c r="AH685" i="3"/>
  <c r="S685" i="4"/>
  <c r="AX685" i="3"/>
  <c r="AA685" i="4"/>
  <c r="BN685" i="3"/>
  <c r="AI685" i="4"/>
  <c r="AL686" i="3"/>
  <c r="U686" i="4"/>
  <c r="BB686" i="3"/>
  <c r="AC686" i="4"/>
  <c r="J687" i="3"/>
  <c r="G687" i="4"/>
  <c r="AP687" i="3"/>
  <c r="W687" i="4"/>
  <c r="BF687" i="3"/>
  <c r="AE687" i="4"/>
  <c r="N688" i="3"/>
  <c r="I688" i="4"/>
  <c r="AD688" i="3"/>
  <c r="Q688" i="4"/>
  <c r="BJ688" i="3"/>
  <c r="AG688" i="4"/>
  <c r="R689" i="3"/>
  <c r="K689" i="4"/>
  <c r="AH689" i="3"/>
  <c r="S689" i="4"/>
  <c r="AX689" i="3"/>
  <c r="AA689" i="4"/>
  <c r="BN689" i="3"/>
  <c r="AI689" i="4"/>
  <c r="BD705" i="3"/>
  <c r="AD705" i="4"/>
  <c r="AN705" i="3"/>
  <c r="V705" i="4"/>
  <c r="X705" i="3"/>
  <c r="N705" i="4"/>
  <c r="BP704" i="3"/>
  <c r="AJ704" i="4"/>
  <c r="AZ704" i="3"/>
  <c r="AB704" i="4"/>
  <c r="AJ704" i="3"/>
  <c r="T704" i="4"/>
  <c r="T704" i="3"/>
  <c r="L704" i="4"/>
  <c r="AV703" i="3"/>
  <c r="Z703" i="4"/>
  <c r="AF703" i="3"/>
  <c r="R703" i="4"/>
  <c r="P703" i="3"/>
  <c r="J703" i="4"/>
  <c r="BH702" i="3"/>
  <c r="AF702" i="4"/>
  <c r="AR702" i="3"/>
  <c r="X702" i="4"/>
  <c r="AB702" i="3"/>
  <c r="P702" i="4"/>
  <c r="L702" i="3"/>
  <c r="H702" i="4"/>
  <c r="BD701" i="3"/>
  <c r="AD701" i="4"/>
  <c r="AN701" i="3"/>
  <c r="V701" i="4"/>
  <c r="BP700" i="3"/>
  <c r="AJ700" i="4"/>
  <c r="AZ700" i="3"/>
  <c r="AB700" i="4"/>
  <c r="AJ700" i="3"/>
  <c r="T700" i="4"/>
  <c r="T700" i="3"/>
  <c r="L700" i="4"/>
  <c r="AV699" i="3"/>
  <c r="Z699" i="4"/>
  <c r="AF699" i="3"/>
  <c r="R699" i="4"/>
  <c r="P699" i="3"/>
  <c r="J699" i="4"/>
  <c r="BH698" i="3"/>
  <c r="AF698" i="4"/>
  <c r="AR698" i="3"/>
  <c r="X698" i="4"/>
  <c r="AB698" i="3"/>
  <c r="P698" i="4"/>
  <c r="L698" i="3"/>
  <c r="H698" i="4"/>
  <c r="BD697" i="3"/>
  <c r="AD697" i="4"/>
  <c r="AN697" i="3"/>
  <c r="V697" i="4"/>
  <c r="BP696" i="3"/>
  <c r="AJ696" i="4"/>
  <c r="AZ696" i="3"/>
  <c r="AB696" i="4"/>
  <c r="AJ696" i="3"/>
  <c r="T696" i="4"/>
  <c r="T696" i="3"/>
  <c r="L696" i="4"/>
  <c r="BL695" i="3"/>
  <c r="AH695" i="4"/>
  <c r="AV695" i="3"/>
  <c r="Z695" i="4"/>
  <c r="AF695" i="3"/>
  <c r="R695" i="4"/>
  <c r="P695" i="3"/>
  <c r="J695" i="4"/>
  <c r="BH694" i="3"/>
  <c r="AF694" i="4"/>
  <c r="AR694" i="3"/>
  <c r="X694" i="4"/>
  <c r="AB694" i="3"/>
  <c r="P694" i="4"/>
  <c r="L694" i="3"/>
  <c r="H694" i="4"/>
  <c r="BD693" i="3"/>
  <c r="AD693" i="4"/>
  <c r="AN693" i="3"/>
  <c r="V693" i="4"/>
  <c r="X693" i="3"/>
  <c r="N693" i="4"/>
  <c r="BP692" i="3"/>
  <c r="AJ692" i="4"/>
  <c r="AZ692" i="3"/>
  <c r="AB692" i="4"/>
  <c r="AJ692" i="3"/>
  <c r="T692" i="4"/>
  <c r="G733" i="4"/>
  <c r="AF757" i="4"/>
  <c r="P757" i="4"/>
  <c r="Z756" i="4"/>
  <c r="J756" i="4"/>
  <c r="AG755" i="4"/>
  <c r="R754" i="4"/>
  <c r="P753" i="4"/>
  <c r="Y751" i="4"/>
  <c r="AD749" i="4"/>
  <c r="H749" i="4"/>
  <c r="L748" i="4"/>
  <c r="M746" i="4"/>
  <c r="AD745" i="4"/>
  <c r="P743" i="4"/>
  <c r="L742" i="4"/>
  <c r="AE741" i="4"/>
  <c r="X740" i="4"/>
  <c r="AH738" i="4"/>
  <c r="M737" i="4"/>
  <c r="AI736" i="4"/>
  <c r="S732" i="4"/>
  <c r="AB731" i="4"/>
  <c r="J729" i="4"/>
  <c r="AF727" i="4"/>
  <c r="M722" i="4"/>
  <c r="K718" i="4"/>
  <c r="V717" i="4"/>
  <c r="H711" i="4"/>
  <c r="S698" i="4"/>
  <c r="J696" i="4"/>
  <c r="AE695" i="4"/>
  <c r="S694" i="4"/>
  <c r="I693" i="4"/>
  <c r="Z692" i="4"/>
  <c r="V691" i="4"/>
  <c r="AB689" i="4"/>
  <c r="V688" i="4"/>
  <c r="P687" i="4"/>
  <c r="AH686" i="4"/>
  <c r="X685" i="4"/>
  <c r="AI684" i="4"/>
  <c r="AN685" i="3"/>
  <c r="V685" i="4"/>
  <c r="BH686" i="3"/>
  <c r="AF686" i="4"/>
  <c r="T688" i="3"/>
  <c r="L688" i="4"/>
  <c r="BD689" i="3"/>
  <c r="AD689" i="4"/>
  <c r="BJ704" i="3"/>
  <c r="AG704" i="4"/>
  <c r="N704" i="3"/>
  <c r="I704" i="4"/>
  <c r="Z684" i="3"/>
  <c r="O684" i="4"/>
  <c r="AD685" i="3"/>
  <c r="Q685" i="4"/>
  <c r="AX686" i="3"/>
  <c r="AA686" i="4"/>
  <c r="BB687" i="3"/>
  <c r="AC687" i="4"/>
  <c r="BF688" i="3"/>
  <c r="AE688" i="4"/>
  <c r="BJ689" i="3"/>
  <c r="AG689" i="4"/>
  <c r="AB705" i="3"/>
  <c r="P705" i="4"/>
  <c r="BP703" i="3"/>
  <c r="AJ703" i="4"/>
  <c r="AN700" i="3"/>
  <c r="V700" i="4"/>
  <c r="AJ699" i="3"/>
  <c r="T699" i="4"/>
  <c r="BH697" i="3"/>
  <c r="AF697" i="4"/>
  <c r="L697" i="3"/>
  <c r="H697" i="4"/>
  <c r="AZ695" i="3"/>
  <c r="AB695" i="4"/>
  <c r="T695" i="3"/>
  <c r="L695" i="4"/>
  <c r="P694" i="3"/>
  <c r="J694" i="4"/>
  <c r="AB693" i="3"/>
  <c r="P693" i="4"/>
  <c r="X692" i="3"/>
  <c r="N692" i="4"/>
  <c r="T691" i="3"/>
  <c r="L691" i="4"/>
  <c r="BJ707" i="3"/>
  <c r="AG707" i="4"/>
  <c r="BN708" i="3"/>
  <c r="AI708" i="4"/>
  <c r="J710" i="3"/>
  <c r="G710" i="4"/>
  <c r="F710" i="4"/>
  <c r="AP710" i="3"/>
  <c r="W710" i="4"/>
  <c r="AD711" i="3"/>
  <c r="Q711" i="4"/>
  <c r="AH713" i="3"/>
  <c r="S713" i="4"/>
  <c r="BN713" i="3"/>
  <c r="AI713" i="4"/>
  <c r="BB714" i="3"/>
  <c r="AC714" i="4"/>
  <c r="AP715" i="3"/>
  <c r="W715" i="4"/>
  <c r="BJ716" i="3"/>
  <c r="AG716" i="4"/>
  <c r="BN717" i="3"/>
  <c r="AI717" i="4"/>
  <c r="BB718" i="3"/>
  <c r="AC718" i="4"/>
  <c r="BF719" i="3"/>
  <c r="AE719" i="4"/>
  <c r="AT722" i="3"/>
  <c r="Y722" i="4"/>
  <c r="AX723" i="3"/>
  <c r="AA723" i="4"/>
  <c r="AL724" i="3"/>
  <c r="U724" i="4"/>
  <c r="Z725" i="3"/>
  <c r="O725" i="4"/>
  <c r="N726" i="3"/>
  <c r="I726" i="4"/>
  <c r="BJ726" i="3"/>
  <c r="AG726" i="4"/>
  <c r="AX727" i="3"/>
  <c r="AA727" i="4"/>
  <c r="AL729" i="3"/>
  <c r="U729" i="4"/>
  <c r="J730" i="3"/>
  <c r="F730" i="4"/>
  <c r="G730" i="4"/>
  <c r="N731" i="3"/>
  <c r="I731" i="4"/>
  <c r="BJ731" i="3"/>
  <c r="AG731" i="4"/>
  <c r="AX732" i="3"/>
  <c r="AA732" i="4"/>
  <c r="BB733" i="3"/>
  <c r="AC733" i="4"/>
  <c r="BF734" i="3"/>
  <c r="AE734" i="4"/>
  <c r="BJ735" i="3"/>
  <c r="AG735" i="4"/>
  <c r="J738" i="3"/>
  <c r="F738" i="4"/>
  <c r="G738" i="4"/>
  <c r="N739" i="3"/>
  <c r="I739" i="4"/>
  <c r="BJ739" i="3"/>
  <c r="AG739" i="4"/>
  <c r="J742" i="3"/>
  <c r="G742" i="4"/>
  <c r="AT743" i="3"/>
  <c r="Y743" i="4"/>
  <c r="N748" i="3"/>
  <c r="I748" i="4"/>
  <c r="R749" i="3"/>
  <c r="K749" i="4"/>
  <c r="V751" i="3"/>
  <c r="M751" i="4"/>
  <c r="Z752" i="3"/>
  <c r="O752" i="4"/>
  <c r="AX754" i="3"/>
  <c r="AA754" i="4"/>
  <c r="AL755" i="3"/>
  <c r="T755" i="4"/>
  <c r="U755" i="4"/>
  <c r="AP756" i="3"/>
  <c r="W756" i="4"/>
  <c r="AV684" i="3"/>
  <c r="Z684" i="4"/>
  <c r="T685" i="3"/>
  <c r="L685" i="4"/>
  <c r="AZ685" i="3"/>
  <c r="AB685" i="4"/>
  <c r="X686" i="3"/>
  <c r="N686" i="4"/>
  <c r="BD686" i="3"/>
  <c r="AD686" i="4"/>
  <c r="L687" i="3"/>
  <c r="H687" i="4"/>
  <c r="BH687" i="3"/>
  <c r="AF687" i="4"/>
  <c r="AV688" i="3"/>
  <c r="Z688" i="4"/>
  <c r="BB705" i="3"/>
  <c r="AC705" i="4"/>
  <c r="BN704" i="3"/>
  <c r="AI704" i="4"/>
  <c r="AH704" i="3"/>
  <c r="S704" i="4"/>
  <c r="BJ703" i="3"/>
  <c r="AG703" i="4"/>
  <c r="N703" i="3"/>
  <c r="I703" i="4"/>
  <c r="AP702" i="3"/>
  <c r="W702" i="4"/>
  <c r="BB701" i="3"/>
  <c r="AC701" i="4"/>
  <c r="AX700" i="3"/>
  <c r="AA700" i="4"/>
  <c r="R700" i="3"/>
  <c r="K700" i="4"/>
  <c r="AD699" i="3"/>
  <c r="Q699" i="4"/>
  <c r="BF698" i="3"/>
  <c r="AE698" i="4"/>
  <c r="J698" i="3"/>
  <c r="G698" i="4"/>
  <c r="F698" i="4"/>
  <c r="AH696" i="3"/>
  <c r="S696" i="4"/>
  <c r="AT695" i="3"/>
  <c r="Y695" i="4"/>
  <c r="BF694" i="3"/>
  <c r="AE694" i="4"/>
  <c r="Z694" i="3"/>
  <c r="O694" i="4"/>
  <c r="BB693" i="3"/>
  <c r="AC693" i="4"/>
  <c r="V693" i="3"/>
  <c r="M693" i="4"/>
  <c r="AH692" i="3"/>
  <c r="S692" i="4"/>
  <c r="BJ691" i="3"/>
  <c r="AG691" i="4"/>
  <c r="AD691" i="3"/>
  <c r="Q691" i="4"/>
  <c r="AJ707" i="3"/>
  <c r="T707" i="4"/>
  <c r="L709" i="3"/>
  <c r="H709" i="4"/>
  <c r="AR709" i="3"/>
  <c r="X709" i="4"/>
  <c r="BH709" i="3"/>
  <c r="AF709" i="4"/>
  <c r="AF710" i="3"/>
  <c r="R710" i="4"/>
  <c r="BL710" i="3"/>
  <c r="AH710" i="4"/>
  <c r="AJ711" i="3"/>
  <c r="T711" i="4"/>
  <c r="BP711" i="3"/>
  <c r="AJ711" i="4"/>
  <c r="AR714" i="3"/>
  <c r="X714" i="4"/>
  <c r="P715" i="3"/>
  <c r="J715" i="4"/>
  <c r="BL715" i="3"/>
  <c r="AH715" i="4"/>
  <c r="AJ716" i="3"/>
  <c r="T716" i="4"/>
  <c r="AZ716" i="3"/>
  <c r="AB716" i="4"/>
  <c r="BD717" i="3"/>
  <c r="AD717" i="4"/>
  <c r="L718" i="3"/>
  <c r="H718" i="4"/>
  <c r="AR718" i="3"/>
  <c r="X718" i="4"/>
  <c r="P719" i="3"/>
  <c r="J719" i="4"/>
  <c r="BL719" i="3"/>
  <c r="AH719" i="4"/>
  <c r="AJ722" i="3"/>
  <c r="T722" i="4"/>
  <c r="BP722" i="3"/>
  <c r="AJ722" i="4"/>
  <c r="BD723" i="3"/>
  <c r="AD723" i="4"/>
  <c r="AB724" i="3"/>
  <c r="P724" i="4"/>
  <c r="BH724" i="3"/>
  <c r="AF724" i="4"/>
  <c r="AV725" i="3"/>
  <c r="Z725" i="4"/>
  <c r="X727" i="3"/>
  <c r="N727" i="4"/>
  <c r="BD727" i="3"/>
  <c r="AD727" i="4"/>
  <c r="AB729" i="3"/>
  <c r="P729" i="4"/>
  <c r="AR729" i="3"/>
  <c r="X729" i="4"/>
  <c r="P730" i="3"/>
  <c r="J730" i="4"/>
  <c r="AV730" i="3"/>
  <c r="Z730" i="4"/>
  <c r="T731" i="3"/>
  <c r="L731" i="4"/>
  <c r="AJ731" i="3"/>
  <c r="T731" i="4"/>
  <c r="X732" i="3"/>
  <c r="N732" i="4"/>
  <c r="AB733" i="3"/>
  <c r="P733" i="4"/>
  <c r="BH733" i="3"/>
  <c r="AF733" i="4"/>
  <c r="AF734" i="3"/>
  <c r="R734" i="4"/>
  <c r="BL734" i="3"/>
  <c r="AH734" i="4"/>
  <c r="T735" i="3"/>
  <c r="L735" i="4"/>
  <c r="AZ735" i="3"/>
  <c r="AB735" i="4"/>
  <c r="X736" i="3"/>
  <c r="N736" i="4"/>
  <c r="BD736" i="3"/>
  <c r="AD736" i="4"/>
  <c r="AB737" i="3"/>
  <c r="P737" i="4"/>
  <c r="AF738" i="3"/>
  <c r="R738" i="4"/>
  <c r="T743" i="3"/>
  <c r="L743" i="4"/>
  <c r="X745" i="3"/>
  <c r="N745" i="4"/>
  <c r="AN745" i="3"/>
  <c r="V745" i="4"/>
  <c r="L746" i="3"/>
  <c r="H746" i="4"/>
  <c r="BH746" i="3"/>
  <c r="AF746" i="4"/>
  <c r="AJ753" i="3"/>
  <c r="T753" i="4"/>
  <c r="X754" i="3"/>
  <c r="N754" i="4"/>
  <c r="BD754" i="3"/>
  <c r="AD754" i="4"/>
  <c r="N757" i="4"/>
  <c r="AG753" i="4"/>
  <c r="U752" i="4"/>
  <c r="Y749" i="4"/>
  <c r="AD747" i="4"/>
  <c r="AH746" i="4"/>
  <c r="AC745" i="4"/>
  <c r="F742" i="4"/>
  <c r="S740" i="4"/>
  <c r="F739" i="4"/>
  <c r="Z738" i="4"/>
  <c r="AA736" i="4"/>
  <c r="G735" i="4"/>
  <c r="AB734" i="4"/>
  <c r="P732" i="4"/>
  <c r="W731" i="4"/>
  <c r="AE730" i="4"/>
  <c r="AF726" i="4"/>
  <c r="N717" i="4"/>
  <c r="Q716" i="4"/>
  <c r="AJ714" i="4"/>
  <c r="G711" i="4"/>
  <c r="AH709" i="4"/>
  <c r="F696" i="4"/>
  <c r="V695" i="4"/>
  <c r="N694" i="4"/>
  <c r="G693" i="4"/>
  <c r="V692" i="4"/>
  <c r="W689" i="4"/>
  <c r="M688" i="4"/>
  <c r="O687" i="4"/>
  <c r="AB686" i="4"/>
  <c r="W685" i="4"/>
  <c r="S684" i="4"/>
  <c r="BP684" i="3"/>
  <c r="AJ684" i="4"/>
  <c r="AR686" i="3"/>
  <c r="X686" i="4"/>
  <c r="AJ688" i="3"/>
  <c r="T688" i="4"/>
  <c r="AP703" i="3"/>
  <c r="W703" i="4"/>
  <c r="BF684" i="3"/>
  <c r="AE684" i="4"/>
  <c r="BJ685" i="3"/>
  <c r="AG685" i="4"/>
  <c r="BN686" i="3"/>
  <c r="AI686" i="4"/>
  <c r="J688" i="3"/>
  <c r="G688" i="4"/>
  <c r="F688" i="4"/>
  <c r="N689" i="3"/>
  <c r="I689" i="4"/>
  <c r="P702" i="3"/>
  <c r="J702" i="4"/>
  <c r="AB701" i="3"/>
  <c r="P701" i="4"/>
  <c r="X700" i="3"/>
  <c r="N700" i="4"/>
  <c r="T699" i="3"/>
  <c r="L699" i="4"/>
  <c r="AF698" i="3"/>
  <c r="R698" i="4"/>
  <c r="AB697" i="3"/>
  <c r="P697" i="4"/>
  <c r="X696" i="3"/>
  <c r="N696" i="4"/>
  <c r="AJ695" i="3"/>
  <c r="T695" i="4"/>
  <c r="AF694" i="3"/>
  <c r="R694" i="4"/>
  <c r="AR693" i="3"/>
  <c r="X693" i="4"/>
  <c r="BD692" i="3"/>
  <c r="AD692" i="4"/>
  <c r="BP691" i="3"/>
  <c r="AJ691" i="4"/>
  <c r="N707" i="3"/>
  <c r="I707" i="4"/>
  <c r="R708" i="3"/>
  <c r="K708" i="4"/>
  <c r="BB709" i="3"/>
  <c r="AC709" i="4"/>
  <c r="AX713" i="3"/>
  <c r="AA713" i="4"/>
  <c r="N716" i="3"/>
  <c r="I716" i="4"/>
  <c r="R717" i="3"/>
  <c r="K717" i="4"/>
  <c r="V718" i="3"/>
  <c r="M718" i="4"/>
  <c r="Z719" i="3"/>
  <c r="O719" i="4"/>
  <c r="N722" i="3"/>
  <c r="I722" i="4"/>
  <c r="BJ722" i="3"/>
  <c r="AG722" i="4"/>
  <c r="BN723" i="3"/>
  <c r="AI723" i="4"/>
  <c r="AD726" i="3"/>
  <c r="Q726" i="4"/>
  <c r="R727" i="3"/>
  <c r="K727" i="4"/>
  <c r="BN727" i="3"/>
  <c r="AI727" i="4"/>
  <c r="AT731" i="3"/>
  <c r="Y731" i="4"/>
  <c r="J734" i="3"/>
  <c r="F734" i="4"/>
  <c r="G734" i="4"/>
  <c r="N735" i="3"/>
  <c r="I735" i="4"/>
  <c r="AH736" i="3"/>
  <c r="S736" i="4"/>
  <c r="AP738" i="3"/>
  <c r="W738" i="4"/>
  <c r="Z742" i="3"/>
  <c r="O742" i="4"/>
  <c r="N743" i="3"/>
  <c r="I743" i="4"/>
  <c r="R745" i="3"/>
  <c r="K745" i="4"/>
  <c r="AP747" i="3"/>
  <c r="W747" i="4"/>
  <c r="AT748" i="3"/>
  <c r="Y748" i="4"/>
  <c r="AX749" i="3"/>
  <c r="AA749" i="4"/>
  <c r="BB751" i="3"/>
  <c r="AC751" i="4"/>
  <c r="BF752" i="3"/>
  <c r="AE752" i="4"/>
  <c r="BN754" i="3"/>
  <c r="AI754" i="4"/>
  <c r="J756" i="3"/>
  <c r="F756" i="4"/>
  <c r="G756" i="4"/>
  <c r="BF756" i="3"/>
  <c r="AE756" i="4"/>
  <c r="K723" i="4"/>
  <c r="T718" i="4"/>
  <c r="AF711" i="4"/>
  <c r="AG698" i="4"/>
  <c r="P684" i="3"/>
  <c r="J684" i="4"/>
  <c r="AF684" i="3"/>
  <c r="R684" i="4"/>
  <c r="BL684" i="3"/>
  <c r="AH684" i="4"/>
  <c r="AJ685" i="3"/>
  <c r="T685" i="4"/>
  <c r="BP685" i="3"/>
  <c r="AJ685" i="4"/>
  <c r="AN686" i="3"/>
  <c r="V686" i="4"/>
  <c r="AR687" i="3"/>
  <c r="X687" i="4"/>
  <c r="P688" i="3"/>
  <c r="J688" i="4"/>
  <c r="AF688" i="3"/>
  <c r="R688" i="4"/>
  <c r="BL688" i="3"/>
  <c r="AH688" i="4"/>
  <c r="T689" i="3"/>
  <c r="L689" i="4"/>
  <c r="AJ689" i="3"/>
  <c r="T689" i="4"/>
  <c r="BP689" i="3"/>
  <c r="AJ689" i="4"/>
  <c r="AL705" i="3"/>
  <c r="U705" i="4"/>
  <c r="V705" i="3"/>
  <c r="M705" i="4"/>
  <c r="AX704" i="3"/>
  <c r="AA704" i="4"/>
  <c r="R704" i="3"/>
  <c r="K704" i="4"/>
  <c r="AT703" i="3"/>
  <c r="Y703" i="4"/>
  <c r="AD703" i="3"/>
  <c r="Q703" i="4"/>
  <c r="BF702" i="3"/>
  <c r="AE702" i="4"/>
  <c r="Z702" i="3"/>
  <c r="O702" i="4"/>
  <c r="J702" i="3"/>
  <c r="G702" i="4"/>
  <c r="F702" i="4"/>
  <c r="AL701" i="3"/>
  <c r="U701" i="4"/>
  <c r="V701" i="3"/>
  <c r="M701" i="4"/>
  <c r="BJ699" i="3"/>
  <c r="AG699" i="4"/>
  <c r="AT699" i="3"/>
  <c r="Y699" i="4"/>
  <c r="N699" i="3"/>
  <c r="I699" i="4"/>
  <c r="AP698" i="3"/>
  <c r="W698" i="4"/>
  <c r="Z698" i="3"/>
  <c r="O698" i="4"/>
  <c r="BB697" i="3"/>
  <c r="AC697" i="4"/>
  <c r="AL697" i="3"/>
  <c r="U697" i="4"/>
  <c r="V697" i="3"/>
  <c r="M697" i="4"/>
  <c r="AX696" i="3"/>
  <c r="AA696" i="4"/>
  <c r="R696" i="3"/>
  <c r="K696" i="4"/>
  <c r="BJ695" i="3"/>
  <c r="AG695" i="4"/>
  <c r="AD695" i="3"/>
  <c r="Q695" i="4"/>
  <c r="N695" i="3"/>
  <c r="I695" i="4"/>
  <c r="AP694" i="3"/>
  <c r="W694" i="4"/>
  <c r="J694" i="3"/>
  <c r="G694" i="4"/>
  <c r="F694" i="4"/>
  <c r="AL693" i="3"/>
  <c r="U693" i="4"/>
  <c r="BN692" i="3"/>
  <c r="AI692" i="4"/>
  <c r="AX692" i="3"/>
  <c r="AA692" i="4"/>
  <c r="R692" i="3"/>
  <c r="K692" i="4"/>
  <c r="AT691" i="3"/>
  <c r="Y691" i="4"/>
  <c r="N691" i="3"/>
  <c r="I691" i="4"/>
  <c r="T707" i="3"/>
  <c r="L707" i="4"/>
  <c r="AZ707" i="3"/>
  <c r="AB707" i="4"/>
  <c r="BP707" i="3"/>
  <c r="AJ707" i="4"/>
  <c r="X708" i="3"/>
  <c r="N708" i="4"/>
  <c r="BD708" i="3"/>
  <c r="AD708" i="4"/>
  <c r="AB709" i="3"/>
  <c r="P709" i="4"/>
  <c r="AV710" i="3"/>
  <c r="Z710" i="4"/>
  <c r="T711" i="3"/>
  <c r="L711" i="4"/>
  <c r="AZ711" i="3"/>
  <c r="AB711" i="4"/>
  <c r="AN713" i="3"/>
  <c r="V713" i="4"/>
  <c r="BD713" i="3"/>
  <c r="AD713" i="4"/>
  <c r="AB714" i="3"/>
  <c r="P714" i="4"/>
  <c r="BH714" i="3"/>
  <c r="AF714" i="4"/>
  <c r="AF715" i="3"/>
  <c r="R715" i="4"/>
  <c r="AV715" i="3"/>
  <c r="Z715" i="4"/>
  <c r="T716" i="3"/>
  <c r="L716" i="4"/>
  <c r="BH718" i="3"/>
  <c r="AF718" i="4"/>
  <c r="AF719" i="3"/>
  <c r="R719" i="4"/>
  <c r="AV719" i="3"/>
  <c r="Z719" i="4"/>
  <c r="T722" i="3"/>
  <c r="L722" i="4"/>
  <c r="AZ722" i="3"/>
  <c r="AB722" i="4"/>
  <c r="X723" i="3"/>
  <c r="N723" i="4"/>
  <c r="AN723" i="3"/>
  <c r="V723" i="4"/>
  <c r="L724" i="3"/>
  <c r="H724" i="4"/>
  <c r="AR724" i="3"/>
  <c r="X724" i="4"/>
  <c r="P725" i="3"/>
  <c r="J725" i="4"/>
  <c r="AF725" i="3"/>
  <c r="R725" i="4"/>
  <c r="BL725" i="3"/>
  <c r="AH725" i="4"/>
  <c r="T726" i="3"/>
  <c r="L726" i="4"/>
  <c r="AZ726" i="3"/>
  <c r="AB726" i="4"/>
  <c r="BP726" i="3"/>
  <c r="AJ726" i="4"/>
  <c r="AN727" i="3"/>
  <c r="V727" i="4"/>
  <c r="L729" i="3"/>
  <c r="H729" i="4"/>
  <c r="AF730" i="3"/>
  <c r="R730" i="4"/>
  <c r="BL730" i="3"/>
  <c r="AH730" i="4"/>
  <c r="BP731" i="3"/>
  <c r="AJ731" i="4"/>
  <c r="AN732" i="3"/>
  <c r="V732" i="4"/>
  <c r="BD732" i="3"/>
  <c r="AD732" i="4"/>
  <c r="P734" i="3"/>
  <c r="J734" i="4"/>
  <c r="AV734" i="3"/>
  <c r="Z734" i="4"/>
  <c r="AN736" i="3"/>
  <c r="V736" i="4"/>
  <c r="L737" i="3"/>
  <c r="H737" i="4"/>
  <c r="P738" i="3"/>
  <c r="J738" i="4"/>
  <c r="AZ739" i="3"/>
  <c r="AB739" i="4"/>
  <c r="X740" i="3"/>
  <c r="N740" i="4"/>
  <c r="AN740" i="3"/>
  <c r="V740" i="4"/>
  <c r="BD740" i="3"/>
  <c r="AD740" i="4"/>
  <c r="AR741" i="3"/>
  <c r="X741" i="4"/>
  <c r="P742" i="3"/>
  <c r="J742" i="4"/>
  <c r="AF742" i="3"/>
  <c r="R742" i="4"/>
  <c r="BP743" i="3"/>
  <c r="AJ743" i="4"/>
  <c r="AB746" i="3"/>
  <c r="P746" i="4"/>
  <c r="AR746" i="3"/>
  <c r="X746" i="4"/>
  <c r="P747" i="3"/>
  <c r="J747" i="4"/>
  <c r="AF747" i="3"/>
  <c r="R747" i="4"/>
  <c r="AV747" i="3"/>
  <c r="Z747" i="4"/>
  <c r="BL747" i="3"/>
  <c r="AH747" i="4"/>
  <c r="T753" i="3"/>
  <c r="L753" i="4"/>
  <c r="AZ753" i="3"/>
  <c r="AB753" i="4"/>
  <c r="BP753" i="3"/>
  <c r="AJ753" i="4"/>
  <c r="AN754" i="3"/>
  <c r="V754" i="4"/>
  <c r="AD757" i="4"/>
  <c r="AF755" i="4"/>
  <c r="M754" i="4"/>
  <c r="N753" i="4"/>
  <c r="X751" i="4"/>
  <c r="L746" i="4"/>
  <c r="AC741" i="4"/>
  <c r="L737" i="4"/>
  <c r="R684" i="3"/>
  <c r="K684" i="4"/>
  <c r="AX684" i="3"/>
  <c r="AA684" i="4"/>
  <c r="V685" i="3"/>
  <c r="M685" i="4"/>
  <c r="AL685" i="3"/>
  <c r="U685" i="4"/>
  <c r="BB685" i="3"/>
  <c r="AC685" i="4"/>
  <c r="J686" i="3"/>
  <c r="G686" i="4"/>
  <c r="F686" i="4"/>
  <c r="Z686" i="3"/>
  <c r="O686" i="4"/>
  <c r="AP686" i="3"/>
  <c r="W686" i="4"/>
  <c r="BF686" i="3"/>
  <c r="AE686" i="4"/>
  <c r="N687" i="3"/>
  <c r="I687" i="4"/>
  <c r="AD687" i="3"/>
  <c r="Q687" i="4"/>
  <c r="AT687" i="3"/>
  <c r="Y687" i="4"/>
  <c r="BJ687" i="3"/>
  <c r="AG687" i="4"/>
  <c r="R688" i="3"/>
  <c r="K688" i="4"/>
  <c r="AH688" i="3"/>
  <c r="S688" i="4"/>
  <c r="AX688" i="3"/>
  <c r="AA688" i="4"/>
  <c r="BN688" i="3"/>
  <c r="AI688" i="4"/>
  <c r="V689" i="3"/>
  <c r="M689" i="4"/>
  <c r="AL689" i="3"/>
  <c r="U689" i="4"/>
  <c r="BB689" i="3"/>
  <c r="AC689" i="4"/>
  <c r="BP705" i="3"/>
  <c r="AJ705" i="4"/>
  <c r="AJ705" i="3"/>
  <c r="T705" i="4"/>
  <c r="T705" i="3"/>
  <c r="L705" i="4"/>
  <c r="BL704" i="3"/>
  <c r="AH704" i="4"/>
  <c r="AV704" i="3"/>
  <c r="Z704" i="4"/>
  <c r="AF704" i="3"/>
  <c r="R704" i="4"/>
  <c r="P704" i="3"/>
  <c r="J704" i="4"/>
  <c r="BH703" i="3"/>
  <c r="AF703" i="4"/>
  <c r="AR703" i="3"/>
  <c r="X703" i="4"/>
  <c r="L703" i="3"/>
  <c r="H703" i="4"/>
  <c r="BD702" i="3"/>
  <c r="AD702" i="4"/>
  <c r="AN702" i="3"/>
  <c r="V702" i="4"/>
  <c r="X702" i="3"/>
  <c r="N702" i="4"/>
  <c r="BP701" i="3"/>
  <c r="AJ701" i="4"/>
  <c r="AZ701" i="3"/>
  <c r="AB701" i="4"/>
  <c r="AJ701" i="3"/>
  <c r="T701" i="4"/>
  <c r="T701" i="3"/>
  <c r="L701" i="4"/>
  <c r="BL700" i="3"/>
  <c r="AH700" i="4"/>
  <c r="AV700" i="3"/>
  <c r="Z700" i="4"/>
  <c r="AF700" i="3"/>
  <c r="R700" i="4"/>
  <c r="P700" i="3"/>
  <c r="J700" i="4"/>
  <c r="BH699" i="3"/>
  <c r="AF699" i="4"/>
  <c r="AR699" i="3"/>
  <c r="X699" i="4"/>
  <c r="AB699" i="3"/>
  <c r="P699" i="4"/>
  <c r="L699" i="3"/>
  <c r="H699" i="4"/>
  <c r="BD698" i="3"/>
  <c r="AD698" i="4"/>
  <c r="AN698" i="3"/>
  <c r="V698" i="4"/>
  <c r="X698" i="3"/>
  <c r="N698" i="4"/>
  <c r="BP697" i="3"/>
  <c r="AJ697" i="4"/>
  <c r="AZ697" i="3"/>
  <c r="AB697" i="4"/>
  <c r="AJ697" i="3"/>
  <c r="T697" i="4"/>
  <c r="T697" i="3"/>
  <c r="L697" i="4"/>
  <c r="BL696" i="3"/>
  <c r="AH696" i="4"/>
  <c r="AF696" i="3"/>
  <c r="R696" i="4"/>
  <c r="AR695" i="3"/>
  <c r="X695" i="4"/>
  <c r="AB695" i="3"/>
  <c r="P695" i="4"/>
  <c r="L695" i="3"/>
  <c r="H695" i="4"/>
  <c r="BD694" i="3"/>
  <c r="AD694" i="4"/>
  <c r="AN694" i="3"/>
  <c r="V694" i="4"/>
  <c r="BP693" i="3"/>
  <c r="AJ693" i="4"/>
  <c r="AJ693" i="3"/>
  <c r="T693" i="4"/>
  <c r="T693" i="3"/>
  <c r="L693" i="4"/>
  <c r="AF692" i="3"/>
  <c r="R692" i="4"/>
  <c r="P692" i="3"/>
  <c r="J692" i="4"/>
  <c r="BH691" i="3"/>
  <c r="AF691" i="4"/>
  <c r="AR691" i="3"/>
  <c r="X691" i="4"/>
  <c r="AB691" i="3"/>
  <c r="P691" i="4"/>
  <c r="L691" i="3"/>
  <c r="H691" i="4"/>
  <c r="V707" i="3"/>
  <c r="M707" i="4"/>
  <c r="AL707" i="3"/>
  <c r="U707" i="4"/>
  <c r="BB707" i="3"/>
  <c r="AC707" i="4"/>
  <c r="J708" i="3"/>
  <c r="G708" i="4"/>
  <c r="F708" i="4"/>
  <c r="Z708" i="3"/>
  <c r="O708" i="4"/>
  <c r="AP708" i="3"/>
  <c r="W708" i="4"/>
  <c r="BF708" i="3"/>
  <c r="AE708" i="4"/>
  <c r="AD709" i="3"/>
  <c r="Q709" i="4"/>
  <c r="R710" i="3"/>
  <c r="K710" i="4"/>
  <c r="AH710" i="3"/>
  <c r="S710" i="4"/>
  <c r="AX710" i="3"/>
  <c r="AA710" i="4"/>
  <c r="V711" i="3"/>
  <c r="M711" i="4"/>
  <c r="AL711" i="3"/>
  <c r="U711" i="4"/>
  <c r="BB711" i="3"/>
  <c r="AC711" i="4"/>
  <c r="J713" i="3"/>
  <c r="F713" i="4"/>
  <c r="G713" i="4"/>
  <c r="AP713" i="3"/>
  <c r="W713" i="4"/>
  <c r="BF713" i="3"/>
  <c r="AE713" i="4"/>
  <c r="N714" i="3"/>
  <c r="I714" i="4"/>
  <c r="AD714" i="3"/>
  <c r="Q714" i="4"/>
  <c r="AT714" i="3"/>
  <c r="Y714" i="4"/>
  <c r="R715" i="3"/>
  <c r="K715" i="4"/>
  <c r="AH715" i="3"/>
  <c r="S715" i="4"/>
  <c r="AX715" i="3"/>
  <c r="AA715" i="4"/>
  <c r="BN715" i="3"/>
  <c r="AI715" i="4"/>
  <c r="AL716" i="3"/>
  <c r="U716" i="4"/>
  <c r="BB716" i="3"/>
  <c r="AC716" i="4"/>
  <c r="J717" i="3"/>
  <c r="F717" i="4"/>
  <c r="G717" i="4"/>
  <c r="Z717" i="3"/>
  <c r="O717" i="4"/>
  <c r="BF717" i="3"/>
  <c r="AE717" i="4"/>
  <c r="N718" i="3"/>
  <c r="I718" i="4"/>
  <c r="AD718" i="3"/>
  <c r="Q718" i="4"/>
  <c r="AT718" i="3"/>
  <c r="Y718" i="4"/>
  <c r="BJ718" i="3"/>
  <c r="AG718" i="4"/>
  <c r="R719" i="3"/>
  <c r="K719" i="4"/>
  <c r="AX719" i="3"/>
  <c r="AA719" i="4"/>
  <c r="BN719" i="3"/>
  <c r="AI719" i="4"/>
  <c r="AL722" i="3"/>
  <c r="U722" i="4"/>
  <c r="J723" i="3"/>
  <c r="F723" i="4"/>
  <c r="G723" i="4"/>
  <c r="Z723" i="3"/>
  <c r="O723" i="4"/>
  <c r="BF723" i="3"/>
  <c r="AE723" i="4"/>
  <c r="AD724" i="3"/>
  <c r="Q724" i="4"/>
  <c r="AT724" i="3"/>
  <c r="Y724" i="4"/>
  <c r="BJ724" i="3"/>
  <c r="AG724" i="4"/>
  <c r="R725" i="3"/>
  <c r="K725" i="4"/>
  <c r="AX725" i="3"/>
  <c r="AA725" i="4"/>
  <c r="BN725" i="3"/>
  <c r="AI725" i="4"/>
  <c r="V726" i="3"/>
  <c r="M726" i="4"/>
  <c r="AL726" i="3"/>
  <c r="U726" i="4"/>
  <c r="BB726" i="3"/>
  <c r="AC726" i="4"/>
  <c r="J727" i="3"/>
  <c r="F727" i="4"/>
  <c r="G727" i="4"/>
  <c r="Z727" i="3"/>
  <c r="O727" i="4"/>
  <c r="AP727" i="3"/>
  <c r="W727" i="4"/>
  <c r="BF727" i="3"/>
  <c r="AE727" i="4"/>
  <c r="N729" i="3"/>
  <c r="I729" i="4"/>
  <c r="AD729" i="3"/>
  <c r="Q729" i="4"/>
  <c r="AT729" i="3"/>
  <c r="Y729" i="4"/>
  <c r="AH730" i="3"/>
  <c r="S730" i="4"/>
  <c r="AX730" i="3"/>
  <c r="AA730" i="4"/>
  <c r="BN730" i="3"/>
  <c r="AI730" i="4"/>
  <c r="V731" i="3"/>
  <c r="M731" i="4"/>
  <c r="AL731" i="3"/>
  <c r="U731" i="4"/>
  <c r="J732" i="3"/>
  <c r="F732" i="4"/>
  <c r="G732" i="4"/>
  <c r="Z732" i="3"/>
  <c r="O732" i="4"/>
  <c r="AP732" i="3"/>
  <c r="W732" i="4"/>
  <c r="BF732" i="3"/>
  <c r="AE732" i="4"/>
  <c r="N733" i="3"/>
  <c r="I733" i="4"/>
  <c r="AD733" i="3"/>
  <c r="Q733" i="4"/>
  <c r="AT733" i="3"/>
  <c r="Y733" i="4"/>
  <c r="BJ733" i="3"/>
  <c r="AG733" i="4"/>
  <c r="R734" i="3"/>
  <c r="K734" i="4"/>
  <c r="AX734" i="3"/>
  <c r="AA734" i="4"/>
  <c r="V735" i="3"/>
  <c r="M735" i="4"/>
  <c r="AL735" i="3"/>
  <c r="U735" i="4"/>
  <c r="BB735" i="3"/>
  <c r="AC735" i="4"/>
  <c r="J736" i="3"/>
  <c r="F736" i="4"/>
  <c r="G736" i="4"/>
  <c r="Z736" i="3"/>
  <c r="O736" i="4"/>
  <c r="AP736" i="3"/>
  <c r="W736" i="4"/>
  <c r="BF736" i="3"/>
  <c r="AE736" i="4"/>
  <c r="N737" i="3"/>
  <c r="I737" i="4"/>
  <c r="AD737" i="3"/>
  <c r="Q737" i="4"/>
  <c r="AT737" i="3"/>
  <c r="Y737" i="4"/>
  <c r="BJ737" i="3"/>
  <c r="AG737" i="4"/>
  <c r="AH738" i="3"/>
  <c r="S738" i="4"/>
  <c r="AX738" i="3"/>
  <c r="AA738" i="4"/>
  <c r="BN738" i="3"/>
  <c r="AI738" i="4"/>
  <c r="V739" i="3"/>
  <c r="M739" i="4"/>
  <c r="AL739" i="3"/>
  <c r="U739" i="4"/>
  <c r="BB739" i="3"/>
  <c r="AC739" i="4"/>
  <c r="J740" i="3"/>
  <c r="F740" i="4"/>
  <c r="G740" i="4"/>
  <c r="Z740" i="3"/>
  <c r="O740" i="4"/>
  <c r="AP740" i="3"/>
  <c r="W740" i="4"/>
  <c r="BF740" i="3"/>
  <c r="AE740" i="4"/>
  <c r="N741" i="3"/>
  <c r="I741" i="4"/>
  <c r="AD741" i="3"/>
  <c r="Q741" i="4"/>
  <c r="AT741" i="3"/>
  <c r="Y741" i="4"/>
  <c r="BJ741" i="3"/>
  <c r="AG741" i="4"/>
  <c r="R742" i="3"/>
  <c r="K742" i="4"/>
  <c r="AH742" i="3"/>
  <c r="S742" i="4"/>
  <c r="BN742" i="3"/>
  <c r="AI742" i="4"/>
  <c r="V743" i="3"/>
  <c r="M743" i="4"/>
  <c r="BB743" i="3"/>
  <c r="AC743" i="4"/>
  <c r="J745" i="3"/>
  <c r="F745" i="4"/>
  <c r="AP745" i="3"/>
  <c r="W745" i="4"/>
  <c r="BF745" i="3"/>
  <c r="AE745" i="4"/>
  <c r="N746" i="3"/>
  <c r="I746" i="4"/>
  <c r="AD746" i="3"/>
  <c r="Q746" i="4"/>
  <c r="AT746" i="3"/>
  <c r="Y746" i="4"/>
  <c r="BJ746" i="3"/>
  <c r="AG746" i="4"/>
  <c r="R747" i="3"/>
  <c r="K747" i="4"/>
  <c r="AH747" i="3"/>
  <c r="S747" i="4"/>
  <c r="AX747" i="3"/>
  <c r="AA747" i="4"/>
  <c r="BN747" i="3"/>
  <c r="AI747" i="4"/>
  <c r="J749" i="3"/>
  <c r="G749" i="4"/>
  <c r="Z749" i="3"/>
  <c r="O749" i="4"/>
  <c r="AP749" i="3"/>
  <c r="W749" i="4"/>
  <c r="BF749" i="3"/>
  <c r="AE749" i="4"/>
  <c r="R752" i="3"/>
  <c r="K752" i="4"/>
  <c r="AH752" i="3"/>
  <c r="S752" i="4"/>
  <c r="AX752" i="3"/>
  <c r="AA752" i="4"/>
  <c r="BN752" i="3"/>
  <c r="AI752" i="4"/>
  <c r="V753" i="3"/>
  <c r="M753" i="4"/>
  <c r="AL753" i="3"/>
  <c r="U753" i="4"/>
  <c r="BB753" i="3"/>
  <c r="AC753" i="4"/>
  <c r="J754" i="3"/>
  <c r="F754" i="4"/>
  <c r="G754" i="4"/>
  <c r="Z754" i="3"/>
  <c r="O754" i="4"/>
  <c r="AP754" i="3"/>
  <c r="W754" i="4"/>
  <c r="BF754" i="3"/>
  <c r="AE754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AB757" i="4"/>
  <c r="L757" i="4"/>
  <c r="U756" i="4"/>
  <c r="H755" i="4"/>
  <c r="AH754" i="4"/>
  <c r="AF753" i="4"/>
  <c r="I753" i="4"/>
  <c r="T752" i="4"/>
  <c r="X749" i="4"/>
  <c r="AB748" i="4"/>
  <c r="Y747" i="4"/>
  <c r="F747" i="4"/>
  <c r="AC746" i="4"/>
  <c r="J746" i="4"/>
  <c r="Z745" i="4"/>
  <c r="H743" i="4"/>
  <c r="AH742" i="4"/>
  <c r="K740" i="4"/>
  <c r="AJ739" i="4"/>
  <c r="Y738" i="4"/>
  <c r="G737" i="4"/>
  <c r="Z736" i="4"/>
  <c r="S734" i="4"/>
  <c r="AB733" i="4"/>
  <c r="K731" i="4"/>
  <c r="AC730" i="4"/>
  <c r="S727" i="4"/>
  <c r="V726" i="4"/>
  <c r="AB724" i="4"/>
  <c r="M716" i="4"/>
  <c r="O715" i="4"/>
  <c r="AG714" i="4"/>
  <c r="J710" i="4"/>
  <c r="AG709" i="4"/>
  <c r="F687" i="4"/>
  <c r="M686" i="4"/>
  <c r="N685" i="4"/>
  <c r="M684" i="4"/>
  <c r="BB702" i="3"/>
  <c r="AC702" i="4"/>
  <c r="AL702" i="3"/>
  <c r="U702" i="4"/>
  <c r="BN701" i="3"/>
  <c r="AI701" i="4"/>
  <c r="AX701" i="3"/>
  <c r="AA701" i="4"/>
  <c r="AH701" i="3"/>
  <c r="S701" i="4"/>
  <c r="R701" i="3"/>
  <c r="K701" i="4"/>
  <c r="BJ700" i="3"/>
  <c r="AG700" i="4"/>
  <c r="AD700" i="3"/>
  <c r="Q700" i="4"/>
  <c r="N700" i="3"/>
  <c r="I700" i="4"/>
  <c r="BB698" i="3"/>
  <c r="AC698" i="4"/>
  <c r="AL698" i="3"/>
  <c r="U698" i="4"/>
  <c r="BN697" i="3"/>
  <c r="AI697" i="4"/>
  <c r="AX697" i="3"/>
  <c r="AA697" i="4"/>
  <c r="AH697" i="3"/>
  <c r="S697" i="4"/>
  <c r="R697" i="3"/>
  <c r="K697" i="4"/>
  <c r="BJ696" i="3"/>
  <c r="AG696" i="4"/>
  <c r="AD696" i="3"/>
  <c r="Q696" i="4"/>
  <c r="N696" i="3"/>
  <c r="I696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D692" i="3"/>
  <c r="Q692" i="4"/>
  <c r="N692" i="3"/>
  <c r="I692" i="4"/>
  <c r="X707" i="3"/>
  <c r="N707" i="4"/>
  <c r="BD707" i="3"/>
  <c r="AD707" i="4"/>
  <c r="L708" i="3"/>
  <c r="H708" i="4"/>
  <c r="AB708" i="3"/>
  <c r="P708" i="4"/>
  <c r="AR708" i="3"/>
  <c r="X708" i="4"/>
  <c r="BH708" i="3"/>
  <c r="AF708" i="4"/>
  <c r="P709" i="3"/>
  <c r="J709" i="4"/>
  <c r="AF709" i="3"/>
  <c r="R709" i="4"/>
  <c r="T710" i="3"/>
  <c r="L710" i="4"/>
  <c r="AJ710" i="3"/>
  <c r="T710" i="4"/>
  <c r="AZ710" i="3"/>
  <c r="AB710" i="4"/>
  <c r="X711" i="3"/>
  <c r="N711" i="4"/>
  <c r="BD711" i="3"/>
  <c r="AD711" i="4"/>
  <c r="AB713" i="3"/>
  <c r="P713" i="4"/>
  <c r="AR713" i="3"/>
  <c r="X713" i="4"/>
  <c r="BH713" i="3"/>
  <c r="AF713" i="4"/>
  <c r="AV714" i="3"/>
  <c r="Z714" i="4"/>
  <c r="BL714" i="3"/>
  <c r="AH714" i="4"/>
  <c r="T715" i="3"/>
  <c r="L715" i="4"/>
  <c r="AJ715" i="3"/>
  <c r="T715" i="4"/>
  <c r="BP715" i="3"/>
  <c r="AJ715" i="4"/>
  <c r="AN716" i="3"/>
  <c r="V716" i="4"/>
  <c r="BD716" i="3"/>
  <c r="AD716" i="4"/>
  <c r="AB717" i="3"/>
  <c r="P717" i="4"/>
  <c r="AR717" i="3"/>
  <c r="X717" i="4"/>
  <c r="BH717" i="3"/>
  <c r="AF717" i="4"/>
  <c r="P718" i="3"/>
  <c r="J718" i="4"/>
  <c r="AF718" i="3"/>
  <c r="R718" i="4"/>
  <c r="AV718" i="3"/>
  <c r="Z718" i="4"/>
  <c r="BL718" i="3"/>
  <c r="AH718" i="4"/>
  <c r="T719" i="3"/>
  <c r="L719" i="4"/>
  <c r="BP719" i="3"/>
  <c r="AJ719" i="4"/>
  <c r="BD722" i="3"/>
  <c r="AD722" i="4"/>
  <c r="L723" i="3"/>
  <c r="H723" i="4"/>
  <c r="AB723" i="3"/>
  <c r="P723" i="4"/>
  <c r="P724" i="3"/>
  <c r="J724" i="4"/>
  <c r="AF724" i="3"/>
  <c r="R724" i="4"/>
  <c r="AV724" i="3"/>
  <c r="Z724" i="4"/>
  <c r="BL724" i="3"/>
  <c r="AH724" i="4"/>
  <c r="T725" i="3"/>
  <c r="L725" i="4"/>
  <c r="BP725" i="3"/>
  <c r="AJ725" i="4"/>
  <c r="BD726" i="3"/>
  <c r="AD726" i="4"/>
  <c r="L727" i="3"/>
  <c r="H727" i="4"/>
  <c r="AB727" i="3"/>
  <c r="P727" i="4"/>
  <c r="AF729" i="3"/>
  <c r="R729" i="4"/>
  <c r="AV729" i="3"/>
  <c r="Z729" i="4"/>
  <c r="BL729" i="3"/>
  <c r="AH729" i="4"/>
  <c r="T730" i="3"/>
  <c r="L730" i="4"/>
  <c r="BP730" i="3"/>
  <c r="AJ730" i="4"/>
  <c r="X731" i="3"/>
  <c r="N731" i="4"/>
  <c r="AN731" i="3"/>
  <c r="V731" i="4"/>
  <c r="BD731" i="3"/>
  <c r="AD731" i="4"/>
  <c r="P733" i="3"/>
  <c r="J733" i="4"/>
  <c r="AF733" i="3"/>
  <c r="R733" i="4"/>
  <c r="AV733" i="3"/>
  <c r="Z733" i="4"/>
  <c r="BL733" i="3"/>
  <c r="AH733" i="4"/>
  <c r="X735" i="3"/>
  <c r="N735" i="4"/>
  <c r="AN735" i="3"/>
  <c r="V735" i="4"/>
  <c r="BD735" i="3"/>
  <c r="AD735" i="4"/>
  <c r="P737" i="3"/>
  <c r="J737" i="4"/>
  <c r="AF737" i="3"/>
  <c r="R737" i="4"/>
  <c r="AV737" i="3"/>
  <c r="Z737" i="4"/>
  <c r="BL737" i="3"/>
  <c r="AH737" i="4"/>
  <c r="P741" i="3"/>
  <c r="J741" i="4"/>
  <c r="AF741" i="3"/>
  <c r="R741" i="4"/>
  <c r="AE755" i="4"/>
  <c r="W755" i="4"/>
  <c r="O755" i="4"/>
  <c r="G755" i="4"/>
  <c r="AE751" i="4"/>
  <c r="W751" i="4"/>
  <c r="O751" i="4"/>
  <c r="G751" i="4"/>
  <c r="AI748" i="4"/>
  <c r="AA748" i="4"/>
  <c r="S748" i="4"/>
  <c r="K748" i="4"/>
  <c r="AB745" i="4"/>
  <c r="P745" i="4"/>
  <c r="R743" i="4"/>
  <c r="Y742" i="4"/>
  <c r="N742" i="4"/>
  <c r="AD741" i="4"/>
  <c r="T741" i="4"/>
  <c r="F741" i="4"/>
  <c r="AH740" i="4"/>
  <c r="T740" i="4"/>
  <c r="AF739" i="4"/>
  <c r="X738" i="4"/>
  <c r="AJ737" i="4"/>
  <c r="V737" i="4"/>
  <c r="AJ736" i="4"/>
  <c r="AF734" i="4"/>
  <c r="P734" i="4"/>
  <c r="W733" i="4"/>
  <c r="X731" i="4"/>
  <c r="AB730" i="4"/>
  <c r="I730" i="4"/>
  <c r="S726" i="4"/>
  <c r="T725" i="4"/>
  <c r="V724" i="4"/>
  <c r="X723" i="4"/>
  <c r="AG719" i="4"/>
  <c r="O718" i="4"/>
  <c r="N716" i="4"/>
  <c r="AG715" i="4"/>
  <c r="H715" i="4"/>
  <c r="J714" i="4"/>
  <c r="AF710" i="4"/>
  <c r="Z709" i="4"/>
  <c r="G703" i="4"/>
  <c r="O701" i="4"/>
  <c r="W695" i="4"/>
  <c r="Q694" i="4"/>
  <c r="AE693" i="4"/>
  <c r="Y692" i="4"/>
  <c r="T718" i="3"/>
  <c r="L718" i="4"/>
  <c r="BP718" i="3"/>
  <c r="AJ718" i="4"/>
  <c r="X719" i="3"/>
  <c r="N719" i="4"/>
  <c r="AN719" i="3"/>
  <c r="V719" i="4"/>
  <c r="BD719" i="3"/>
  <c r="AD719" i="4"/>
  <c r="L722" i="3"/>
  <c r="H722" i="4"/>
  <c r="AB722" i="3"/>
  <c r="P722" i="4"/>
  <c r="AR722" i="3"/>
  <c r="X722" i="4"/>
  <c r="AF723" i="3"/>
  <c r="R723" i="4"/>
  <c r="AV723" i="3"/>
  <c r="Z723" i="4"/>
  <c r="BL723" i="3"/>
  <c r="AH723" i="4"/>
  <c r="T724" i="3"/>
  <c r="L724" i="4"/>
  <c r="BP724" i="3"/>
  <c r="AJ724" i="4"/>
  <c r="X725" i="3"/>
  <c r="N725" i="4"/>
  <c r="AN725" i="3"/>
  <c r="V725" i="4"/>
  <c r="BD725" i="3"/>
  <c r="AD725" i="4"/>
  <c r="L726" i="3"/>
  <c r="H726" i="4"/>
  <c r="AB726" i="3"/>
  <c r="P726" i="4"/>
  <c r="AR726" i="3"/>
  <c r="X726" i="4"/>
  <c r="AF727" i="3"/>
  <c r="R727" i="4"/>
  <c r="AV727" i="3"/>
  <c r="Z727" i="4"/>
  <c r="BL727" i="3"/>
  <c r="AH727" i="4"/>
  <c r="T729" i="3"/>
  <c r="L729" i="4"/>
  <c r="BP729" i="3"/>
  <c r="AJ729" i="4"/>
  <c r="BD730" i="3"/>
  <c r="AD730" i="4"/>
  <c r="L731" i="3"/>
  <c r="H731" i="4"/>
  <c r="AB731" i="3"/>
  <c r="P731" i="4"/>
  <c r="P732" i="3"/>
  <c r="J732" i="4"/>
  <c r="AF732" i="3"/>
  <c r="R732" i="4"/>
  <c r="AV732" i="3"/>
  <c r="Z732" i="4"/>
  <c r="BL732" i="3"/>
  <c r="AH732" i="4"/>
  <c r="X734" i="3"/>
  <c r="N734" i="4"/>
  <c r="AN734" i="3"/>
  <c r="V734" i="4"/>
  <c r="BD734" i="3"/>
  <c r="AD734" i="4"/>
  <c r="X738" i="3"/>
  <c r="N738" i="4"/>
  <c r="AN738" i="3"/>
  <c r="V738" i="4"/>
  <c r="BD738" i="3"/>
  <c r="AD738" i="4"/>
  <c r="AG756" i="4"/>
  <c r="Y756" i="4"/>
  <c r="Q756" i="4"/>
  <c r="I756" i="4"/>
  <c r="AG752" i="4"/>
  <c r="Y752" i="4"/>
  <c r="Q752" i="4"/>
  <c r="I752" i="4"/>
  <c r="AC749" i="4"/>
  <c r="U749" i="4"/>
  <c r="M749" i="4"/>
  <c r="AJ745" i="4"/>
  <c r="X745" i="4"/>
  <c r="Z743" i="4"/>
  <c r="AG742" i="4"/>
  <c r="V742" i="4"/>
  <c r="AB741" i="4"/>
  <c r="O741" i="4"/>
  <c r="AF740" i="4"/>
  <c r="R740" i="4"/>
  <c r="AD739" i="4"/>
  <c r="P739" i="4"/>
  <c r="AG738" i="4"/>
  <c r="H738" i="4"/>
  <c r="AE737" i="4"/>
  <c r="T737" i="4"/>
  <c r="F737" i="4"/>
  <c r="AH736" i="4"/>
  <c r="T736" i="4"/>
  <c r="AF735" i="4"/>
  <c r="P735" i="4"/>
  <c r="AJ733" i="4"/>
  <c r="T733" i="4"/>
  <c r="AB732" i="4"/>
  <c r="L732" i="4"/>
  <c r="V730" i="4"/>
  <c r="AC727" i="4"/>
  <c r="AG725" i="4"/>
  <c r="T723" i="4"/>
  <c r="V722" i="4"/>
  <c r="AD718" i="4"/>
  <c r="AH717" i="4"/>
  <c r="AB715" i="4"/>
  <c r="V711" i="4"/>
  <c r="X710" i="4"/>
  <c r="W709" i="4"/>
  <c r="W699" i="4"/>
  <c r="Q698" i="4"/>
  <c r="AE697" i="4"/>
  <c r="Y696" i="4"/>
  <c r="M694" i="4"/>
  <c r="G691" i="4"/>
  <c r="H752" i="4"/>
  <c r="AJ751" i="4"/>
  <c r="AB751" i="4"/>
  <c r="T751" i="4"/>
  <c r="L751" i="4"/>
  <c r="AJ749" i="4"/>
  <c r="AB749" i="4"/>
  <c r="T749" i="4"/>
  <c r="L749" i="4"/>
  <c r="AF748" i="4"/>
  <c r="X748" i="4"/>
  <c r="P748" i="4"/>
  <c r="H748" i="4"/>
  <c r="AJ747" i="4"/>
  <c r="AB747" i="4"/>
  <c r="T747" i="4"/>
  <c r="L747" i="4"/>
  <c r="AH745" i="4"/>
  <c r="M745" i="4"/>
  <c r="X743" i="4"/>
  <c r="N743" i="4"/>
  <c r="AF742" i="4"/>
  <c r="T742" i="4"/>
  <c r="Z741" i="4"/>
  <c r="N741" i="4"/>
  <c r="AB740" i="4"/>
  <c r="AF738" i="4"/>
  <c r="AD737" i="4"/>
  <c r="H736" i="4"/>
  <c r="Y734" i="4"/>
  <c r="I734" i="4"/>
  <c r="S731" i="4"/>
  <c r="T730" i="4"/>
  <c r="W729" i="4"/>
  <c r="AB727" i="4"/>
  <c r="J727" i="4"/>
  <c r="K726" i="4"/>
  <c r="AF725" i="4"/>
  <c r="N724" i="4"/>
  <c r="AB719" i="4"/>
  <c r="AB718" i="4"/>
  <c r="H717" i="4"/>
  <c r="R711" i="4"/>
  <c r="V709" i="4"/>
  <c r="M708" i="4"/>
  <c r="AH707" i="4"/>
  <c r="O695" i="4"/>
  <c r="W693" i="4"/>
  <c r="M692" i="4"/>
  <c r="AH691" i="4"/>
  <c r="F691" i="4"/>
  <c r="J701" i="3"/>
  <c r="F701" i="4"/>
  <c r="BB700" i="3"/>
  <c r="AC700" i="4"/>
  <c r="AL700" i="3"/>
  <c r="U700" i="4"/>
  <c r="BN699" i="3"/>
  <c r="AI699" i="4"/>
  <c r="AX699" i="3"/>
  <c r="AA699" i="4"/>
  <c r="AH699" i="3"/>
  <c r="S699" i="4"/>
  <c r="R699" i="3"/>
  <c r="K699" i="4"/>
  <c r="AT698" i="3"/>
  <c r="Y698" i="4"/>
  <c r="N698" i="3"/>
  <c r="I698" i="4"/>
  <c r="J697" i="3"/>
  <c r="F697" i="4"/>
  <c r="BB696" i="3"/>
  <c r="AC696" i="4"/>
  <c r="AL696" i="3"/>
  <c r="U696" i="4"/>
  <c r="BN695" i="3"/>
  <c r="AI695" i="4"/>
  <c r="AX695" i="3"/>
  <c r="AA695" i="4"/>
  <c r="AH695" i="3"/>
  <c r="S695" i="4"/>
  <c r="R695" i="3"/>
  <c r="K695" i="4"/>
  <c r="AT694" i="3"/>
  <c r="Y694" i="4"/>
  <c r="N694" i="3"/>
  <c r="I694" i="4"/>
  <c r="J693" i="3"/>
  <c r="F693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P707" i="3"/>
  <c r="J707" i="4"/>
  <c r="AF707" i="3"/>
  <c r="R707" i="4"/>
  <c r="AV707" i="3"/>
  <c r="Z707" i="4"/>
  <c r="T708" i="3"/>
  <c r="L708" i="4"/>
  <c r="AJ708" i="3"/>
  <c r="T708" i="4"/>
  <c r="AZ708" i="3"/>
  <c r="AB708" i="4"/>
  <c r="BP708" i="3"/>
  <c r="AJ708" i="4"/>
  <c r="BD709" i="3"/>
  <c r="AD709" i="4"/>
  <c r="AB710" i="3"/>
  <c r="P710" i="4"/>
  <c r="P711" i="3"/>
  <c r="J711" i="4"/>
  <c r="BL711" i="3"/>
  <c r="AH711" i="4"/>
  <c r="T713" i="3"/>
  <c r="L713" i="4"/>
  <c r="AJ713" i="3"/>
  <c r="T713" i="4"/>
  <c r="AZ713" i="3"/>
  <c r="AB713" i="4"/>
  <c r="BP713" i="3"/>
  <c r="AJ713" i="4"/>
  <c r="X714" i="3"/>
  <c r="N714" i="4"/>
  <c r="AN714" i="3"/>
  <c r="V714" i="4"/>
  <c r="BD714" i="3"/>
  <c r="AD714" i="4"/>
  <c r="AR715" i="3"/>
  <c r="X715" i="4"/>
  <c r="P716" i="3"/>
  <c r="J716" i="4"/>
  <c r="BL716" i="3"/>
  <c r="AH716" i="4"/>
  <c r="T717" i="3"/>
  <c r="L717" i="4"/>
  <c r="AJ717" i="3"/>
  <c r="T717" i="4"/>
  <c r="AZ717" i="3"/>
  <c r="AB717" i="4"/>
  <c r="X718" i="3"/>
  <c r="N718" i="4"/>
  <c r="AN718" i="3"/>
  <c r="V718" i="4"/>
  <c r="L719" i="3"/>
  <c r="H719" i="4"/>
  <c r="AB719" i="3"/>
  <c r="P719" i="4"/>
  <c r="P722" i="3"/>
  <c r="J722" i="4"/>
  <c r="AF722" i="3"/>
  <c r="R722" i="4"/>
  <c r="AV722" i="3"/>
  <c r="Z722" i="4"/>
  <c r="BL722" i="3"/>
  <c r="AH722" i="4"/>
  <c r="T723" i="3"/>
  <c r="L723" i="4"/>
  <c r="BP723" i="3"/>
  <c r="AJ723" i="4"/>
  <c r="BD724" i="3"/>
  <c r="AD724" i="4"/>
  <c r="L725" i="3"/>
  <c r="H725" i="4"/>
  <c r="AB725" i="3"/>
  <c r="P725" i="4"/>
  <c r="P726" i="3"/>
  <c r="J726" i="4"/>
  <c r="AF726" i="3"/>
  <c r="R726" i="4"/>
  <c r="AV726" i="3"/>
  <c r="Z726" i="4"/>
  <c r="BL726" i="3"/>
  <c r="AH726" i="4"/>
  <c r="T727" i="3"/>
  <c r="L727" i="4"/>
  <c r="BP727" i="3"/>
  <c r="AJ727" i="4"/>
  <c r="X729" i="3"/>
  <c r="N729" i="4"/>
  <c r="AN729" i="3"/>
  <c r="V729" i="4"/>
  <c r="BD729" i="3"/>
  <c r="AD729" i="4"/>
  <c r="L730" i="3"/>
  <c r="H730" i="4"/>
  <c r="AB730" i="3"/>
  <c r="P730" i="4"/>
  <c r="AR730" i="3"/>
  <c r="X730" i="4"/>
  <c r="AF731" i="3"/>
  <c r="R731" i="4"/>
  <c r="AV731" i="3"/>
  <c r="Z731" i="4"/>
  <c r="BL731" i="3"/>
  <c r="AH731" i="4"/>
  <c r="X733" i="3"/>
  <c r="N733" i="4"/>
  <c r="AN733" i="3"/>
  <c r="V733" i="4"/>
  <c r="BD733" i="3"/>
  <c r="AD733" i="4"/>
  <c r="P735" i="3"/>
  <c r="J735" i="4"/>
  <c r="AF735" i="3"/>
  <c r="R735" i="4"/>
  <c r="AV735" i="3"/>
  <c r="Z735" i="4"/>
  <c r="BL735" i="3"/>
  <c r="AH735" i="4"/>
  <c r="P739" i="3"/>
  <c r="J739" i="4"/>
  <c r="AF739" i="3"/>
  <c r="R739" i="4"/>
  <c r="AV739" i="3"/>
  <c r="Z739" i="4"/>
  <c r="BL739" i="3"/>
  <c r="AH739" i="4"/>
  <c r="AI757" i="4"/>
  <c r="AA757" i="4"/>
  <c r="S757" i="4"/>
  <c r="K757" i="4"/>
  <c r="AI753" i="4"/>
  <c r="AA753" i="4"/>
  <c r="S753" i="4"/>
  <c r="K753" i="4"/>
  <c r="AE746" i="4"/>
  <c r="W746" i="4"/>
  <c r="O746" i="4"/>
  <c r="AF745" i="4"/>
  <c r="L745" i="4"/>
  <c r="AH743" i="4"/>
  <c r="AD742" i="4"/>
  <c r="I742" i="4"/>
  <c r="AJ741" i="4"/>
  <c r="P740" i="4"/>
  <c r="N739" i="4"/>
  <c r="AB738" i="4"/>
  <c r="Q738" i="4"/>
  <c r="O737" i="4"/>
  <c r="AF736" i="4"/>
  <c r="R736" i="4"/>
  <c r="X734" i="4"/>
  <c r="H734" i="4"/>
  <c r="AE733" i="4"/>
  <c r="O733" i="4"/>
  <c r="AF731" i="4"/>
  <c r="T729" i="4"/>
  <c r="X727" i="4"/>
  <c r="AE724" i="4"/>
  <c r="S722" i="4"/>
  <c r="X719" i="4"/>
  <c r="Z716" i="4"/>
  <c r="O709" i="4"/>
  <c r="Y700" i="4"/>
  <c r="M698" i="4"/>
  <c r="G695" i="4"/>
  <c r="AG694" i="4"/>
  <c r="O693" i="4"/>
  <c r="T692" i="3"/>
  <c r="L692" i="4"/>
  <c r="AV691" i="3"/>
  <c r="Z691" i="4"/>
  <c r="AF691" i="3"/>
  <c r="R691" i="4"/>
  <c r="P691" i="3"/>
  <c r="J691" i="4"/>
  <c r="R707" i="3"/>
  <c r="K707" i="4"/>
  <c r="AH707" i="3"/>
  <c r="S707" i="4"/>
  <c r="AX707" i="3"/>
  <c r="AA707" i="4"/>
  <c r="BN707" i="3"/>
  <c r="AI707" i="4"/>
  <c r="AL708" i="3"/>
  <c r="U708" i="4"/>
  <c r="BB708" i="3"/>
  <c r="AC708" i="4"/>
  <c r="J709" i="3"/>
  <c r="F709" i="4"/>
  <c r="BF709" i="3"/>
  <c r="AE709" i="4"/>
  <c r="N710" i="3"/>
  <c r="I710" i="4"/>
  <c r="AD710" i="3"/>
  <c r="Q710" i="4"/>
  <c r="R711" i="3"/>
  <c r="K711" i="4"/>
  <c r="AH711" i="3"/>
  <c r="S711" i="4"/>
  <c r="AX711" i="3"/>
  <c r="AA711" i="4"/>
  <c r="BN711" i="3"/>
  <c r="AI711" i="4"/>
  <c r="V713" i="3"/>
  <c r="M713" i="4"/>
  <c r="AL713" i="3"/>
  <c r="U713" i="4"/>
  <c r="BB713" i="3"/>
  <c r="AC713" i="4"/>
  <c r="J714" i="3"/>
  <c r="G714" i="4"/>
  <c r="Z714" i="3"/>
  <c r="O714" i="4"/>
  <c r="AP714" i="3"/>
  <c r="W714" i="4"/>
  <c r="BF714" i="3"/>
  <c r="AE714" i="4"/>
  <c r="N715" i="3"/>
  <c r="I715" i="4"/>
  <c r="AD715" i="3"/>
  <c r="Q715" i="4"/>
  <c r="AT715" i="3"/>
  <c r="Y715" i="4"/>
  <c r="R716" i="3"/>
  <c r="K716" i="4"/>
  <c r="AH716" i="3"/>
  <c r="S716" i="4"/>
  <c r="AX716" i="3"/>
  <c r="AA716" i="4"/>
  <c r="BN716" i="3"/>
  <c r="AI716" i="4"/>
  <c r="V717" i="3"/>
  <c r="M717" i="4"/>
  <c r="AL717" i="3"/>
  <c r="U717" i="4"/>
  <c r="BB717" i="3"/>
  <c r="AC717" i="4"/>
  <c r="J718" i="3"/>
  <c r="G718" i="4"/>
  <c r="AP718" i="3"/>
  <c r="W718" i="4"/>
  <c r="N719" i="3"/>
  <c r="I719" i="4"/>
  <c r="AD719" i="3"/>
  <c r="Q719" i="4"/>
  <c r="AT719" i="3"/>
  <c r="Y719" i="4"/>
  <c r="AX722" i="3"/>
  <c r="AA722" i="4"/>
  <c r="BN722" i="3"/>
  <c r="AI722" i="4"/>
  <c r="AL723" i="3"/>
  <c r="U723" i="4"/>
  <c r="J724" i="3"/>
  <c r="F724" i="4"/>
  <c r="G724" i="4"/>
  <c r="Z724" i="3"/>
  <c r="O724" i="4"/>
  <c r="N725" i="3"/>
  <c r="I725" i="4"/>
  <c r="AD725" i="3"/>
  <c r="Q725" i="4"/>
  <c r="AT725" i="3"/>
  <c r="Y725" i="4"/>
  <c r="AX726" i="3"/>
  <c r="AA726" i="4"/>
  <c r="BN726" i="3"/>
  <c r="AI726" i="4"/>
  <c r="AL727" i="3"/>
  <c r="U727" i="4"/>
  <c r="J729" i="3"/>
  <c r="F729" i="4"/>
  <c r="G729" i="4"/>
  <c r="BF729" i="3"/>
  <c r="AE729" i="4"/>
  <c r="AD730" i="3"/>
  <c r="Q730" i="4"/>
  <c r="AT730" i="3"/>
  <c r="Y730" i="4"/>
  <c r="BJ730" i="3"/>
  <c r="AG730" i="4"/>
  <c r="AX731" i="3"/>
  <c r="AA731" i="4"/>
  <c r="BN731" i="3"/>
  <c r="AI731" i="4"/>
  <c r="V732" i="3"/>
  <c r="M732" i="4"/>
  <c r="AL732" i="3"/>
  <c r="U732" i="4"/>
  <c r="BB732" i="3"/>
  <c r="AC732" i="4"/>
  <c r="J733" i="3"/>
  <c r="F733" i="4"/>
  <c r="R735" i="3"/>
  <c r="K735" i="4"/>
  <c r="AH735" i="3"/>
  <c r="S735" i="4"/>
  <c r="AX735" i="3"/>
  <c r="AA735" i="4"/>
  <c r="BN735" i="3"/>
  <c r="AI735" i="4"/>
  <c r="V736" i="3"/>
  <c r="M736" i="4"/>
  <c r="AL736" i="3"/>
  <c r="U736" i="4"/>
  <c r="BB736" i="3"/>
  <c r="AC736" i="4"/>
  <c r="R739" i="3"/>
  <c r="K739" i="4"/>
  <c r="AH739" i="3"/>
  <c r="S739" i="4"/>
  <c r="AX739" i="3"/>
  <c r="AA739" i="4"/>
  <c r="BN739" i="3"/>
  <c r="AI739" i="4"/>
  <c r="V740" i="3"/>
  <c r="M740" i="4"/>
  <c r="AL740" i="3"/>
  <c r="U740" i="4"/>
  <c r="BB740" i="3"/>
  <c r="AC740" i="4"/>
  <c r="R743" i="3"/>
  <c r="K743" i="4"/>
  <c r="AH743" i="3"/>
  <c r="S743" i="4"/>
  <c r="AX743" i="3"/>
  <c r="AA743" i="4"/>
  <c r="BN743" i="3"/>
  <c r="AI743" i="4"/>
  <c r="J746" i="3"/>
  <c r="G746" i="4"/>
  <c r="AH757" i="4"/>
  <c r="Z757" i="4"/>
  <c r="R757" i="4"/>
  <c r="J757" i="4"/>
  <c r="AD756" i="4"/>
  <c r="V756" i="4"/>
  <c r="N756" i="4"/>
  <c r="AH755" i="4"/>
  <c r="Z755" i="4"/>
  <c r="R755" i="4"/>
  <c r="J755" i="4"/>
  <c r="AH753" i="4"/>
  <c r="Z753" i="4"/>
  <c r="R753" i="4"/>
  <c r="J753" i="4"/>
  <c r="AD752" i="4"/>
  <c r="V752" i="4"/>
  <c r="N752" i="4"/>
  <c r="AH751" i="4"/>
  <c r="Z751" i="4"/>
  <c r="R751" i="4"/>
  <c r="J751" i="4"/>
  <c r="AH749" i="4"/>
  <c r="Z749" i="4"/>
  <c r="R749" i="4"/>
  <c r="J749" i="4"/>
  <c r="AD748" i="4"/>
  <c r="V748" i="4"/>
  <c r="N748" i="4"/>
  <c r="AD746" i="4"/>
  <c r="V746" i="4"/>
  <c r="N746" i="4"/>
  <c r="U745" i="4"/>
  <c r="J745" i="4"/>
  <c r="AF743" i="4"/>
  <c r="V743" i="4"/>
  <c r="AB742" i="4"/>
  <c r="H742" i="4"/>
  <c r="AH741" i="4"/>
  <c r="W741" i="4"/>
  <c r="L741" i="4"/>
  <c r="Z740" i="4"/>
  <c r="L740" i="4"/>
  <c r="X739" i="4"/>
  <c r="P738" i="4"/>
  <c r="AB737" i="4"/>
  <c r="N737" i="4"/>
  <c r="AB736" i="4"/>
  <c r="AJ734" i="4"/>
  <c r="T734" i="4"/>
  <c r="X732" i="4"/>
  <c r="H732" i="4"/>
  <c r="AF730" i="4"/>
  <c r="N730" i="4"/>
  <c r="AB725" i="4"/>
  <c r="AF723" i="4"/>
  <c r="M723" i="4"/>
  <c r="AF722" i="4"/>
  <c r="N722" i="4"/>
  <c r="AJ710" i="4"/>
  <c r="N709" i="4"/>
  <c r="O699" i="4"/>
  <c r="W697" i="4"/>
  <c r="M696" i="4"/>
  <c r="F695" i="4"/>
  <c r="AE69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S1519" i="5" s="1"/>
  <c r="D23" i="6"/>
  <c r="R1519" i="5" s="1"/>
  <c r="B34" i="6"/>
  <c r="C34" i="6" s="1"/>
  <c r="B30" i="6"/>
  <c r="C30" i="6" s="1"/>
  <c r="D30" i="6" s="1"/>
  <c r="E30" i="6" s="1"/>
  <c r="F30" i="6" s="1"/>
  <c r="G30" i="6" s="1"/>
  <c r="H30" i="6" s="1"/>
  <c r="AF760" i="3" l="1"/>
  <c r="Q760" i="4"/>
  <c r="AD76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H1519" i="5" s="1"/>
  <c r="J760" i="3" l="1"/>
  <c r="G760" i="4"/>
  <c r="F34" i="6"/>
  <c r="E36" i="6"/>
  <c r="E37" i="6" s="1"/>
  <c r="D14" i="6" s="1"/>
  <c r="I1519" i="5" s="1"/>
  <c r="L760" i="3" l="1"/>
  <c r="H760" i="4"/>
  <c r="G34" i="6"/>
  <c r="F36" i="6"/>
  <c r="F37" i="6" s="1"/>
  <c r="D15" i="6" s="1"/>
  <c r="J1519" i="5" s="1"/>
  <c r="N760" i="3" l="1"/>
  <c r="I760" i="4"/>
  <c r="H34" i="6"/>
  <c r="G36" i="6"/>
  <c r="G37" i="6" s="1"/>
  <c r="D16" i="6" s="1"/>
  <c r="K1519" i="5" s="1"/>
  <c r="P760" i="3" l="1"/>
  <c r="J760" i="4"/>
  <c r="I34" i="6"/>
  <c r="H36" i="6"/>
  <c r="H37" i="6" s="1"/>
  <c r="D17" i="6" s="1"/>
  <c r="L1519" i="5" s="1"/>
  <c r="B5" i="6"/>
  <c r="R760" i="3" l="1"/>
  <c r="K760" i="4"/>
  <c r="J34" i="6"/>
  <c r="I36" i="6"/>
  <c r="I37" i="6" s="1"/>
  <c r="D18" i="6" s="1"/>
  <c r="M1519" i="5" s="1"/>
  <c r="C5" i="6"/>
  <c r="C8" i="6" s="1"/>
  <c r="L760" i="4" l="1"/>
  <c r="T760" i="3"/>
  <c r="K34" i="6"/>
  <c r="J36" i="6"/>
  <c r="J37" i="6" s="1"/>
  <c r="D19" i="6" s="1"/>
  <c r="N1519" i="5" s="1"/>
  <c r="AK1515" i="5"/>
  <c r="AJ1515" i="5"/>
  <c r="AI1515" i="5"/>
  <c r="AH1515" i="5"/>
  <c r="AG1515" i="5"/>
  <c r="AF1515" i="5"/>
  <c r="AE1515" i="5"/>
  <c r="AD1515" i="5"/>
  <c r="AC1515" i="5"/>
  <c r="AB1515" i="5"/>
  <c r="AA1515" i="5"/>
  <c r="Z1515" i="5"/>
  <c r="Y1515" i="5"/>
  <c r="X1515" i="5"/>
  <c r="W1515" i="5"/>
  <c r="V1515" i="5"/>
  <c r="U1515" i="5"/>
  <c r="T1515" i="5"/>
  <c r="S1515" i="5"/>
  <c r="R1515" i="5"/>
  <c r="Q1515" i="5"/>
  <c r="P1515" i="5"/>
  <c r="O1515" i="5"/>
  <c r="N1515" i="5"/>
  <c r="M1515" i="5"/>
  <c r="L1515" i="5"/>
  <c r="K1515" i="5"/>
  <c r="J1515" i="5"/>
  <c r="I1515" i="5"/>
  <c r="H1515" i="5"/>
  <c r="AK1499" i="5"/>
  <c r="AJ1499" i="5"/>
  <c r="AI1499" i="5"/>
  <c r="AH1499" i="5"/>
  <c r="AG1499" i="5"/>
  <c r="AF1499" i="5"/>
  <c r="AE1499" i="5"/>
  <c r="AD1499" i="5"/>
  <c r="AC1499" i="5"/>
  <c r="AB1499" i="5"/>
  <c r="AA1499" i="5"/>
  <c r="Z1499" i="5"/>
  <c r="Y1499" i="5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J1499" i="5"/>
  <c r="I1499" i="5"/>
  <c r="H1499" i="5"/>
  <c r="AK1487" i="5"/>
  <c r="AJ1487" i="5"/>
  <c r="AI1487" i="5"/>
  <c r="AH1487" i="5"/>
  <c r="AG1487" i="5"/>
  <c r="AF1487" i="5"/>
  <c r="AE1487" i="5"/>
  <c r="AD1487" i="5"/>
  <c r="AC1487" i="5"/>
  <c r="AB1487" i="5"/>
  <c r="AA1487" i="5"/>
  <c r="Z1487" i="5"/>
  <c r="Y1487" i="5"/>
  <c r="X1487" i="5"/>
  <c r="W1487" i="5"/>
  <c r="V1487" i="5"/>
  <c r="U1487" i="5"/>
  <c r="T1487" i="5"/>
  <c r="S1487" i="5"/>
  <c r="R1487" i="5"/>
  <c r="Q1487" i="5"/>
  <c r="P1487" i="5"/>
  <c r="O1487" i="5"/>
  <c r="N1487" i="5"/>
  <c r="M1487" i="5"/>
  <c r="L1487" i="5"/>
  <c r="K1487" i="5"/>
  <c r="J1487" i="5"/>
  <c r="I1487" i="5"/>
  <c r="H148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Y1455" i="5"/>
  <c r="X1455" i="5"/>
  <c r="W1455" i="5"/>
  <c r="V1455" i="5"/>
  <c r="U1455" i="5"/>
  <c r="T1455" i="5"/>
  <c r="S1455" i="5"/>
  <c r="R1455" i="5"/>
  <c r="Q1455" i="5"/>
  <c r="P1455" i="5"/>
  <c r="O1455" i="5"/>
  <c r="N1455" i="5"/>
  <c r="M1455" i="5"/>
  <c r="L1455" i="5"/>
  <c r="K1455" i="5"/>
  <c r="J1455" i="5"/>
  <c r="I1455" i="5"/>
  <c r="H1455" i="5"/>
  <c r="AK1441" i="5"/>
  <c r="AJ1441" i="5"/>
  <c r="AI1441" i="5"/>
  <c r="AH1441" i="5"/>
  <c r="AG1441" i="5"/>
  <c r="AF1441" i="5"/>
  <c r="AE1441" i="5"/>
  <c r="AD1441" i="5"/>
  <c r="AC1441" i="5"/>
  <c r="AB1441" i="5"/>
  <c r="AA1441" i="5"/>
  <c r="Z1441" i="5"/>
  <c r="Y1441" i="5"/>
  <c r="X1441" i="5"/>
  <c r="W1441" i="5"/>
  <c r="V1441" i="5"/>
  <c r="U1441" i="5"/>
  <c r="T1441" i="5"/>
  <c r="S1441" i="5"/>
  <c r="R1441" i="5"/>
  <c r="Q1441" i="5"/>
  <c r="P1441" i="5"/>
  <c r="O1441" i="5"/>
  <c r="N1441" i="5"/>
  <c r="M1441" i="5"/>
  <c r="L1441" i="5"/>
  <c r="K1441" i="5"/>
  <c r="J1441" i="5"/>
  <c r="I1441" i="5"/>
  <c r="H1441" i="5"/>
  <c r="AK1439" i="5"/>
  <c r="AJ1439" i="5"/>
  <c r="AI1439" i="5"/>
  <c r="AH1439" i="5"/>
  <c r="AG1439" i="5"/>
  <c r="AF1439" i="5"/>
  <c r="AE1439" i="5"/>
  <c r="AD1439" i="5"/>
  <c r="AC1439" i="5"/>
  <c r="AB1439" i="5"/>
  <c r="AA1439" i="5"/>
  <c r="Z1439" i="5"/>
  <c r="Y1439" i="5"/>
  <c r="X1439" i="5"/>
  <c r="W1439" i="5"/>
  <c r="V1439" i="5"/>
  <c r="U1439" i="5"/>
  <c r="T1439" i="5"/>
  <c r="S1439" i="5"/>
  <c r="R1439" i="5"/>
  <c r="Q1439" i="5"/>
  <c r="P1439" i="5"/>
  <c r="O1439" i="5"/>
  <c r="N1439" i="5"/>
  <c r="M1439" i="5"/>
  <c r="L1439" i="5"/>
  <c r="K1439" i="5"/>
  <c r="J1439" i="5"/>
  <c r="I1439" i="5"/>
  <c r="H1439" i="5"/>
  <c r="AK1423" i="5"/>
  <c r="AJ1423" i="5"/>
  <c r="AI1423" i="5"/>
  <c r="AH1423" i="5"/>
  <c r="AG1423" i="5"/>
  <c r="AF1423" i="5"/>
  <c r="AE1423" i="5"/>
  <c r="AD1423" i="5"/>
  <c r="AC1423" i="5"/>
  <c r="AB1423" i="5"/>
  <c r="AA1423" i="5"/>
  <c r="Z1423" i="5"/>
  <c r="Y1423" i="5"/>
  <c r="X1423" i="5"/>
  <c r="W1423" i="5"/>
  <c r="V1423" i="5"/>
  <c r="U1423" i="5"/>
  <c r="T1423" i="5"/>
  <c r="S1423" i="5"/>
  <c r="R1423" i="5"/>
  <c r="Q1423" i="5"/>
  <c r="P1423" i="5"/>
  <c r="O1423" i="5"/>
  <c r="N1423" i="5"/>
  <c r="M1423" i="5"/>
  <c r="L1423" i="5"/>
  <c r="K1423" i="5"/>
  <c r="J1423" i="5"/>
  <c r="I1423" i="5"/>
  <c r="H1423" i="5"/>
  <c r="AK1411" i="5"/>
  <c r="AJ1411" i="5"/>
  <c r="AI1411" i="5"/>
  <c r="AH1411" i="5"/>
  <c r="AG1411" i="5"/>
  <c r="AF1411" i="5"/>
  <c r="AE1411" i="5"/>
  <c r="AD1411" i="5"/>
  <c r="AC1411" i="5"/>
  <c r="AB1411" i="5"/>
  <c r="AA1411" i="5"/>
  <c r="Z1411" i="5"/>
  <c r="Y1411" i="5"/>
  <c r="X1411" i="5"/>
  <c r="W1411" i="5"/>
  <c r="V1411" i="5"/>
  <c r="U1411" i="5"/>
  <c r="T1411" i="5"/>
  <c r="S1411" i="5"/>
  <c r="R1411" i="5"/>
  <c r="Q1411" i="5"/>
  <c r="P1411" i="5"/>
  <c r="O1411" i="5"/>
  <c r="N1411" i="5"/>
  <c r="M1411" i="5"/>
  <c r="L1411" i="5"/>
  <c r="K1411" i="5"/>
  <c r="J1411" i="5"/>
  <c r="I1411" i="5"/>
  <c r="H1411" i="5"/>
  <c r="AK1379" i="5"/>
  <c r="AJ1379" i="5"/>
  <c r="AI1379" i="5"/>
  <c r="AH1379" i="5"/>
  <c r="AG1379" i="5"/>
  <c r="AF1379" i="5"/>
  <c r="AE1379" i="5"/>
  <c r="AD1379" i="5"/>
  <c r="AC1379" i="5"/>
  <c r="AB1379" i="5"/>
  <c r="AA1379" i="5"/>
  <c r="Z1379" i="5"/>
  <c r="Y1379" i="5"/>
  <c r="X1379" i="5"/>
  <c r="W1379" i="5"/>
  <c r="V1379" i="5"/>
  <c r="U1379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J1365" i="5"/>
  <c r="K1365" i="5"/>
  <c r="L1365" i="5"/>
  <c r="M1365" i="5"/>
  <c r="N1365" i="5"/>
  <c r="O1365" i="5"/>
  <c r="P1365" i="5"/>
  <c r="Q1365" i="5"/>
  <c r="R1365" i="5"/>
  <c r="S1365" i="5"/>
  <c r="T1365" i="5"/>
  <c r="U1365" i="5"/>
  <c r="V1365" i="5"/>
  <c r="W1365" i="5"/>
  <c r="X1365" i="5"/>
  <c r="Y1365" i="5"/>
  <c r="Z1365" i="5"/>
  <c r="AA1365" i="5"/>
  <c r="AB1365" i="5"/>
  <c r="AC1365" i="5"/>
  <c r="AD1365" i="5"/>
  <c r="AE1365" i="5"/>
  <c r="AF1365" i="5"/>
  <c r="AG1365" i="5"/>
  <c r="AH1365" i="5"/>
  <c r="AI1365" i="5"/>
  <c r="AJ1365" i="5"/>
  <c r="AK1365" i="5"/>
  <c r="H1365" i="5"/>
  <c r="I1365" i="5"/>
  <c r="V760" i="3" l="1"/>
  <c r="AD683" i="3"/>
  <c r="Q683" i="4"/>
  <c r="AN690" i="3"/>
  <c r="V690" i="4"/>
  <c r="BD690" i="3"/>
  <c r="AD690" i="4"/>
  <c r="L706" i="3"/>
  <c r="H706" i="4"/>
  <c r="AB706" i="3"/>
  <c r="P706" i="4"/>
  <c r="AR706" i="3"/>
  <c r="X706" i="4"/>
  <c r="BH706" i="3"/>
  <c r="AF706" i="4"/>
  <c r="P712" i="3"/>
  <c r="J712" i="4"/>
  <c r="AF712" i="3"/>
  <c r="R712" i="4"/>
  <c r="AV712" i="3"/>
  <c r="Z712" i="4"/>
  <c r="BL712" i="3"/>
  <c r="AH712" i="4"/>
  <c r="T720" i="3"/>
  <c r="L720" i="4"/>
  <c r="AJ720" i="3"/>
  <c r="T720" i="4"/>
  <c r="AZ720" i="3"/>
  <c r="AB720" i="4"/>
  <c r="BP720" i="3"/>
  <c r="AJ720" i="4"/>
  <c r="X721" i="3"/>
  <c r="N721" i="4"/>
  <c r="BH683" i="3"/>
  <c r="AF683" i="4"/>
  <c r="AR683" i="3"/>
  <c r="X683" i="4"/>
  <c r="AB683" i="3"/>
  <c r="P683" i="4"/>
  <c r="J690" i="3"/>
  <c r="G690" i="4"/>
  <c r="F690" i="4"/>
  <c r="Z690" i="3"/>
  <c r="O690" i="4"/>
  <c r="AP690" i="3"/>
  <c r="W690" i="4"/>
  <c r="BF690" i="3"/>
  <c r="AE690" i="4"/>
  <c r="N706" i="3"/>
  <c r="I706" i="4"/>
  <c r="AD706" i="3"/>
  <c r="Q706" i="4"/>
  <c r="AT706" i="3"/>
  <c r="Y706" i="4"/>
  <c r="BJ706" i="3"/>
  <c r="AG706" i="4"/>
  <c r="R712" i="3"/>
  <c r="K712" i="4"/>
  <c r="AH712" i="3"/>
  <c r="S712" i="4"/>
  <c r="AX712" i="3"/>
  <c r="AA712" i="4"/>
  <c r="BN712" i="3"/>
  <c r="AI712" i="4"/>
  <c r="V720" i="3"/>
  <c r="M720" i="4"/>
  <c r="AL720" i="3"/>
  <c r="U720" i="4"/>
  <c r="BB720" i="3"/>
  <c r="AC720" i="4"/>
  <c r="J721" i="3"/>
  <c r="F721" i="4"/>
  <c r="G721" i="4"/>
  <c r="Z721" i="3"/>
  <c r="O721" i="4"/>
  <c r="AP721" i="3"/>
  <c r="W721" i="4"/>
  <c r="BF721" i="3"/>
  <c r="AE721" i="4"/>
  <c r="N728" i="3"/>
  <c r="I728" i="4"/>
  <c r="AD728" i="3"/>
  <c r="Q728" i="4"/>
  <c r="AT728" i="3"/>
  <c r="Y728" i="4"/>
  <c r="BJ728" i="3"/>
  <c r="AG728" i="4"/>
  <c r="R744" i="3"/>
  <c r="K744" i="4"/>
  <c r="AH744" i="3"/>
  <c r="S744" i="4"/>
  <c r="AX744" i="3"/>
  <c r="AA744" i="4"/>
  <c r="BN744" i="3"/>
  <c r="AI744" i="4"/>
  <c r="V750" i="3"/>
  <c r="M750" i="4"/>
  <c r="AL750" i="3"/>
  <c r="U750" i="4"/>
  <c r="BB750" i="3"/>
  <c r="AC750" i="4"/>
  <c r="J758" i="3"/>
  <c r="F758" i="4"/>
  <c r="G758" i="4"/>
  <c r="Z758" i="3"/>
  <c r="O758" i="4"/>
  <c r="AP758" i="3"/>
  <c r="W758" i="4"/>
  <c r="BF758" i="3"/>
  <c r="AE758" i="4"/>
  <c r="BJ683" i="3"/>
  <c r="AG683" i="4"/>
  <c r="AP683" i="3"/>
  <c r="W683" i="4"/>
  <c r="AR690" i="3"/>
  <c r="X690" i="4"/>
  <c r="AF706" i="3"/>
  <c r="R706" i="4"/>
  <c r="AZ712" i="3"/>
  <c r="AB712" i="4"/>
  <c r="L721" i="3"/>
  <c r="H721" i="4"/>
  <c r="BH721" i="3"/>
  <c r="AF721" i="4"/>
  <c r="T744" i="3"/>
  <c r="L744" i="4"/>
  <c r="AZ744" i="3"/>
  <c r="AB744" i="4"/>
  <c r="X750" i="3"/>
  <c r="N750" i="4"/>
  <c r="AN750" i="3"/>
  <c r="V750" i="4"/>
  <c r="BH758" i="3"/>
  <c r="AF758" i="4"/>
  <c r="L683" i="3"/>
  <c r="H683" i="4"/>
  <c r="BD683" i="3"/>
  <c r="AD683" i="4"/>
  <c r="AN683" i="3"/>
  <c r="V683" i="4"/>
  <c r="X683" i="3"/>
  <c r="N683" i="4"/>
  <c r="N690" i="3"/>
  <c r="I690" i="4"/>
  <c r="AD690" i="3"/>
  <c r="Q690" i="4"/>
  <c r="AT690" i="3"/>
  <c r="Y690" i="4"/>
  <c r="BJ690" i="3"/>
  <c r="AG690" i="4"/>
  <c r="R706" i="3"/>
  <c r="K706" i="4"/>
  <c r="AH706" i="3"/>
  <c r="S706" i="4"/>
  <c r="AX706" i="3"/>
  <c r="AA706" i="4"/>
  <c r="BN706" i="3"/>
  <c r="AI706" i="4"/>
  <c r="V712" i="3"/>
  <c r="M712" i="4"/>
  <c r="AL712" i="3"/>
  <c r="U712" i="4"/>
  <c r="BB712" i="3"/>
  <c r="AC712" i="4"/>
  <c r="J720" i="3"/>
  <c r="F720" i="4"/>
  <c r="G720" i="4"/>
  <c r="Z720" i="3"/>
  <c r="O720" i="4"/>
  <c r="AP720" i="3"/>
  <c r="W720" i="4"/>
  <c r="BF720" i="3"/>
  <c r="AE720" i="4"/>
  <c r="N721" i="3"/>
  <c r="I721" i="4"/>
  <c r="AD721" i="3"/>
  <c r="Q721" i="4"/>
  <c r="AT721" i="3"/>
  <c r="Y721" i="4"/>
  <c r="BJ721" i="3"/>
  <c r="AG721" i="4"/>
  <c r="R728" i="3"/>
  <c r="K728" i="4"/>
  <c r="AH728" i="3"/>
  <c r="S728" i="4"/>
  <c r="AX728" i="3"/>
  <c r="AA728" i="4"/>
  <c r="BN728" i="3"/>
  <c r="AI728" i="4"/>
  <c r="V744" i="3"/>
  <c r="M744" i="4"/>
  <c r="AL744" i="3"/>
  <c r="U744" i="4"/>
  <c r="BB744" i="3"/>
  <c r="AC744" i="4"/>
  <c r="J750" i="3"/>
  <c r="F750" i="4"/>
  <c r="G750" i="4"/>
  <c r="Z750" i="3"/>
  <c r="O750" i="4"/>
  <c r="AP750" i="3"/>
  <c r="W750" i="4"/>
  <c r="BF750" i="3"/>
  <c r="AE750" i="4"/>
  <c r="N758" i="3"/>
  <c r="I758" i="4"/>
  <c r="AD758" i="3"/>
  <c r="Q758" i="4"/>
  <c r="AT758" i="3"/>
  <c r="Y758" i="4"/>
  <c r="BJ758" i="3"/>
  <c r="AG758" i="4"/>
  <c r="AT683" i="3"/>
  <c r="Y683" i="4"/>
  <c r="Z683" i="3"/>
  <c r="O683" i="4"/>
  <c r="BL706" i="3"/>
  <c r="AH706" i="4"/>
  <c r="AN720" i="3"/>
  <c r="V720" i="4"/>
  <c r="AF728" i="3"/>
  <c r="R728" i="4"/>
  <c r="AB758" i="3"/>
  <c r="P758" i="4"/>
  <c r="BB683" i="3"/>
  <c r="AC683" i="4"/>
  <c r="V683" i="3"/>
  <c r="M683" i="4"/>
  <c r="P690" i="3"/>
  <c r="J690" i="4"/>
  <c r="AF690" i="3"/>
  <c r="R690" i="4"/>
  <c r="AV690" i="3"/>
  <c r="Z690" i="4"/>
  <c r="BL690" i="3"/>
  <c r="AH690" i="4"/>
  <c r="T706" i="3"/>
  <c r="L706" i="4"/>
  <c r="AJ706" i="3"/>
  <c r="T706" i="4"/>
  <c r="AZ706" i="3"/>
  <c r="AB706" i="4"/>
  <c r="BP706" i="3"/>
  <c r="AJ706" i="4"/>
  <c r="X712" i="3"/>
  <c r="N712" i="4"/>
  <c r="AN712" i="3"/>
  <c r="V712" i="4"/>
  <c r="BD712" i="3"/>
  <c r="AD712" i="4"/>
  <c r="L720" i="3"/>
  <c r="H720" i="4"/>
  <c r="AB720" i="3"/>
  <c r="P720" i="4"/>
  <c r="AR720" i="3"/>
  <c r="X720" i="4"/>
  <c r="BH720" i="3"/>
  <c r="AF720" i="4"/>
  <c r="P721" i="3"/>
  <c r="J721" i="4"/>
  <c r="AF721" i="3"/>
  <c r="R721" i="4"/>
  <c r="AV721" i="3"/>
  <c r="Z721" i="4"/>
  <c r="BL721" i="3"/>
  <c r="AH721" i="4"/>
  <c r="T728" i="3"/>
  <c r="L728" i="4"/>
  <c r="AJ728" i="3"/>
  <c r="T728" i="4"/>
  <c r="AZ728" i="3"/>
  <c r="AB728" i="4"/>
  <c r="BP728" i="3"/>
  <c r="AJ728" i="4"/>
  <c r="X744" i="3"/>
  <c r="N744" i="4"/>
  <c r="AN744" i="3"/>
  <c r="V744" i="4"/>
  <c r="BD744" i="3"/>
  <c r="AD744" i="4"/>
  <c r="L750" i="3"/>
  <c r="H750" i="4"/>
  <c r="AB750" i="3"/>
  <c r="P750" i="4"/>
  <c r="AR750" i="3"/>
  <c r="X750" i="4"/>
  <c r="BH750" i="3"/>
  <c r="AF750" i="4"/>
  <c r="P758" i="3"/>
  <c r="J758" i="4"/>
  <c r="AF758" i="3"/>
  <c r="R758" i="4"/>
  <c r="AV758" i="3"/>
  <c r="Z758" i="4"/>
  <c r="BL758" i="3"/>
  <c r="AH758" i="4"/>
  <c r="N683" i="3"/>
  <c r="I683" i="4"/>
  <c r="L690" i="3"/>
  <c r="H690" i="4"/>
  <c r="AV706" i="3"/>
  <c r="Z706" i="4"/>
  <c r="BP712" i="3"/>
  <c r="AJ712" i="4"/>
  <c r="AB721" i="3"/>
  <c r="P721" i="4"/>
  <c r="BL728" i="3"/>
  <c r="AH728" i="4"/>
  <c r="L758" i="3"/>
  <c r="H758" i="4"/>
  <c r="J683" i="3"/>
  <c r="F683" i="4"/>
  <c r="G683" i="4"/>
  <c r="AL683" i="3"/>
  <c r="U683" i="4"/>
  <c r="BP683" i="3"/>
  <c r="AJ683" i="4"/>
  <c r="AZ683" i="3"/>
  <c r="AB683" i="4"/>
  <c r="AJ683" i="3"/>
  <c r="T683" i="4"/>
  <c r="T683" i="3"/>
  <c r="L683" i="4"/>
  <c r="R690" i="3"/>
  <c r="K690" i="4"/>
  <c r="AH690" i="3"/>
  <c r="S690" i="4"/>
  <c r="AX690" i="3"/>
  <c r="AA690" i="4"/>
  <c r="BN690" i="3"/>
  <c r="AI690" i="4"/>
  <c r="V706" i="3"/>
  <c r="M706" i="4"/>
  <c r="AL706" i="3"/>
  <c r="U706" i="4"/>
  <c r="BB706" i="3"/>
  <c r="AC706" i="4"/>
  <c r="J712" i="3"/>
  <c r="G712" i="4"/>
  <c r="F712" i="4"/>
  <c r="Z712" i="3"/>
  <c r="O712" i="4"/>
  <c r="AP712" i="3"/>
  <c r="W712" i="4"/>
  <c r="BF712" i="3"/>
  <c r="AE712" i="4"/>
  <c r="N720" i="3"/>
  <c r="I720" i="4"/>
  <c r="AD720" i="3"/>
  <c r="Q720" i="4"/>
  <c r="AT720" i="3"/>
  <c r="Y720" i="4"/>
  <c r="BJ720" i="3"/>
  <c r="AG720" i="4"/>
  <c r="R721" i="3"/>
  <c r="K721" i="4"/>
  <c r="AH721" i="3"/>
  <c r="S721" i="4"/>
  <c r="AX721" i="3"/>
  <c r="AA721" i="4"/>
  <c r="BN721" i="3"/>
  <c r="AI721" i="4"/>
  <c r="V728" i="3"/>
  <c r="M728" i="4"/>
  <c r="AL728" i="3"/>
  <c r="U728" i="4"/>
  <c r="BB728" i="3"/>
  <c r="AC728" i="4"/>
  <c r="J744" i="3"/>
  <c r="G744" i="4"/>
  <c r="F744" i="4"/>
  <c r="Z744" i="3"/>
  <c r="O744" i="4"/>
  <c r="AP744" i="3"/>
  <c r="W744" i="4"/>
  <c r="BF744" i="3"/>
  <c r="AE744" i="4"/>
  <c r="N750" i="3"/>
  <c r="I750" i="4"/>
  <c r="AD750" i="3"/>
  <c r="Q750" i="4"/>
  <c r="AT750" i="3"/>
  <c r="Y750" i="4"/>
  <c r="BJ750" i="3"/>
  <c r="AG750" i="4"/>
  <c r="R758" i="3"/>
  <c r="K758" i="4"/>
  <c r="AH758" i="3"/>
  <c r="S758" i="4"/>
  <c r="AX758" i="3"/>
  <c r="AA758" i="4"/>
  <c r="BN758" i="3"/>
  <c r="AI758" i="4"/>
  <c r="BF683" i="3"/>
  <c r="AE683" i="4"/>
  <c r="BH690" i="3"/>
  <c r="AF690" i="4"/>
  <c r="T712" i="3"/>
  <c r="L712" i="4"/>
  <c r="X720" i="3"/>
  <c r="N720" i="4"/>
  <c r="P728" i="3"/>
  <c r="J728" i="4"/>
  <c r="BD750" i="3"/>
  <c r="AD750" i="4"/>
  <c r="BN683" i="3"/>
  <c r="AI683" i="4"/>
  <c r="AH683" i="3"/>
  <c r="S683" i="4"/>
  <c r="T690" i="3"/>
  <c r="L690" i="4"/>
  <c r="AJ690" i="3"/>
  <c r="T690" i="4"/>
  <c r="AZ690" i="3"/>
  <c r="AB690" i="4"/>
  <c r="BP690" i="3"/>
  <c r="AJ690" i="4"/>
  <c r="X706" i="3"/>
  <c r="N706" i="4"/>
  <c r="AN706" i="3"/>
  <c r="V706" i="4"/>
  <c r="BD706" i="3"/>
  <c r="AD706" i="4"/>
  <c r="L712" i="3"/>
  <c r="H712" i="4"/>
  <c r="AB712" i="3"/>
  <c r="P712" i="4"/>
  <c r="AR712" i="3"/>
  <c r="X712" i="4"/>
  <c r="BH712" i="3"/>
  <c r="AF712" i="4"/>
  <c r="P720" i="3"/>
  <c r="J720" i="4"/>
  <c r="AF720" i="3"/>
  <c r="R720" i="4"/>
  <c r="AV720" i="3"/>
  <c r="Z720" i="4"/>
  <c r="BL720" i="3"/>
  <c r="AH720" i="4"/>
  <c r="T721" i="3"/>
  <c r="L721" i="4"/>
  <c r="AJ721" i="3"/>
  <c r="T721" i="4"/>
  <c r="AZ721" i="3"/>
  <c r="AB721" i="4"/>
  <c r="BP721" i="3"/>
  <c r="AJ721" i="4"/>
  <c r="X728" i="3"/>
  <c r="N728" i="4"/>
  <c r="AN728" i="3"/>
  <c r="V728" i="4"/>
  <c r="BD728" i="3"/>
  <c r="AD728" i="4"/>
  <c r="L744" i="3"/>
  <c r="H744" i="4"/>
  <c r="AB744" i="3"/>
  <c r="P744" i="4"/>
  <c r="AR744" i="3"/>
  <c r="X744" i="4"/>
  <c r="BH744" i="3"/>
  <c r="AF744" i="4"/>
  <c r="P750" i="3"/>
  <c r="J750" i="4"/>
  <c r="AF750" i="3"/>
  <c r="R750" i="4"/>
  <c r="AV750" i="3"/>
  <c r="Z750" i="4"/>
  <c r="BL750" i="3"/>
  <c r="AH750" i="4"/>
  <c r="T758" i="3"/>
  <c r="L758" i="4"/>
  <c r="AJ758" i="3"/>
  <c r="T758" i="4"/>
  <c r="AZ758" i="3"/>
  <c r="AB758" i="4"/>
  <c r="BP758" i="3"/>
  <c r="AJ758" i="4"/>
  <c r="X690" i="3"/>
  <c r="N690" i="4"/>
  <c r="AB690" i="3"/>
  <c r="P690" i="4"/>
  <c r="P706" i="3"/>
  <c r="J706" i="4"/>
  <c r="AJ712" i="3"/>
  <c r="T712" i="4"/>
  <c r="BD720" i="3"/>
  <c r="AD720" i="4"/>
  <c r="AR721" i="3"/>
  <c r="X721" i="4"/>
  <c r="AV728" i="3"/>
  <c r="Z728" i="4"/>
  <c r="AJ744" i="3"/>
  <c r="T744" i="4"/>
  <c r="BP744" i="3"/>
  <c r="AJ744" i="4"/>
  <c r="AR758" i="3"/>
  <c r="X758" i="4"/>
  <c r="AX683" i="3"/>
  <c r="AA683" i="4"/>
  <c r="R683" i="3"/>
  <c r="K683" i="4"/>
  <c r="BL683" i="3"/>
  <c r="AH683" i="4"/>
  <c r="AV683" i="3"/>
  <c r="Z683" i="4"/>
  <c r="AF683" i="3"/>
  <c r="R683" i="4"/>
  <c r="P683" i="3"/>
  <c r="J683" i="4"/>
  <c r="V690" i="3"/>
  <c r="M690" i="4"/>
  <c r="AL690" i="3"/>
  <c r="U690" i="4"/>
  <c r="BB690" i="3"/>
  <c r="AC690" i="4"/>
  <c r="J706" i="3"/>
  <c r="G706" i="4"/>
  <c r="F706" i="4"/>
  <c r="Z706" i="3"/>
  <c r="O706" i="4"/>
  <c r="AP706" i="3"/>
  <c r="W706" i="4"/>
  <c r="BF706" i="3"/>
  <c r="AE706" i="4"/>
  <c r="N712" i="3"/>
  <c r="I712" i="4"/>
  <c r="AD712" i="3"/>
  <c r="Q712" i="4"/>
  <c r="AT712" i="3"/>
  <c r="Y712" i="4"/>
  <c r="BJ712" i="3"/>
  <c r="AG712" i="4"/>
  <c r="R720" i="3"/>
  <c r="K720" i="4"/>
  <c r="AH720" i="3"/>
  <c r="S720" i="4"/>
  <c r="AX720" i="3"/>
  <c r="AA720" i="4"/>
  <c r="BN720" i="3"/>
  <c r="AI720" i="4"/>
  <c r="V721" i="3"/>
  <c r="M721" i="4"/>
  <c r="AL721" i="3"/>
  <c r="U721" i="4"/>
  <c r="BB721" i="3"/>
  <c r="AC721" i="4"/>
  <c r="J728" i="3"/>
  <c r="F728" i="4"/>
  <c r="G728" i="4"/>
  <c r="Z728" i="3"/>
  <c r="O728" i="4"/>
  <c r="AP728" i="3"/>
  <c r="W728" i="4"/>
  <c r="BF728" i="3"/>
  <c r="AE728" i="4"/>
  <c r="N744" i="3"/>
  <c r="I744" i="4"/>
  <c r="AD744" i="3"/>
  <c r="Q744" i="4"/>
  <c r="AT744" i="3"/>
  <c r="Y744" i="4"/>
  <c r="BJ744" i="3"/>
  <c r="AG744" i="4"/>
  <c r="R750" i="3"/>
  <c r="K750" i="4"/>
  <c r="AH750" i="3"/>
  <c r="S750" i="4"/>
  <c r="AX750" i="3"/>
  <c r="AA750" i="4"/>
  <c r="BN750" i="3"/>
  <c r="AI750" i="4"/>
  <c r="V758" i="3"/>
  <c r="M758" i="4"/>
  <c r="AL758" i="3"/>
  <c r="U758" i="4"/>
  <c r="BB758" i="3"/>
  <c r="AC758" i="4"/>
  <c r="AN721" i="3"/>
  <c r="V721" i="4"/>
  <c r="BD721" i="3"/>
  <c r="AD721" i="4"/>
  <c r="L728" i="3"/>
  <c r="H728" i="4"/>
  <c r="AB728" i="3"/>
  <c r="P728" i="4"/>
  <c r="AR728" i="3"/>
  <c r="X728" i="4"/>
  <c r="BH728" i="3"/>
  <c r="AF728" i="4"/>
  <c r="P744" i="3"/>
  <c r="J744" i="4"/>
  <c r="AF744" i="3"/>
  <c r="R744" i="4"/>
  <c r="AV744" i="3"/>
  <c r="Z744" i="4"/>
  <c r="BL744" i="3"/>
  <c r="AH744" i="4"/>
  <c r="T750" i="3"/>
  <c r="L750" i="4"/>
  <c r="AJ750" i="3"/>
  <c r="T750" i="4"/>
  <c r="AZ750" i="3"/>
  <c r="AB750" i="4"/>
  <c r="BP750" i="3"/>
  <c r="AJ750" i="4"/>
  <c r="X758" i="3"/>
  <c r="N758" i="4"/>
  <c r="AN758" i="3"/>
  <c r="V758" i="4"/>
  <c r="BD758" i="3"/>
  <c r="AD758" i="4"/>
  <c r="L34" i="6"/>
  <c r="K36" i="6"/>
  <c r="K37" i="6" s="1"/>
  <c r="D20" i="6" s="1"/>
  <c r="O1519" i="5" s="1"/>
  <c r="C12" i="6"/>
  <c r="X760" i="3" l="1"/>
  <c r="M760" i="4"/>
  <c r="C23" i="6"/>
  <c r="C24" i="6"/>
  <c r="C25" i="6"/>
  <c r="T1519" i="5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60" i="4" l="1"/>
  <c r="Z760" i="4"/>
  <c r="S760" i="4"/>
  <c r="T760" i="4"/>
  <c r="AB760" i="4"/>
  <c r="U760" i="4"/>
  <c r="AC760" i="4"/>
  <c r="AH760" i="3"/>
  <c r="V760" i="4"/>
  <c r="AD760" i="4"/>
  <c r="W760" i="4"/>
  <c r="AH760" i="4"/>
  <c r="AA760" i="4"/>
  <c r="AE760" i="4"/>
  <c r="AI760" i="4"/>
  <c r="X760" i="4"/>
  <c r="AF760" i="4"/>
  <c r="Y760" i="4"/>
  <c r="R760" i="4"/>
  <c r="G1519" i="5"/>
  <c r="C22" i="6"/>
  <c r="Q1519" i="5"/>
  <c r="C21" i="6"/>
  <c r="P1519" i="5"/>
  <c r="Z760" i="3" l="1"/>
  <c r="O760" i="4"/>
  <c r="N760" i="4"/>
  <c r="AB760" i="3"/>
  <c r="P760" i="4"/>
  <c r="H760" i="3"/>
  <c r="E760" i="4"/>
  <c r="F76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<sst xmlns="http://schemas.openxmlformats.org/spreadsheetml/2006/main" count="3678" uniqueCount="365">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</sst>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1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Here'!$F$1514:$AK$1514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Here'!$F$1515:$AK$1515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32</v>
      </c>
    </row>
    <row r="3" spans="1:6" x14ac:dyDescent="0.45">
      <c r="A3" s="1" t="s">
        <v>33</v>
      </c>
      <c r="B3" s="23" t="s">
        <v>193</v>
      </c>
      <c r="C3" s="13"/>
      <c r="D3" s="13"/>
      <c r="E3" s="13"/>
      <c r="F3" s="13"/>
    </row>
    <row r="4" spans="1:6" x14ac:dyDescent="0.45">
      <c r="B4" t="s">
        <v>173</v>
      </c>
    </row>
    <row r="5" spans="1:6" x14ac:dyDescent="0.45">
      <c r="B5" s="34" t="s">
        <v>179</v>
      </c>
    </row>
    <row r="6" spans="1:6" x14ac:dyDescent="0.45">
      <c r="B6" t="s">
        <v>174</v>
      </c>
    </row>
    <row r="7" spans="1:6" x14ac:dyDescent="0.45">
      <c r="B7" s="27" t="s">
        <v>175</v>
      </c>
    </row>
    <row r="8" spans="1:6" x14ac:dyDescent="0.45">
      <c r="B8" t="s">
        <v>176</v>
      </c>
    </row>
    <row r="10" spans="1:6" x14ac:dyDescent="0.45">
      <c r="B10" s="23" t="s">
        <v>194</v>
      </c>
      <c r="C10" s="13"/>
      <c r="D10" s="13"/>
      <c r="E10" s="13"/>
      <c r="F10" s="13"/>
    </row>
    <row r="11" spans="1:6" x14ac:dyDescent="0.45">
      <c r="B11" t="s">
        <v>181</v>
      </c>
    </row>
    <row r="12" spans="1:6" x14ac:dyDescent="0.45">
      <c r="B12" t="s">
        <v>185</v>
      </c>
    </row>
    <row r="13" spans="1:6" x14ac:dyDescent="0.45">
      <c r="B13" t="s">
        <v>186</v>
      </c>
    </row>
    <row r="14" spans="1:6" x14ac:dyDescent="0.45">
      <c r="B14" s="27" t="s">
        <v>187</v>
      </c>
    </row>
    <row r="15" spans="1:6" x14ac:dyDescent="0.45">
      <c r="B15" s="27" t="s">
        <v>258</v>
      </c>
    </row>
    <row r="16" spans="1:6" x14ac:dyDescent="0.45">
      <c r="B16" t="s">
        <v>188</v>
      </c>
    </row>
    <row r="18" spans="1:1" x14ac:dyDescent="0.45">
      <c r="A18" s="1" t="s">
        <v>34</v>
      </c>
    </row>
    <row r="19" spans="1:1" x14ac:dyDescent="0.45">
      <c r="A19" t="s">
        <v>35</v>
      </c>
    </row>
    <row r="20" spans="1:1" x14ac:dyDescent="0.45">
      <c r="A20" s="2" t="s">
        <v>36</v>
      </c>
    </row>
    <row r="21" spans="1:1" x14ac:dyDescent="0.45">
      <c r="A21" t="s">
        <v>77</v>
      </c>
    </row>
    <row r="22" spans="1:1" x14ac:dyDescent="0.45">
      <c r="A22" t="s">
        <v>78</v>
      </c>
    </row>
    <row r="24" spans="1:1" x14ac:dyDescent="0.45">
      <c r="A24" t="s">
        <v>79</v>
      </c>
    </row>
    <row r="25" spans="1:1" x14ac:dyDescent="0.45">
      <c r="A25" t="s">
        <v>146</v>
      </c>
    </row>
    <row r="26" spans="1:1" x14ac:dyDescent="0.45">
      <c r="A26" t="s">
        <v>81</v>
      </c>
    </row>
    <row r="28" spans="1:1" x14ac:dyDescent="0.45">
      <c r="A28" t="s">
        <v>37</v>
      </c>
    </row>
    <row r="29" spans="1:1" x14ac:dyDescent="0.45">
      <c r="A29" t="s">
        <v>38</v>
      </c>
    </row>
    <row r="30" spans="1:1" x14ac:dyDescent="0.45">
      <c r="A30" t="s">
        <v>39</v>
      </c>
    </row>
    <row r="31" spans="1:1" x14ac:dyDescent="0.45">
      <c r="A31" t="s">
        <v>40</v>
      </c>
    </row>
    <row r="32" spans="1:1" x14ac:dyDescent="0.45">
      <c r="A32" t="s">
        <v>80</v>
      </c>
    </row>
    <row r="33" spans="1:7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45">
      <c r="A36" s="45" t="s">
        <v>243</v>
      </c>
      <c r="B36" s="46"/>
      <c r="C36" s="46"/>
      <c r="D36" s="46"/>
      <c r="E36" s="46"/>
      <c r="F36" s="46"/>
      <c r="G36" s="46"/>
    </row>
    <row r="37" spans="1:7" x14ac:dyDescent="0.45">
      <c r="A37" t="s">
        <v>244</v>
      </c>
    </row>
    <row r="38" spans="1:7" x14ac:dyDescent="0.45">
      <c r="A38" t="s">
        <v>245</v>
      </c>
    </row>
    <row r="39" spans="1:7" x14ac:dyDescent="0.45">
      <c r="A39" t="s">
        <v>246</v>
      </c>
    </row>
    <row r="40" spans="1:7" x14ac:dyDescent="0.45">
      <c r="A40" s="1" t="s">
        <v>247</v>
      </c>
    </row>
    <row r="41" spans="1:7" x14ac:dyDescent="0.45">
      <c r="A41" s="1" t="s">
        <v>248</v>
      </c>
    </row>
    <row r="42" spans="1:7" x14ac:dyDescent="0.45">
      <c r="A42" s="47" t="s">
        <v>249</v>
      </c>
      <c r="B42" s="48" t="s">
        <v>250</v>
      </c>
    </row>
    <row r="43" spans="1:7" x14ac:dyDescent="0.45">
      <c r="A43" s="47" t="s">
        <v>249</v>
      </c>
      <c r="B43" s="48" t="s">
        <v>251</v>
      </c>
    </row>
    <row r="44" spans="1:7" x14ac:dyDescent="0.45">
      <c r="A44" s="47" t="s">
        <v>249</v>
      </c>
      <c r="B44" s="48" t="s">
        <v>252</v>
      </c>
    </row>
    <row r="46" spans="1:7" x14ac:dyDescent="0.45">
      <c r="A46" s="1" t="s">
        <v>253</v>
      </c>
    </row>
    <row r="47" spans="1:7" x14ac:dyDescent="0.45">
      <c r="A47" s="1" t="s">
        <v>254</v>
      </c>
    </row>
    <row r="48" spans="1:7" x14ac:dyDescent="0.45">
      <c r="A48" s="49" t="s">
        <v>255</v>
      </c>
      <c r="B48" t="s">
        <v>256</v>
      </c>
    </row>
    <row r="49" spans="1:7" x14ac:dyDescent="0.45">
      <c r="A49" s="49" t="s">
        <v>255</v>
      </c>
      <c r="B49" t="s">
        <v>257</v>
      </c>
    </row>
    <row r="50" spans="1:7" x14ac:dyDescent="0.45">
      <c r="A50" s="49" t="s">
        <v>255</v>
      </c>
      <c r="B50" t="s">
        <v>363</v>
      </c>
    </row>
    <row r="52" spans="1:7" x14ac:dyDescent="0.45">
      <c r="A52" s="45" t="s">
        <v>84</v>
      </c>
      <c r="B52" s="46"/>
      <c r="C52" s="46"/>
      <c r="D52" s="46"/>
      <c r="E52" s="46"/>
      <c r="F52" s="46"/>
      <c r="G52" s="46"/>
    </row>
    <row r="53" spans="1:7" x14ac:dyDescent="0.45">
      <c r="A53" t="s">
        <v>85</v>
      </c>
    </row>
    <row r="54" spans="1:7" x14ac:dyDescent="0.45">
      <c r="A54" t="s">
        <v>86</v>
      </c>
    </row>
    <row r="55" spans="1:7" x14ac:dyDescent="0.45">
      <c r="A55" t="s">
        <v>87</v>
      </c>
    </row>
    <row r="56" spans="1:7" x14ac:dyDescent="0.45">
      <c r="A56" t="s">
        <v>88</v>
      </c>
    </row>
    <row r="57" spans="1:7" x14ac:dyDescent="0.45">
      <c r="B57" t="s">
        <v>89</v>
      </c>
    </row>
    <row r="58" spans="1:7" x14ac:dyDescent="0.45">
      <c r="B58" s="19" t="s">
        <v>102</v>
      </c>
    </row>
    <row r="59" spans="1:7" x14ac:dyDescent="0.45">
      <c r="B59" t="s">
        <v>90</v>
      </c>
    </row>
    <row r="60" spans="1:7" x14ac:dyDescent="0.45">
      <c r="B60" s="19" t="s">
        <v>103</v>
      </c>
    </row>
    <row r="61" spans="1:7" x14ac:dyDescent="0.45">
      <c r="A61" t="s">
        <v>91</v>
      </c>
    </row>
    <row r="62" spans="1:7" x14ac:dyDescent="0.45">
      <c r="B62" s="2" t="s">
        <v>92</v>
      </c>
    </row>
    <row r="63" spans="1:7" x14ac:dyDescent="0.45">
      <c r="B63" s="19" t="s">
        <v>93</v>
      </c>
    </row>
    <row r="64" spans="1:7" x14ac:dyDescent="0.45">
      <c r="B64" s="19" t="s">
        <v>94</v>
      </c>
    </row>
    <row r="65" spans="1:7" x14ac:dyDescent="0.45">
      <c r="A65" t="s">
        <v>95</v>
      </c>
    </row>
    <row r="66" spans="1:7" x14ac:dyDescent="0.45">
      <c r="A66" t="s">
        <v>96</v>
      </c>
    </row>
    <row r="67" spans="1:7" x14ac:dyDescent="0.45">
      <c r="B67" t="s">
        <v>97</v>
      </c>
    </row>
    <row r="68" spans="1:7" x14ac:dyDescent="0.45">
      <c r="A68" t="s">
        <v>99</v>
      </c>
    </row>
    <row r="69" spans="1:7" x14ac:dyDescent="0.45">
      <c r="B69" t="s">
        <v>100</v>
      </c>
    </row>
    <row r="70" spans="1:7" x14ac:dyDescent="0.45">
      <c r="B70" t="s">
        <v>101</v>
      </c>
    </row>
    <row r="72" spans="1:7" x14ac:dyDescent="0.45">
      <c r="A72" s="45" t="s">
        <v>98</v>
      </c>
      <c r="B72" s="46"/>
      <c r="C72" s="46"/>
      <c r="D72" s="46"/>
      <c r="E72" s="46"/>
      <c r="F72" s="46"/>
      <c r="G72" s="46"/>
    </row>
    <row r="73" spans="1:7" x14ac:dyDescent="0.45">
      <c r="A73" t="s">
        <v>66</v>
      </c>
    </row>
    <row r="74" spans="1:7" x14ac:dyDescent="0.45">
      <c r="A74" t="s">
        <v>62</v>
      </c>
    </row>
    <row r="75" spans="1:7" x14ac:dyDescent="0.45">
      <c r="A75" t="s">
        <v>41</v>
      </c>
    </row>
    <row r="76" spans="1:7" x14ac:dyDescent="0.45">
      <c r="A76" t="s">
        <v>61</v>
      </c>
    </row>
    <row r="77" spans="1:7" x14ac:dyDescent="0.45">
      <c r="A77" t="s">
        <v>67</v>
      </c>
    </row>
    <row r="78" spans="1:7" x14ac:dyDescent="0.45">
      <c r="A78" t="s">
        <v>68</v>
      </c>
    </row>
    <row r="79" spans="1:7" x14ac:dyDescent="0.45">
      <c r="A79" t="s">
        <v>69</v>
      </c>
    </row>
    <row r="80" spans="1:7" x14ac:dyDescent="0.45">
      <c r="A80" t="s">
        <v>70</v>
      </c>
    </row>
    <row r="82" spans="1:4" x14ac:dyDescent="0.45">
      <c r="A82" t="s">
        <v>45</v>
      </c>
    </row>
    <row r="83" spans="1:4" x14ac:dyDescent="0.45">
      <c r="A83" t="s">
        <v>42</v>
      </c>
    </row>
    <row r="84" spans="1:4" x14ac:dyDescent="0.45">
      <c r="A84" t="s">
        <v>43</v>
      </c>
    </row>
    <row r="85" spans="1:4" x14ac:dyDescent="0.45">
      <c r="A85" t="s">
        <v>44</v>
      </c>
    </row>
    <row r="86" spans="1:4" ht="14.65" thickBot="1" x14ac:dyDescent="0.5"/>
    <row r="87" spans="1:4" x14ac:dyDescent="0.45">
      <c r="A87" s="3" t="s">
        <v>52</v>
      </c>
      <c r="B87" s="4"/>
      <c r="C87" s="4"/>
      <c r="D87" s="5"/>
    </row>
    <row r="88" spans="1:4" x14ac:dyDescent="0.45">
      <c r="A88" s="6" t="s">
        <v>49</v>
      </c>
      <c r="B88" s="7">
        <v>1.0149999999999999</v>
      </c>
      <c r="C88" s="7"/>
      <c r="D88" s="8"/>
    </row>
    <row r="89" spans="1:4" x14ac:dyDescent="0.45">
      <c r="A89" s="6" t="s">
        <v>50</v>
      </c>
      <c r="B89" s="7">
        <v>-0.27</v>
      </c>
      <c r="C89" s="7"/>
      <c r="D89" s="8"/>
    </row>
    <row r="90" spans="1:4" ht="14.65" thickBot="1" x14ac:dyDescent="0.5">
      <c r="A90" s="9" t="s">
        <v>51</v>
      </c>
      <c r="B90" s="10">
        <v>-14</v>
      </c>
      <c r="C90" s="10"/>
      <c r="D90" s="11"/>
    </row>
    <row r="119" spans="1:7" x14ac:dyDescent="0.45">
      <c r="A119" s="45" t="s">
        <v>153</v>
      </c>
      <c r="B119" s="46"/>
      <c r="C119" s="46"/>
      <c r="D119" s="46"/>
      <c r="E119" s="46"/>
      <c r="F119" s="46"/>
      <c r="G119" s="46"/>
    </row>
    <row r="120" spans="1:7" x14ac:dyDescent="0.45">
      <c r="A120" t="s">
        <v>154</v>
      </c>
    </row>
    <row r="121" spans="1:7" x14ac:dyDescent="0.45">
      <c r="A121" t="s">
        <v>155</v>
      </c>
    </row>
    <row r="122" spans="1:7" x14ac:dyDescent="0.45">
      <c r="A122" t="s">
        <v>156</v>
      </c>
    </row>
    <row r="123" spans="1:7" x14ac:dyDescent="0.45">
      <c r="A123" s="22">
        <v>6</v>
      </c>
      <c r="B123" t="s">
        <v>157</v>
      </c>
    </row>
    <row r="125" spans="1:7" x14ac:dyDescent="0.45">
      <c r="A125" s="45" t="s">
        <v>333</v>
      </c>
      <c r="B125" s="46"/>
      <c r="C125" s="46"/>
      <c r="D125" s="46"/>
      <c r="E125" s="46"/>
      <c r="F125" s="46"/>
      <c r="G125" s="46"/>
    </row>
    <row r="126" spans="1:7" x14ac:dyDescent="0.45">
      <c r="A126" t="s">
        <v>313</v>
      </c>
    </row>
    <row r="127" spans="1:7" x14ac:dyDescent="0.45">
      <c r="A127" t="s">
        <v>334</v>
      </c>
    </row>
    <row r="128" spans="1:7" x14ac:dyDescent="0.45">
      <c r="A128" t="s">
        <v>335</v>
      </c>
    </row>
    <row r="129" spans="1:2" x14ac:dyDescent="0.45">
      <c r="A129" t="s">
        <v>336</v>
      </c>
    </row>
    <row r="130" spans="1:2" x14ac:dyDescent="0.45">
      <c r="A130" t="s">
        <v>337</v>
      </c>
    </row>
    <row r="131" spans="1:2" x14ac:dyDescent="0.45">
      <c r="A131" t="s">
        <v>314</v>
      </c>
    </row>
    <row r="132" spans="1:2" x14ac:dyDescent="0.45">
      <c r="A132" t="s">
        <v>315</v>
      </c>
    </row>
    <row r="133" spans="1:2" x14ac:dyDescent="0.45">
      <c r="A133" t="s">
        <v>316</v>
      </c>
      <c r="B133" t="s">
        <v>317</v>
      </c>
    </row>
    <row r="134" spans="1:2" x14ac:dyDescent="0.45">
      <c r="B134" t="s">
        <v>319</v>
      </c>
    </row>
    <row r="135" spans="1:2" x14ac:dyDescent="0.45">
      <c r="B135" t="s">
        <v>318</v>
      </c>
    </row>
    <row r="136" spans="1:2" x14ac:dyDescent="0.45">
      <c r="A136" t="s">
        <v>320</v>
      </c>
      <c r="B136" t="s">
        <v>321</v>
      </c>
    </row>
    <row r="137" spans="1:2" x14ac:dyDescent="0.45">
      <c r="B137" t="s">
        <v>322</v>
      </c>
    </row>
    <row r="138" spans="1:2" x14ac:dyDescent="0.45">
      <c r="B138" s="50" t="s">
        <v>323</v>
      </c>
    </row>
    <row r="139" spans="1:2" x14ac:dyDescent="0.45">
      <c r="A139" t="s">
        <v>324</v>
      </c>
      <c r="B139" t="s">
        <v>325</v>
      </c>
    </row>
    <row r="140" spans="1:2" x14ac:dyDescent="0.45">
      <c r="B140" t="s">
        <v>326</v>
      </c>
    </row>
    <row r="141" spans="1:2" x14ac:dyDescent="0.45">
      <c r="B141" t="s">
        <v>327</v>
      </c>
    </row>
    <row r="142" spans="1:2" x14ac:dyDescent="0.45">
      <c r="B142" t="s">
        <v>327</v>
      </c>
    </row>
    <row r="143" spans="1:2" x14ac:dyDescent="0.45">
      <c r="B143" t="s">
        <v>329</v>
      </c>
    </row>
    <row r="144" spans="1:2" x14ac:dyDescent="0.45">
      <c r="A144" t="s">
        <v>328</v>
      </c>
      <c r="B144" t="s">
        <v>321</v>
      </c>
    </row>
    <row r="145" spans="1:2" x14ac:dyDescent="0.45">
      <c r="B145" t="s">
        <v>322</v>
      </c>
    </row>
    <row r="146" spans="1:2" x14ac:dyDescent="0.45">
      <c r="B146" s="50" t="s">
        <v>347</v>
      </c>
    </row>
    <row r="147" spans="1:2" x14ac:dyDescent="0.45">
      <c r="A147" t="s">
        <v>338</v>
      </c>
      <c r="B147" t="s">
        <v>325</v>
      </c>
    </row>
    <row r="148" spans="1:2" x14ac:dyDescent="0.45">
      <c r="B148" t="s">
        <v>339</v>
      </c>
    </row>
    <row r="149" spans="1:2" x14ac:dyDescent="0.45">
      <c r="B149" t="s">
        <v>327</v>
      </c>
    </row>
    <row r="150" spans="1:2" x14ac:dyDescent="0.45">
      <c r="B150" t="s">
        <v>327</v>
      </c>
    </row>
    <row r="151" spans="1:2" x14ac:dyDescent="0.45">
      <c r="B151" t="s">
        <v>340</v>
      </c>
    </row>
    <row r="152" spans="1:2" x14ac:dyDescent="0.45">
      <c r="A152" t="s">
        <v>341</v>
      </c>
      <c r="B152" t="s">
        <v>330</v>
      </c>
    </row>
    <row r="153" spans="1:2" x14ac:dyDescent="0.45">
      <c r="B153" t="s">
        <v>331</v>
      </c>
    </row>
    <row r="154" spans="1:2" x14ac:dyDescent="0.45">
      <c r="B154" t="s">
        <v>332</v>
      </c>
    </row>
  </sheetData>
  <hyperlinks>
    <hyperlink ref="B7" r:id="rId1"/>
    <hyperlink ref="B15" r:id="rId2"/>
    <hyperlink ref="B14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609"/>
  <sheetViews>
    <sheetView workbookViewId="0">
      <pane xSplit="5" ySplit="1" topLeftCell="F347" activePane="bottomRight" state="frozen"/>
      <selection pane="topRight" activeCell="E1" sqref="E1"/>
      <selection pane="bottomLeft" activeCell="A2" sqref="A2"/>
      <selection pane="bottomRight" activeCell="I377" sqref="I377"/>
    </sheetView>
  </sheetViews>
  <sheetFormatPr defaultColWidth="9.1328125" defaultRowHeight="14.25" x14ac:dyDescent="0.45"/>
  <cols>
    <col min="1" max="1" width="54" customWidth="1"/>
    <col min="2" max="2" width="11.59765625" customWidth="1"/>
    <col min="3" max="3" width="21.59765625" customWidth="1"/>
    <col min="4" max="4" width="15.265625" customWidth="1"/>
    <col min="5" max="5" width="12.1328125" customWidth="1"/>
    <col min="6" max="37" width="9.1328125" style="16"/>
    <col min="38" max="16384" width="9.1328125" style="12"/>
  </cols>
  <sheetData>
    <row r="1" spans="1:37" x14ac:dyDescent="0.45">
      <c r="A1" s="1" t="s">
        <v>192</v>
      </c>
      <c r="B1" s="1" t="s">
        <v>342</v>
      </c>
      <c r="C1" s="1" t="s">
        <v>189</v>
      </c>
      <c r="D1" s="1" t="s">
        <v>195</v>
      </c>
      <c r="E1" s="1" t="s">
        <v>196</v>
      </c>
      <c r="F1" s="17" t="s">
        <v>107</v>
      </c>
      <c r="G1" s="17" t="s">
        <v>108</v>
      </c>
      <c r="H1" s="17" t="s">
        <v>109</v>
      </c>
      <c r="I1" s="17" t="s">
        <v>110</v>
      </c>
      <c r="J1" s="17" t="s">
        <v>111</v>
      </c>
      <c r="K1" s="17" t="s">
        <v>112</v>
      </c>
      <c r="L1" s="17" t="s">
        <v>113</v>
      </c>
      <c r="M1" s="17" t="s">
        <v>114</v>
      </c>
      <c r="N1" s="17" t="s">
        <v>115</v>
      </c>
      <c r="O1" s="17" t="s">
        <v>116</v>
      </c>
      <c r="P1" s="17" t="s">
        <v>117</v>
      </c>
      <c r="Q1" s="17" t="s">
        <v>118</v>
      </c>
      <c r="R1" s="17" t="s">
        <v>119</v>
      </c>
      <c r="S1" s="17" t="s">
        <v>120</v>
      </c>
      <c r="T1" s="17" t="s">
        <v>121</v>
      </c>
      <c r="U1" s="17" t="s">
        <v>122</v>
      </c>
      <c r="V1" s="17" t="s">
        <v>123</v>
      </c>
      <c r="W1" s="17" t="s">
        <v>124</v>
      </c>
      <c r="X1" s="17" t="s">
        <v>125</v>
      </c>
      <c r="Y1" s="17" t="s">
        <v>126</v>
      </c>
      <c r="Z1" s="17" t="s">
        <v>127</v>
      </c>
      <c r="AA1" s="17" t="s">
        <v>128</v>
      </c>
      <c r="AB1" s="17" t="s">
        <v>129</v>
      </c>
      <c r="AC1" s="17" t="s">
        <v>130</v>
      </c>
      <c r="AD1" s="17" t="s">
        <v>131</v>
      </c>
      <c r="AE1" s="17" t="s">
        <v>132</v>
      </c>
      <c r="AF1" s="17" t="s">
        <v>133</v>
      </c>
      <c r="AG1" s="17" t="s">
        <v>134</v>
      </c>
      <c r="AH1" s="17" t="s">
        <v>135</v>
      </c>
      <c r="AI1" s="17" t="s">
        <v>136</v>
      </c>
      <c r="AJ1" s="17" t="s">
        <v>137</v>
      </c>
      <c r="AK1" s="17" t="s">
        <v>138</v>
      </c>
    </row>
    <row r="2" spans="1:37" x14ac:dyDescent="0.45">
      <c r="A2" t="s">
        <v>1</v>
      </c>
      <c r="B2" t="s">
        <v>345</v>
      </c>
      <c r="C2" t="s">
        <v>190</v>
      </c>
      <c r="D2" t="s">
        <v>197</v>
      </c>
      <c r="F2" s="15">
        <v>2019</v>
      </c>
      <c r="G2" s="15">
        <v>2020</v>
      </c>
      <c r="H2" s="15">
        <v>2050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45">
      <c r="B3" t="s">
        <v>345</v>
      </c>
      <c r="F3" s="16">
        <v>0</v>
      </c>
      <c r="G3" s="16">
        <v>0</v>
      </c>
      <c r="H3" s="16">
        <v>1</v>
      </c>
    </row>
    <row r="4" spans="1:37" x14ac:dyDescent="0.45">
      <c r="A4" t="s">
        <v>1</v>
      </c>
      <c r="B4" t="s">
        <v>345</v>
      </c>
      <c r="C4" t="s">
        <v>190</v>
      </c>
      <c r="D4" t="s">
        <v>198</v>
      </c>
      <c r="F4" s="15">
        <v>2019</v>
      </c>
      <c r="G4" s="15">
        <v>2020</v>
      </c>
      <c r="H4" s="15">
        <v>2050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45">
      <c r="B5" t="s">
        <v>345</v>
      </c>
      <c r="F5" s="16">
        <v>0</v>
      </c>
      <c r="G5" s="16">
        <v>0</v>
      </c>
      <c r="H5" s="16">
        <v>1</v>
      </c>
    </row>
    <row r="6" spans="1:37" x14ac:dyDescent="0.45">
      <c r="A6" t="s">
        <v>1</v>
      </c>
      <c r="B6" t="s">
        <v>345</v>
      </c>
      <c r="C6" t="s">
        <v>190</v>
      </c>
      <c r="D6" t="s">
        <v>199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45">
      <c r="B7" t="s">
        <v>345</v>
      </c>
      <c r="F7" s="16">
        <v>0</v>
      </c>
      <c r="G7" s="16">
        <v>0</v>
      </c>
      <c r="H7" s="16">
        <v>1</v>
      </c>
    </row>
    <row r="8" spans="1:37" x14ac:dyDescent="0.45">
      <c r="A8" t="s">
        <v>1</v>
      </c>
      <c r="B8" t="s">
        <v>345</v>
      </c>
      <c r="C8" t="s">
        <v>190</v>
      </c>
      <c r="D8" t="s">
        <v>200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B9" t="s">
        <v>345</v>
      </c>
      <c r="F9" s="16">
        <v>0</v>
      </c>
      <c r="G9" s="16">
        <v>0</v>
      </c>
      <c r="H9" s="16">
        <v>1</v>
      </c>
    </row>
    <row r="10" spans="1:37" x14ac:dyDescent="0.45">
      <c r="A10" t="s">
        <v>1</v>
      </c>
      <c r="B10" t="s">
        <v>345</v>
      </c>
      <c r="C10" t="s">
        <v>190</v>
      </c>
      <c r="D10" t="s">
        <v>201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45">
      <c r="B11" t="s">
        <v>345</v>
      </c>
      <c r="F11" s="16">
        <v>0</v>
      </c>
      <c r="G11" s="16">
        <v>0</v>
      </c>
      <c r="H11" s="16">
        <v>1</v>
      </c>
    </row>
    <row r="12" spans="1:37" x14ac:dyDescent="0.45">
      <c r="A12" t="s">
        <v>1</v>
      </c>
      <c r="B12" t="s">
        <v>345</v>
      </c>
      <c r="C12" t="s">
        <v>190</v>
      </c>
      <c r="D12" t="s">
        <v>202</v>
      </c>
      <c r="F12" s="15">
        <v>2019</v>
      </c>
      <c r="G12" s="15">
        <v>2020</v>
      </c>
      <c r="H12" s="15">
        <v>2050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45">
      <c r="B13" t="s">
        <v>345</v>
      </c>
      <c r="F13" s="16">
        <v>0</v>
      </c>
      <c r="G13" s="16">
        <v>0</v>
      </c>
      <c r="H13" s="16">
        <v>1</v>
      </c>
    </row>
    <row r="14" spans="1:37" x14ac:dyDescent="0.45">
      <c r="A14" t="s">
        <v>1</v>
      </c>
      <c r="B14" t="s">
        <v>345</v>
      </c>
      <c r="C14" t="s">
        <v>191</v>
      </c>
      <c r="D14" t="s">
        <v>197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45">
      <c r="B15" t="s">
        <v>345</v>
      </c>
      <c r="F15" s="16">
        <v>0</v>
      </c>
      <c r="G15" s="16">
        <v>0</v>
      </c>
      <c r="H15" s="16">
        <v>1</v>
      </c>
    </row>
    <row r="16" spans="1:37" x14ac:dyDescent="0.45">
      <c r="A16" t="s">
        <v>1</v>
      </c>
      <c r="B16" t="s">
        <v>345</v>
      </c>
      <c r="C16" t="s">
        <v>191</v>
      </c>
      <c r="D16" t="s">
        <v>198</v>
      </c>
      <c r="F16" s="15">
        <v>2019</v>
      </c>
      <c r="G16" s="15">
        <v>2020</v>
      </c>
      <c r="H16" s="15">
        <v>2050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45">
      <c r="B17" t="s">
        <v>345</v>
      </c>
      <c r="F17" s="16">
        <v>0</v>
      </c>
      <c r="G17" s="16">
        <v>0</v>
      </c>
      <c r="H17" s="16">
        <v>1</v>
      </c>
    </row>
    <row r="18" spans="1:37" x14ac:dyDescent="0.45">
      <c r="A18" t="s">
        <v>1</v>
      </c>
      <c r="B18" t="s">
        <v>345</v>
      </c>
      <c r="C18" t="s">
        <v>191</v>
      </c>
      <c r="D18" t="s">
        <v>199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45">
      <c r="B19" t="s">
        <v>345</v>
      </c>
      <c r="F19" s="16">
        <v>0</v>
      </c>
      <c r="G19" s="16">
        <v>0</v>
      </c>
      <c r="H19" s="16">
        <v>1</v>
      </c>
    </row>
    <row r="20" spans="1:37" x14ac:dyDescent="0.45">
      <c r="A20" t="s">
        <v>1</v>
      </c>
      <c r="B20" t="s">
        <v>345</v>
      </c>
      <c r="C20" t="s">
        <v>191</v>
      </c>
      <c r="D20" t="s">
        <v>200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45">
      <c r="B21" t="s">
        <v>345</v>
      </c>
      <c r="F21" s="16">
        <v>0</v>
      </c>
      <c r="G21" s="16">
        <v>0</v>
      </c>
      <c r="H21" s="16">
        <v>1</v>
      </c>
    </row>
    <row r="22" spans="1:37" x14ac:dyDescent="0.45">
      <c r="A22" t="s">
        <v>1</v>
      </c>
      <c r="B22" t="s">
        <v>345</v>
      </c>
      <c r="C22" t="s">
        <v>191</v>
      </c>
      <c r="D22" t="s">
        <v>201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t="s">
        <v>345</v>
      </c>
      <c r="F23" s="16">
        <v>0</v>
      </c>
      <c r="G23" s="16">
        <v>0</v>
      </c>
      <c r="H23" s="16">
        <v>1</v>
      </c>
    </row>
    <row r="24" spans="1:37" x14ac:dyDescent="0.45">
      <c r="A24" t="s">
        <v>1</v>
      </c>
      <c r="B24" t="s">
        <v>345</v>
      </c>
      <c r="C24" t="s">
        <v>191</v>
      </c>
      <c r="D24" t="s">
        <v>202</v>
      </c>
      <c r="F24" s="15">
        <v>2019</v>
      </c>
      <c r="G24" s="15">
        <v>2020</v>
      </c>
      <c r="H24" s="15">
        <v>2050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45">
      <c r="B25" t="s">
        <v>345</v>
      </c>
      <c r="F25" s="16">
        <v>0</v>
      </c>
      <c r="G25" s="16">
        <v>0</v>
      </c>
      <c r="H25" s="16">
        <v>1</v>
      </c>
    </row>
    <row r="26" spans="1:37" x14ac:dyDescent="0.45">
      <c r="A26" t="s">
        <v>2</v>
      </c>
      <c r="B26" t="s">
        <v>345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45">
      <c r="B27" t="s">
        <v>345</v>
      </c>
      <c r="F27" s="16">
        <v>0</v>
      </c>
      <c r="G27" s="16">
        <v>0</v>
      </c>
      <c r="H27" s="16">
        <v>1</v>
      </c>
    </row>
    <row r="28" spans="1:37" x14ac:dyDescent="0.45">
      <c r="A28" t="s">
        <v>364</v>
      </c>
      <c r="B28" t="s">
        <v>345</v>
      </c>
      <c r="C28" t="s">
        <v>190</v>
      </c>
      <c r="D28" t="s">
        <v>197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45">
      <c r="B29" t="s">
        <v>345</v>
      </c>
      <c r="F29" s="16">
        <v>0</v>
      </c>
      <c r="G29" s="16">
        <v>0</v>
      </c>
      <c r="H29" s="16">
        <v>1</v>
      </c>
    </row>
    <row r="30" spans="1:37" x14ac:dyDescent="0.45">
      <c r="A30" t="s">
        <v>364</v>
      </c>
      <c r="C30" t="s">
        <v>190</v>
      </c>
      <c r="D30" t="s">
        <v>198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45">
      <c r="F31" s="16">
        <v>0</v>
      </c>
      <c r="G31" s="16">
        <v>0</v>
      </c>
      <c r="H31" s="16">
        <v>1</v>
      </c>
    </row>
    <row r="32" spans="1:37" x14ac:dyDescent="0.45">
      <c r="A32" t="s">
        <v>364</v>
      </c>
      <c r="C32" t="s">
        <v>190</v>
      </c>
      <c r="D32" t="s">
        <v>199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45">
      <c r="F33" s="16">
        <v>0</v>
      </c>
      <c r="G33" s="16">
        <v>0</v>
      </c>
      <c r="H33" s="16">
        <v>1</v>
      </c>
    </row>
    <row r="34" spans="1:37" x14ac:dyDescent="0.45">
      <c r="A34" t="s">
        <v>364</v>
      </c>
      <c r="C34" t="s">
        <v>190</v>
      </c>
      <c r="D34" t="s">
        <v>200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45">
      <c r="F35" s="16">
        <v>0</v>
      </c>
      <c r="G35" s="16">
        <v>0</v>
      </c>
      <c r="H35" s="16">
        <v>1</v>
      </c>
    </row>
    <row r="36" spans="1:37" x14ac:dyDescent="0.45">
      <c r="A36" t="s">
        <v>364</v>
      </c>
      <c r="C36" t="s">
        <v>190</v>
      </c>
      <c r="D36" t="s">
        <v>201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45">
      <c r="F37" s="16">
        <v>0</v>
      </c>
      <c r="G37" s="16">
        <v>0</v>
      </c>
      <c r="H37" s="16">
        <v>1</v>
      </c>
    </row>
    <row r="38" spans="1:37" x14ac:dyDescent="0.45">
      <c r="A38" t="s">
        <v>364</v>
      </c>
      <c r="C38" t="s">
        <v>190</v>
      </c>
      <c r="D38" t="s">
        <v>202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45">
      <c r="F39" s="16">
        <v>0</v>
      </c>
      <c r="G39" s="16">
        <v>0</v>
      </c>
      <c r="H39" s="16">
        <v>1</v>
      </c>
    </row>
    <row r="40" spans="1:37" x14ac:dyDescent="0.45">
      <c r="A40" t="s">
        <v>364</v>
      </c>
      <c r="C40" t="s">
        <v>191</v>
      </c>
      <c r="D40" t="s">
        <v>197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45">
      <c r="F41" s="16">
        <v>0</v>
      </c>
      <c r="G41" s="16">
        <v>0</v>
      </c>
      <c r="H41" s="16">
        <v>1</v>
      </c>
    </row>
    <row r="42" spans="1:37" x14ac:dyDescent="0.45">
      <c r="A42" t="s">
        <v>364</v>
      </c>
      <c r="C42" t="s">
        <v>191</v>
      </c>
      <c r="D42" t="s">
        <v>198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45">
      <c r="F43" s="16">
        <v>0</v>
      </c>
      <c r="G43" s="16">
        <v>0</v>
      </c>
      <c r="H43" s="16">
        <v>1</v>
      </c>
    </row>
    <row r="44" spans="1:37" x14ac:dyDescent="0.45">
      <c r="A44" t="s">
        <v>364</v>
      </c>
      <c r="C44" t="s">
        <v>191</v>
      </c>
      <c r="D44" t="s">
        <v>199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45">
      <c r="F45" s="16">
        <v>0</v>
      </c>
      <c r="G45" s="16">
        <v>0</v>
      </c>
      <c r="H45" s="16">
        <v>1</v>
      </c>
    </row>
    <row r="46" spans="1:37" x14ac:dyDescent="0.45">
      <c r="A46" t="s">
        <v>364</v>
      </c>
      <c r="C46" t="s">
        <v>191</v>
      </c>
      <c r="D46" t="s">
        <v>200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45">
      <c r="F47" s="16">
        <v>0</v>
      </c>
      <c r="G47" s="16">
        <v>0</v>
      </c>
      <c r="H47" s="16">
        <v>1</v>
      </c>
    </row>
    <row r="48" spans="1:37" x14ac:dyDescent="0.45">
      <c r="A48" t="s">
        <v>364</v>
      </c>
      <c r="C48" t="s">
        <v>191</v>
      </c>
      <c r="D48" t="s">
        <v>201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45">
      <c r="F49" s="16">
        <v>0</v>
      </c>
      <c r="G49" s="16">
        <v>0</v>
      </c>
      <c r="H49" s="16">
        <v>1</v>
      </c>
    </row>
    <row r="50" spans="1:37" x14ac:dyDescent="0.45">
      <c r="A50" t="s">
        <v>364</v>
      </c>
      <c r="B50" t="s">
        <v>345</v>
      </c>
      <c r="C50" t="s">
        <v>191</v>
      </c>
      <c r="D50" t="s">
        <v>202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45">
      <c r="B51" t="s">
        <v>345</v>
      </c>
      <c r="F51" s="16">
        <v>0</v>
      </c>
      <c r="G51" s="16">
        <v>0</v>
      </c>
      <c r="H51" s="16">
        <v>1</v>
      </c>
    </row>
    <row r="52" spans="1:37" x14ac:dyDescent="0.45">
      <c r="A52" t="s">
        <v>73</v>
      </c>
      <c r="B52" t="s">
        <v>345</v>
      </c>
      <c r="C52" t="s">
        <v>190</v>
      </c>
      <c r="D52" t="s">
        <v>197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45">
      <c r="B53" t="s">
        <v>345</v>
      </c>
      <c r="F53" s="16">
        <v>0</v>
      </c>
      <c r="G53" s="16">
        <v>0</v>
      </c>
      <c r="H53" s="16">
        <v>1</v>
      </c>
    </row>
    <row r="54" spans="1:37" x14ac:dyDescent="0.45">
      <c r="A54" t="s">
        <v>73</v>
      </c>
      <c r="B54" t="s">
        <v>345</v>
      </c>
      <c r="C54" t="s">
        <v>190</v>
      </c>
      <c r="D54" t="s">
        <v>198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45">
      <c r="B55" t="s">
        <v>345</v>
      </c>
      <c r="F55" s="16">
        <v>0</v>
      </c>
      <c r="G55" s="16">
        <v>0</v>
      </c>
      <c r="H55" s="16">
        <v>1</v>
      </c>
    </row>
    <row r="56" spans="1:37" x14ac:dyDescent="0.45">
      <c r="A56" t="s">
        <v>73</v>
      </c>
      <c r="B56" t="s">
        <v>345</v>
      </c>
      <c r="C56" t="s">
        <v>190</v>
      </c>
      <c r="D56" t="s">
        <v>199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45">
      <c r="B57" t="s">
        <v>345</v>
      </c>
      <c r="F57" s="16">
        <v>0</v>
      </c>
      <c r="G57" s="16">
        <v>0</v>
      </c>
      <c r="H57" s="16">
        <v>1</v>
      </c>
    </row>
    <row r="58" spans="1:37" x14ac:dyDescent="0.45">
      <c r="A58" t="s">
        <v>73</v>
      </c>
      <c r="B58" t="s">
        <v>345</v>
      </c>
      <c r="C58" t="s">
        <v>190</v>
      </c>
      <c r="D58" t="s">
        <v>200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45">
      <c r="B59" t="s">
        <v>345</v>
      </c>
      <c r="F59" s="16">
        <v>0</v>
      </c>
      <c r="G59" s="16">
        <v>0</v>
      </c>
      <c r="H59" s="16">
        <v>1</v>
      </c>
    </row>
    <row r="60" spans="1:37" x14ac:dyDescent="0.45">
      <c r="A60" t="s">
        <v>73</v>
      </c>
      <c r="B60" t="s">
        <v>345</v>
      </c>
      <c r="C60" t="s">
        <v>190</v>
      </c>
      <c r="D60" t="s">
        <v>201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45">
      <c r="B61" t="s">
        <v>345</v>
      </c>
      <c r="F61" s="16">
        <v>0</v>
      </c>
      <c r="G61" s="16">
        <v>0</v>
      </c>
      <c r="H61" s="16">
        <v>1</v>
      </c>
    </row>
    <row r="62" spans="1:37" x14ac:dyDescent="0.45">
      <c r="A62" t="s">
        <v>73</v>
      </c>
      <c r="B62" t="s">
        <v>345</v>
      </c>
      <c r="C62" t="s">
        <v>190</v>
      </c>
      <c r="D62" t="s">
        <v>202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45">
      <c r="B63" t="s">
        <v>345</v>
      </c>
      <c r="F63" s="16">
        <v>0</v>
      </c>
      <c r="G63" s="16">
        <v>0</v>
      </c>
      <c r="H63" s="16">
        <v>1</v>
      </c>
    </row>
    <row r="64" spans="1:37" x14ac:dyDescent="0.45">
      <c r="A64" t="s">
        <v>73</v>
      </c>
      <c r="B64" t="s">
        <v>345</v>
      </c>
      <c r="C64" t="s">
        <v>191</v>
      </c>
      <c r="D64" t="s">
        <v>197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45">
      <c r="B65" t="s">
        <v>345</v>
      </c>
      <c r="F65" s="16">
        <v>0</v>
      </c>
      <c r="G65" s="16">
        <v>0</v>
      </c>
      <c r="H65" s="16">
        <v>1</v>
      </c>
    </row>
    <row r="66" spans="1:37" x14ac:dyDescent="0.45">
      <c r="A66" t="s">
        <v>73</v>
      </c>
      <c r="B66" t="s">
        <v>345</v>
      </c>
      <c r="C66" t="s">
        <v>191</v>
      </c>
      <c r="D66" t="s">
        <v>198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45">
      <c r="B67" t="s">
        <v>345</v>
      </c>
      <c r="F67" s="16">
        <v>0</v>
      </c>
      <c r="G67" s="16">
        <v>0</v>
      </c>
      <c r="H67" s="16">
        <v>1</v>
      </c>
    </row>
    <row r="68" spans="1:37" x14ac:dyDescent="0.45">
      <c r="A68" t="s">
        <v>73</v>
      </c>
      <c r="B68" t="s">
        <v>345</v>
      </c>
      <c r="C68" t="s">
        <v>191</v>
      </c>
      <c r="D68" t="s">
        <v>199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45">
      <c r="B69" t="s">
        <v>345</v>
      </c>
      <c r="F69" s="16">
        <v>0</v>
      </c>
      <c r="G69" s="16">
        <v>0</v>
      </c>
      <c r="H69" s="16">
        <v>1</v>
      </c>
    </row>
    <row r="70" spans="1:37" x14ac:dyDescent="0.45">
      <c r="A70" t="s">
        <v>73</v>
      </c>
      <c r="B70" t="s">
        <v>345</v>
      </c>
      <c r="C70" t="s">
        <v>191</v>
      </c>
      <c r="D70" t="s">
        <v>200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45">
      <c r="B71" t="s">
        <v>345</v>
      </c>
      <c r="F71" s="16">
        <v>0</v>
      </c>
      <c r="G71" s="16">
        <v>0</v>
      </c>
      <c r="H71" s="16">
        <v>1</v>
      </c>
    </row>
    <row r="72" spans="1:37" x14ac:dyDescent="0.45">
      <c r="A72" t="s">
        <v>73</v>
      </c>
      <c r="B72" t="s">
        <v>345</v>
      </c>
      <c r="C72" t="s">
        <v>191</v>
      </c>
      <c r="D72" t="s">
        <v>201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45">
      <c r="B73" t="s">
        <v>345</v>
      </c>
      <c r="F73" s="16">
        <v>0</v>
      </c>
      <c r="G73" s="16">
        <v>0</v>
      </c>
      <c r="H73" s="16">
        <v>1</v>
      </c>
    </row>
    <row r="74" spans="1:37" x14ac:dyDescent="0.45">
      <c r="A74" t="s">
        <v>73</v>
      </c>
      <c r="B74" t="s">
        <v>345</v>
      </c>
      <c r="C74" t="s">
        <v>191</v>
      </c>
      <c r="D74" t="s">
        <v>202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45">
      <c r="B75" t="s">
        <v>345</v>
      </c>
      <c r="F75" s="16">
        <v>0</v>
      </c>
      <c r="G75" s="16">
        <v>0</v>
      </c>
      <c r="H75" s="16">
        <v>1</v>
      </c>
    </row>
    <row r="76" spans="1:37" x14ac:dyDescent="0.45">
      <c r="A76" t="s">
        <v>74</v>
      </c>
      <c r="B76" t="s">
        <v>345</v>
      </c>
      <c r="C76" t="s">
        <v>190</v>
      </c>
      <c r="D76" t="s">
        <v>197</v>
      </c>
      <c r="F76" s="15">
        <v>2019</v>
      </c>
      <c r="G76" s="15">
        <v>2020</v>
      </c>
      <c r="H76" s="15">
        <v>2050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45">
      <c r="B77" t="s">
        <v>345</v>
      </c>
      <c r="F77" s="16">
        <v>0</v>
      </c>
      <c r="G77" s="16">
        <v>0</v>
      </c>
      <c r="H77" s="16">
        <v>1</v>
      </c>
    </row>
    <row r="78" spans="1:37" x14ac:dyDescent="0.45">
      <c r="A78" t="s">
        <v>74</v>
      </c>
      <c r="B78" t="s">
        <v>345</v>
      </c>
      <c r="C78" t="s">
        <v>190</v>
      </c>
      <c r="D78" t="s">
        <v>198</v>
      </c>
      <c r="F78" s="15">
        <v>2019</v>
      </c>
      <c r="G78" s="15">
        <v>2020</v>
      </c>
      <c r="H78" s="15">
        <v>2050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45">
      <c r="B79" t="s">
        <v>345</v>
      </c>
      <c r="F79" s="16">
        <v>0</v>
      </c>
      <c r="G79" s="16">
        <v>0</v>
      </c>
      <c r="H79" s="16">
        <v>1</v>
      </c>
    </row>
    <row r="80" spans="1:37" x14ac:dyDescent="0.45">
      <c r="A80" t="s">
        <v>74</v>
      </c>
      <c r="B80" t="s">
        <v>345</v>
      </c>
      <c r="C80" t="s">
        <v>190</v>
      </c>
      <c r="D80" t="s">
        <v>199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45">
      <c r="B81" t="s">
        <v>345</v>
      </c>
      <c r="F81" s="16">
        <v>0</v>
      </c>
      <c r="G81" s="16">
        <v>0</v>
      </c>
      <c r="H81" s="16">
        <v>1</v>
      </c>
    </row>
    <row r="82" spans="1:37" x14ac:dyDescent="0.45">
      <c r="A82" t="s">
        <v>74</v>
      </c>
      <c r="B82" t="s">
        <v>345</v>
      </c>
      <c r="C82" t="s">
        <v>190</v>
      </c>
      <c r="D82" t="s">
        <v>200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45">
      <c r="B83" t="s">
        <v>345</v>
      </c>
      <c r="F83" s="16">
        <v>0</v>
      </c>
      <c r="G83" s="16">
        <v>0</v>
      </c>
      <c r="H83" s="16">
        <v>1</v>
      </c>
    </row>
    <row r="84" spans="1:37" x14ac:dyDescent="0.45">
      <c r="A84" t="s">
        <v>74</v>
      </c>
      <c r="B84" t="s">
        <v>345</v>
      </c>
      <c r="C84" t="s">
        <v>190</v>
      </c>
      <c r="D84" t="s">
        <v>201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45">
      <c r="B85" t="s">
        <v>345</v>
      </c>
      <c r="F85" s="16">
        <v>0</v>
      </c>
      <c r="G85" s="16">
        <v>0</v>
      </c>
      <c r="H85" s="16">
        <v>1</v>
      </c>
    </row>
    <row r="86" spans="1:37" x14ac:dyDescent="0.45">
      <c r="A86" t="s">
        <v>74</v>
      </c>
      <c r="B86" t="s">
        <v>345</v>
      </c>
      <c r="C86" t="s">
        <v>190</v>
      </c>
      <c r="D86" t="s">
        <v>202</v>
      </c>
      <c r="F86" s="15">
        <v>2019</v>
      </c>
      <c r="G86" s="15">
        <v>2020</v>
      </c>
      <c r="H86" s="15">
        <v>2050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45">
      <c r="B87" t="s">
        <v>345</v>
      </c>
      <c r="F87" s="16">
        <v>0</v>
      </c>
      <c r="G87" s="16">
        <v>0</v>
      </c>
      <c r="H87" s="16">
        <v>1</v>
      </c>
    </row>
    <row r="88" spans="1:37" x14ac:dyDescent="0.45">
      <c r="A88" t="s">
        <v>74</v>
      </c>
      <c r="B88" t="s">
        <v>345</v>
      </c>
      <c r="C88" t="s">
        <v>191</v>
      </c>
      <c r="D88" t="s">
        <v>197</v>
      </c>
      <c r="F88" s="15">
        <v>2019</v>
      </c>
      <c r="G88" s="15">
        <v>2020</v>
      </c>
      <c r="H88" s="15">
        <v>2050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45">
      <c r="B89" t="s">
        <v>345</v>
      </c>
      <c r="F89" s="16">
        <v>0</v>
      </c>
      <c r="G89" s="16">
        <v>0</v>
      </c>
      <c r="H89" s="16">
        <v>1</v>
      </c>
    </row>
    <row r="90" spans="1:37" x14ac:dyDescent="0.45">
      <c r="A90" t="s">
        <v>74</v>
      </c>
      <c r="B90" t="s">
        <v>345</v>
      </c>
      <c r="C90" t="s">
        <v>191</v>
      </c>
      <c r="D90" t="s">
        <v>198</v>
      </c>
      <c r="F90" s="15">
        <v>2019</v>
      </c>
      <c r="G90" s="15">
        <v>2020</v>
      </c>
      <c r="H90" s="15">
        <v>2050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45">
      <c r="B91" t="s">
        <v>345</v>
      </c>
      <c r="F91" s="16">
        <v>0</v>
      </c>
      <c r="G91" s="16">
        <v>0</v>
      </c>
      <c r="H91" s="16">
        <v>1</v>
      </c>
    </row>
    <row r="92" spans="1:37" x14ac:dyDescent="0.45">
      <c r="A92" t="s">
        <v>74</v>
      </c>
      <c r="B92" t="s">
        <v>345</v>
      </c>
      <c r="C92" t="s">
        <v>191</v>
      </c>
      <c r="D92" t="s">
        <v>199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45">
      <c r="B93" t="s">
        <v>345</v>
      </c>
      <c r="F93" s="16">
        <v>0</v>
      </c>
      <c r="G93" s="16">
        <v>0</v>
      </c>
      <c r="H93" s="16">
        <v>1</v>
      </c>
    </row>
    <row r="94" spans="1:37" x14ac:dyDescent="0.45">
      <c r="A94" t="s">
        <v>74</v>
      </c>
      <c r="B94" t="s">
        <v>345</v>
      </c>
      <c r="C94" t="s">
        <v>191</v>
      </c>
      <c r="D94" t="s">
        <v>200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45">
      <c r="B95" t="s">
        <v>345</v>
      </c>
      <c r="F95" s="16">
        <v>0</v>
      </c>
      <c r="G95" s="16">
        <v>0</v>
      </c>
      <c r="H95" s="16">
        <v>1</v>
      </c>
    </row>
    <row r="96" spans="1:37" x14ac:dyDescent="0.45">
      <c r="A96" t="s">
        <v>74</v>
      </c>
      <c r="B96" t="s">
        <v>345</v>
      </c>
      <c r="C96" t="s">
        <v>191</v>
      </c>
      <c r="D96" t="s">
        <v>201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45">
      <c r="B97" t="s">
        <v>345</v>
      </c>
      <c r="F97" s="16">
        <v>0</v>
      </c>
      <c r="G97" s="16">
        <v>0</v>
      </c>
      <c r="H97" s="16">
        <v>1</v>
      </c>
    </row>
    <row r="98" spans="1:37" x14ac:dyDescent="0.45">
      <c r="A98" t="s">
        <v>74</v>
      </c>
      <c r="B98" t="s">
        <v>345</v>
      </c>
      <c r="C98" t="s">
        <v>191</v>
      </c>
      <c r="D98" t="s">
        <v>202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45">
      <c r="B99" t="s">
        <v>345</v>
      </c>
      <c r="F99" s="16">
        <v>0</v>
      </c>
      <c r="G99" s="16">
        <v>0</v>
      </c>
      <c r="H99" s="16">
        <v>1</v>
      </c>
    </row>
    <row r="100" spans="1:37" x14ac:dyDescent="0.45">
      <c r="A100" t="s">
        <v>148</v>
      </c>
      <c r="B100" t="s">
        <v>345</v>
      </c>
      <c r="C100" t="s">
        <v>190</v>
      </c>
      <c r="D100" t="s">
        <v>197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45">
      <c r="B101" t="s">
        <v>345</v>
      </c>
      <c r="F101" s="16">
        <v>0</v>
      </c>
      <c r="G101" s="16">
        <v>0</v>
      </c>
      <c r="H101" s="16">
        <v>1</v>
      </c>
    </row>
    <row r="102" spans="1:37" x14ac:dyDescent="0.45">
      <c r="A102" t="s">
        <v>148</v>
      </c>
      <c r="B102" t="s">
        <v>345</v>
      </c>
      <c r="C102" t="s">
        <v>190</v>
      </c>
      <c r="D102" t="s">
        <v>198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45">
      <c r="B103" t="s">
        <v>345</v>
      </c>
      <c r="F103" s="16">
        <v>0</v>
      </c>
      <c r="G103" s="16">
        <v>0</v>
      </c>
      <c r="H103" s="16">
        <v>1</v>
      </c>
    </row>
    <row r="104" spans="1:37" x14ac:dyDescent="0.45">
      <c r="A104" t="s">
        <v>148</v>
      </c>
      <c r="B104" t="s">
        <v>345</v>
      </c>
      <c r="C104" t="s">
        <v>190</v>
      </c>
      <c r="D104" t="s">
        <v>199</v>
      </c>
      <c r="F104" s="15">
        <v>2019</v>
      </c>
      <c r="G104" s="15">
        <v>2020</v>
      </c>
      <c r="H104" s="15">
        <v>2050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45">
      <c r="B105" t="s">
        <v>345</v>
      </c>
      <c r="F105" s="16">
        <v>0</v>
      </c>
      <c r="G105" s="16">
        <v>0</v>
      </c>
      <c r="H105" s="16">
        <v>1</v>
      </c>
    </row>
    <row r="106" spans="1:37" x14ac:dyDescent="0.45">
      <c r="A106" t="s">
        <v>148</v>
      </c>
      <c r="B106" t="s">
        <v>345</v>
      </c>
      <c r="C106" t="s">
        <v>190</v>
      </c>
      <c r="D106" t="s">
        <v>200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45">
      <c r="B107" t="s">
        <v>345</v>
      </c>
      <c r="F107" s="16">
        <v>0</v>
      </c>
      <c r="G107" s="16">
        <v>0</v>
      </c>
      <c r="H107" s="16">
        <v>1</v>
      </c>
    </row>
    <row r="108" spans="1:37" x14ac:dyDescent="0.45">
      <c r="A108" t="s">
        <v>148</v>
      </c>
      <c r="B108" t="s">
        <v>345</v>
      </c>
      <c r="C108" t="s">
        <v>190</v>
      </c>
      <c r="D108" t="s">
        <v>201</v>
      </c>
      <c r="F108" s="15">
        <v>2019</v>
      </c>
      <c r="G108" s="15">
        <v>2020</v>
      </c>
      <c r="H108" s="15">
        <v>2050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45">
      <c r="B109" t="s">
        <v>345</v>
      </c>
      <c r="F109" s="16">
        <v>0</v>
      </c>
      <c r="G109" s="16">
        <v>0</v>
      </c>
      <c r="H109" s="16">
        <v>1</v>
      </c>
    </row>
    <row r="110" spans="1:37" x14ac:dyDescent="0.45">
      <c r="A110" t="s">
        <v>148</v>
      </c>
      <c r="B110" t="s">
        <v>345</v>
      </c>
      <c r="C110" t="s">
        <v>190</v>
      </c>
      <c r="D110" t="s">
        <v>202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45">
      <c r="B111" t="s">
        <v>345</v>
      </c>
      <c r="F111" s="16">
        <v>0</v>
      </c>
      <c r="G111" s="16">
        <v>0</v>
      </c>
      <c r="H111" s="16">
        <v>1</v>
      </c>
    </row>
    <row r="112" spans="1:37" x14ac:dyDescent="0.45">
      <c r="A112" t="s">
        <v>148</v>
      </c>
      <c r="B112" t="s">
        <v>345</v>
      </c>
      <c r="C112" t="s">
        <v>191</v>
      </c>
      <c r="D112" t="s">
        <v>197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45">
      <c r="B113" t="s">
        <v>345</v>
      </c>
      <c r="F113" s="16">
        <v>0</v>
      </c>
      <c r="G113" s="16">
        <v>0</v>
      </c>
      <c r="H113" s="16">
        <v>1</v>
      </c>
    </row>
    <row r="114" spans="1:37" x14ac:dyDescent="0.45">
      <c r="A114" t="s">
        <v>148</v>
      </c>
      <c r="B114" t="s">
        <v>345</v>
      </c>
      <c r="C114" t="s">
        <v>191</v>
      </c>
      <c r="D114" t="s">
        <v>198</v>
      </c>
      <c r="F114" s="15">
        <v>2019</v>
      </c>
      <c r="G114" s="15">
        <v>2020</v>
      </c>
      <c r="H114" s="15">
        <v>2050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45">
      <c r="B115" t="s">
        <v>345</v>
      </c>
      <c r="F115" s="16">
        <v>0</v>
      </c>
      <c r="G115" s="16">
        <v>0</v>
      </c>
      <c r="H115" s="16">
        <v>1</v>
      </c>
    </row>
    <row r="116" spans="1:37" x14ac:dyDescent="0.45">
      <c r="A116" t="s">
        <v>148</v>
      </c>
      <c r="B116" t="s">
        <v>345</v>
      </c>
      <c r="C116" t="s">
        <v>191</v>
      </c>
      <c r="D116" t="s">
        <v>199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45">
      <c r="B117" t="s">
        <v>345</v>
      </c>
      <c r="F117" s="16">
        <v>0</v>
      </c>
      <c r="G117" s="16">
        <v>0</v>
      </c>
      <c r="H117" s="16">
        <v>1</v>
      </c>
    </row>
    <row r="118" spans="1:37" x14ac:dyDescent="0.45">
      <c r="A118" t="s">
        <v>148</v>
      </c>
      <c r="B118" t="s">
        <v>345</v>
      </c>
      <c r="C118" t="s">
        <v>191</v>
      </c>
      <c r="D118" t="s">
        <v>200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45">
      <c r="B119" t="s">
        <v>345</v>
      </c>
      <c r="F119" s="16">
        <v>0</v>
      </c>
      <c r="G119" s="16">
        <v>0</v>
      </c>
      <c r="H119" s="16">
        <v>1</v>
      </c>
    </row>
    <row r="120" spans="1:37" x14ac:dyDescent="0.45">
      <c r="A120" t="s">
        <v>148</v>
      </c>
      <c r="B120" t="s">
        <v>345</v>
      </c>
      <c r="C120" t="s">
        <v>191</v>
      </c>
      <c r="D120" t="s">
        <v>201</v>
      </c>
      <c r="F120" s="15">
        <v>2019</v>
      </c>
      <c r="G120" s="15">
        <v>2020</v>
      </c>
      <c r="H120" s="15">
        <v>2050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45">
      <c r="B121" t="s">
        <v>345</v>
      </c>
      <c r="F121" s="16">
        <v>0</v>
      </c>
      <c r="G121" s="16">
        <v>0</v>
      </c>
      <c r="H121" s="16">
        <v>1</v>
      </c>
    </row>
    <row r="122" spans="1:37" x14ac:dyDescent="0.45">
      <c r="A122" t="s">
        <v>148</v>
      </c>
      <c r="B122" t="s">
        <v>345</v>
      </c>
      <c r="C122" t="s">
        <v>191</v>
      </c>
      <c r="D122" t="s">
        <v>202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45">
      <c r="B123" t="s">
        <v>345</v>
      </c>
      <c r="F123" s="16">
        <v>0</v>
      </c>
      <c r="G123" s="16">
        <v>0</v>
      </c>
      <c r="H123" s="16">
        <v>1</v>
      </c>
    </row>
    <row r="124" spans="1:37" x14ac:dyDescent="0.45">
      <c r="A124" t="s">
        <v>143</v>
      </c>
      <c r="B124" t="s">
        <v>345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45">
      <c r="B125" t="s">
        <v>345</v>
      </c>
      <c r="F125" s="16">
        <v>0</v>
      </c>
      <c r="G125" s="16">
        <v>0</v>
      </c>
      <c r="H125" s="16">
        <v>1</v>
      </c>
    </row>
    <row r="126" spans="1:37" x14ac:dyDescent="0.45">
      <c r="A126" t="s">
        <v>144</v>
      </c>
      <c r="B126" t="s">
        <v>345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45">
      <c r="B127" t="s">
        <v>345</v>
      </c>
      <c r="F127" s="16">
        <v>0</v>
      </c>
      <c r="G127" s="16">
        <v>0</v>
      </c>
      <c r="H127" s="16">
        <v>1</v>
      </c>
    </row>
    <row r="128" spans="1:37" x14ac:dyDescent="0.45">
      <c r="A128" t="s">
        <v>75</v>
      </c>
      <c r="B128" t="s">
        <v>345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45">
      <c r="B129" t="s">
        <v>345</v>
      </c>
      <c r="F129" s="16">
        <v>0</v>
      </c>
      <c r="G129" s="16">
        <v>0</v>
      </c>
      <c r="H129" s="16">
        <v>1</v>
      </c>
    </row>
    <row r="130" spans="1:37" x14ac:dyDescent="0.45">
      <c r="A130" t="s">
        <v>105</v>
      </c>
      <c r="B130" t="s">
        <v>345</v>
      </c>
      <c r="C130" t="s">
        <v>197</v>
      </c>
      <c r="D130" t="s">
        <v>203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45">
      <c r="B131" t="s">
        <v>345</v>
      </c>
      <c r="F131" s="16">
        <v>0</v>
      </c>
      <c r="G131" s="16">
        <v>0</v>
      </c>
      <c r="H131" s="16">
        <v>1</v>
      </c>
    </row>
    <row r="132" spans="1:37" x14ac:dyDescent="0.45">
      <c r="A132" t="s">
        <v>105</v>
      </c>
      <c r="B132" t="s">
        <v>345</v>
      </c>
      <c r="C132" t="s">
        <v>197</v>
      </c>
      <c r="D132" t="s">
        <v>204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45">
      <c r="B133" t="s">
        <v>345</v>
      </c>
      <c r="F133" s="16">
        <v>0</v>
      </c>
      <c r="G133" s="16">
        <v>0</v>
      </c>
      <c r="H133" s="16">
        <v>1</v>
      </c>
    </row>
    <row r="134" spans="1:37" x14ac:dyDescent="0.45">
      <c r="A134" t="s">
        <v>105</v>
      </c>
      <c r="B134" t="s">
        <v>345</v>
      </c>
      <c r="C134" t="s">
        <v>197</v>
      </c>
      <c r="D134" t="s">
        <v>205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45">
      <c r="B135" t="s">
        <v>345</v>
      </c>
      <c r="F135" s="16">
        <v>0</v>
      </c>
      <c r="G135" s="16">
        <v>0</v>
      </c>
      <c r="H135" s="16">
        <v>1</v>
      </c>
    </row>
    <row r="136" spans="1:37" x14ac:dyDescent="0.45">
      <c r="A136" t="s">
        <v>105</v>
      </c>
      <c r="B136" t="s">
        <v>345</v>
      </c>
      <c r="C136" t="s">
        <v>197</v>
      </c>
      <c r="D136" t="s">
        <v>206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45">
      <c r="B137" t="s">
        <v>345</v>
      </c>
      <c r="F137" s="16">
        <v>0</v>
      </c>
      <c r="G137" s="16">
        <v>0</v>
      </c>
      <c r="H137" s="16">
        <v>1</v>
      </c>
    </row>
    <row r="138" spans="1:37" x14ac:dyDescent="0.45">
      <c r="A138" t="s">
        <v>105</v>
      </c>
      <c r="B138" t="s">
        <v>345</v>
      </c>
      <c r="C138" t="s">
        <v>197</v>
      </c>
      <c r="D138" t="s">
        <v>207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45">
      <c r="B139" t="s">
        <v>345</v>
      </c>
      <c r="F139" s="16">
        <v>0</v>
      </c>
      <c r="G139" s="16">
        <v>0</v>
      </c>
      <c r="H139" s="16">
        <v>1</v>
      </c>
    </row>
    <row r="140" spans="1:37" x14ac:dyDescent="0.45">
      <c r="A140" t="s">
        <v>105</v>
      </c>
      <c r="B140" t="s">
        <v>345</v>
      </c>
      <c r="C140" t="s">
        <v>197</v>
      </c>
      <c r="D140" t="s">
        <v>208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45">
      <c r="B141" t="s">
        <v>345</v>
      </c>
      <c r="F141" s="16">
        <v>0</v>
      </c>
      <c r="G141" s="16">
        <v>0</v>
      </c>
      <c r="H141" s="16">
        <v>1</v>
      </c>
    </row>
    <row r="142" spans="1:37" x14ac:dyDescent="0.45">
      <c r="A142" t="s">
        <v>105</v>
      </c>
      <c r="B142" t="s">
        <v>345</v>
      </c>
      <c r="C142" t="s">
        <v>197</v>
      </c>
      <c r="D142" t="s">
        <v>209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45">
      <c r="B143" t="s">
        <v>345</v>
      </c>
      <c r="F143" s="16">
        <v>0</v>
      </c>
      <c r="G143" s="16">
        <v>0</v>
      </c>
      <c r="H143" s="16">
        <v>1</v>
      </c>
    </row>
    <row r="144" spans="1:37" x14ac:dyDescent="0.45">
      <c r="A144" t="s">
        <v>105</v>
      </c>
      <c r="B144" t="s">
        <v>345</v>
      </c>
      <c r="C144" t="s">
        <v>197</v>
      </c>
      <c r="D144" t="s">
        <v>210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45">
      <c r="B145" t="s">
        <v>345</v>
      </c>
      <c r="F145" s="16">
        <v>0</v>
      </c>
      <c r="G145" s="16">
        <v>0</v>
      </c>
      <c r="H145" s="16">
        <v>1</v>
      </c>
    </row>
    <row r="146" spans="1:37" x14ac:dyDescent="0.45">
      <c r="A146" t="s">
        <v>105</v>
      </c>
      <c r="B146" t="s">
        <v>345</v>
      </c>
      <c r="C146" t="s">
        <v>197</v>
      </c>
      <c r="D146" t="s">
        <v>211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45">
      <c r="B147" t="s">
        <v>345</v>
      </c>
      <c r="F147" s="16">
        <v>0</v>
      </c>
      <c r="G147" s="16">
        <v>0</v>
      </c>
      <c r="H147" s="16">
        <v>1</v>
      </c>
    </row>
    <row r="148" spans="1:37" x14ac:dyDescent="0.45">
      <c r="A148" t="s">
        <v>105</v>
      </c>
      <c r="B148" t="s">
        <v>345</v>
      </c>
      <c r="C148" t="s">
        <v>197</v>
      </c>
      <c r="D148" t="s">
        <v>212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45">
      <c r="B149" t="s">
        <v>345</v>
      </c>
      <c r="F149" s="16">
        <v>0</v>
      </c>
      <c r="G149" s="16">
        <v>0</v>
      </c>
      <c r="H149" s="16">
        <v>1</v>
      </c>
    </row>
    <row r="150" spans="1:37" x14ac:dyDescent="0.45">
      <c r="A150" t="s">
        <v>105</v>
      </c>
      <c r="B150" t="s">
        <v>345</v>
      </c>
      <c r="C150" t="s">
        <v>197</v>
      </c>
      <c r="D150" t="s">
        <v>213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45">
      <c r="B151" t="s">
        <v>345</v>
      </c>
      <c r="F151" s="16">
        <v>0</v>
      </c>
      <c r="G151" s="16">
        <v>0</v>
      </c>
      <c r="H151" s="16">
        <v>1</v>
      </c>
    </row>
    <row r="152" spans="1:37" x14ac:dyDescent="0.45">
      <c r="A152" t="s">
        <v>105</v>
      </c>
      <c r="B152" t="s">
        <v>345</v>
      </c>
      <c r="C152" t="s">
        <v>197</v>
      </c>
      <c r="D152" t="s">
        <v>214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45">
      <c r="B153" t="s">
        <v>345</v>
      </c>
      <c r="F153" s="16">
        <v>0</v>
      </c>
      <c r="G153" s="16">
        <v>0</v>
      </c>
      <c r="H153" s="16">
        <v>1</v>
      </c>
    </row>
    <row r="154" spans="1:37" x14ac:dyDescent="0.45">
      <c r="A154" t="s">
        <v>105</v>
      </c>
      <c r="B154" t="s">
        <v>345</v>
      </c>
      <c r="C154" t="s">
        <v>198</v>
      </c>
      <c r="D154" t="s">
        <v>203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45">
      <c r="B155" t="s">
        <v>345</v>
      </c>
      <c r="F155" s="16">
        <v>0</v>
      </c>
      <c r="G155" s="16">
        <v>0</v>
      </c>
      <c r="H155" s="16">
        <v>1</v>
      </c>
    </row>
    <row r="156" spans="1:37" x14ac:dyDescent="0.45">
      <c r="A156" t="s">
        <v>105</v>
      </c>
      <c r="B156" t="s">
        <v>345</v>
      </c>
      <c r="C156" t="s">
        <v>198</v>
      </c>
      <c r="D156" t="s">
        <v>204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45">
      <c r="B157" t="s">
        <v>345</v>
      </c>
      <c r="F157" s="16">
        <v>0</v>
      </c>
      <c r="G157" s="16">
        <v>0</v>
      </c>
      <c r="H157" s="16">
        <v>1</v>
      </c>
    </row>
    <row r="158" spans="1:37" x14ac:dyDescent="0.45">
      <c r="A158" t="s">
        <v>105</v>
      </c>
      <c r="B158" t="s">
        <v>345</v>
      </c>
      <c r="C158" t="s">
        <v>198</v>
      </c>
      <c r="D158" t="s">
        <v>205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45">
      <c r="B159" t="s">
        <v>345</v>
      </c>
      <c r="F159" s="16">
        <v>0</v>
      </c>
      <c r="G159" s="16">
        <v>0</v>
      </c>
      <c r="H159" s="16">
        <v>1</v>
      </c>
    </row>
    <row r="160" spans="1:37" x14ac:dyDescent="0.45">
      <c r="A160" t="s">
        <v>105</v>
      </c>
      <c r="B160" t="s">
        <v>345</v>
      </c>
      <c r="C160" t="s">
        <v>198</v>
      </c>
      <c r="D160" t="s">
        <v>206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45">
      <c r="B161" t="s">
        <v>345</v>
      </c>
      <c r="F161" s="16">
        <v>0</v>
      </c>
      <c r="G161" s="16">
        <v>0</v>
      </c>
      <c r="H161" s="16">
        <v>1</v>
      </c>
    </row>
    <row r="162" spans="1:37" x14ac:dyDescent="0.45">
      <c r="A162" t="s">
        <v>105</v>
      </c>
      <c r="B162" t="s">
        <v>345</v>
      </c>
      <c r="C162" t="s">
        <v>198</v>
      </c>
      <c r="D162" t="s">
        <v>207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45">
      <c r="B163" t="s">
        <v>345</v>
      </c>
      <c r="F163" s="16">
        <v>0</v>
      </c>
      <c r="G163" s="16">
        <v>0</v>
      </c>
      <c r="H163" s="16">
        <v>1</v>
      </c>
    </row>
    <row r="164" spans="1:37" x14ac:dyDescent="0.45">
      <c r="A164" t="s">
        <v>105</v>
      </c>
      <c r="B164" t="s">
        <v>345</v>
      </c>
      <c r="C164" t="s">
        <v>198</v>
      </c>
      <c r="D164" t="s">
        <v>208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45">
      <c r="B165" t="s">
        <v>345</v>
      </c>
      <c r="F165" s="16">
        <v>0</v>
      </c>
      <c r="G165" s="16">
        <v>0</v>
      </c>
      <c r="H165" s="16">
        <v>1</v>
      </c>
    </row>
    <row r="166" spans="1:37" x14ac:dyDescent="0.45">
      <c r="A166" t="s">
        <v>105</v>
      </c>
      <c r="B166" t="s">
        <v>345</v>
      </c>
      <c r="C166" t="s">
        <v>198</v>
      </c>
      <c r="D166" t="s">
        <v>209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45">
      <c r="B167" t="s">
        <v>345</v>
      </c>
      <c r="F167" s="16">
        <v>0</v>
      </c>
      <c r="G167" s="16">
        <v>0</v>
      </c>
      <c r="H167" s="16">
        <v>1</v>
      </c>
    </row>
    <row r="168" spans="1:37" x14ac:dyDescent="0.45">
      <c r="A168" t="s">
        <v>105</v>
      </c>
      <c r="B168" t="s">
        <v>345</v>
      </c>
      <c r="C168" t="s">
        <v>198</v>
      </c>
      <c r="D168" t="s">
        <v>210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45">
      <c r="B169" t="s">
        <v>345</v>
      </c>
      <c r="F169" s="16">
        <v>0</v>
      </c>
      <c r="G169" s="16">
        <v>0</v>
      </c>
      <c r="H169" s="16">
        <v>1</v>
      </c>
    </row>
    <row r="170" spans="1:37" x14ac:dyDescent="0.45">
      <c r="A170" t="s">
        <v>105</v>
      </c>
      <c r="B170" t="s">
        <v>345</v>
      </c>
      <c r="C170" t="s">
        <v>198</v>
      </c>
      <c r="D170" t="s">
        <v>211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45">
      <c r="B171" t="s">
        <v>345</v>
      </c>
      <c r="F171" s="16">
        <v>0</v>
      </c>
      <c r="G171" s="16">
        <v>0</v>
      </c>
      <c r="H171" s="16">
        <v>1</v>
      </c>
    </row>
    <row r="172" spans="1:37" x14ac:dyDescent="0.45">
      <c r="A172" t="s">
        <v>105</v>
      </c>
      <c r="B172" t="s">
        <v>345</v>
      </c>
      <c r="C172" t="s">
        <v>198</v>
      </c>
      <c r="D172" t="s">
        <v>212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45">
      <c r="B173" t="s">
        <v>345</v>
      </c>
      <c r="F173" s="16">
        <v>0</v>
      </c>
      <c r="G173" s="16">
        <v>0</v>
      </c>
      <c r="H173" s="16">
        <v>1</v>
      </c>
    </row>
    <row r="174" spans="1:37" x14ac:dyDescent="0.45">
      <c r="A174" t="s">
        <v>105</v>
      </c>
      <c r="B174" t="s">
        <v>345</v>
      </c>
      <c r="C174" t="s">
        <v>198</v>
      </c>
      <c r="D174" t="s">
        <v>213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45">
      <c r="B175" t="s">
        <v>345</v>
      </c>
      <c r="F175" s="16">
        <v>0</v>
      </c>
      <c r="G175" s="16">
        <v>0</v>
      </c>
      <c r="H175" s="16">
        <v>1</v>
      </c>
    </row>
    <row r="176" spans="1:37" x14ac:dyDescent="0.45">
      <c r="A176" t="s">
        <v>105</v>
      </c>
      <c r="B176" t="s">
        <v>345</v>
      </c>
      <c r="C176" t="s">
        <v>198</v>
      </c>
      <c r="D176" t="s">
        <v>214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45">
      <c r="B177" t="s">
        <v>345</v>
      </c>
      <c r="F177" s="16">
        <v>0</v>
      </c>
      <c r="G177" s="16">
        <v>0</v>
      </c>
      <c r="H177" s="16">
        <v>1</v>
      </c>
    </row>
    <row r="178" spans="1:37" x14ac:dyDescent="0.45">
      <c r="A178" t="s">
        <v>105</v>
      </c>
      <c r="B178" t="s">
        <v>345</v>
      </c>
      <c r="C178" t="s">
        <v>199</v>
      </c>
      <c r="D178" t="s">
        <v>203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45">
      <c r="B179" t="s">
        <v>345</v>
      </c>
      <c r="F179" s="16">
        <v>0</v>
      </c>
      <c r="G179" s="16">
        <v>0</v>
      </c>
      <c r="H179" s="16">
        <v>1</v>
      </c>
    </row>
    <row r="180" spans="1:37" x14ac:dyDescent="0.45">
      <c r="A180" t="s">
        <v>105</v>
      </c>
      <c r="B180" t="s">
        <v>345</v>
      </c>
      <c r="C180" t="s">
        <v>199</v>
      </c>
      <c r="D180" t="s">
        <v>204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45">
      <c r="B181" t="s">
        <v>345</v>
      </c>
      <c r="F181" s="16">
        <v>0</v>
      </c>
      <c r="G181" s="16">
        <v>0</v>
      </c>
      <c r="H181" s="16">
        <v>1</v>
      </c>
    </row>
    <row r="182" spans="1:37" x14ac:dyDescent="0.45">
      <c r="A182" t="s">
        <v>105</v>
      </c>
      <c r="B182" t="s">
        <v>345</v>
      </c>
      <c r="C182" t="s">
        <v>199</v>
      </c>
      <c r="D182" t="s">
        <v>205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45">
      <c r="B183" t="s">
        <v>345</v>
      </c>
      <c r="F183" s="16">
        <v>0</v>
      </c>
      <c r="G183" s="16">
        <v>0</v>
      </c>
      <c r="H183" s="16">
        <v>1</v>
      </c>
    </row>
    <row r="184" spans="1:37" x14ac:dyDescent="0.45">
      <c r="A184" t="s">
        <v>105</v>
      </c>
      <c r="B184" t="s">
        <v>345</v>
      </c>
      <c r="C184" t="s">
        <v>199</v>
      </c>
      <c r="D184" t="s">
        <v>206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45">
      <c r="B185" t="s">
        <v>345</v>
      </c>
      <c r="F185" s="16">
        <v>0</v>
      </c>
      <c r="G185" s="16">
        <v>0</v>
      </c>
      <c r="H185" s="16">
        <v>1</v>
      </c>
    </row>
    <row r="186" spans="1:37" x14ac:dyDescent="0.45">
      <c r="A186" t="s">
        <v>105</v>
      </c>
      <c r="B186" t="s">
        <v>345</v>
      </c>
      <c r="C186" t="s">
        <v>199</v>
      </c>
      <c r="D186" t="s">
        <v>207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45">
      <c r="B187" t="s">
        <v>345</v>
      </c>
      <c r="F187" s="16">
        <v>0</v>
      </c>
      <c r="G187" s="16">
        <v>0</v>
      </c>
      <c r="H187" s="16">
        <v>1</v>
      </c>
    </row>
    <row r="188" spans="1:37" x14ac:dyDescent="0.45">
      <c r="A188" t="s">
        <v>105</v>
      </c>
      <c r="B188" t="s">
        <v>345</v>
      </c>
      <c r="C188" t="s">
        <v>199</v>
      </c>
      <c r="D188" t="s">
        <v>208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45">
      <c r="B189" t="s">
        <v>345</v>
      </c>
      <c r="F189" s="16">
        <v>0</v>
      </c>
      <c r="G189" s="16">
        <v>0</v>
      </c>
      <c r="H189" s="16">
        <v>1</v>
      </c>
    </row>
    <row r="190" spans="1:37" x14ac:dyDescent="0.45">
      <c r="A190" t="s">
        <v>105</v>
      </c>
      <c r="B190" t="s">
        <v>345</v>
      </c>
      <c r="C190" t="s">
        <v>199</v>
      </c>
      <c r="D190" t="s">
        <v>209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45">
      <c r="B191" t="s">
        <v>345</v>
      </c>
      <c r="F191" s="16">
        <v>0</v>
      </c>
      <c r="G191" s="16">
        <v>0</v>
      </c>
      <c r="H191" s="16">
        <v>1</v>
      </c>
    </row>
    <row r="192" spans="1:37" x14ac:dyDescent="0.45">
      <c r="A192" t="s">
        <v>105</v>
      </c>
      <c r="B192" t="s">
        <v>345</v>
      </c>
      <c r="C192" t="s">
        <v>199</v>
      </c>
      <c r="D192" t="s">
        <v>210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45">
      <c r="B193" t="s">
        <v>345</v>
      </c>
      <c r="F193" s="16">
        <v>0</v>
      </c>
      <c r="G193" s="16">
        <v>0</v>
      </c>
      <c r="H193" s="16">
        <v>1</v>
      </c>
    </row>
    <row r="194" spans="1:37" x14ac:dyDescent="0.45">
      <c r="A194" t="s">
        <v>105</v>
      </c>
      <c r="B194" t="s">
        <v>345</v>
      </c>
      <c r="C194" t="s">
        <v>199</v>
      </c>
      <c r="D194" t="s">
        <v>211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45">
      <c r="B195" t="s">
        <v>345</v>
      </c>
      <c r="F195" s="16">
        <v>0</v>
      </c>
      <c r="G195" s="16">
        <v>0</v>
      </c>
      <c r="H195" s="16">
        <v>1</v>
      </c>
    </row>
    <row r="196" spans="1:37" x14ac:dyDescent="0.45">
      <c r="A196" t="s">
        <v>105</v>
      </c>
      <c r="B196" t="s">
        <v>345</v>
      </c>
      <c r="C196" t="s">
        <v>199</v>
      </c>
      <c r="D196" t="s">
        <v>212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45">
      <c r="B197" t="s">
        <v>345</v>
      </c>
      <c r="F197" s="16">
        <v>0</v>
      </c>
      <c r="G197" s="16">
        <v>0</v>
      </c>
      <c r="H197" s="16">
        <v>1</v>
      </c>
    </row>
    <row r="198" spans="1:37" x14ac:dyDescent="0.45">
      <c r="A198" t="s">
        <v>105</v>
      </c>
      <c r="B198" t="s">
        <v>345</v>
      </c>
      <c r="C198" t="s">
        <v>199</v>
      </c>
      <c r="D198" t="s">
        <v>213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45">
      <c r="B199" t="s">
        <v>345</v>
      </c>
      <c r="F199" s="16">
        <v>0</v>
      </c>
      <c r="G199" s="16">
        <v>0</v>
      </c>
      <c r="H199" s="16">
        <v>1</v>
      </c>
    </row>
    <row r="200" spans="1:37" x14ac:dyDescent="0.45">
      <c r="A200" t="s">
        <v>105</v>
      </c>
      <c r="B200" t="s">
        <v>345</v>
      </c>
      <c r="C200" t="s">
        <v>199</v>
      </c>
      <c r="D200" t="s">
        <v>214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45">
      <c r="B201" t="s">
        <v>345</v>
      </c>
      <c r="F201" s="16">
        <v>0</v>
      </c>
      <c r="G201" s="16">
        <v>0</v>
      </c>
      <c r="H201" s="16">
        <v>1</v>
      </c>
    </row>
    <row r="202" spans="1:37" x14ac:dyDescent="0.45">
      <c r="A202" t="s">
        <v>105</v>
      </c>
      <c r="B202" t="s">
        <v>345</v>
      </c>
      <c r="C202" t="s">
        <v>200</v>
      </c>
      <c r="D202" t="s">
        <v>203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45">
      <c r="B203" t="s">
        <v>345</v>
      </c>
      <c r="F203" s="16">
        <v>0</v>
      </c>
      <c r="G203" s="16">
        <v>0</v>
      </c>
      <c r="H203" s="16">
        <v>1</v>
      </c>
    </row>
    <row r="204" spans="1:37" x14ac:dyDescent="0.45">
      <c r="A204" t="s">
        <v>105</v>
      </c>
      <c r="B204" t="s">
        <v>345</v>
      </c>
      <c r="C204" t="s">
        <v>200</v>
      </c>
      <c r="D204" t="s">
        <v>204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45">
      <c r="B205" t="s">
        <v>345</v>
      </c>
      <c r="F205" s="16">
        <v>0</v>
      </c>
      <c r="G205" s="16">
        <v>0</v>
      </c>
      <c r="H205" s="16">
        <v>1</v>
      </c>
    </row>
    <row r="206" spans="1:37" x14ac:dyDescent="0.45">
      <c r="A206" t="s">
        <v>105</v>
      </c>
      <c r="B206" t="s">
        <v>345</v>
      </c>
      <c r="C206" t="s">
        <v>200</v>
      </c>
      <c r="D206" t="s">
        <v>205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45">
      <c r="B207" t="s">
        <v>345</v>
      </c>
      <c r="F207" s="16">
        <v>0</v>
      </c>
      <c r="G207" s="16">
        <v>0</v>
      </c>
      <c r="H207" s="16">
        <v>1</v>
      </c>
    </row>
    <row r="208" spans="1:37" x14ac:dyDescent="0.45">
      <c r="A208" t="s">
        <v>105</v>
      </c>
      <c r="B208" t="s">
        <v>345</v>
      </c>
      <c r="C208" t="s">
        <v>200</v>
      </c>
      <c r="D208" t="s">
        <v>206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45">
      <c r="B209" t="s">
        <v>345</v>
      </c>
      <c r="F209" s="16">
        <v>0</v>
      </c>
      <c r="G209" s="16">
        <v>0</v>
      </c>
      <c r="H209" s="16">
        <v>1</v>
      </c>
    </row>
    <row r="210" spans="1:37" x14ac:dyDescent="0.45">
      <c r="A210" t="s">
        <v>105</v>
      </c>
      <c r="B210" t="s">
        <v>345</v>
      </c>
      <c r="C210" t="s">
        <v>200</v>
      </c>
      <c r="D210" t="s">
        <v>207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45">
      <c r="B211" t="s">
        <v>345</v>
      </c>
      <c r="F211" s="16">
        <v>0</v>
      </c>
      <c r="G211" s="16">
        <v>0</v>
      </c>
      <c r="H211" s="16">
        <v>1</v>
      </c>
    </row>
    <row r="212" spans="1:37" x14ac:dyDescent="0.45">
      <c r="A212" t="s">
        <v>105</v>
      </c>
      <c r="B212" t="s">
        <v>345</v>
      </c>
      <c r="C212" t="s">
        <v>200</v>
      </c>
      <c r="D212" t="s">
        <v>208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45">
      <c r="B213" t="s">
        <v>345</v>
      </c>
      <c r="F213" s="16">
        <v>0</v>
      </c>
      <c r="G213" s="16">
        <v>0</v>
      </c>
      <c r="H213" s="16">
        <v>1</v>
      </c>
    </row>
    <row r="214" spans="1:37" x14ac:dyDescent="0.45">
      <c r="A214" t="s">
        <v>105</v>
      </c>
      <c r="B214" t="s">
        <v>345</v>
      </c>
      <c r="C214" t="s">
        <v>200</v>
      </c>
      <c r="D214" t="s">
        <v>209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45">
      <c r="B215" t="s">
        <v>345</v>
      </c>
      <c r="F215" s="16">
        <v>0</v>
      </c>
      <c r="G215" s="16">
        <v>0</v>
      </c>
      <c r="H215" s="16">
        <v>1</v>
      </c>
    </row>
    <row r="216" spans="1:37" x14ac:dyDescent="0.45">
      <c r="A216" t="s">
        <v>105</v>
      </c>
      <c r="B216" t="s">
        <v>345</v>
      </c>
      <c r="C216" t="s">
        <v>200</v>
      </c>
      <c r="D216" t="s">
        <v>210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45">
      <c r="B217" t="s">
        <v>345</v>
      </c>
      <c r="F217" s="16">
        <v>0</v>
      </c>
      <c r="G217" s="16">
        <v>0</v>
      </c>
      <c r="H217" s="16">
        <v>1</v>
      </c>
    </row>
    <row r="218" spans="1:37" x14ac:dyDescent="0.45">
      <c r="A218" t="s">
        <v>105</v>
      </c>
      <c r="B218" t="s">
        <v>345</v>
      </c>
      <c r="C218" t="s">
        <v>200</v>
      </c>
      <c r="D218" t="s">
        <v>211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45">
      <c r="B219" t="s">
        <v>345</v>
      </c>
      <c r="F219" s="16">
        <v>0</v>
      </c>
      <c r="G219" s="16">
        <v>0</v>
      </c>
      <c r="H219" s="16">
        <v>1</v>
      </c>
    </row>
    <row r="220" spans="1:37" x14ac:dyDescent="0.45">
      <c r="A220" t="s">
        <v>105</v>
      </c>
      <c r="B220" t="s">
        <v>345</v>
      </c>
      <c r="C220" t="s">
        <v>200</v>
      </c>
      <c r="D220" t="s">
        <v>212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45">
      <c r="B221" t="s">
        <v>345</v>
      </c>
      <c r="F221" s="16">
        <v>0</v>
      </c>
      <c r="G221" s="16">
        <v>0</v>
      </c>
      <c r="H221" s="16">
        <v>1</v>
      </c>
    </row>
    <row r="222" spans="1:37" x14ac:dyDescent="0.45">
      <c r="A222" t="s">
        <v>105</v>
      </c>
      <c r="B222" t="s">
        <v>345</v>
      </c>
      <c r="C222" t="s">
        <v>200</v>
      </c>
      <c r="D222" t="s">
        <v>213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45">
      <c r="B223" t="s">
        <v>345</v>
      </c>
      <c r="F223" s="16">
        <v>0</v>
      </c>
      <c r="G223" s="16">
        <v>0</v>
      </c>
      <c r="H223" s="16">
        <v>1</v>
      </c>
    </row>
    <row r="224" spans="1:37" x14ac:dyDescent="0.45">
      <c r="A224" t="s">
        <v>105</v>
      </c>
      <c r="B224" t="s">
        <v>345</v>
      </c>
      <c r="C224" t="s">
        <v>200</v>
      </c>
      <c r="D224" t="s">
        <v>214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45">
      <c r="B225" t="s">
        <v>345</v>
      </c>
      <c r="F225" s="16">
        <v>0</v>
      </c>
      <c r="G225" s="16">
        <v>0</v>
      </c>
      <c r="H225" s="16">
        <v>1</v>
      </c>
    </row>
    <row r="226" spans="1:37" x14ac:dyDescent="0.45">
      <c r="A226" t="s">
        <v>105</v>
      </c>
      <c r="B226" t="s">
        <v>345</v>
      </c>
      <c r="C226" t="s">
        <v>201</v>
      </c>
      <c r="D226" t="s">
        <v>203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45">
      <c r="B227" t="s">
        <v>345</v>
      </c>
      <c r="F227" s="16">
        <v>0</v>
      </c>
      <c r="G227" s="16">
        <v>0</v>
      </c>
      <c r="H227" s="16">
        <v>1</v>
      </c>
    </row>
    <row r="228" spans="1:37" x14ac:dyDescent="0.45">
      <c r="A228" t="s">
        <v>105</v>
      </c>
      <c r="B228" t="s">
        <v>345</v>
      </c>
      <c r="C228" t="s">
        <v>201</v>
      </c>
      <c r="D228" t="s">
        <v>204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45">
      <c r="B229" t="s">
        <v>345</v>
      </c>
      <c r="F229" s="16">
        <v>0</v>
      </c>
      <c r="G229" s="16">
        <v>0</v>
      </c>
      <c r="H229" s="16">
        <v>1</v>
      </c>
    </row>
    <row r="230" spans="1:37" x14ac:dyDescent="0.45">
      <c r="A230" t="s">
        <v>105</v>
      </c>
      <c r="B230" t="s">
        <v>345</v>
      </c>
      <c r="C230" t="s">
        <v>201</v>
      </c>
      <c r="D230" t="s">
        <v>205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45">
      <c r="B231" t="s">
        <v>345</v>
      </c>
      <c r="F231" s="16">
        <v>0</v>
      </c>
      <c r="G231" s="16">
        <v>0</v>
      </c>
      <c r="H231" s="16">
        <v>1</v>
      </c>
    </row>
    <row r="232" spans="1:37" x14ac:dyDescent="0.45">
      <c r="A232" t="s">
        <v>105</v>
      </c>
      <c r="B232" t="s">
        <v>345</v>
      </c>
      <c r="C232" t="s">
        <v>201</v>
      </c>
      <c r="D232" t="s">
        <v>206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45">
      <c r="B233" t="s">
        <v>345</v>
      </c>
      <c r="F233" s="16">
        <v>0</v>
      </c>
      <c r="G233" s="16">
        <v>0</v>
      </c>
      <c r="H233" s="16">
        <v>1</v>
      </c>
    </row>
    <row r="234" spans="1:37" x14ac:dyDescent="0.45">
      <c r="A234" t="s">
        <v>105</v>
      </c>
      <c r="B234" t="s">
        <v>345</v>
      </c>
      <c r="C234" t="s">
        <v>201</v>
      </c>
      <c r="D234" t="s">
        <v>207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45">
      <c r="B235" t="s">
        <v>345</v>
      </c>
      <c r="F235" s="16">
        <v>0</v>
      </c>
      <c r="G235" s="16">
        <v>0</v>
      </c>
      <c r="H235" s="16">
        <v>1</v>
      </c>
    </row>
    <row r="236" spans="1:37" x14ac:dyDescent="0.45">
      <c r="A236" t="s">
        <v>105</v>
      </c>
      <c r="B236" t="s">
        <v>345</v>
      </c>
      <c r="C236" t="s">
        <v>201</v>
      </c>
      <c r="D236" t="s">
        <v>208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45">
      <c r="B237" t="s">
        <v>345</v>
      </c>
      <c r="F237" s="16">
        <v>0</v>
      </c>
      <c r="G237" s="16">
        <v>0</v>
      </c>
      <c r="H237" s="16">
        <v>1</v>
      </c>
    </row>
    <row r="238" spans="1:37" x14ac:dyDescent="0.45">
      <c r="A238" t="s">
        <v>105</v>
      </c>
      <c r="B238" t="s">
        <v>345</v>
      </c>
      <c r="C238" t="s">
        <v>201</v>
      </c>
      <c r="D238" t="s">
        <v>209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45">
      <c r="B239" t="s">
        <v>345</v>
      </c>
      <c r="F239" s="16">
        <v>0</v>
      </c>
      <c r="G239" s="16">
        <v>0</v>
      </c>
      <c r="H239" s="16">
        <v>1</v>
      </c>
    </row>
    <row r="240" spans="1:37" x14ac:dyDescent="0.45">
      <c r="A240" t="s">
        <v>105</v>
      </c>
      <c r="B240" t="s">
        <v>345</v>
      </c>
      <c r="C240" t="s">
        <v>201</v>
      </c>
      <c r="D240" t="s">
        <v>210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45">
      <c r="B241" t="s">
        <v>345</v>
      </c>
      <c r="F241" s="16">
        <v>0</v>
      </c>
      <c r="G241" s="16">
        <v>0</v>
      </c>
      <c r="H241" s="16">
        <v>1</v>
      </c>
    </row>
    <row r="242" spans="1:37" x14ac:dyDescent="0.45">
      <c r="A242" t="s">
        <v>105</v>
      </c>
      <c r="B242" t="s">
        <v>345</v>
      </c>
      <c r="C242" t="s">
        <v>201</v>
      </c>
      <c r="D242" t="s">
        <v>211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45">
      <c r="B243" t="s">
        <v>345</v>
      </c>
      <c r="F243" s="16">
        <v>0</v>
      </c>
      <c r="G243" s="16">
        <v>0</v>
      </c>
      <c r="H243" s="16">
        <v>1</v>
      </c>
    </row>
    <row r="244" spans="1:37" x14ac:dyDescent="0.45">
      <c r="A244" t="s">
        <v>105</v>
      </c>
      <c r="B244" t="s">
        <v>345</v>
      </c>
      <c r="C244" t="s">
        <v>201</v>
      </c>
      <c r="D244" t="s">
        <v>212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45">
      <c r="B245" t="s">
        <v>345</v>
      </c>
      <c r="F245" s="16">
        <v>0</v>
      </c>
      <c r="G245" s="16">
        <v>0</v>
      </c>
      <c r="H245" s="16">
        <v>1</v>
      </c>
    </row>
    <row r="246" spans="1:37" x14ac:dyDescent="0.45">
      <c r="A246" t="s">
        <v>105</v>
      </c>
      <c r="B246" t="s">
        <v>345</v>
      </c>
      <c r="C246" t="s">
        <v>201</v>
      </c>
      <c r="D246" t="s">
        <v>213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45">
      <c r="B247" t="s">
        <v>345</v>
      </c>
      <c r="F247" s="16">
        <v>0</v>
      </c>
      <c r="G247" s="16">
        <v>0</v>
      </c>
      <c r="H247" s="16">
        <v>1</v>
      </c>
    </row>
    <row r="248" spans="1:37" x14ac:dyDescent="0.45">
      <c r="A248" t="s">
        <v>105</v>
      </c>
      <c r="B248" t="s">
        <v>345</v>
      </c>
      <c r="C248" t="s">
        <v>201</v>
      </c>
      <c r="D248" t="s">
        <v>214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45">
      <c r="B249" t="s">
        <v>345</v>
      </c>
      <c r="F249" s="16">
        <v>0</v>
      </c>
      <c r="G249" s="16">
        <v>0</v>
      </c>
      <c r="H249" s="16">
        <v>1</v>
      </c>
    </row>
    <row r="250" spans="1:37" x14ac:dyDescent="0.45">
      <c r="A250" t="s">
        <v>105</v>
      </c>
      <c r="B250" t="s">
        <v>345</v>
      </c>
      <c r="C250" t="s">
        <v>202</v>
      </c>
      <c r="D250" t="s">
        <v>203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45">
      <c r="B251" t="s">
        <v>345</v>
      </c>
      <c r="F251" s="16">
        <v>0</v>
      </c>
      <c r="G251" s="16">
        <v>0</v>
      </c>
      <c r="H251" s="16">
        <v>1</v>
      </c>
    </row>
    <row r="252" spans="1:37" x14ac:dyDescent="0.45">
      <c r="A252" t="s">
        <v>105</v>
      </c>
      <c r="B252" t="s">
        <v>345</v>
      </c>
      <c r="C252" t="s">
        <v>202</v>
      </c>
      <c r="D252" t="s">
        <v>204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45">
      <c r="B253" t="s">
        <v>345</v>
      </c>
      <c r="F253" s="16">
        <v>0</v>
      </c>
      <c r="G253" s="16">
        <v>0</v>
      </c>
      <c r="H253" s="16">
        <v>1</v>
      </c>
    </row>
    <row r="254" spans="1:37" x14ac:dyDescent="0.45">
      <c r="A254" t="s">
        <v>105</v>
      </c>
      <c r="B254" t="s">
        <v>345</v>
      </c>
      <c r="C254" t="s">
        <v>202</v>
      </c>
      <c r="D254" t="s">
        <v>205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45">
      <c r="B255" t="s">
        <v>345</v>
      </c>
      <c r="F255" s="16">
        <v>0</v>
      </c>
      <c r="G255" s="16">
        <v>0</v>
      </c>
      <c r="H255" s="16">
        <v>1</v>
      </c>
    </row>
    <row r="256" spans="1:37" x14ac:dyDescent="0.45">
      <c r="A256" t="s">
        <v>105</v>
      </c>
      <c r="B256" t="s">
        <v>345</v>
      </c>
      <c r="C256" t="s">
        <v>202</v>
      </c>
      <c r="D256" t="s">
        <v>206</v>
      </c>
      <c r="F256" s="15">
        <v>2019</v>
      </c>
      <c r="G256" s="15">
        <v>2020</v>
      </c>
      <c r="H256" s="15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45">
      <c r="B257" t="s">
        <v>345</v>
      </c>
      <c r="F257" s="16">
        <v>0</v>
      </c>
      <c r="G257" s="16">
        <v>0</v>
      </c>
      <c r="H257" s="16">
        <v>1</v>
      </c>
    </row>
    <row r="258" spans="1:37" x14ac:dyDescent="0.45">
      <c r="A258" t="s">
        <v>105</v>
      </c>
      <c r="B258" t="s">
        <v>345</v>
      </c>
      <c r="C258" t="s">
        <v>202</v>
      </c>
      <c r="D258" t="s">
        <v>207</v>
      </c>
      <c r="F258" s="15">
        <v>2019</v>
      </c>
      <c r="G258" s="15">
        <v>2020</v>
      </c>
      <c r="H258" s="15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45">
      <c r="B259" t="s">
        <v>345</v>
      </c>
      <c r="F259" s="16">
        <v>0</v>
      </c>
      <c r="G259" s="16">
        <v>0</v>
      </c>
      <c r="H259" s="16">
        <v>1</v>
      </c>
    </row>
    <row r="260" spans="1:37" x14ac:dyDescent="0.45">
      <c r="A260" t="s">
        <v>105</v>
      </c>
      <c r="B260" t="s">
        <v>345</v>
      </c>
      <c r="C260" t="s">
        <v>202</v>
      </c>
      <c r="D260" t="s">
        <v>208</v>
      </c>
      <c r="F260" s="15">
        <v>2019</v>
      </c>
      <c r="G260" s="15">
        <v>2020</v>
      </c>
      <c r="H260" s="15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45">
      <c r="B261" t="s">
        <v>345</v>
      </c>
      <c r="F261" s="16">
        <v>0</v>
      </c>
      <c r="G261" s="16">
        <v>0</v>
      </c>
      <c r="H261" s="16">
        <v>1</v>
      </c>
    </row>
    <row r="262" spans="1:37" x14ac:dyDescent="0.45">
      <c r="A262" t="s">
        <v>105</v>
      </c>
      <c r="B262" t="s">
        <v>345</v>
      </c>
      <c r="C262" t="s">
        <v>202</v>
      </c>
      <c r="D262" t="s">
        <v>209</v>
      </c>
      <c r="F262" s="15">
        <v>2019</v>
      </c>
      <c r="G262" s="15">
        <v>2020</v>
      </c>
      <c r="H262" s="15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45">
      <c r="B263" t="s">
        <v>345</v>
      </c>
      <c r="F263" s="16">
        <v>0</v>
      </c>
      <c r="G263" s="16">
        <v>0</v>
      </c>
      <c r="H263" s="16">
        <v>1</v>
      </c>
    </row>
    <row r="264" spans="1:37" x14ac:dyDescent="0.45">
      <c r="A264" t="s">
        <v>105</v>
      </c>
      <c r="B264" t="s">
        <v>345</v>
      </c>
      <c r="C264" t="s">
        <v>202</v>
      </c>
      <c r="D264" t="s">
        <v>210</v>
      </c>
      <c r="F264" s="15">
        <v>2019</v>
      </c>
      <c r="G264" s="15">
        <v>2020</v>
      </c>
      <c r="H264" s="15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45">
      <c r="B265" t="s">
        <v>345</v>
      </c>
      <c r="F265" s="16">
        <v>0</v>
      </c>
      <c r="G265" s="16">
        <v>0</v>
      </c>
      <c r="H265" s="16">
        <v>1</v>
      </c>
    </row>
    <row r="266" spans="1:37" x14ac:dyDescent="0.45">
      <c r="A266" t="s">
        <v>105</v>
      </c>
      <c r="B266" t="s">
        <v>345</v>
      </c>
      <c r="C266" t="s">
        <v>202</v>
      </c>
      <c r="D266" t="s">
        <v>211</v>
      </c>
      <c r="F266" s="15">
        <v>2019</v>
      </c>
      <c r="G266" s="15">
        <v>2020</v>
      </c>
      <c r="H266" s="15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45">
      <c r="B267" t="s">
        <v>345</v>
      </c>
      <c r="F267" s="16">
        <v>0</v>
      </c>
      <c r="G267" s="16">
        <v>0</v>
      </c>
      <c r="H267" s="16">
        <v>1</v>
      </c>
    </row>
    <row r="268" spans="1:37" x14ac:dyDescent="0.45">
      <c r="A268" t="s">
        <v>105</v>
      </c>
      <c r="B268" t="s">
        <v>345</v>
      </c>
      <c r="C268" t="s">
        <v>202</v>
      </c>
      <c r="D268" t="s">
        <v>212</v>
      </c>
      <c r="F268" s="15">
        <v>2019</v>
      </c>
      <c r="G268" s="15">
        <v>2020</v>
      </c>
      <c r="H268" s="15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45">
      <c r="B269" t="s">
        <v>345</v>
      </c>
      <c r="F269" s="16">
        <v>0</v>
      </c>
      <c r="G269" s="16">
        <v>0</v>
      </c>
      <c r="H269" s="16">
        <v>1</v>
      </c>
    </row>
    <row r="270" spans="1:37" x14ac:dyDescent="0.45">
      <c r="A270" t="s">
        <v>105</v>
      </c>
      <c r="B270" t="s">
        <v>345</v>
      </c>
      <c r="C270" t="s">
        <v>202</v>
      </c>
      <c r="D270" t="s">
        <v>213</v>
      </c>
      <c r="F270" s="15">
        <v>2019</v>
      </c>
      <c r="G270" s="15">
        <v>2020</v>
      </c>
      <c r="H270" s="15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45">
      <c r="B271" t="s">
        <v>345</v>
      </c>
      <c r="F271" s="16">
        <v>0</v>
      </c>
      <c r="G271" s="16">
        <v>0</v>
      </c>
      <c r="H271" s="16">
        <v>1</v>
      </c>
    </row>
    <row r="272" spans="1:37" x14ac:dyDescent="0.45">
      <c r="A272" t="s">
        <v>105</v>
      </c>
      <c r="B272" t="s">
        <v>345</v>
      </c>
      <c r="C272" t="s">
        <v>202</v>
      </c>
      <c r="D272" t="s">
        <v>214</v>
      </c>
      <c r="F272" s="15">
        <v>2019</v>
      </c>
      <c r="G272" s="15">
        <v>2020</v>
      </c>
      <c r="H272" s="15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45">
      <c r="B273" t="s">
        <v>345</v>
      </c>
      <c r="F273" s="16">
        <v>0</v>
      </c>
      <c r="G273" s="16">
        <v>0</v>
      </c>
      <c r="H273" s="16">
        <v>1</v>
      </c>
    </row>
    <row r="274" spans="1:37" x14ac:dyDescent="0.45">
      <c r="A274" t="s">
        <v>3</v>
      </c>
      <c r="B274" t="s">
        <v>345</v>
      </c>
      <c r="F274" s="15">
        <v>2019</v>
      </c>
      <c r="G274" s="15">
        <v>2020</v>
      </c>
      <c r="H274" s="15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45">
      <c r="B275" t="s">
        <v>345</v>
      </c>
      <c r="F275" s="16">
        <v>0</v>
      </c>
      <c r="G275" s="16">
        <v>0</v>
      </c>
      <c r="H275" s="16">
        <v>1</v>
      </c>
    </row>
    <row r="276" spans="1:37" x14ac:dyDescent="0.45">
      <c r="A276" t="s">
        <v>63</v>
      </c>
      <c r="B276" t="s">
        <v>345</v>
      </c>
      <c r="C276" t="s">
        <v>215</v>
      </c>
      <c r="F276" s="15">
        <v>2019</v>
      </c>
      <c r="G276" s="15">
        <v>2020</v>
      </c>
      <c r="H276" s="15">
        <v>2021</v>
      </c>
      <c r="I276" s="14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45">
      <c r="B277" t="s">
        <v>345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45">
      <c r="A278" t="s">
        <v>63</v>
      </c>
      <c r="B278" t="s">
        <v>345</v>
      </c>
      <c r="C278" t="s">
        <v>216</v>
      </c>
      <c r="F278" s="15">
        <v>2019</v>
      </c>
      <c r="G278" s="15">
        <v>2020</v>
      </c>
      <c r="H278" s="15">
        <v>2021</v>
      </c>
      <c r="I278" s="14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45">
      <c r="B279" t="s">
        <v>345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45">
      <c r="A280" t="s">
        <v>63</v>
      </c>
      <c r="B280" t="s">
        <v>345</v>
      </c>
      <c r="C280" t="s">
        <v>217</v>
      </c>
      <c r="F280" s="15">
        <v>2019</v>
      </c>
      <c r="G280" s="15">
        <v>2020</v>
      </c>
      <c r="H280" s="15">
        <v>2021</v>
      </c>
      <c r="I280" s="14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45">
      <c r="B281" t="s">
        <v>345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45">
      <c r="A282" t="s">
        <v>63</v>
      </c>
      <c r="B282" t="s">
        <v>345</v>
      </c>
      <c r="C282" t="s">
        <v>218</v>
      </c>
      <c r="F282" s="15">
        <v>2019</v>
      </c>
      <c r="G282" s="15">
        <v>2020</v>
      </c>
      <c r="H282" s="15">
        <v>2021</v>
      </c>
      <c r="I282" s="14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45">
      <c r="B283" t="s">
        <v>345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45">
      <c r="A284" t="s">
        <v>63</v>
      </c>
      <c r="B284" t="s">
        <v>345</v>
      </c>
      <c r="C284" t="s">
        <v>219</v>
      </c>
      <c r="F284" s="15">
        <v>2019</v>
      </c>
      <c r="G284" s="15">
        <v>2020</v>
      </c>
      <c r="H284" s="15">
        <v>2021</v>
      </c>
      <c r="I284" s="14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45">
      <c r="B285" t="s">
        <v>345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45">
      <c r="A286" t="s">
        <v>63</v>
      </c>
      <c r="B286" t="s">
        <v>345</v>
      </c>
      <c r="C286" t="s">
        <v>220</v>
      </c>
      <c r="F286" s="15">
        <v>2019</v>
      </c>
      <c r="G286" s="15">
        <v>2020</v>
      </c>
      <c r="H286" s="15">
        <v>2021</v>
      </c>
      <c r="I286" s="14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45">
      <c r="B287" t="s">
        <v>345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45">
      <c r="A288" t="s">
        <v>63</v>
      </c>
      <c r="B288" t="s">
        <v>345</v>
      </c>
      <c r="C288" t="s">
        <v>221</v>
      </c>
      <c r="F288" s="15">
        <v>2019</v>
      </c>
      <c r="G288" s="15">
        <v>2020</v>
      </c>
      <c r="H288" s="15">
        <v>2021</v>
      </c>
      <c r="I288" s="14">
        <v>2050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45">
      <c r="B289" t="s">
        <v>345</v>
      </c>
      <c r="F289" s="16">
        <v>0</v>
      </c>
      <c r="G289" s="16">
        <v>0</v>
      </c>
      <c r="H289" s="16">
        <v>1</v>
      </c>
      <c r="I289" s="16">
        <v>1</v>
      </c>
    </row>
    <row r="290" spans="1:37" x14ac:dyDescent="0.45">
      <c r="A290" t="s">
        <v>63</v>
      </c>
      <c r="B290" t="s">
        <v>345</v>
      </c>
      <c r="C290" t="s">
        <v>222</v>
      </c>
      <c r="F290" s="15">
        <v>2019</v>
      </c>
      <c r="G290" s="15">
        <v>2020</v>
      </c>
      <c r="H290" s="15">
        <v>2021</v>
      </c>
      <c r="I290" s="14">
        <v>2050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45">
      <c r="B291" t="s">
        <v>345</v>
      </c>
      <c r="F291" s="16">
        <v>0</v>
      </c>
      <c r="G291" s="16">
        <v>0</v>
      </c>
      <c r="H291" s="16">
        <v>1</v>
      </c>
      <c r="I291" s="16">
        <v>1</v>
      </c>
    </row>
    <row r="292" spans="1:37" x14ac:dyDescent="0.45">
      <c r="A292" t="s">
        <v>63</v>
      </c>
      <c r="B292" t="s">
        <v>345</v>
      </c>
      <c r="C292" t="s">
        <v>223</v>
      </c>
      <c r="F292" s="15">
        <v>2019</v>
      </c>
      <c r="G292" s="15">
        <v>2020</v>
      </c>
      <c r="H292" s="15">
        <v>2021</v>
      </c>
      <c r="I292" s="14">
        <v>2050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45">
      <c r="B293" t="s">
        <v>345</v>
      </c>
      <c r="F293" s="16">
        <v>0</v>
      </c>
      <c r="G293" s="16">
        <v>0</v>
      </c>
      <c r="H293" s="16">
        <v>1</v>
      </c>
      <c r="I293" s="16">
        <v>1</v>
      </c>
    </row>
    <row r="294" spans="1:37" x14ac:dyDescent="0.45">
      <c r="A294" t="s">
        <v>63</v>
      </c>
      <c r="B294" t="s">
        <v>345</v>
      </c>
      <c r="C294" t="s">
        <v>224</v>
      </c>
      <c r="F294" s="15">
        <v>2019</v>
      </c>
      <c r="G294" s="15">
        <v>2020</v>
      </c>
      <c r="H294" s="15">
        <v>2021</v>
      </c>
      <c r="I294" s="14">
        <v>2050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45">
      <c r="B295" t="s">
        <v>345</v>
      </c>
      <c r="F295" s="16">
        <v>0</v>
      </c>
      <c r="G295" s="16">
        <v>0</v>
      </c>
      <c r="H295" s="16">
        <v>1</v>
      </c>
      <c r="I295" s="16">
        <v>1</v>
      </c>
    </row>
    <row r="296" spans="1:37" x14ac:dyDescent="0.45">
      <c r="A296" t="s">
        <v>63</v>
      </c>
      <c r="B296" t="s">
        <v>345</v>
      </c>
      <c r="C296" t="s">
        <v>225</v>
      </c>
      <c r="F296" s="15">
        <v>2019</v>
      </c>
      <c r="G296" s="15">
        <v>2020</v>
      </c>
      <c r="H296" s="15">
        <v>2021</v>
      </c>
      <c r="I296" s="14">
        <v>2050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45">
      <c r="B297" t="s">
        <v>345</v>
      </c>
      <c r="F297" s="16">
        <v>0</v>
      </c>
      <c r="G297" s="16">
        <v>0</v>
      </c>
      <c r="H297" s="16">
        <v>1</v>
      </c>
      <c r="I297" s="16">
        <v>1</v>
      </c>
    </row>
    <row r="298" spans="1:37" x14ac:dyDescent="0.45">
      <c r="A298" t="s">
        <v>63</v>
      </c>
      <c r="B298" t="s">
        <v>345</v>
      </c>
      <c r="C298" t="s">
        <v>226</v>
      </c>
      <c r="F298" s="15">
        <v>2019</v>
      </c>
      <c r="G298" s="15">
        <v>2020</v>
      </c>
      <c r="H298" s="15">
        <v>2021</v>
      </c>
      <c r="I298" s="14">
        <v>2050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45">
      <c r="B299" t="s">
        <v>345</v>
      </c>
      <c r="F299" s="16">
        <v>0</v>
      </c>
      <c r="G299" s="16">
        <v>0</v>
      </c>
      <c r="H299" s="16">
        <v>1</v>
      </c>
      <c r="I299" s="16">
        <v>1</v>
      </c>
    </row>
    <row r="300" spans="1:37" x14ac:dyDescent="0.45">
      <c r="A300" t="s">
        <v>63</v>
      </c>
      <c r="B300" t="s">
        <v>345</v>
      </c>
      <c r="C300" t="s">
        <v>227</v>
      </c>
      <c r="F300" s="15">
        <v>2019</v>
      </c>
      <c r="G300" s="15">
        <v>2020</v>
      </c>
      <c r="H300" s="15">
        <v>2021</v>
      </c>
      <c r="I300" s="14">
        <v>2050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45">
      <c r="B301" t="s">
        <v>345</v>
      </c>
      <c r="F301" s="16">
        <v>0</v>
      </c>
      <c r="G301" s="16">
        <v>0</v>
      </c>
      <c r="H301" s="16">
        <v>1</v>
      </c>
      <c r="I301" s="16">
        <v>1</v>
      </c>
    </row>
    <row r="302" spans="1:37" x14ac:dyDescent="0.45">
      <c r="A302" t="s">
        <v>63</v>
      </c>
      <c r="B302" t="s">
        <v>345</v>
      </c>
      <c r="C302" t="s">
        <v>228</v>
      </c>
      <c r="F302" s="15">
        <v>2019</v>
      </c>
      <c r="G302" s="15">
        <v>2020</v>
      </c>
      <c r="H302" s="15">
        <v>2021</v>
      </c>
      <c r="I302" s="14">
        <v>2050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45">
      <c r="B303" t="s">
        <v>345</v>
      </c>
      <c r="F303" s="16">
        <v>0</v>
      </c>
      <c r="G303" s="16">
        <v>0</v>
      </c>
      <c r="H303" s="16">
        <v>1</v>
      </c>
      <c r="I303" s="16">
        <v>1</v>
      </c>
    </row>
    <row r="304" spans="1:37" x14ac:dyDescent="0.45">
      <c r="A304" t="s">
        <v>63</v>
      </c>
      <c r="B304" t="s">
        <v>345</v>
      </c>
      <c r="C304" t="s">
        <v>229</v>
      </c>
      <c r="F304" s="15">
        <v>2019</v>
      </c>
      <c r="G304" s="15">
        <v>2020</v>
      </c>
      <c r="H304" s="15">
        <v>2021</v>
      </c>
      <c r="I304" s="14">
        <v>2050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45">
      <c r="B305" t="s">
        <v>345</v>
      </c>
      <c r="F305" s="16">
        <v>0</v>
      </c>
      <c r="G305" s="16">
        <v>0</v>
      </c>
      <c r="H305" s="16">
        <v>1</v>
      </c>
      <c r="I305" s="16">
        <v>1</v>
      </c>
    </row>
    <row r="306" spans="1:37" x14ac:dyDescent="0.45">
      <c r="A306" t="s">
        <v>63</v>
      </c>
      <c r="B306" t="s">
        <v>345</v>
      </c>
      <c r="C306" t="s">
        <v>230</v>
      </c>
      <c r="F306" s="15">
        <v>2019</v>
      </c>
      <c r="G306" s="15">
        <v>2020</v>
      </c>
      <c r="H306" s="15">
        <v>2021</v>
      </c>
      <c r="I306" s="14">
        <v>2050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45">
      <c r="B307" t="s">
        <v>345</v>
      </c>
      <c r="F307" s="16">
        <v>0</v>
      </c>
      <c r="G307" s="16">
        <v>0</v>
      </c>
      <c r="H307" s="16">
        <v>1</v>
      </c>
      <c r="I307" s="16">
        <v>1</v>
      </c>
    </row>
    <row r="308" spans="1:37" x14ac:dyDescent="0.45">
      <c r="A308" t="s">
        <v>164</v>
      </c>
      <c r="B308" t="s">
        <v>345</v>
      </c>
      <c r="C308" t="s">
        <v>215</v>
      </c>
      <c r="F308" s="15">
        <v>2019</v>
      </c>
      <c r="G308" s="15">
        <v>2020</v>
      </c>
      <c r="H308" s="15">
        <v>2021</v>
      </c>
      <c r="I308" s="14">
        <v>2050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45">
      <c r="B309" t="s">
        <v>345</v>
      </c>
      <c r="F309" s="16">
        <v>0</v>
      </c>
      <c r="G309" s="16">
        <v>0</v>
      </c>
      <c r="H309" s="16">
        <v>1</v>
      </c>
      <c r="I309" s="16">
        <v>1</v>
      </c>
    </row>
    <row r="310" spans="1:37" x14ac:dyDescent="0.45">
      <c r="A310" t="s">
        <v>164</v>
      </c>
      <c r="B310" t="s">
        <v>345</v>
      </c>
      <c r="C310" t="s">
        <v>216</v>
      </c>
      <c r="F310" s="15">
        <v>2019</v>
      </c>
      <c r="G310" s="15">
        <v>2020</v>
      </c>
      <c r="H310" s="15">
        <v>2021</v>
      </c>
      <c r="I310" s="14">
        <v>2050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45">
      <c r="B311" t="s">
        <v>345</v>
      </c>
      <c r="F311" s="16">
        <v>0</v>
      </c>
      <c r="G311" s="16">
        <v>0</v>
      </c>
      <c r="H311" s="16">
        <v>1</v>
      </c>
      <c r="I311" s="16">
        <v>1</v>
      </c>
    </row>
    <row r="312" spans="1:37" x14ac:dyDescent="0.45">
      <c r="A312" t="s">
        <v>164</v>
      </c>
      <c r="B312" t="s">
        <v>345</v>
      </c>
      <c r="C312" t="s">
        <v>217</v>
      </c>
      <c r="F312" s="15">
        <v>2019</v>
      </c>
      <c r="G312" s="15">
        <v>2020</v>
      </c>
      <c r="H312" s="15">
        <v>2021</v>
      </c>
      <c r="I312" s="14">
        <v>2050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45">
      <c r="B313" t="s">
        <v>345</v>
      </c>
      <c r="F313" s="16">
        <v>0</v>
      </c>
      <c r="G313" s="16">
        <v>0</v>
      </c>
      <c r="H313" s="16">
        <v>1</v>
      </c>
      <c r="I313" s="16">
        <v>1</v>
      </c>
    </row>
    <row r="314" spans="1:37" x14ac:dyDescent="0.45">
      <c r="A314" t="s">
        <v>164</v>
      </c>
      <c r="B314" t="s">
        <v>345</v>
      </c>
      <c r="C314" t="s">
        <v>218</v>
      </c>
      <c r="F314" s="15">
        <v>2019</v>
      </c>
      <c r="G314" s="15">
        <v>2020</v>
      </c>
      <c r="H314" s="15">
        <v>2021</v>
      </c>
      <c r="I314" s="14">
        <v>2050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45">
      <c r="B315" t="s">
        <v>345</v>
      </c>
      <c r="F315" s="16">
        <v>0</v>
      </c>
      <c r="G315" s="16">
        <v>0</v>
      </c>
      <c r="H315" s="16">
        <v>1</v>
      </c>
      <c r="I315" s="16">
        <v>1</v>
      </c>
    </row>
    <row r="316" spans="1:37" x14ac:dyDescent="0.45">
      <c r="A316" t="s">
        <v>164</v>
      </c>
      <c r="B316" t="s">
        <v>345</v>
      </c>
      <c r="C316" t="s">
        <v>219</v>
      </c>
      <c r="F316" s="15">
        <v>2019</v>
      </c>
      <c r="G316" s="15">
        <v>2020</v>
      </c>
      <c r="H316" s="15">
        <v>2021</v>
      </c>
      <c r="I316" s="14">
        <v>2050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45">
      <c r="B317" t="s">
        <v>345</v>
      </c>
      <c r="F317" s="16">
        <v>0</v>
      </c>
      <c r="G317" s="16">
        <v>0</v>
      </c>
      <c r="H317" s="16">
        <v>1</v>
      </c>
      <c r="I317" s="16">
        <v>1</v>
      </c>
    </row>
    <row r="318" spans="1:37" x14ac:dyDescent="0.45">
      <c r="A318" t="s">
        <v>164</v>
      </c>
      <c r="B318" t="s">
        <v>345</v>
      </c>
      <c r="C318" t="s">
        <v>220</v>
      </c>
      <c r="F318" s="15">
        <v>2019</v>
      </c>
      <c r="G318" s="15">
        <v>2020</v>
      </c>
      <c r="H318" s="15">
        <v>2021</v>
      </c>
      <c r="I318" s="14">
        <v>2050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45">
      <c r="B319" t="s">
        <v>345</v>
      </c>
      <c r="F319" s="16">
        <v>0</v>
      </c>
      <c r="G319" s="16">
        <v>0</v>
      </c>
      <c r="H319" s="16">
        <v>1</v>
      </c>
      <c r="I319" s="16">
        <v>1</v>
      </c>
    </row>
    <row r="320" spans="1:37" x14ac:dyDescent="0.45">
      <c r="A320" t="s">
        <v>164</v>
      </c>
      <c r="B320" t="s">
        <v>345</v>
      </c>
      <c r="C320" t="s">
        <v>221</v>
      </c>
      <c r="F320" s="15">
        <v>2019</v>
      </c>
      <c r="G320" s="15">
        <v>2020</v>
      </c>
      <c r="H320" s="15">
        <v>2021</v>
      </c>
      <c r="I320" s="14">
        <v>2050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45">
      <c r="B321" t="s">
        <v>345</v>
      </c>
      <c r="F321" s="16">
        <v>0</v>
      </c>
      <c r="G321" s="16">
        <v>0</v>
      </c>
      <c r="H321" s="16">
        <v>1</v>
      </c>
      <c r="I321" s="16">
        <v>1</v>
      </c>
    </row>
    <row r="322" spans="1:37" x14ac:dyDescent="0.45">
      <c r="A322" t="s">
        <v>164</v>
      </c>
      <c r="B322" t="s">
        <v>345</v>
      </c>
      <c r="C322" t="s">
        <v>222</v>
      </c>
      <c r="F322" s="15">
        <v>2019</v>
      </c>
      <c r="G322" s="15">
        <v>2020</v>
      </c>
      <c r="H322" s="15">
        <v>2021</v>
      </c>
      <c r="I322" s="14">
        <v>2050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45">
      <c r="B323" t="s">
        <v>345</v>
      </c>
      <c r="F323" s="16">
        <v>0</v>
      </c>
      <c r="G323" s="16">
        <v>0</v>
      </c>
      <c r="H323" s="16">
        <v>1</v>
      </c>
      <c r="I323" s="16">
        <v>1</v>
      </c>
    </row>
    <row r="324" spans="1:37" x14ac:dyDescent="0.45">
      <c r="A324" t="s">
        <v>164</v>
      </c>
      <c r="B324" t="s">
        <v>345</v>
      </c>
      <c r="C324" t="s">
        <v>223</v>
      </c>
      <c r="F324" s="15">
        <v>2019</v>
      </c>
      <c r="G324" s="15">
        <v>2020</v>
      </c>
      <c r="H324" s="15">
        <v>2021</v>
      </c>
      <c r="I324" s="14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45">
      <c r="B325" t="s">
        <v>345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45">
      <c r="A326" t="s">
        <v>164</v>
      </c>
      <c r="B326" t="s">
        <v>345</v>
      </c>
      <c r="C326" t="s">
        <v>224</v>
      </c>
      <c r="F326" s="15">
        <v>2019</v>
      </c>
      <c r="G326" s="15">
        <v>2020</v>
      </c>
      <c r="H326" s="15">
        <v>2021</v>
      </c>
      <c r="I326" s="14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45">
      <c r="B327" t="s">
        <v>345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45">
      <c r="A328" t="s">
        <v>164</v>
      </c>
      <c r="B328" t="s">
        <v>345</v>
      </c>
      <c r="C328" t="s">
        <v>225</v>
      </c>
      <c r="F328" s="15">
        <v>2019</v>
      </c>
      <c r="G328" s="15">
        <v>2020</v>
      </c>
      <c r="H328" s="15">
        <v>2021</v>
      </c>
      <c r="I328" s="14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45">
      <c r="B329" t="s">
        <v>345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45">
      <c r="A330" t="s">
        <v>164</v>
      </c>
      <c r="B330" t="s">
        <v>345</v>
      </c>
      <c r="C330" t="s">
        <v>226</v>
      </c>
      <c r="F330" s="15">
        <v>2019</v>
      </c>
      <c r="G330" s="15">
        <v>2020</v>
      </c>
      <c r="H330" s="15">
        <v>2021</v>
      </c>
      <c r="I330" s="14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45">
      <c r="B331" t="s">
        <v>345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45">
      <c r="A332" t="s">
        <v>164</v>
      </c>
      <c r="B332" t="s">
        <v>345</v>
      </c>
      <c r="C332" t="s">
        <v>227</v>
      </c>
      <c r="F332" s="15">
        <v>2019</v>
      </c>
      <c r="G332" s="15">
        <v>2020</v>
      </c>
      <c r="H332" s="15">
        <v>2021</v>
      </c>
      <c r="I332" s="14">
        <v>2050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45">
      <c r="B333" t="s">
        <v>345</v>
      </c>
      <c r="F333" s="16">
        <v>0</v>
      </c>
      <c r="G333" s="16">
        <v>0</v>
      </c>
      <c r="H333" s="16">
        <v>1</v>
      </c>
      <c r="I333" s="16">
        <v>1</v>
      </c>
    </row>
    <row r="334" spans="1:37" x14ac:dyDescent="0.45">
      <c r="A334" t="s">
        <v>164</v>
      </c>
      <c r="B334" t="s">
        <v>345</v>
      </c>
      <c r="C334" t="s">
        <v>228</v>
      </c>
      <c r="F334" s="15">
        <v>2019</v>
      </c>
      <c r="G334" s="15">
        <v>2020</v>
      </c>
      <c r="H334" s="15">
        <v>2021</v>
      </c>
      <c r="I334" s="14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45">
      <c r="B335" t="s">
        <v>345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45">
      <c r="A336" t="s">
        <v>164</v>
      </c>
      <c r="B336" t="s">
        <v>345</v>
      </c>
      <c r="C336" t="s">
        <v>229</v>
      </c>
      <c r="F336" s="15">
        <v>2019</v>
      </c>
      <c r="G336" s="15">
        <v>2020</v>
      </c>
      <c r="H336" s="15">
        <v>2021</v>
      </c>
      <c r="I336" s="14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45">
      <c r="B337" t="s">
        <v>345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45">
      <c r="A338" t="s">
        <v>164</v>
      </c>
      <c r="B338" t="s">
        <v>345</v>
      </c>
      <c r="C338" t="s">
        <v>230</v>
      </c>
      <c r="F338" s="15">
        <v>2019</v>
      </c>
      <c r="G338" s="15">
        <v>2020</v>
      </c>
      <c r="H338" s="15">
        <v>2021</v>
      </c>
      <c r="I338" s="14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45">
      <c r="B339" t="s">
        <v>345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45">
      <c r="A340" t="s">
        <v>5</v>
      </c>
      <c r="B340" t="s">
        <v>345</v>
      </c>
      <c r="C340" t="s">
        <v>215</v>
      </c>
      <c r="F340" s="15">
        <v>2019</v>
      </c>
      <c r="G340" s="15">
        <v>2020</v>
      </c>
      <c r="H340" s="15">
        <v>2021</v>
      </c>
      <c r="I340" s="14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45">
      <c r="B341" t="s">
        <v>345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45">
      <c r="A342" t="s">
        <v>5</v>
      </c>
      <c r="B342" t="s">
        <v>345</v>
      </c>
      <c r="C342" t="s">
        <v>216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45">
      <c r="B343" t="s">
        <v>345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45">
      <c r="A344" t="s">
        <v>5</v>
      </c>
      <c r="B344" t="s">
        <v>345</v>
      </c>
      <c r="C344" t="s">
        <v>217</v>
      </c>
      <c r="F344" s="15">
        <v>2019</v>
      </c>
      <c r="G344" s="15">
        <v>2020</v>
      </c>
      <c r="H344" s="15">
        <v>2021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45">
      <c r="B345" t="s">
        <v>345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45">
      <c r="A346" t="s">
        <v>5</v>
      </c>
      <c r="B346" t="s">
        <v>345</v>
      </c>
      <c r="C346" t="s">
        <v>218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45">
      <c r="B347" t="s">
        <v>345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45">
      <c r="A348" t="s">
        <v>5</v>
      </c>
      <c r="B348" t="s">
        <v>345</v>
      </c>
      <c r="C348" t="s">
        <v>219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45">
      <c r="B349" t="s">
        <v>345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45">
      <c r="A350" t="s">
        <v>5</v>
      </c>
      <c r="B350" t="s">
        <v>345</v>
      </c>
      <c r="C350" t="s">
        <v>220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45">
      <c r="B351" t="s">
        <v>345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45">
      <c r="A352" t="s">
        <v>5</v>
      </c>
      <c r="B352" t="s">
        <v>345</v>
      </c>
      <c r="C352" t="s">
        <v>221</v>
      </c>
      <c r="F352" s="15">
        <v>2019</v>
      </c>
      <c r="G352" s="15">
        <v>2020</v>
      </c>
      <c r="H352" s="15">
        <v>2021</v>
      </c>
      <c r="I352" s="14">
        <v>2050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45">
      <c r="B353" t="s">
        <v>345</v>
      </c>
      <c r="F353" s="16">
        <v>0</v>
      </c>
      <c r="G353" s="16">
        <v>0</v>
      </c>
      <c r="H353" s="16">
        <v>1</v>
      </c>
      <c r="I353" s="16">
        <v>1</v>
      </c>
    </row>
    <row r="354" spans="1:37" x14ac:dyDescent="0.45">
      <c r="A354" t="s">
        <v>5</v>
      </c>
      <c r="B354" t="s">
        <v>345</v>
      </c>
      <c r="C354" t="s">
        <v>222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45">
      <c r="B355" t="s">
        <v>345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45">
      <c r="A356" t="s">
        <v>5</v>
      </c>
      <c r="B356" t="s">
        <v>345</v>
      </c>
      <c r="C356" t="s">
        <v>223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45">
      <c r="B357" t="s">
        <v>345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45">
      <c r="A358" t="s">
        <v>5</v>
      </c>
      <c r="B358" t="s">
        <v>345</v>
      </c>
      <c r="C358" t="s">
        <v>224</v>
      </c>
      <c r="F358" s="15">
        <v>2019</v>
      </c>
      <c r="G358" s="15">
        <v>2020</v>
      </c>
      <c r="H358" s="15">
        <v>2021</v>
      </c>
      <c r="I358" s="14">
        <v>2050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45">
      <c r="B359" t="s">
        <v>345</v>
      </c>
      <c r="F359" s="16">
        <v>0</v>
      </c>
      <c r="G359" s="16">
        <v>0</v>
      </c>
      <c r="H359" s="16">
        <v>1</v>
      </c>
      <c r="I359" s="16">
        <v>1</v>
      </c>
    </row>
    <row r="360" spans="1:37" x14ac:dyDescent="0.45">
      <c r="A360" t="s">
        <v>5</v>
      </c>
      <c r="B360" t="s">
        <v>345</v>
      </c>
      <c r="C360" t="s">
        <v>225</v>
      </c>
      <c r="F360" s="15">
        <v>2019</v>
      </c>
      <c r="G360" s="15">
        <v>2020</v>
      </c>
      <c r="H360" s="15">
        <v>2021</v>
      </c>
      <c r="I360" s="14">
        <v>2050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45">
      <c r="B361" t="s">
        <v>345</v>
      </c>
      <c r="F361" s="16">
        <v>0</v>
      </c>
      <c r="G361" s="16">
        <v>0</v>
      </c>
      <c r="H361" s="16">
        <v>1</v>
      </c>
      <c r="I361" s="16">
        <v>1</v>
      </c>
    </row>
    <row r="362" spans="1:37" x14ac:dyDescent="0.45">
      <c r="A362" t="s">
        <v>5</v>
      </c>
      <c r="B362" t="s">
        <v>345</v>
      </c>
      <c r="C362" t="s">
        <v>226</v>
      </c>
      <c r="F362" s="15">
        <v>2019</v>
      </c>
      <c r="G362" s="15">
        <v>2020</v>
      </c>
      <c r="H362" s="15">
        <v>2021</v>
      </c>
      <c r="I362" s="14">
        <v>2050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45">
      <c r="B363" t="s">
        <v>345</v>
      </c>
      <c r="F363" s="16">
        <v>0</v>
      </c>
      <c r="G363" s="16">
        <v>0</v>
      </c>
      <c r="H363" s="16">
        <v>1</v>
      </c>
      <c r="I363" s="16">
        <v>1</v>
      </c>
    </row>
    <row r="364" spans="1:37" x14ac:dyDescent="0.45">
      <c r="A364" t="s">
        <v>5</v>
      </c>
      <c r="B364" t="s">
        <v>345</v>
      </c>
      <c r="C364" t="s">
        <v>227</v>
      </c>
      <c r="F364" s="15">
        <v>2019</v>
      </c>
      <c r="G364" s="15">
        <v>2020</v>
      </c>
      <c r="H364" s="15">
        <v>2021</v>
      </c>
      <c r="I364" s="14">
        <v>2050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45">
      <c r="B365" t="s">
        <v>345</v>
      </c>
      <c r="F365" s="16">
        <v>0</v>
      </c>
      <c r="G365" s="16">
        <v>0</v>
      </c>
      <c r="H365" s="16">
        <v>1</v>
      </c>
      <c r="I365" s="16">
        <v>1</v>
      </c>
    </row>
    <row r="366" spans="1:37" x14ac:dyDescent="0.45">
      <c r="A366" t="s">
        <v>5</v>
      </c>
      <c r="B366" t="s">
        <v>345</v>
      </c>
      <c r="C366" t="s">
        <v>228</v>
      </c>
      <c r="F366" s="15">
        <v>2019</v>
      </c>
      <c r="G366" s="15">
        <v>2020</v>
      </c>
      <c r="H366" s="15">
        <v>2021</v>
      </c>
      <c r="I366" s="14">
        <v>2050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45">
      <c r="B367" t="s">
        <v>345</v>
      </c>
      <c r="F367" s="16">
        <v>0</v>
      </c>
      <c r="G367" s="16">
        <v>0</v>
      </c>
      <c r="H367" s="16">
        <v>1</v>
      </c>
      <c r="I367" s="16">
        <v>1</v>
      </c>
    </row>
    <row r="368" spans="1:37" x14ac:dyDescent="0.45">
      <c r="A368" t="s">
        <v>5</v>
      </c>
      <c r="B368" t="s">
        <v>345</v>
      </c>
      <c r="C368" t="s">
        <v>229</v>
      </c>
      <c r="F368" s="15">
        <v>2019</v>
      </c>
      <c r="G368" s="15">
        <v>2020</v>
      </c>
      <c r="H368" s="15">
        <v>2021</v>
      </c>
      <c r="I368" s="14">
        <v>2050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45">
      <c r="B369" t="s">
        <v>345</v>
      </c>
      <c r="F369" s="16">
        <v>0</v>
      </c>
      <c r="G369" s="16">
        <v>0</v>
      </c>
      <c r="H369" s="16">
        <v>1</v>
      </c>
      <c r="I369" s="16">
        <v>1</v>
      </c>
    </row>
    <row r="370" spans="1:37" x14ac:dyDescent="0.45">
      <c r="A370" t="s">
        <v>5</v>
      </c>
      <c r="B370" t="s">
        <v>345</v>
      </c>
      <c r="C370" t="s">
        <v>230</v>
      </c>
      <c r="F370" s="15">
        <v>2019</v>
      </c>
      <c r="G370" s="15">
        <v>2020</v>
      </c>
      <c r="H370" s="15">
        <v>2021</v>
      </c>
      <c r="I370" s="14">
        <v>2050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45">
      <c r="B371" t="s">
        <v>345</v>
      </c>
      <c r="F371" s="16">
        <v>0</v>
      </c>
      <c r="G371" s="16">
        <v>0</v>
      </c>
      <c r="H371" s="16">
        <v>1</v>
      </c>
      <c r="I371" s="16">
        <v>1</v>
      </c>
    </row>
    <row r="372" spans="1:37" x14ac:dyDescent="0.45">
      <c r="A372" t="s">
        <v>343</v>
      </c>
      <c r="B372" t="s">
        <v>346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45">
      <c r="B373" t="s">
        <v>345</v>
      </c>
      <c r="F373" s="16">
        <v>1</v>
      </c>
      <c r="G373" s="16">
        <v>1</v>
      </c>
    </row>
    <row r="374" spans="1:37" x14ac:dyDescent="0.45">
      <c r="A374" t="s">
        <v>4</v>
      </c>
      <c r="B374" t="s">
        <v>345</v>
      </c>
      <c r="F374" s="15">
        <v>2019</v>
      </c>
      <c r="G374" s="15">
        <v>2020</v>
      </c>
      <c r="H374" s="15">
        <v>2021</v>
      </c>
      <c r="I374" s="14">
        <v>2050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45">
      <c r="B375" t="s">
        <v>345</v>
      </c>
      <c r="F375" s="16">
        <v>0</v>
      </c>
      <c r="G375" s="16">
        <v>0</v>
      </c>
      <c r="H375" s="16">
        <v>1</v>
      </c>
      <c r="I375" s="16">
        <v>1</v>
      </c>
    </row>
    <row r="376" spans="1:37" x14ac:dyDescent="0.45">
      <c r="A376" t="s">
        <v>6</v>
      </c>
      <c r="B376" t="s">
        <v>345</v>
      </c>
      <c r="F376" s="15">
        <v>2019</v>
      </c>
      <c r="G376" s="15">
        <v>2020</v>
      </c>
      <c r="H376" s="15">
        <v>2050</v>
      </c>
      <c r="I376" s="1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45">
      <c r="B377" t="s">
        <v>345</v>
      </c>
      <c r="F377" s="16">
        <v>0</v>
      </c>
      <c r="G377" s="16">
        <v>0</v>
      </c>
      <c r="H377" s="16">
        <v>1</v>
      </c>
    </row>
    <row r="378" spans="1:37" x14ac:dyDescent="0.45">
      <c r="A378" t="s">
        <v>31</v>
      </c>
      <c r="B378" t="s">
        <v>345</v>
      </c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45">
      <c r="B379" t="s">
        <v>345</v>
      </c>
      <c r="F379" s="16">
        <v>0</v>
      </c>
      <c r="G379" s="16">
        <v>0</v>
      </c>
      <c r="H379" s="16">
        <v>1</v>
      </c>
    </row>
    <row r="380" spans="1:37" s="16" customFormat="1" x14ac:dyDescent="0.45">
      <c r="A380" t="s">
        <v>83</v>
      </c>
      <c r="B380" t="s">
        <v>345</v>
      </c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45">
      <c r="A381"/>
      <c r="B381" t="s">
        <v>345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45">
      <c r="A382" t="s">
        <v>54</v>
      </c>
      <c r="B382" t="s">
        <v>345</v>
      </c>
      <c r="C382" t="s">
        <v>215</v>
      </c>
      <c r="D382" t="s">
        <v>233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45">
      <c r="A383"/>
      <c r="B383" t="s">
        <v>345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45">
      <c r="A384" t="s">
        <v>54</v>
      </c>
      <c r="B384" t="s">
        <v>345</v>
      </c>
      <c r="C384" t="s">
        <v>215</v>
      </c>
      <c r="D384" t="s">
        <v>232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45">
      <c r="A385"/>
      <c r="B385" t="s">
        <v>345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45">
      <c r="A386" t="s">
        <v>54</v>
      </c>
      <c r="B386" t="s">
        <v>345</v>
      </c>
      <c r="C386" t="s">
        <v>215</v>
      </c>
      <c r="D386" t="s">
        <v>231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45">
      <c r="A387"/>
      <c r="B387" t="s">
        <v>345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45">
      <c r="A388" t="s">
        <v>54</v>
      </c>
      <c r="B388" t="s">
        <v>345</v>
      </c>
      <c r="C388" t="s">
        <v>216</v>
      </c>
      <c r="D388" t="s">
        <v>233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45">
      <c r="A389"/>
      <c r="B389" t="s">
        <v>345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45">
      <c r="A390" t="s">
        <v>54</v>
      </c>
      <c r="B390" t="s">
        <v>345</v>
      </c>
      <c r="C390" t="s">
        <v>216</v>
      </c>
      <c r="D390" t="s">
        <v>232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45">
      <c r="A391"/>
      <c r="B391" t="s">
        <v>345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45">
      <c r="A392" t="s">
        <v>54</v>
      </c>
      <c r="B392" t="s">
        <v>345</v>
      </c>
      <c r="C392" t="s">
        <v>216</v>
      </c>
      <c r="D392" t="s">
        <v>231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45">
      <c r="A393"/>
      <c r="B393" t="s">
        <v>345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45">
      <c r="A394" t="s">
        <v>54</v>
      </c>
      <c r="B394" t="s">
        <v>345</v>
      </c>
      <c r="C394" t="s">
        <v>217</v>
      </c>
      <c r="D394" t="s">
        <v>233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45">
      <c r="A395"/>
      <c r="B395" t="s">
        <v>345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45">
      <c r="A396" t="s">
        <v>54</v>
      </c>
      <c r="B396" t="s">
        <v>345</v>
      </c>
      <c r="C396" t="s">
        <v>217</v>
      </c>
      <c r="D396" t="s">
        <v>232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45">
      <c r="A397"/>
      <c r="B397" t="s">
        <v>345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45">
      <c r="A398" t="s">
        <v>54</v>
      </c>
      <c r="B398" t="s">
        <v>345</v>
      </c>
      <c r="C398" t="s">
        <v>217</v>
      </c>
      <c r="D398" t="s">
        <v>231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45">
      <c r="A399"/>
      <c r="B399" t="s">
        <v>345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45">
      <c r="A400" t="s">
        <v>54</v>
      </c>
      <c r="B400" t="s">
        <v>345</v>
      </c>
      <c r="C400" t="s">
        <v>218</v>
      </c>
      <c r="D400" t="s">
        <v>233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45">
      <c r="A401"/>
      <c r="B401" t="s">
        <v>345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45">
      <c r="A402" t="s">
        <v>54</v>
      </c>
      <c r="B402" t="s">
        <v>345</v>
      </c>
      <c r="C402" t="s">
        <v>218</v>
      </c>
      <c r="D402" t="s">
        <v>232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45">
      <c r="A403"/>
      <c r="B403" t="s">
        <v>345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45">
      <c r="A404" t="s">
        <v>54</v>
      </c>
      <c r="B404" t="s">
        <v>345</v>
      </c>
      <c r="C404" t="s">
        <v>218</v>
      </c>
      <c r="D404" t="s">
        <v>231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45">
      <c r="A405"/>
      <c r="B405" t="s">
        <v>345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45">
      <c r="A406" t="s">
        <v>54</v>
      </c>
      <c r="B406" t="s">
        <v>345</v>
      </c>
      <c r="C406" t="s">
        <v>219</v>
      </c>
      <c r="D406" t="s">
        <v>233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45">
      <c r="A407"/>
      <c r="B407" t="s">
        <v>345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45">
      <c r="A408" t="s">
        <v>54</v>
      </c>
      <c r="B408" t="s">
        <v>345</v>
      </c>
      <c r="C408" t="s">
        <v>219</v>
      </c>
      <c r="D408" t="s">
        <v>232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45">
      <c r="A409"/>
      <c r="B409" t="s">
        <v>345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45">
      <c r="A410" t="s">
        <v>54</v>
      </c>
      <c r="B410" t="s">
        <v>345</v>
      </c>
      <c r="C410" t="s">
        <v>219</v>
      </c>
      <c r="D410" t="s">
        <v>231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45">
      <c r="A411"/>
      <c r="B411" t="s">
        <v>345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45">
      <c r="A412" t="s">
        <v>54</v>
      </c>
      <c r="B412" t="s">
        <v>345</v>
      </c>
      <c r="C412" t="s">
        <v>220</v>
      </c>
      <c r="D412" t="s">
        <v>233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45">
      <c r="A413"/>
      <c r="B413" t="s">
        <v>345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45">
      <c r="A414" t="s">
        <v>54</v>
      </c>
      <c r="B414" t="s">
        <v>345</v>
      </c>
      <c r="C414" t="s">
        <v>220</v>
      </c>
      <c r="D414" t="s">
        <v>232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45">
      <c r="A415"/>
      <c r="B415" t="s">
        <v>345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45">
      <c r="A416" t="s">
        <v>54</v>
      </c>
      <c r="B416" t="s">
        <v>345</v>
      </c>
      <c r="C416" t="s">
        <v>220</v>
      </c>
      <c r="D416" t="s">
        <v>231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45">
      <c r="A417"/>
      <c r="B417" t="s">
        <v>345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45">
      <c r="A418" t="s">
        <v>54</v>
      </c>
      <c r="B418" t="s">
        <v>345</v>
      </c>
      <c r="C418" t="s">
        <v>221</v>
      </c>
      <c r="D418" t="s">
        <v>233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45">
      <c r="A419"/>
      <c r="B419" t="s">
        <v>345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45">
      <c r="A420" t="s">
        <v>54</v>
      </c>
      <c r="B420" t="s">
        <v>345</v>
      </c>
      <c r="C420" t="s">
        <v>221</v>
      </c>
      <c r="D420" t="s">
        <v>232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45">
      <c r="A421"/>
      <c r="B421" t="s">
        <v>345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45">
      <c r="A422" t="s">
        <v>54</v>
      </c>
      <c r="B422" t="s">
        <v>345</v>
      </c>
      <c r="C422" t="s">
        <v>221</v>
      </c>
      <c r="D422" t="s">
        <v>231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45">
      <c r="A423"/>
      <c r="B423" t="s">
        <v>345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45">
      <c r="A424" t="s">
        <v>54</v>
      </c>
      <c r="B424" t="s">
        <v>345</v>
      </c>
      <c r="C424" t="s">
        <v>222</v>
      </c>
      <c r="D424" t="s">
        <v>233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45">
      <c r="A425"/>
      <c r="B425" t="s">
        <v>345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45">
      <c r="A426" t="s">
        <v>54</v>
      </c>
      <c r="B426" t="s">
        <v>345</v>
      </c>
      <c r="C426" t="s">
        <v>222</v>
      </c>
      <c r="D426" t="s">
        <v>232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45">
      <c r="A427"/>
      <c r="B427" t="s">
        <v>345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45">
      <c r="A428" t="s">
        <v>54</v>
      </c>
      <c r="B428" t="s">
        <v>345</v>
      </c>
      <c r="C428" t="s">
        <v>222</v>
      </c>
      <c r="D428" t="s">
        <v>231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45">
      <c r="A429"/>
      <c r="B429" t="s">
        <v>345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45">
      <c r="A430" t="s">
        <v>54</v>
      </c>
      <c r="B430" t="s">
        <v>345</v>
      </c>
      <c r="C430" t="s">
        <v>223</v>
      </c>
      <c r="D430" t="s">
        <v>233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45">
      <c r="A431"/>
      <c r="B431" t="s">
        <v>345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45">
      <c r="A432" t="s">
        <v>54</v>
      </c>
      <c r="B432" t="s">
        <v>345</v>
      </c>
      <c r="C432" t="s">
        <v>223</v>
      </c>
      <c r="D432" t="s">
        <v>232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45">
      <c r="A433"/>
      <c r="B433" t="s">
        <v>345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45">
      <c r="A434" t="s">
        <v>54</v>
      </c>
      <c r="B434" t="s">
        <v>345</v>
      </c>
      <c r="C434" t="s">
        <v>223</v>
      </c>
      <c r="D434" t="s">
        <v>231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45">
      <c r="A435"/>
      <c r="B435" t="s">
        <v>345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45">
      <c r="A436" t="s">
        <v>54</v>
      </c>
      <c r="B436" t="s">
        <v>345</v>
      </c>
      <c r="C436" t="s">
        <v>224</v>
      </c>
      <c r="D436" t="s">
        <v>233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45">
      <c r="A437"/>
      <c r="B437" t="s">
        <v>345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45">
      <c r="A438" t="s">
        <v>54</v>
      </c>
      <c r="B438" t="s">
        <v>345</v>
      </c>
      <c r="C438" t="s">
        <v>224</v>
      </c>
      <c r="D438" t="s">
        <v>232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45">
      <c r="A439"/>
      <c r="B439" t="s">
        <v>345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45">
      <c r="A440" t="s">
        <v>54</v>
      </c>
      <c r="B440" t="s">
        <v>345</v>
      </c>
      <c r="C440" t="s">
        <v>224</v>
      </c>
      <c r="D440" t="s">
        <v>231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45">
      <c r="A441"/>
      <c r="B441" t="s">
        <v>345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45">
      <c r="A442" t="s">
        <v>54</v>
      </c>
      <c r="B442" t="s">
        <v>345</v>
      </c>
      <c r="C442" t="s">
        <v>225</v>
      </c>
      <c r="D442" t="s">
        <v>233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45">
      <c r="A443"/>
      <c r="B443" t="s">
        <v>345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45">
      <c r="A444" t="s">
        <v>54</v>
      </c>
      <c r="B444" t="s">
        <v>345</v>
      </c>
      <c r="C444" t="s">
        <v>225</v>
      </c>
      <c r="D444" t="s">
        <v>232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45">
      <c r="A445"/>
      <c r="B445" t="s">
        <v>345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45">
      <c r="A446" t="s">
        <v>54</v>
      </c>
      <c r="B446" t="s">
        <v>345</v>
      </c>
      <c r="C446" t="s">
        <v>225</v>
      </c>
      <c r="D446" t="s">
        <v>231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45">
      <c r="A447"/>
      <c r="B447" t="s">
        <v>345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45">
      <c r="A448" t="s">
        <v>54</v>
      </c>
      <c r="B448" t="s">
        <v>345</v>
      </c>
      <c r="C448" t="s">
        <v>226</v>
      </c>
      <c r="D448" t="s">
        <v>233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45">
      <c r="A449"/>
      <c r="B449" t="s">
        <v>345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45">
      <c r="A450" t="s">
        <v>54</v>
      </c>
      <c r="B450" t="s">
        <v>345</v>
      </c>
      <c r="C450" t="s">
        <v>226</v>
      </c>
      <c r="D450" t="s">
        <v>232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45">
      <c r="A451"/>
      <c r="B451" t="s">
        <v>345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45">
      <c r="A452" t="s">
        <v>54</v>
      </c>
      <c r="B452" t="s">
        <v>345</v>
      </c>
      <c r="C452" t="s">
        <v>226</v>
      </c>
      <c r="D452" t="s">
        <v>231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45">
      <c r="A453"/>
      <c r="B453" t="s">
        <v>345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45">
      <c r="A454" t="s">
        <v>54</v>
      </c>
      <c r="B454" t="s">
        <v>345</v>
      </c>
      <c r="C454" t="s">
        <v>227</v>
      </c>
      <c r="D454" t="s">
        <v>233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45">
      <c r="A455"/>
      <c r="B455" t="s">
        <v>345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45">
      <c r="A456" t="s">
        <v>54</v>
      </c>
      <c r="B456" t="s">
        <v>345</v>
      </c>
      <c r="C456" t="s">
        <v>227</v>
      </c>
      <c r="D456" t="s">
        <v>232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45">
      <c r="A457"/>
      <c r="B457" t="s">
        <v>345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45">
      <c r="A458" t="s">
        <v>54</v>
      </c>
      <c r="B458" t="s">
        <v>345</v>
      </c>
      <c r="C458" t="s">
        <v>227</v>
      </c>
      <c r="D458" t="s">
        <v>231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45">
      <c r="A459"/>
      <c r="B459" t="s">
        <v>345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45">
      <c r="A460" t="s">
        <v>54</v>
      </c>
      <c r="B460" t="s">
        <v>345</v>
      </c>
      <c r="C460" t="s">
        <v>228</v>
      </c>
      <c r="D460" t="s">
        <v>233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45">
      <c r="A461"/>
      <c r="B461" t="s">
        <v>345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45">
      <c r="A462" t="s">
        <v>54</v>
      </c>
      <c r="B462" t="s">
        <v>345</v>
      </c>
      <c r="C462" t="s">
        <v>228</v>
      </c>
      <c r="D462" t="s">
        <v>232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45">
      <c r="A463"/>
      <c r="B463" t="s">
        <v>345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45">
      <c r="A464" t="s">
        <v>54</v>
      </c>
      <c r="B464" t="s">
        <v>345</v>
      </c>
      <c r="C464" t="s">
        <v>228</v>
      </c>
      <c r="D464" t="s">
        <v>231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45">
      <c r="A465"/>
      <c r="B465" t="s">
        <v>345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45">
      <c r="A466" t="s">
        <v>54</v>
      </c>
      <c r="B466" t="s">
        <v>345</v>
      </c>
      <c r="C466" t="s">
        <v>229</v>
      </c>
      <c r="D466" t="s">
        <v>233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45">
      <c r="A467"/>
      <c r="B467" t="s">
        <v>345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45">
      <c r="A468" t="s">
        <v>54</v>
      </c>
      <c r="B468" t="s">
        <v>345</v>
      </c>
      <c r="C468" t="s">
        <v>229</v>
      </c>
      <c r="D468" t="s">
        <v>232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45">
      <c r="A469"/>
      <c r="B469" t="s">
        <v>345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45">
      <c r="A470" t="s">
        <v>54</v>
      </c>
      <c r="B470" t="s">
        <v>345</v>
      </c>
      <c r="C470" t="s">
        <v>229</v>
      </c>
      <c r="D470" t="s">
        <v>231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45">
      <c r="A471"/>
      <c r="B471" t="s">
        <v>345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45">
      <c r="A472" t="s">
        <v>54</v>
      </c>
      <c r="B472" t="s">
        <v>345</v>
      </c>
      <c r="C472" t="s">
        <v>230</v>
      </c>
      <c r="D472" t="s">
        <v>233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45">
      <c r="A473"/>
      <c r="B473" t="s">
        <v>345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45">
      <c r="A474" t="s">
        <v>54</v>
      </c>
      <c r="B474" t="s">
        <v>345</v>
      </c>
      <c r="C474" t="s">
        <v>230</v>
      </c>
      <c r="D474" t="s">
        <v>232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45">
      <c r="A475"/>
      <c r="B475" t="s">
        <v>345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45">
      <c r="A476" t="s">
        <v>54</v>
      </c>
      <c r="B476" t="s">
        <v>345</v>
      </c>
      <c r="C476" t="s">
        <v>230</v>
      </c>
      <c r="D476" t="s">
        <v>231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45">
      <c r="A477"/>
      <c r="B477" t="s">
        <v>345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45">
      <c r="A478" t="s">
        <v>58</v>
      </c>
      <c r="B478" t="s">
        <v>345</v>
      </c>
      <c r="C478" t="s">
        <v>215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45">
      <c r="A479"/>
      <c r="B479" t="s">
        <v>345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45">
      <c r="A480" t="s">
        <v>58</v>
      </c>
      <c r="B480" t="s">
        <v>345</v>
      </c>
      <c r="C480" t="s">
        <v>216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45">
      <c r="A481"/>
      <c r="B481" t="s">
        <v>345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45">
      <c r="A482" t="s">
        <v>58</v>
      </c>
      <c r="B482" t="s">
        <v>345</v>
      </c>
      <c r="C482" t="s">
        <v>217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45">
      <c r="A483"/>
      <c r="B483" t="s">
        <v>345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45">
      <c r="A484" t="s">
        <v>58</v>
      </c>
      <c r="B484" t="s">
        <v>345</v>
      </c>
      <c r="C484" t="s">
        <v>218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45">
      <c r="A485"/>
      <c r="B485" t="s">
        <v>345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45">
      <c r="A486" t="s">
        <v>58</v>
      </c>
      <c r="B486" t="s">
        <v>345</v>
      </c>
      <c r="C486" t="s">
        <v>219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45">
      <c r="A487"/>
      <c r="B487" t="s">
        <v>345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45">
      <c r="A488" t="s">
        <v>58</v>
      </c>
      <c r="B488" t="s">
        <v>345</v>
      </c>
      <c r="C488" t="s">
        <v>220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45">
      <c r="A489"/>
      <c r="B489" t="s">
        <v>345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45">
      <c r="A490" t="s">
        <v>58</v>
      </c>
      <c r="B490" t="s">
        <v>345</v>
      </c>
      <c r="C490" t="s">
        <v>221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45">
      <c r="A491"/>
      <c r="B491" t="s">
        <v>345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45">
      <c r="A492" t="s">
        <v>58</v>
      </c>
      <c r="B492" t="s">
        <v>345</v>
      </c>
      <c r="C492" t="s">
        <v>222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45">
      <c r="A493"/>
      <c r="B493" t="s">
        <v>345</v>
      </c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45">
      <c r="A494" t="s">
        <v>58</v>
      </c>
      <c r="B494" t="s">
        <v>345</v>
      </c>
      <c r="C494" t="s">
        <v>223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45">
      <c r="A495"/>
      <c r="B495" t="s">
        <v>345</v>
      </c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45">
      <c r="A496" t="s">
        <v>58</v>
      </c>
      <c r="B496" t="s">
        <v>345</v>
      </c>
      <c r="C496" t="s">
        <v>224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45">
      <c r="A497"/>
      <c r="B497" t="s">
        <v>345</v>
      </c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45">
      <c r="A498" t="s">
        <v>58</v>
      </c>
      <c r="B498" t="s">
        <v>345</v>
      </c>
      <c r="C498" t="s">
        <v>225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45">
      <c r="A499"/>
      <c r="B499" t="s">
        <v>345</v>
      </c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45">
      <c r="A500" t="s">
        <v>58</v>
      </c>
      <c r="B500" t="s">
        <v>345</v>
      </c>
      <c r="C500" t="s">
        <v>226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45">
      <c r="A501"/>
      <c r="B501" t="s">
        <v>345</v>
      </c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45">
      <c r="A502" t="s">
        <v>58</v>
      </c>
      <c r="B502" t="s">
        <v>345</v>
      </c>
      <c r="C502" t="s">
        <v>227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45">
      <c r="A503"/>
      <c r="B503" t="s">
        <v>345</v>
      </c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45">
      <c r="A504" t="s">
        <v>58</v>
      </c>
      <c r="B504" t="s">
        <v>345</v>
      </c>
      <c r="C504" t="s">
        <v>228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45">
      <c r="A505"/>
      <c r="B505" t="s">
        <v>345</v>
      </c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45">
      <c r="A506" t="s">
        <v>58</v>
      </c>
      <c r="B506" t="s">
        <v>345</v>
      </c>
      <c r="C506" t="s">
        <v>229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45">
      <c r="A507"/>
      <c r="B507" t="s">
        <v>345</v>
      </c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45">
      <c r="A508" t="s">
        <v>58</v>
      </c>
      <c r="B508" t="s">
        <v>345</v>
      </c>
      <c r="C508" t="s">
        <v>230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45">
      <c r="A509"/>
      <c r="B509" t="s">
        <v>345</v>
      </c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45">
      <c r="A510" t="s">
        <v>59</v>
      </c>
      <c r="B510" t="s">
        <v>345</v>
      </c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45">
      <c r="A511"/>
      <c r="B511" t="s">
        <v>345</v>
      </c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45">
      <c r="A512" t="s">
        <v>344</v>
      </c>
      <c r="B512" t="s">
        <v>346</v>
      </c>
      <c r="C512" t="s">
        <v>215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45">
      <c r="A513"/>
      <c r="B513" t="s">
        <v>345</v>
      </c>
      <c r="C513"/>
      <c r="D513"/>
      <c r="E513"/>
      <c r="F513" s="16">
        <v>1</v>
      </c>
      <c r="G513" s="16">
        <v>1</v>
      </c>
    </row>
    <row r="514" spans="1:37" s="16" customFormat="1" x14ac:dyDescent="0.45">
      <c r="A514" t="s">
        <v>344</v>
      </c>
      <c r="B514" t="s">
        <v>346</v>
      </c>
      <c r="C514" t="s">
        <v>216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45">
      <c r="A515"/>
      <c r="B515" t="s">
        <v>345</v>
      </c>
      <c r="C515"/>
      <c r="D515"/>
      <c r="E515"/>
      <c r="F515" s="16">
        <v>1</v>
      </c>
      <c r="G515" s="16">
        <v>1</v>
      </c>
    </row>
    <row r="516" spans="1:37" s="16" customFormat="1" x14ac:dyDescent="0.45">
      <c r="A516" t="s">
        <v>344</v>
      </c>
      <c r="B516" t="s">
        <v>346</v>
      </c>
      <c r="C516" t="s">
        <v>217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45">
      <c r="A517"/>
      <c r="B517" t="s">
        <v>345</v>
      </c>
      <c r="C517"/>
      <c r="D517"/>
      <c r="E517"/>
      <c r="F517" s="16">
        <v>1</v>
      </c>
      <c r="G517" s="16">
        <v>1</v>
      </c>
    </row>
    <row r="518" spans="1:37" s="16" customFormat="1" x14ac:dyDescent="0.45">
      <c r="A518" t="s">
        <v>344</v>
      </c>
      <c r="B518" t="s">
        <v>346</v>
      </c>
      <c r="C518" t="s">
        <v>218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45">
      <c r="A519"/>
      <c r="B519" t="s">
        <v>345</v>
      </c>
      <c r="C519"/>
      <c r="D519"/>
      <c r="E519"/>
      <c r="F519" s="16">
        <v>1</v>
      </c>
      <c r="G519" s="16">
        <v>1</v>
      </c>
    </row>
    <row r="520" spans="1:37" s="16" customFormat="1" x14ac:dyDescent="0.45">
      <c r="A520" t="s">
        <v>344</v>
      </c>
      <c r="B520" t="s">
        <v>346</v>
      </c>
      <c r="C520" t="s">
        <v>219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45">
      <c r="A521"/>
      <c r="B521" t="s">
        <v>345</v>
      </c>
      <c r="C521"/>
      <c r="D521"/>
      <c r="E521"/>
      <c r="F521" s="16">
        <v>1</v>
      </c>
      <c r="G521" s="16">
        <v>1</v>
      </c>
    </row>
    <row r="522" spans="1:37" s="16" customFormat="1" x14ac:dyDescent="0.45">
      <c r="A522" t="s">
        <v>344</v>
      </c>
      <c r="B522" t="s">
        <v>346</v>
      </c>
      <c r="C522" t="s">
        <v>220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45">
      <c r="A523"/>
      <c r="B523" t="s">
        <v>345</v>
      </c>
      <c r="C523"/>
      <c r="D523"/>
      <c r="E523"/>
      <c r="F523" s="16">
        <v>1</v>
      </c>
      <c r="G523" s="16">
        <v>1</v>
      </c>
    </row>
    <row r="524" spans="1:37" s="16" customFormat="1" x14ac:dyDescent="0.45">
      <c r="A524" t="s">
        <v>344</v>
      </c>
      <c r="B524" t="s">
        <v>346</v>
      </c>
      <c r="C524" t="s">
        <v>221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45">
      <c r="A525"/>
      <c r="B525" t="s">
        <v>345</v>
      </c>
      <c r="C525"/>
      <c r="D525"/>
      <c r="E525"/>
      <c r="F525" s="16">
        <v>1</v>
      </c>
      <c r="G525" s="16">
        <v>1</v>
      </c>
    </row>
    <row r="526" spans="1:37" s="16" customFormat="1" x14ac:dyDescent="0.45">
      <c r="A526" t="s">
        <v>344</v>
      </c>
      <c r="B526" t="s">
        <v>346</v>
      </c>
      <c r="C526" t="s">
        <v>222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45">
      <c r="A527"/>
      <c r="B527" t="s">
        <v>345</v>
      </c>
      <c r="C527"/>
      <c r="D527"/>
      <c r="E527"/>
      <c r="F527" s="16">
        <v>1</v>
      </c>
      <c r="G527" s="16">
        <v>1</v>
      </c>
    </row>
    <row r="528" spans="1:37" s="16" customFormat="1" x14ac:dyDescent="0.45">
      <c r="A528" t="s">
        <v>344</v>
      </c>
      <c r="B528" t="s">
        <v>346</v>
      </c>
      <c r="C528" t="s">
        <v>223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45">
      <c r="A529"/>
      <c r="B529" t="s">
        <v>345</v>
      </c>
      <c r="C529"/>
      <c r="D529"/>
      <c r="E529"/>
      <c r="F529" s="16">
        <v>1</v>
      </c>
      <c r="G529" s="16">
        <v>1</v>
      </c>
    </row>
    <row r="530" spans="1:37" s="16" customFormat="1" x14ac:dyDescent="0.45">
      <c r="A530" t="s">
        <v>344</v>
      </c>
      <c r="B530" t="s">
        <v>346</v>
      </c>
      <c r="C530" t="s">
        <v>224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45">
      <c r="A531"/>
      <c r="B531" t="s">
        <v>345</v>
      </c>
      <c r="C531"/>
      <c r="D531"/>
      <c r="E531"/>
      <c r="F531" s="16">
        <v>1</v>
      </c>
      <c r="G531" s="16">
        <v>1</v>
      </c>
    </row>
    <row r="532" spans="1:37" s="16" customFormat="1" x14ac:dyDescent="0.45">
      <c r="A532" t="s">
        <v>344</v>
      </c>
      <c r="B532" t="s">
        <v>346</v>
      </c>
      <c r="C532" t="s">
        <v>225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45">
      <c r="A533"/>
      <c r="B533" t="s">
        <v>345</v>
      </c>
      <c r="C533"/>
      <c r="D533"/>
      <c r="E533"/>
      <c r="F533" s="16">
        <v>1</v>
      </c>
      <c r="G533" s="16">
        <v>1</v>
      </c>
    </row>
    <row r="534" spans="1:37" s="16" customFormat="1" x14ac:dyDescent="0.45">
      <c r="A534" t="s">
        <v>344</v>
      </c>
      <c r="B534" t="s">
        <v>346</v>
      </c>
      <c r="C534" t="s">
        <v>226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45">
      <c r="A535"/>
      <c r="B535" t="s">
        <v>345</v>
      </c>
      <c r="C535"/>
      <c r="D535"/>
      <c r="E535"/>
      <c r="F535" s="16">
        <v>1</v>
      </c>
      <c r="G535" s="16">
        <v>1</v>
      </c>
    </row>
    <row r="536" spans="1:37" s="16" customFormat="1" x14ac:dyDescent="0.45">
      <c r="A536" t="s">
        <v>344</v>
      </c>
      <c r="B536" t="s">
        <v>346</v>
      </c>
      <c r="C536" t="s">
        <v>227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45">
      <c r="A537"/>
      <c r="B537" t="s">
        <v>345</v>
      </c>
      <c r="C537"/>
      <c r="D537"/>
      <c r="E537"/>
      <c r="F537" s="16">
        <v>1</v>
      </c>
      <c r="G537" s="16">
        <v>1</v>
      </c>
    </row>
    <row r="538" spans="1:37" s="16" customFormat="1" x14ac:dyDescent="0.45">
      <c r="A538" t="s">
        <v>344</v>
      </c>
      <c r="B538" t="s">
        <v>346</v>
      </c>
      <c r="C538" t="s">
        <v>228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45">
      <c r="A539"/>
      <c r="B539" t="s">
        <v>345</v>
      </c>
      <c r="C539"/>
      <c r="D539"/>
      <c r="E539"/>
      <c r="F539" s="16">
        <v>1</v>
      </c>
      <c r="G539" s="16">
        <v>1</v>
      </c>
    </row>
    <row r="540" spans="1:37" s="16" customFormat="1" x14ac:dyDescent="0.45">
      <c r="A540" t="s">
        <v>344</v>
      </c>
      <c r="B540" t="s">
        <v>346</v>
      </c>
      <c r="C540" t="s">
        <v>229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45">
      <c r="A541"/>
      <c r="B541" t="s">
        <v>345</v>
      </c>
      <c r="C541"/>
      <c r="D541"/>
      <c r="E541"/>
      <c r="F541" s="16">
        <v>1</v>
      </c>
      <c r="G541" s="16">
        <v>1</v>
      </c>
    </row>
    <row r="542" spans="1:37" s="16" customFormat="1" x14ac:dyDescent="0.45">
      <c r="A542" t="s">
        <v>344</v>
      </c>
      <c r="B542" t="s">
        <v>346</v>
      </c>
      <c r="C542" t="s">
        <v>230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45">
      <c r="A543"/>
      <c r="B543" t="s">
        <v>345</v>
      </c>
      <c r="C543"/>
      <c r="D543"/>
      <c r="E543"/>
      <c r="F543" s="16">
        <v>1</v>
      </c>
      <c r="G543" s="16">
        <v>1</v>
      </c>
    </row>
    <row r="544" spans="1:37" s="16" customFormat="1" x14ac:dyDescent="0.45">
      <c r="A544" t="s">
        <v>65</v>
      </c>
      <c r="B544" t="s">
        <v>345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45">
      <c r="A545"/>
      <c r="B545" t="s">
        <v>345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45">
      <c r="A546" t="s">
        <v>60</v>
      </c>
      <c r="B546" t="s">
        <v>345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45">
      <c r="A547"/>
      <c r="B547" t="s">
        <v>345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45">
      <c r="A548" t="s">
        <v>104</v>
      </c>
      <c r="B548" t="s">
        <v>345</v>
      </c>
      <c r="C548" t="s">
        <v>215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45">
      <c r="A549"/>
      <c r="B549" t="s">
        <v>345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45">
      <c r="A550" t="s">
        <v>104</v>
      </c>
      <c r="B550" t="s">
        <v>345</v>
      </c>
      <c r="C550" t="s">
        <v>216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45">
      <c r="A551"/>
      <c r="B551" t="s">
        <v>345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45">
      <c r="A552" t="s">
        <v>104</v>
      </c>
      <c r="B552" t="s">
        <v>345</v>
      </c>
      <c r="C552" t="s">
        <v>217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45">
      <c r="A553"/>
      <c r="B553" t="s">
        <v>345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45">
      <c r="A554" t="s">
        <v>104</v>
      </c>
      <c r="B554" t="s">
        <v>345</v>
      </c>
      <c r="C554" t="s">
        <v>218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45">
      <c r="A555"/>
      <c r="B555" t="s">
        <v>345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45">
      <c r="A556" t="s">
        <v>104</v>
      </c>
      <c r="B556" t="s">
        <v>345</v>
      </c>
      <c r="C556" t="s">
        <v>219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45">
      <c r="A557"/>
      <c r="B557" t="s">
        <v>345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45">
      <c r="A558" t="s">
        <v>104</v>
      </c>
      <c r="B558" t="s">
        <v>345</v>
      </c>
      <c r="C558" t="s">
        <v>220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45">
      <c r="A559"/>
      <c r="B559" t="s">
        <v>345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45">
      <c r="A560" t="s">
        <v>104</v>
      </c>
      <c r="B560" t="s">
        <v>345</v>
      </c>
      <c r="C560" t="s">
        <v>221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45">
      <c r="A561"/>
      <c r="B561" t="s">
        <v>345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45">
      <c r="A562" t="s">
        <v>104</v>
      </c>
      <c r="B562" t="s">
        <v>345</v>
      </c>
      <c r="C562" t="s">
        <v>222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45">
      <c r="A563"/>
      <c r="B563" t="s">
        <v>345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45">
      <c r="A564" t="s">
        <v>104</v>
      </c>
      <c r="B564" t="s">
        <v>345</v>
      </c>
      <c r="C564" t="s">
        <v>223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45">
      <c r="A565"/>
      <c r="B565" t="s">
        <v>345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45">
      <c r="A566" t="s">
        <v>104</v>
      </c>
      <c r="B566" t="s">
        <v>345</v>
      </c>
      <c r="C566" t="s">
        <v>224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45">
      <c r="A567"/>
      <c r="B567" t="s">
        <v>345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45">
      <c r="A568" t="s">
        <v>104</v>
      </c>
      <c r="B568" t="s">
        <v>345</v>
      </c>
      <c r="C568" t="s">
        <v>225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45">
      <c r="A569"/>
      <c r="B569" t="s">
        <v>345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45">
      <c r="A570" t="s">
        <v>104</v>
      </c>
      <c r="B570" t="s">
        <v>345</v>
      </c>
      <c r="C570" t="s">
        <v>226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45">
      <c r="A571"/>
      <c r="B571" t="s">
        <v>345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45">
      <c r="A572" t="s">
        <v>104</v>
      </c>
      <c r="B572" t="s">
        <v>345</v>
      </c>
      <c r="C572" t="s">
        <v>227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45">
      <c r="A573"/>
      <c r="B573" t="s">
        <v>345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45">
      <c r="A574" t="s">
        <v>104</v>
      </c>
      <c r="B574" t="s">
        <v>345</v>
      </c>
      <c r="C574" t="s">
        <v>228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45">
      <c r="A575"/>
      <c r="B575" t="s">
        <v>345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45">
      <c r="A576" t="s">
        <v>104</v>
      </c>
      <c r="B576" t="s">
        <v>345</v>
      </c>
      <c r="C576" t="s">
        <v>229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45">
      <c r="A577"/>
      <c r="B577" t="s">
        <v>345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45">
      <c r="A578" t="s">
        <v>104</v>
      </c>
      <c r="B578" t="s">
        <v>345</v>
      </c>
      <c r="C578" t="s">
        <v>230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45">
      <c r="A579"/>
      <c r="B579" t="s">
        <v>345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45">
      <c r="A580" t="s">
        <v>165</v>
      </c>
      <c r="B580" t="s">
        <v>345</v>
      </c>
      <c r="C580" t="s">
        <v>215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45">
      <c r="A581"/>
      <c r="B581" t="s">
        <v>345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45">
      <c r="A582" t="s">
        <v>165</v>
      </c>
      <c r="B582" t="s">
        <v>345</v>
      </c>
      <c r="C582" t="s">
        <v>216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45">
      <c r="A583"/>
      <c r="B583" t="s">
        <v>345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45">
      <c r="A584" t="s">
        <v>165</v>
      </c>
      <c r="B584" t="s">
        <v>345</v>
      </c>
      <c r="C584" t="s">
        <v>217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45">
      <c r="A585"/>
      <c r="B585" t="s">
        <v>345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45">
      <c r="A586" t="s">
        <v>165</v>
      </c>
      <c r="B586" t="s">
        <v>345</v>
      </c>
      <c r="C586" t="s">
        <v>218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45">
      <c r="A587"/>
      <c r="B587" t="s">
        <v>345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45">
      <c r="A588" t="s">
        <v>165</v>
      </c>
      <c r="B588" t="s">
        <v>345</v>
      </c>
      <c r="C588" t="s">
        <v>219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45">
      <c r="A589"/>
      <c r="B589" t="s">
        <v>345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45">
      <c r="A590" t="s">
        <v>165</v>
      </c>
      <c r="B590" t="s">
        <v>345</v>
      </c>
      <c r="C590" t="s">
        <v>220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45">
      <c r="A591"/>
      <c r="B591" t="s">
        <v>345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45">
      <c r="A592" t="s">
        <v>165</v>
      </c>
      <c r="B592" t="s">
        <v>345</v>
      </c>
      <c r="C592" t="s">
        <v>221</v>
      </c>
      <c r="D592"/>
      <c r="E592"/>
      <c r="F592" s="15">
        <v>2019</v>
      </c>
      <c r="G592" s="15">
        <v>2020</v>
      </c>
      <c r="H592" s="15">
        <v>2050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45">
      <c r="A593"/>
      <c r="B593" t="s">
        <v>345</v>
      </c>
      <c r="C593"/>
      <c r="D593"/>
      <c r="E593"/>
      <c r="F593" s="16">
        <v>0</v>
      </c>
      <c r="G593" s="16">
        <v>0</v>
      </c>
      <c r="H593" s="16">
        <v>1</v>
      </c>
    </row>
    <row r="594" spans="1:37" s="16" customFormat="1" x14ac:dyDescent="0.45">
      <c r="A594" t="s">
        <v>165</v>
      </c>
      <c r="B594" t="s">
        <v>345</v>
      </c>
      <c r="C594" t="s">
        <v>222</v>
      </c>
      <c r="D594"/>
      <c r="E594"/>
      <c r="F594" s="15">
        <v>2019</v>
      </c>
      <c r="G594" s="15">
        <v>2020</v>
      </c>
      <c r="H594" s="15">
        <v>2050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45">
      <c r="A595"/>
      <c r="B595" t="s">
        <v>345</v>
      </c>
      <c r="C595"/>
      <c r="D595"/>
      <c r="E595"/>
      <c r="F595" s="16">
        <v>0</v>
      </c>
      <c r="G595" s="16">
        <v>0</v>
      </c>
      <c r="H595" s="16">
        <v>1</v>
      </c>
    </row>
    <row r="596" spans="1:37" s="16" customFormat="1" x14ac:dyDescent="0.45">
      <c r="A596" t="s">
        <v>165</v>
      </c>
      <c r="B596" t="s">
        <v>345</v>
      </c>
      <c r="C596" t="s">
        <v>223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45">
      <c r="A597"/>
      <c r="B597" t="s">
        <v>345</v>
      </c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45">
      <c r="A598" t="s">
        <v>165</v>
      </c>
      <c r="B598" t="s">
        <v>345</v>
      </c>
      <c r="C598" t="s">
        <v>224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45">
      <c r="A599"/>
      <c r="B599" t="s">
        <v>345</v>
      </c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45">
      <c r="A600" t="s">
        <v>165</v>
      </c>
      <c r="B600" t="s">
        <v>345</v>
      </c>
      <c r="C600" t="s">
        <v>225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45">
      <c r="A601"/>
      <c r="B601" t="s">
        <v>345</v>
      </c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45">
      <c r="A602" t="s">
        <v>165</v>
      </c>
      <c r="B602" t="s">
        <v>345</v>
      </c>
      <c r="C602" t="s">
        <v>226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45">
      <c r="A603"/>
      <c r="B603" t="s">
        <v>345</v>
      </c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45">
      <c r="A604" t="s">
        <v>165</v>
      </c>
      <c r="B604" t="s">
        <v>345</v>
      </c>
      <c r="C604" t="s">
        <v>227</v>
      </c>
      <c r="D604"/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45">
      <c r="A605"/>
      <c r="B605" t="s">
        <v>345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45">
      <c r="A606" t="s">
        <v>165</v>
      </c>
      <c r="B606" t="s">
        <v>345</v>
      </c>
      <c r="C606" t="s">
        <v>228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45">
      <c r="A607"/>
      <c r="B607" t="s">
        <v>345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45">
      <c r="A608" t="s">
        <v>165</v>
      </c>
      <c r="B608" t="s">
        <v>345</v>
      </c>
      <c r="C608" t="s">
        <v>229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45">
      <c r="A609"/>
      <c r="B609" t="s">
        <v>345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45">
      <c r="A610" t="s">
        <v>165</v>
      </c>
      <c r="B610" t="s">
        <v>345</v>
      </c>
      <c r="C610" t="s">
        <v>230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45">
      <c r="A611"/>
      <c r="B611" t="s">
        <v>345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45">
      <c r="A612" t="s">
        <v>7</v>
      </c>
      <c r="B612" t="s">
        <v>345</v>
      </c>
      <c r="C612" t="s">
        <v>235</v>
      </c>
      <c r="D612"/>
      <c r="E612"/>
      <c r="F612" s="15">
        <v>2019</v>
      </c>
      <c r="G612" s="15">
        <v>2020</v>
      </c>
      <c r="H612" s="15">
        <v>2021</v>
      </c>
      <c r="I612" s="14">
        <v>2050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45">
      <c r="A613"/>
      <c r="B613" t="s">
        <v>345</v>
      </c>
      <c r="C613"/>
      <c r="D613"/>
      <c r="E613"/>
      <c r="F613" s="16">
        <v>0</v>
      </c>
      <c r="G613" s="16">
        <v>0</v>
      </c>
      <c r="H613" s="16">
        <v>1</v>
      </c>
      <c r="I613" s="16">
        <v>1</v>
      </c>
    </row>
    <row r="614" spans="1:37" s="16" customFormat="1" x14ac:dyDescent="0.45">
      <c r="A614" t="s">
        <v>7</v>
      </c>
      <c r="B614" t="s">
        <v>345</v>
      </c>
      <c r="C614" t="s">
        <v>236</v>
      </c>
      <c r="D614"/>
      <c r="E614"/>
      <c r="F614" s="15">
        <v>2019</v>
      </c>
      <c r="G614" s="15">
        <v>2020</v>
      </c>
      <c r="H614" s="15">
        <v>2021</v>
      </c>
      <c r="I614" s="14">
        <v>2050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45">
      <c r="A615"/>
      <c r="B615" t="s">
        <v>345</v>
      </c>
      <c r="C615"/>
      <c r="D615"/>
      <c r="E615"/>
      <c r="F615" s="16">
        <v>0</v>
      </c>
      <c r="G615" s="16">
        <v>0</v>
      </c>
      <c r="H615" s="16">
        <v>1</v>
      </c>
      <c r="I615" s="16">
        <v>1</v>
      </c>
    </row>
    <row r="616" spans="1:37" s="16" customFormat="1" x14ac:dyDescent="0.45">
      <c r="A616" t="s">
        <v>7</v>
      </c>
      <c r="B616" t="s">
        <v>345</v>
      </c>
      <c r="C616" t="s">
        <v>237</v>
      </c>
      <c r="D616"/>
      <c r="E616"/>
      <c r="F616" s="15">
        <v>2019</v>
      </c>
      <c r="G616" s="15">
        <v>2020</v>
      </c>
      <c r="H616" s="15">
        <v>2021</v>
      </c>
      <c r="I616" s="14">
        <v>2050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45">
      <c r="A617"/>
      <c r="B617" t="s">
        <v>345</v>
      </c>
      <c r="C617"/>
      <c r="D617"/>
      <c r="E617"/>
      <c r="F617" s="16">
        <v>0</v>
      </c>
      <c r="G617" s="16">
        <v>0</v>
      </c>
      <c r="H617" s="16">
        <v>1</v>
      </c>
      <c r="I617" s="16">
        <v>1</v>
      </c>
    </row>
    <row r="618" spans="1:37" s="16" customFormat="1" x14ac:dyDescent="0.45">
      <c r="A618" t="s">
        <v>7</v>
      </c>
      <c r="B618" t="s">
        <v>345</v>
      </c>
      <c r="C618" t="s">
        <v>238</v>
      </c>
      <c r="D618"/>
      <c r="E618"/>
      <c r="F618" s="15">
        <v>2019</v>
      </c>
      <c r="G618" s="15">
        <v>2020</v>
      </c>
      <c r="H618" s="15">
        <v>2021</v>
      </c>
      <c r="I618" s="14">
        <v>2050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45">
      <c r="A619"/>
      <c r="B619" t="s">
        <v>345</v>
      </c>
      <c r="C619"/>
      <c r="D619"/>
      <c r="E619"/>
      <c r="F619" s="16">
        <v>0</v>
      </c>
      <c r="G619" s="16">
        <v>0</v>
      </c>
      <c r="H619" s="16">
        <v>1</v>
      </c>
      <c r="I619" s="16">
        <v>1</v>
      </c>
    </row>
    <row r="620" spans="1:37" s="16" customFormat="1" x14ac:dyDescent="0.45">
      <c r="A620" t="s">
        <v>7</v>
      </c>
      <c r="B620" t="s">
        <v>345</v>
      </c>
      <c r="C620" t="s">
        <v>239</v>
      </c>
      <c r="D620"/>
      <c r="E620"/>
      <c r="F620" s="15">
        <v>2019</v>
      </c>
      <c r="G620" s="15">
        <v>2020</v>
      </c>
      <c r="H620" s="15">
        <v>2021</v>
      </c>
      <c r="I620" s="14">
        <v>2050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45">
      <c r="A621"/>
      <c r="B621" t="s">
        <v>345</v>
      </c>
      <c r="C621"/>
      <c r="D621"/>
      <c r="E621"/>
      <c r="F621" s="16">
        <v>0</v>
      </c>
      <c r="G621" s="16">
        <v>0</v>
      </c>
      <c r="H621" s="16">
        <v>1</v>
      </c>
      <c r="I621" s="16">
        <v>1</v>
      </c>
    </row>
    <row r="622" spans="1:37" s="16" customFormat="1" x14ac:dyDescent="0.45">
      <c r="A622" t="s">
        <v>7</v>
      </c>
      <c r="B622" t="s">
        <v>345</v>
      </c>
      <c r="C622" t="s">
        <v>234</v>
      </c>
      <c r="D622"/>
      <c r="E622"/>
      <c r="F622" s="15">
        <v>2019</v>
      </c>
      <c r="G622" s="15">
        <v>2020</v>
      </c>
      <c r="H622" s="15">
        <v>2021</v>
      </c>
      <c r="I622" s="14">
        <v>2050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45">
      <c r="A623"/>
      <c r="B623" t="s">
        <v>345</v>
      </c>
      <c r="C623"/>
      <c r="D623"/>
      <c r="E623"/>
      <c r="F623" s="16">
        <v>0</v>
      </c>
      <c r="G623" s="16">
        <v>0</v>
      </c>
      <c r="H623" s="16">
        <v>1</v>
      </c>
      <c r="I623" s="16">
        <v>1</v>
      </c>
    </row>
    <row r="624" spans="1:37" s="16" customFormat="1" x14ac:dyDescent="0.45">
      <c r="A624" t="s">
        <v>8</v>
      </c>
      <c r="B624" t="s">
        <v>345</v>
      </c>
      <c r="C624" t="s">
        <v>235</v>
      </c>
      <c r="D624" t="s">
        <v>242</v>
      </c>
      <c r="E624"/>
      <c r="F624" s="15">
        <v>2019</v>
      </c>
      <c r="G624" s="15">
        <v>2020</v>
      </c>
      <c r="H624" s="15">
        <v>2050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45">
      <c r="A625"/>
      <c r="B625" t="s">
        <v>345</v>
      </c>
      <c r="C625"/>
      <c r="D625"/>
      <c r="E625"/>
      <c r="F625" s="16">
        <v>0</v>
      </c>
      <c r="G625" s="16">
        <v>0</v>
      </c>
      <c r="H625" s="16">
        <v>1</v>
      </c>
    </row>
    <row r="626" spans="1:37" s="16" customFormat="1" x14ac:dyDescent="0.45">
      <c r="A626" t="s">
        <v>8</v>
      </c>
      <c r="B626" t="s">
        <v>345</v>
      </c>
      <c r="C626" t="s">
        <v>235</v>
      </c>
      <c r="D626" t="s">
        <v>241</v>
      </c>
      <c r="E626"/>
      <c r="F626" s="15">
        <v>2019</v>
      </c>
      <c r="G626" s="15">
        <v>2020</v>
      </c>
      <c r="H626" s="15">
        <v>2050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45">
      <c r="A627"/>
      <c r="B627" t="s">
        <v>345</v>
      </c>
      <c r="C627"/>
      <c r="D627"/>
      <c r="E627"/>
      <c r="F627" s="16">
        <v>0</v>
      </c>
      <c r="G627" s="16">
        <v>0</v>
      </c>
      <c r="H627" s="16">
        <v>1</v>
      </c>
    </row>
    <row r="628" spans="1:37" s="16" customFormat="1" x14ac:dyDescent="0.45">
      <c r="A628" t="s">
        <v>8</v>
      </c>
      <c r="B628" t="s">
        <v>345</v>
      </c>
      <c r="C628" t="s">
        <v>235</v>
      </c>
      <c r="D628" t="s">
        <v>240</v>
      </c>
      <c r="E628"/>
      <c r="F628" s="15">
        <v>2019</v>
      </c>
      <c r="G628" s="15">
        <v>2020</v>
      </c>
      <c r="H628" s="15">
        <v>2050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45">
      <c r="A629"/>
      <c r="B629" t="s">
        <v>345</v>
      </c>
      <c r="C629"/>
      <c r="D629"/>
      <c r="E629"/>
      <c r="F629" s="16">
        <v>0</v>
      </c>
      <c r="G629" s="16">
        <v>0</v>
      </c>
      <c r="H629" s="16">
        <v>1</v>
      </c>
    </row>
    <row r="630" spans="1:37" s="16" customFormat="1" x14ac:dyDescent="0.45">
      <c r="A630" t="s">
        <v>8</v>
      </c>
      <c r="B630" t="s">
        <v>345</v>
      </c>
      <c r="C630" t="s">
        <v>236</v>
      </c>
      <c r="D630" t="s">
        <v>242</v>
      </c>
      <c r="E630"/>
      <c r="F630" s="15">
        <v>2019</v>
      </c>
      <c r="G630" s="15">
        <v>2020</v>
      </c>
      <c r="H630" s="15">
        <v>2050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45">
      <c r="A631"/>
      <c r="B631" t="s">
        <v>345</v>
      </c>
      <c r="C631"/>
      <c r="D631"/>
      <c r="E631"/>
      <c r="F631" s="16">
        <v>0</v>
      </c>
      <c r="G631" s="16">
        <v>0</v>
      </c>
      <c r="H631" s="16">
        <v>1</v>
      </c>
    </row>
    <row r="632" spans="1:37" s="16" customFormat="1" x14ac:dyDescent="0.45">
      <c r="A632" t="s">
        <v>8</v>
      </c>
      <c r="B632" t="s">
        <v>345</v>
      </c>
      <c r="C632" t="s">
        <v>236</v>
      </c>
      <c r="D632" t="s">
        <v>241</v>
      </c>
      <c r="E632"/>
      <c r="F632" s="15">
        <v>2019</v>
      </c>
      <c r="G632" s="15">
        <v>2020</v>
      </c>
      <c r="H632" s="15">
        <v>2050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45">
      <c r="A633"/>
      <c r="B633" t="s">
        <v>345</v>
      </c>
      <c r="C633"/>
      <c r="D633"/>
      <c r="E633"/>
      <c r="F633" s="16">
        <v>0</v>
      </c>
      <c r="G633" s="16">
        <v>0</v>
      </c>
      <c r="H633" s="16">
        <v>1</v>
      </c>
    </row>
    <row r="634" spans="1:37" s="16" customFormat="1" x14ac:dyDescent="0.45">
      <c r="A634" t="s">
        <v>8</v>
      </c>
      <c r="B634" t="s">
        <v>345</v>
      </c>
      <c r="C634" t="s">
        <v>236</v>
      </c>
      <c r="D634" t="s">
        <v>240</v>
      </c>
      <c r="E634"/>
      <c r="F634" s="15">
        <v>2019</v>
      </c>
      <c r="G634" s="15">
        <v>2020</v>
      </c>
      <c r="H634" s="15">
        <v>2050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45">
      <c r="A635"/>
      <c r="B635" t="s">
        <v>345</v>
      </c>
      <c r="C635"/>
      <c r="D635"/>
      <c r="E635"/>
      <c r="F635" s="16">
        <v>0</v>
      </c>
      <c r="G635" s="16">
        <v>0</v>
      </c>
      <c r="H635" s="16">
        <v>1</v>
      </c>
    </row>
    <row r="636" spans="1:37" s="16" customFormat="1" x14ac:dyDescent="0.45">
      <c r="A636" t="s">
        <v>8</v>
      </c>
      <c r="B636" t="s">
        <v>345</v>
      </c>
      <c r="C636" t="s">
        <v>237</v>
      </c>
      <c r="D636" t="s">
        <v>242</v>
      </c>
      <c r="E636"/>
      <c r="F636" s="15">
        <v>2019</v>
      </c>
      <c r="G636" s="15">
        <v>2020</v>
      </c>
      <c r="H636" s="15">
        <v>2050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45">
      <c r="A637"/>
      <c r="B637" t="s">
        <v>345</v>
      </c>
      <c r="C637"/>
      <c r="D637"/>
      <c r="E637"/>
      <c r="F637" s="16">
        <v>0</v>
      </c>
      <c r="G637" s="16">
        <v>0</v>
      </c>
      <c r="H637" s="16">
        <v>1</v>
      </c>
    </row>
    <row r="638" spans="1:37" s="16" customFormat="1" x14ac:dyDescent="0.45">
      <c r="A638" t="s">
        <v>8</v>
      </c>
      <c r="B638" t="s">
        <v>345</v>
      </c>
      <c r="C638" t="s">
        <v>237</v>
      </c>
      <c r="D638" t="s">
        <v>241</v>
      </c>
      <c r="E638"/>
      <c r="F638" s="15">
        <v>2019</v>
      </c>
      <c r="G638" s="15">
        <v>2020</v>
      </c>
      <c r="H638" s="15">
        <v>2050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45">
      <c r="A639"/>
      <c r="B639" t="s">
        <v>345</v>
      </c>
      <c r="C639"/>
      <c r="D639"/>
      <c r="E639"/>
      <c r="F639" s="16">
        <v>0</v>
      </c>
      <c r="G639" s="16">
        <v>0</v>
      </c>
      <c r="H639" s="16">
        <v>1</v>
      </c>
    </row>
    <row r="640" spans="1:37" s="16" customFormat="1" x14ac:dyDescent="0.45">
      <c r="A640" t="s">
        <v>8</v>
      </c>
      <c r="B640" t="s">
        <v>345</v>
      </c>
      <c r="C640" t="s">
        <v>237</v>
      </c>
      <c r="D640" t="s">
        <v>240</v>
      </c>
      <c r="E640"/>
      <c r="F640" s="15">
        <v>2019</v>
      </c>
      <c r="G640" s="15">
        <v>2020</v>
      </c>
      <c r="H640" s="15">
        <v>2050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45">
      <c r="A641"/>
      <c r="B641" t="s">
        <v>345</v>
      </c>
      <c r="C641"/>
      <c r="D641"/>
      <c r="E641"/>
      <c r="F641" s="16">
        <v>0</v>
      </c>
      <c r="G641" s="16">
        <v>0</v>
      </c>
      <c r="H641" s="16">
        <v>1</v>
      </c>
    </row>
    <row r="642" spans="1:37" s="16" customFormat="1" x14ac:dyDescent="0.45">
      <c r="A642" t="s">
        <v>8</v>
      </c>
      <c r="B642" t="s">
        <v>345</v>
      </c>
      <c r="C642" t="s">
        <v>238</v>
      </c>
      <c r="D642" t="s">
        <v>242</v>
      </c>
      <c r="E642"/>
      <c r="F642" s="15">
        <v>2019</v>
      </c>
      <c r="G642" s="15">
        <v>2020</v>
      </c>
      <c r="H642" s="15">
        <v>2050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45">
      <c r="A643"/>
      <c r="B643" t="s">
        <v>345</v>
      </c>
      <c r="C643"/>
      <c r="D643"/>
      <c r="E643"/>
      <c r="F643" s="16">
        <v>0</v>
      </c>
      <c r="G643" s="16">
        <v>0</v>
      </c>
      <c r="H643" s="16">
        <v>1</v>
      </c>
    </row>
    <row r="644" spans="1:37" s="16" customFormat="1" x14ac:dyDescent="0.45">
      <c r="A644" t="s">
        <v>8</v>
      </c>
      <c r="B644" t="s">
        <v>345</v>
      </c>
      <c r="C644" t="s">
        <v>238</v>
      </c>
      <c r="D644" t="s">
        <v>241</v>
      </c>
      <c r="E644"/>
      <c r="F644" s="15">
        <v>2019</v>
      </c>
      <c r="G644" s="15">
        <v>2020</v>
      </c>
      <c r="H644" s="15">
        <v>2050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45">
      <c r="A645"/>
      <c r="B645" t="s">
        <v>345</v>
      </c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45">
      <c r="A646" t="s">
        <v>8</v>
      </c>
      <c r="B646" t="s">
        <v>345</v>
      </c>
      <c r="C646" t="s">
        <v>238</v>
      </c>
      <c r="D646" t="s">
        <v>240</v>
      </c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45">
      <c r="A647"/>
      <c r="B647" t="s">
        <v>345</v>
      </c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45">
      <c r="A648" t="s">
        <v>8</v>
      </c>
      <c r="B648" t="s">
        <v>345</v>
      </c>
      <c r="C648" t="s">
        <v>239</v>
      </c>
      <c r="D648" t="s">
        <v>242</v>
      </c>
      <c r="E648"/>
      <c r="F648" s="15">
        <v>2019</v>
      </c>
      <c r="G648" s="15">
        <v>2020</v>
      </c>
      <c r="H648" s="15">
        <v>2050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45">
      <c r="A649"/>
      <c r="B649" t="s">
        <v>345</v>
      </c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45">
      <c r="A650" t="s">
        <v>8</v>
      </c>
      <c r="B650" t="s">
        <v>345</v>
      </c>
      <c r="C650" t="s">
        <v>239</v>
      </c>
      <c r="D650" t="s">
        <v>241</v>
      </c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45">
      <c r="A651"/>
      <c r="B651" t="s">
        <v>345</v>
      </c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45">
      <c r="A652" t="s">
        <v>8</v>
      </c>
      <c r="B652" t="s">
        <v>345</v>
      </c>
      <c r="C652" t="s">
        <v>239</v>
      </c>
      <c r="D652" t="s">
        <v>240</v>
      </c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45">
      <c r="A653"/>
      <c r="B653" t="s">
        <v>345</v>
      </c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45">
      <c r="A654" t="s">
        <v>8</v>
      </c>
      <c r="B654" t="s">
        <v>345</v>
      </c>
      <c r="C654" t="s">
        <v>234</v>
      </c>
      <c r="D654" t="s">
        <v>242</v>
      </c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45">
      <c r="A655"/>
      <c r="B655" t="s">
        <v>345</v>
      </c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45">
      <c r="A656" t="s">
        <v>8</v>
      </c>
      <c r="B656" t="s">
        <v>345</v>
      </c>
      <c r="C656" t="s">
        <v>234</v>
      </c>
      <c r="D656" t="s">
        <v>241</v>
      </c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45">
      <c r="A657"/>
      <c r="B657" t="s">
        <v>345</v>
      </c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45">
      <c r="A658" t="s">
        <v>8</v>
      </c>
      <c r="B658" t="s">
        <v>345</v>
      </c>
      <c r="C658" t="s">
        <v>234</v>
      </c>
      <c r="D658" t="s">
        <v>240</v>
      </c>
      <c r="E658"/>
      <c r="F658" s="15">
        <v>2019</v>
      </c>
      <c r="G658" s="15">
        <v>2020</v>
      </c>
      <c r="H658" s="15">
        <v>2050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45">
      <c r="A659"/>
      <c r="B659" t="s">
        <v>345</v>
      </c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45">
      <c r="A660" t="s">
        <v>82</v>
      </c>
      <c r="B660" t="s">
        <v>345</v>
      </c>
      <c r="C660"/>
      <c r="D660"/>
      <c r="E660"/>
      <c r="F660" s="15">
        <v>2019</v>
      </c>
      <c r="G660" s="15">
        <v>2020</v>
      </c>
      <c r="H660" s="15">
        <v>2021</v>
      </c>
      <c r="I660" s="14">
        <v>2050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45">
      <c r="A661"/>
      <c r="B661" t="s">
        <v>345</v>
      </c>
      <c r="C661"/>
      <c r="D661"/>
      <c r="E661"/>
      <c r="F661" s="16">
        <v>0</v>
      </c>
      <c r="G661" s="16">
        <v>0</v>
      </c>
      <c r="H661" s="16">
        <v>1</v>
      </c>
      <c r="I661" s="16">
        <v>1</v>
      </c>
    </row>
    <row r="662" spans="1:37" s="16" customFormat="1" x14ac:dyDescent="0.45">
      <c r="A662" t="s">
        <v>9</v>
      </c>
      <c r="B662" t="s">
        <v>345</v>
      </c>
      <c r="C662"/>
      <c r="D662"/>
      <c r="E662"/>
      <c r="F662" s="15">
        <v>2019</v>
      </c>
      <c r="G662" s="15">
        <v>2020</v>
      </c>
      <c r="H662" s="15">
        <v>2021</v>
      </c>
      <c r="I662" s="14">
        <v>2050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45">
      <c r="A663"/>
      <c r="B663" t="s">
        <v>345</v>
      </c>
      <c r="C663"/>
      <c r="D663"/>
      <c r="E663"/>
      <c r="F663" s="16">
        <v>0</v>
      </c>
      <c r="G663" s="16">
        <v>0</v>
      </c>
      <c r="H663" s="16">
        <v>1</v>
      </c>
      <c r="I663" s="16">
        <v>1</v>
      </c>
    </row>
    <row r="664" spans="1:37" s="16" customFormat="1" x14ac:dyDescent="0.45">
      <c r="A664" t="s">
        <v>152</v>
      </c>
      <c r="B664" t="s">
        <v>345</v>
      </c>
      <c r="C664" t="s">
        <v>235</v>
      </c>
      <c r="D664" t="s">
        <v>242</v>
      </c>
      <c r="E664"/>
      <c r="F664" s="15">
        <v>2019</v>
      </c>
      <c r="G664" s="15">
        <v>2020</v>
      </c>
      <c r="H664" s="15">
        <v>2050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45">
      <c r="A665"/>
      <c r="B665" t="s">
        <v>345</v>
      </c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45">
      <c r="A666" t="s">
        <v>152</v>
      </c>
      <c r="B666" t="s">
        <v>345</v>
      </c>
      <c r="C666" t="s">
        <v>235</v>
      </c>
      <c r="D666" t="s">
        <v>241</v>
      </c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45">
      <c r="A667"/>
      <c r="B667" t="s">
        <v>345</v>
      </c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45">
      <c r="A668" t="s">
        <v>152</v>
      </c>
      <c r="B668" t="s">
        <v>345</v>
      </c>
      <c r="C668" t="s">
        <v>235</v>
      </c>
      <c r="D668" t="s">
        <v>240</v>
      </c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45">
      <c r="A669"/>
      <c r="B669" t="s">
        <v>345</v>
      </c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45">
      <c r="A670" t="s">
        <v>152</v>
      </c>
      <c r="B670" t="s">
        <v>345</v>
      </c>
      <c r="C670" t="s">
        <v>236</v>
      </c>
      <c r="D670" t="s">
        <v>242</v>
      </c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45">
      <c r="A671"/>
      <c r="B671" t="s">
        <v>345</v>
      </c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45">
      <c r="A672" t="s">
        <v>152</v>
      </c>
      <c r="B672" t="s">
        <v>345</v>
      </c>
      <c r="C672" t="s">
        <v>236</v>
      </c>
      <c r="D672" t="s">
        <v>241</v>
      </c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45">
      <c r="A673"/>
      <c r="B673" t="s">
        <v>345</v>
      </c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45">
      <c r="A674" t="s">
        <v>152</v>
      </c>
      <c r="B674" t="s">
        <v>345</v>
      </c>
      <c r="C674" t="s">
        <v>236</v>
      </c>
      <c r="D674" t="s">
        <v>240</v>
      </c>
      <c r="E674"/>
      <c r="F674" s="15">
        <v>2019</v>
      </c>
      <c r="G674" s="15">
        <v>2020</v>
      </c>
      <c r="H674" s="15">
        <v>2050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45">
      <c r="A675"/>
      <c r="B675" t="s">
        <v>345</v>
      </c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45">
      <c r="A676" t="s">
        <v>152</v>
      </c>
      <c r="B676" t="s">
        <v>345</v>
      </c>
      <c r="C676" t="s">
        <v>237</v>
      </c>
      <c r="D676" t="s">
        <v>242</v>
      </c>
      <c r="E676"/>
      <c r="F676" s="15">
        <v>2019</v>
      </c>
      <c r="G676" s="15">
        <v>2020</v>
      </c>
      <c r="H676" s="15">
        <v>2050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45">
      <c r="A677"/>
      <c r="B677" t="s">
        <v>345</v>
      </c>
      <c r="C677"/>
      <c r="D677"/>
      <c r="E677"/>
      <c r="F677" s="16">
        <v>0</v>
      </c>
      <c r="G677" s="16">
        <v>0</v>
      </c>
      <c r="H677" s="16">
        <v>1</v>
      </c>
    </row>
    <row r="678" spans="1:37" s="16" customFormat="1" x14ac:dyDescent="0.45">
      <c r="A678" t="s">
        <v>152</v>
      </c>
      <c r="B678" t="s">
        <v>345</v>
      </c>
      <c r="C678" t="s">
        <v>237</v>
      </c>
      <c r="D678" t="s">
        <v>241</v>
      </c>
      <c r="E678"/>
      <c r="F678" s="15">
        <v>2019</v>
      </c>
      <c r="G678" s="15">
        <v>2020</v>
      </c>
      <c r="H678" s="15">
        <v>2050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45">
      <c r="A679"/>
      <c r="B679" t="s">
        <v>345</v>
      </c>
      <c r="C679"/>
      <c r="D679"/>
      <c r="E679"/>
      <c r="F679" s="16">
        <v>0</v>
      </c>
      <c r="G679" s="16">
        <v>0</v>
      </c>
      <c r="H679" s="16">
        <v>1</v>
      </c>
    </row>
    <row r="680" spans="1:37" s="16" customFormat="1" x14ac:dyDescent="0.45">
      <c r="A680" t="s">
        <v>152</v>
      </c>
      <c r="B680" t="s">
        <v>345</v>
      </c>
      <c r="C680" t="s">
        <v>237</v>
      </c>
      <c r="D680" t="s">
        <v>240</v>
      </c>
      <c r="E680"/>
      <c r="F680" s="15">
        <v>2019</v>
      </c>
      <c r="G680" s="15">
        <v>2020</v>
      </c>
      <c r="H680" s="15">
        <v>2050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45">
      <c r="A681"/>
      <c r="B681" t="s">
        <v>345</v>
      </c>
      <c r="C681"/>
      <c r="D681"/>
      <c r="E681"/>
      <c r="F681" s="16">
        <v>0</v>
      </c>
      <c r="G681" s="16">
        <v>0</v>
      </c>
      <c r="H681" s="16">
        <v>1</v>
      </c>
    </row>
    <row r="682" spans="1:37" s="16" customFormat="1" x14ac:dyDescent="0.45">
      <c r="A682" t="s">
        <v>152</v>
      </c>
      <c r="B682" t="s">
        <v>345</v>
      </c>
      <c r="C682" t="s">
        <v>238</v>
      </c>
      <c r="D682" t="s">
        <v>242</v>
      </c>
      <c r="E682"/>
      <c r="F682" s="15">
        <v>2019</v>
      </c>
      <c r="G682" s="15">
        <v>2020</v>
      </c>
      <c r="H682" s="15">
        <v>2050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45">
      <c r="A683"/>
      <c r="B683" t="s">
        <v>345</v>
      </c>
      <c r="C683"/>
      <c r="D683"/>
      <c r="E683"/>
      <c r="F683" s="16">
        <v>0</v>
      </c>
      <c r="G683" s="16">
        <v>0</v>
      </c>
      <c r="H683" s="16">
        <v>1</v>
      </c>
    </row>
    <row r="684" spans="1:37" s="16" customFormat="1" x14ac:dyDescent="0.45">
      <c r="A684" t="s">
        <v>152</v>
      </c>
      <c r="B684" t="s">
        <v>345</v>
      </c>
      <c r="C684" t="s">
        <v>238</v>
      </c>
      <c r="D684" t="s">
        <v>241</v>
      </c>
      <c r="E684"/>
      <c r="F684" s="15">
        <v>2019</v>
      </c>
      <c r="G684" s="15">
        <v>2020</v>
      </c>
      <c r="H684" s="15">
        <v>2050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45">
      <c r="A685"/>
      <c r="B685" t="s">
        <v>345</v>
      </c>
      <c r="C685"/>
      <c r="D685"/>
      <c r="E685"/>
      <c r="F685" s="16">
        <v>0</v>
      </c>
      <c r="G685" s="16">
        <v>0</v>
      </c>
      <c r="H685" s="16">
        <v>1</v>
      </c>
    </row>
    <row r="686" spans="1:37" s="16" customFormat="1" x14ac:dyDescent="0.45">
      <c r="A686" t="s">
        <v>152</v>
      </c>
      <c r="B686" t="s">
        <v>345</v>
      </c>
      <c r="C686" t="s">
        <v>238</v>
      </c>
      <c r="D686" t="s">
        <v>240</v>
      </c>
      <c r="E686"/>
      <c r="F686" s="15">
        <v>2019</v>
      </c>
      <c r="G686" s="15">
        <v>2020</v>
      </c>
      <c r="H686" s="15">
        <v>2050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45">
      <c r="A687"/>
      <c r="B687" t="s">
        <v>345</v>
      </c>
      <c r="C687"/>
      <c r="D687"/>
      <c r="E687"/>
      <c r="F687" s="16">
        <v>0</v>
      </c>
      <c r="G687" s="16">
        <v>0</v>
      </c>
      <c r="H687" s="16">
        <v>1</v>
      </c>
    </row>
    <row r="688" spans="1:37" s="16" customFormat="1" x14ac:dyDescent="0.45">
      <c r="A688" t="s">
        <v>152</v>
      </c>
      <c r="B688" t="s">
        <v>345</v>
      </c>
      <c r="C688" t="s">
        <v>239</v>
      </c>
      <c r="D688" t="s">
        <v>242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45">
      <c r="A689"/>
      <c r="B689" t="s">
        <v>345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45">
      <c r="A690" t="s">
        <v>152</v>
      </c>
      <c r="B690" t="s">
        <v>345</v>
      </c>
      <c r="C690" t="s">
        <v>239</v>
      </c>
      <c r="D690" t="s">
        <v>241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45">
      <c r="A691"/>
      <c r="B691" t="s">
        <v>345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45">
      <c r="A692" t="s">
        <v>152</v>
      </c>
      <c r="B692" t="s">
        <v>345</v>
      </c>
      <c r="C692" t="s">
        <v>239</v>
      </c>
      <c r="D692" t="s">
        <v>240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45">
      <c r="A693"/>
      <c r="B693" t="s">
        <v>345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45">
      <c r="A694" t="s">
        <v>152</v>
      </c>
      <c r="B694" t="s">
        <v>345</v>
      </c>
      <c r="C694" t="s">
        <v>234</v>
      </c>
      <c r="D694" t="s">
        <v>242</v>
      </c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45">
      <c r="A695"/>
      <c r="B695" t="s">
        <v>345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45">
      <c r="A696" t="s">
        <v>152</v>
      </c>
      <c r="B696" t="s">
        <v>345</v>
      </c>
      <c r="C696" t="s">
        <v>234</v>
      </c>
      <c r="D696" t="s">
        <v>241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45">
      <c r="A697"/>
      <c r="B697" t="s">
        <v>345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45">
      <c r="A698" t="s">
        <v>152</v>
      </c>
      <c r="B698" t="s">
        <v>345</v>
      </c>
      <c r="C698" t="s">
        <v>234</v>
      </c>
      <c r="D698" t="s">
        <v>240</v>
      </c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45">
      <c r="A699"/>
      <c r="B699" t="s">
        <v>345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45">
      <c r="A700" t="s">
        <v>10</v>
      </c>
      <c r="B700" t="s">
        <v>345</v>
      </c>
      <c r="C700" t="s">
        <v>242</v>
      </c>
      <c r="D700"/>
      <c r="E700"/>
      <c r="F700" s="15">
        <v>2019</v>
      </c>
      <c r="G700" s="15">
        <v>2020</v>
      </c>
      <c r="H700" s="15">
        <v>2050</v>
      </c>
      <c r="I700" s="14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45">
      <c r="A701"/>
      <c r="B701" t="s">
        <v>345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45">
      <c r="A702" t="s">
        <v>10</v>
      </c>
      <c r="B702" t="s">
        <v>345</v>
      </c>
      <c r="C702" t="s">
        <v>241</v>
      </c>
      <c r="D702"/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45">
      <c r="A703"/>
      <c r="B703" t="s">
        <v>345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45">
      <c r="A704" t="s">
        <v>10</v>
      </c>
      <c r="B704" t="s">
        <v>345</v>
      </c>
      <c r="C704" t="s">
        <v>240</v>
      </c>
      <c r="D704"/>
      <c r="E704"/>
      <c r="F704" s="15">
        <v>2019</v>
      </c>
      <c r="G704" s="15">
        <v>2020</v>
      </c>
      <c r="H704" s="15">
        <v>2050</v>
      </c>
      <c r="I704" s="14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45">
      <c r="A705"/>
      <c r="B705" t="s">
        <v>345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45">
      <c r="A706" t="s">
        <v>56</v>
      </c>
      <c r="B706" t="s">
        <v>345</v>
      </c>
      <c r="C706"/>
      <c r="D706"/>
      <c r="E706"/>
      <c r="F706" s="15">
        <v>2019</v>
      </c>
      <c r="G706" s="15">
        <v>2020</v>
      </c>
      <c r="H706" s="15">
        <v>2021</v>
      </c>
      <c r="I706" s="14">
        <v>2050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45">
      <c r="A707"/>
      <c r="B707" t="s">
        <v>345</v>
      </c>
      <c r="C707"/>
      <c r="D707"/>
      <c r="E707"/>
      <c r="F707" s="16">
        <v>0</v>
      </c>
      <c r="G707" s="16">
        <v>0</v>
      </c>
      <c r="H707" s="16">
        <v>1</v>
      </c>
      <c r="I707" s="16">
        <v>1</v>
      </c>
    </row>
    <row r="708" spans="1:37" s="16" customFormat="1" x14ac:dyDescent="0.45">
      <c r="A708" t="s">
        <v>57</v>
      </c>
      <c r="B708" t="s">
        <v>345</v>
      </c>
      <c r="C708"/>
      <c r="D708"/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45">
      <c r="A709"/>
      <c r="B709" t="s">
        <v>345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45">
      <c r="A710" t="s">
        <v>12</v>
      </c>
      <c r="B710" t="s">
        <v>346</v>
      </c>
      <c r="C710" t="s">
        <v>259</v>
      </c>
      <c r="D710"/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45">
      <c r="A711"/>
      <c r="B711" t="s">
        <v>345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45">
      <c r="A712" t="s">
        <v>12</v>
      </c>
      <c r="B712" t="s">
        <v>345</v>
      </c>
      <c r="C712" t="s">
        <v>260</v>
      </c>
      <c r="D712"/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45">
      <c r="A713"/>
      <c r="B713" t="s">
        <v>345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45">
      <c r="A714" t="s">
        <v>12</v>
      </c>
      <c r="B714" t="s">
        <v>346</v>
      </c>
      <c r="C714" t="s">
        <v>261</v>
      </c>
      <c r="D714"/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45">
      <c r="A715"/>
      <c r="B715" t="s">
        <v>345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45">
      <c r="A716" t="s">
        <v>12</v>
      </c>
      <c r="B716" t="s">
        <v>346</v>
      </c>
      <c r="C716" t="s">
        <v>262</v>
      </c>
      <c r="D716"/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45">
      <c r="A717"/>
      <c r="B717" t="s">
        <v>345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45">
      <c r="A718" t="s">
        <v>12</v>
      </c>
      <c r="B718" t="s">
        <v>345</v>
      </c>
      <c r="C718" t="s">
        <v>263</v>
      </c>
      <c r="D718"/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45">
      <c r="A719"/>
      <c r="B719" t="s">
        <v>345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45">
      <c r="A720" t="s">
        <v>12</v>
      </c>
      <c r="B720" t="s">
        <v>345</v>
      </c>
      <c r="C720" t="s">
        <v>264</v>
      </c>
      <c r="D720"/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45">
      <c r="A721"/>
      <c r="B721" t="s">
        <v>345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45">
      <c r="A722" t="s">
        <v>12</v>
      </c>
      <c r="B722" t="s">
        <v>346</v>
      </c>
      <c r="C722" t="s">
        <v>265</v>
      </c>
      <c r="D722"/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45">
      <c r="A723"/>
      <c r="B723" t="s">
        <v>345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45">
      <c r="A724" t="s">
        <v>12</v>
      </c>
      <c r="B724" t="s">
        <v>346</v>
      </c>
      <c r="C724" t="s">
        <v>266</v>
      </c>
      <c r="D724"/>
      <c r="E724"/>
      <c r="F724" s="15">
        <v>2019</v>
      </c>
      <c r="G724" s="15">
        <v>2020</v>
      </c>
      <c r="H724" s="15">
        <v>2050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45">
      <c r="A725"/>
      <c r="B725" t="s">
        <v>345</v>
      </c>
      <c r="C725"/>
      <c r="D725"/>
      <c r="E725"/>
      <c r="F725" s="16">
        <v>0</v>
      </c>
      <c r="G725" s="16">
        <v>0</v>
      </c>
      <c r="H725" s="16">
        <v>1</v>
      </c>
    </row>
    <row r="726" spans="1:37" s="16" customFormat="1" x14ac:dyDescent="0.45">
      <c r="A726" t="s">
        <v>11</v>
      </c>
      <c r="B726" t="s">
        <v>346</v>
      </c>
      <c r="C726" t="s">
        <v>259</v>
      </c>
      <c r="D726"/>
      <c r="E726"/>
      <c r="F726" s="15">
        <v>2019</v>
      </c>
      <c r="G726" s="15">
        <v>2020</v>
      </c>
      <c r="H726" s="15">
        <v>2050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45">
      <c r="A727"/>
      <c r="B727" t="s">
        <v>345</v>
      </c>
      <c r="C727"/>
      <c r="D727"/>
      <c r="E727"/>
      <c r="F727" s="16">
        <v>0</v>
      </c>
      <c r="G727" s="16">
        <v>0</v>
      </c>
      <c r="H727" s="16">
        <v>1</v>
      </c>
    </row>
    <row r="728" spans="1:37" s="16" customFormat="1" x14ac:dyDescent="0.45">
      <c r="A728" t="s">
        <v>11</v>
      </c>
      <c r="B728" t="s">
        <v>345</v>
      </c>
      <c r="C728" t="s">
        <v>260</v>
      </c>
      <c r="D728"/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45">
      <c r="A729"/>
      <c r="B729" t="s">
        <v>345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45">
      <c r="A730" t="s">
        <v>11</v>
      </c>
      <c r="B730" t="s">
        <v>346</v>
      </c>
      <c r="C730" t="s">
        <v>261</v>
      </c>
      <c r="D730"/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45">
      <c r="A731"/>
      <c r="B731" t="s">
        <v>345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45">
      <c r="A732" t="s">
        <v>11</v>
      </c>
      <c r="B732" t="s">
        <v>346</v>
      </c>
      <c r="C732" t="s">
        <v>262</v>
      </c>
      <c r="D732"/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45">
      <c r="A733"/>
      <c r="B733" t="s">
        <v>345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45">
      <c r="A734" t="s">
        <v>11</v>
      </c>
      <c r="B734" t="s">
        <v>345</v>
      </c>
      <c r="C734" t="s">
        <v>263</v>
      </c>
      <c r="D734"/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45">
      <c r="A735"/>
      <c r="B735" t="s">
        <v>345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45">
      <c r="A736" t="s">
        <v>11</v>
      </c>
      <c r="B736" t="s">
        <v>345</v>
      </c>
      <c r="C736" t="s">
        <v>264</v>
      </c>
      <c r="D736"/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45">
      <c r="A737"/>
      <c r="B737" t="s">
        <v>345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45">
      <c r="A738" t="s">
        <v>11</v>
      </c>
      <c r="B738" t="s">
        <v>346</v>
      </c>
      <c r="C738" t="s">
        <v>265</v>
      </c>
      <c r="D738"/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45">
      <c r="A739"/>
      <c r="B739" t="s">
        <v>345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45">
      <c r="A740" t="s">
        <v>11</v>
      </c>
      <c r="B740" t="s">
        <v>346</v>
      </c>
      <c r="C740" t="s">
        <v>266</v>
      </c>
      <c r="D740"/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45">
      <c r="A741"/>
      <c r="B741" t="s">
        <v>345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45">
      <c r="A742" t="s">
        <v>163</v>
      </c>
      <c r="B742" t="s">
        <v>345</v>
      </c>
      <c r="C742"/>
      <c r="D742"/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45">
      <c r="A743"/>
      <c r="B743" t="s">
        <v>345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45">
      <c r="A744" t="s">
        <v>162</v>
      </c>
      <c r="B744" t="s">
        <v>345</v>
      </c>
      <c r="C744"/>
      <c r="D744"/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45">
      <c r="A745"/>
      <c r="B745" t="s">
        <v>345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45">
      <c r="A746" t="s">
        <v>161</v>
      </c>
      <c r="B746" t="s">
        <v>345</v>
      </c>
      <c r="C746"/>
      <c r="D746"/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45">
      <c r="A747"/>
      <c r="B747" t="s">
        <v>345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45">
      <c r="A748" t="s">
        <v>160</v>
      </c>
      <c r="B748" t="s">
        <v>345</v>
      </c>
      <c r="C748"/>
      <c r="D748"/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45">
      <c r="A749"/>
      <c r="B749" t="s">
        <v>345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45">
      <c r="A750" t="s">
        <v>159</v>
      </c>
      <c r="B750" t="s">
        <v>345</v>
      </c>
      <c r="C750"/>
      <c r="D750"/>
      <c r="E750"/>
      <c r="F750" s="15">
        <v>2019</v>
      </c>
      <c r="G750" s="15">
        <v>2020</v>
      </c>
      <c r="H750" s="15">
        <v>2050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45">
      <c r="A751"/>
      <c r="B751" t="s">
        <v>345</v>
      </c>
      <c r="C751"/>
      <c r="D751"/>
      <c r="E751"/>
      <c r="F751" s="16">
        <v>0</v>
      </c>
      <c r="G751" s="16">
        <v>0</v>
      </c>
      <c r="H751" s="16">
        <v>1</v>
      </c>
    </row>
    <row r="752" spans="1:37" s="16" customFormat="1" x14ac:dyDescent="0.45">
      <c r="A752" t="s">
        <v>46</v>
      </c>
      <c r="B752" t="s">
        <v>345</v>
      </c>
      <c r="C752"/>
      <c r="D752"/>
      <c r="E752"/>
      <c r="F752" s="15">
        <v>2019</v>
      </c>
      <c r="G752" s="15">
        <v>2020</v>
      </c>
      <c r="H752" s="15">
        <v>2050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45">
      <c r="A753"/>
      <c r="B753" t="s">
        <v>345</v>
      </c>
      <c r="C753"/>
      <c r="D753"/>
      <c r="E753"/>
      <c r="F753" s="16">
        <v>0</v>
      </c>
      <c r="G753" s="16">
        <v>0</v>
      </c>
      <c r="H753" s="16">
        <v>1</v>
      </c>
    </row>
    <row r="754" spans="1:37" s="16" customFormat="1" x14ac:dyDescent="0.45">
      <c r="A754" t="s">
        <v>158</v>
      </c>
      <c r="B754" t="s">
        <v>345</v>
      </c>
      <c r="C754"/>
      <c r="D754"/>
      <c r="E754"/>
      <c r="F754" s="15">
        <v>2019</v>
      </c>
      <c r="G754" s="15">
        <v>2020</v>
      </c>
      <c r="H754" s="15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45">
      <c r="A755"/>
      <c r="B755" t="s">
        <v>345</v>
      </c>
      <c r="C755"/>
      <c r="D755"/>
      <c r="E755"/>
      <c r="F755" s="16">
        <v>0</v>
      </c>
      <c r="G755" s="16">
        <v>0</v>
      </c>
      <c r="H755" s="16">
        <v>1</v>
      </c>
    </row>
    <row r="756" spans="1:37" s="16" customFormat="1" x14ac:dyDescent="0.45">
      <c r="A756" t="s">
        <v>13</v>
      </c>
      <c r="B756" t="s">
        <v>345</v>
      </c>
      <c r="C756"/>
      <c r="D756"/>
      <c r="E756"/>
      <c r="F756" s="15">
        <v>2019</v>
      </c>
      <c r="G756" s="15">
        <v>2020</v>
      </c>
      <c r="H756" s="15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45">
      <c r="A757"/>
      <c r="B757" t="s">
        <v>345</v>
      </c>
      <c r="C757"/>
      <c r="D757"/>
      <c r="E757"/>
      <c r="F757" s="16">
        <v>0</v>
      </c>
      <c r="G757" s="16">
        <v>0</v>
      </c>
      <c r="H757" s="16">
        <v>1</v>
      </c>
    </row>
    <row r="758" spans="1:37" s="16" customFormat="1" x14ac:dyDescent="0.45">
      <c r="A758" t="s">
        <v>14</v>
      </c>
      <c r="B758" t="s">
        <v>345</v>
      </c>
      <c r="C758"/>
      <c r="D758"/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45">
      <c r="A759"/>
      <c r="B759" t="s">
        <v>345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45">
      <c r="A760" t="s">
        <v>15</v>
      </c>
      <c r="B760" t="s">
        <v>345</v>
      </c>
      <c r="C760"/>
      <c r="D760"/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45">
      <c r="A761"/>
      <c r="B761" t="s">
        <v>345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45">
      <c r="A762" t="s">
        <v>16</v>
      </c>
      <c r="B762" t="s">
        <v>345</v>
      </c>
      <c r="C762" t="s">
        <v>259</v>
      </c>
      <c r="D762" t="s">
        <v>267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45">
      <c r="A763"/>
      <c r="B763" t="s">
        <v>345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45">
      <c r="A764" t="s">
        <v>16</v>
      </c>
      <c r="B764" t="s">
        <v>345</v>
      </c>
      <c r="C764" t="s">
        <v>259</v>
      </c>
      <c r="D764" t="s">
        <v>268</v>
      </c>
      <c r="E764"/>
      <c r="F764" s="15">
        <v>2019</v>
      </c>
      <c r="G764" s="15">
        <v>2020</v>
      </c>
      <c r="H764" s="15">
        <v>2050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45">
      <c r="A765"/>
      <c r="B765" t="s">
        <v>345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45">
      <c r="A766" t="s">
        <v>16</v>
      </c>
      <c r="B766" t="s">
        <v>345</v>
      </c>
      <c r="C766" t="s">
        <v>259</v>
      </c>
      <c r="D766" t="s">
        <v>269</v>
      </c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45">
      <c r="A767"/>
      <c r="B767" t="s">
        <v>345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45">
      <c r="A768" t="s">
        <v>16</v>
      </c>
      <c r="B768" t="s">
        <v>345</v>
      </c>
      <c r="C768" t="s">
        <v>259</v>
      </c>
      <c r="D768" t="s">
        <v>270</v>
      </c>
      <c r="E768"/>
      <c r="F768" s="15">
        <v>2019</v>
      </c>
      <c r="G768" s="15">
        <v>2020</v>
      </c>
      <c r="H768" s="15">
        <v>2050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45">
      <c r="A769"/>
      <c r="B769" t="s">
        <v>345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45">
      <c r="A770" t="s">
        <v>16</v>
      </c>
      <c r="B770" t="s">
        <v>345</v>
      </c>
      <c r="C770" t="s">
        <v>259</v>
      </c>
      <c r="D770" t="s">
        <v>271</v>
      </c>
      <c r="E770"/>
      <c r="F770" s="15">
        <v>2019</v>
      </c>
      <c r="G770" s="15">
        <v>2020</v>
      </c>
      <c r="H770" s="15">
        <v>2050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45">
      <c r="A771"/>
      <c r="B771" t="s">
        <v>345</v>
      </c>
      <c r="C771"/>
      <c r="D771"/>
      <c r="E771"/>
      <c r="F771" s="16">
        <v>0</v>
      </c>
      <c r="G771" s="16">
        <v>0</v>
      </c>
      <c r="H771" s="16">
        <v>1</v>
      </c>
    </row>
    <row r="772" spans="1:37" s="16" customFormat="1" x14ac:dyDescent="0.45">
      <c r="A772" t="s">
        <v>16</v>
      </c>
      <c r="B772" t="s">
        <v>345</v>
      </c>
      <c r="C772" t="s">
        <v>259</v>
      </c>
      <c r="D772" t="s">
        <v>272</v>
      </c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45">
      <c r="A773"/>
      <c r="B773" t="s">
        <v>345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45">
      <c r="A774" t="s">
        <v>16</v>
      </c>
      <c r="B774" t="s">
        <v>345</v>
      </c>
      <c r="C774" t="s">
        <v>259</v>
      </c>
      <c r="D774" t="s">
        <v>273</v>
      </c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45">
      <c r="A775"/>
      <c r="B775" t="s">
        <v>345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45">
      <c r="A776" t="s">
        <v>16</v>
      </c>
      <c r="B776" t="s">
        <v>345</v>
      </c>
      <c r="C776" t="s">
        <v>259</v>
      </c>
      <c r="D776" t="s">
        <v>274</v>
      </c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45">
      <c r="A777"/>
      <c r="B777" t="s">
        <v>345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45">
      <c r="A778" t="s">
        <v>16</v>
      </c>
      <c r="B778" t="s">
        <v>345</v>
      </c>
      <c r="C778" t="s">
        <v>259</v>
      </c>
      <c r="D778" t="s">
        <v>275</v>
      </c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45">
      <c r="A779"/>
      <c r="B779" t="s">
        <v>345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45">
      <c r="A780" t="s">
        <v>16</v>
      </c>
      <c r="B780" t="s">
        <v>345</v>
      </c>
      <c r="C780" t="s">
        <v>259</v>
      </c>
      <c r="D780" t="s">
        <v>276</v>
      </c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45">
      <c r="A781"/>
      <c r="B781" t="s">
        <v>345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45">
      <c r="A782" t="s">
        <v>16</v>
      </c>
      <c r="B782" t="s">
        <v>345</v>
      </c>
      <c r="C782" t="s">
        <v>260</v>
      </c>
      <c r="D782" t="s">
        <v>267</v>
      </c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45">
      <c r="A783"/>
      <c r="B783" t="s">
        <v>345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45">
      <c r="A784" t="s">
        <v>16</v>
      </c>
      <c r="B784" t="s">
        <v>345</v>
      </c>
      <c r="C784" t="s">
        <v>260</v>
      </c>
      <c r="D784" t="s">
        <v>268</v>
      </c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45">
      <c r="A785"/>
      <c r="B785" t="s">
        <v>345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45">
      <c r="A786" t="s">
        <v>16</v>
      </c>
      <c r="B786" t="s">
        <v>345</v>
      </c>
      <c r="C786" t="s">
        <v>260</v>
      </c>
      <c r="D786" t="s">
        <v>269</v>
      </c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45">
      <c r="A787"/>
      <c r="B787" t="s">
        <v>345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45">
      <c r="A788" t="s">
        <v>16</v>
      </c>
      <c r="B788" t="s">
        <v>345</v>
      </c>
      <c r="C788" t="s">
        <v>260</v>
      </c>
      <c r="D788" t="s">
        <v>270</v>
      </c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45">
      <c r="A789"/>
      <c r="B789" t="s">
        <v>345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45">
      <c r="A790" t="s">
        <v>16</v>
      </c>
      <c r="B790" t="s">
        <v>345</v>
      </c>
      <c r="C790" t="s">
        <v>260</v>
      </c>
      <c r="D790" t="s">
        <v>271</v>
      </c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45">
      <c r="A791"/>
      <c r="B791" t="s">
        <v>345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45">
      <c r="A792" t="s">
        <v>16</v>
      </c>
      <c r="B792" t="s">
        <v>345</v>
      </c>
      <c r="C792" t="s">
        <v>260</v>
      </c>
      <c r="D792" t="s">
        <v>272</v>
      </c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45">
      <c r="A793"/>
      <c r="B793" t="s">
        <v>345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45">
      <c r="A794" t="s">
        <v>16</v>
      </c>
      <c r="B794" t="s">
        <v>345</v>
      </c>
      <c r="C794" t="s">
        <v>260</v>
      </c>
      <c r="D794" t="s">
        <v>273</v>
      </c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45">
      <c r="A795"/>
      <c r="B795" t="s">
        <v>345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45">
      <c r="A796" t="s">
        <v>16</v>
      </c>
      <c r="B796" t="s">
        <v>345</v>
      </c>
      <c r="C796" t="s">
        <v>260</v>
      </c>
      <c r="D796" t="s">
        <v>274</v>
      </c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45">
      <c r="A797"/>
      <c r="B797" t="s">
        <v>345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45">
      <c r="A798" t="s">
        <v>16</v>
      </c>
      <c r="B798" t="s">
        <v>345</v>
      </c>
      <c r="C798" t="s">
        <v>260</v>
      </c>
      <c r="D798" t="s">
        <v>275</v>
      </c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45">
      <c r="A799"/>
      <c r="B799" t="s">
        <v>345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45">
      <c r="A800" t="s">
        <v>16</v>
      </c>
      <c r="B800" t="s">
        <v>345</v>
      </c>
      <c r="C800" t="s">
        <v>260</v>
      </c>
      <c r="D800" t="s">
        <v>276</v>
      </c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45">
      <c r="A801"/>
      <c r="B801" t="s">
        <v>345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45">
      <c r="A802" t="s">
        <v>16</v>
      </c>
      <c r="B802" t="s">
        <v>345</v>
      </c>
      <c r="C802" t="s">
        <v>261</v>
      </c>
      <c r="D802" t="s">
        <v>267</v>
      </c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45">
      <c r="A803"/>
      <c r="B803" t="s">
        <v>345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45">
      <c r="A804" t="s">
        <v>16</v>
      </c>
      <c r="B804" t="s">
        <v>345</v>
      </c>
      <c r="C804" t="s">
        <v>261</v>
      </c>
      <c r="D804" t="s">
        <v>268</v>
      </c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45">
      <c r="A805"/>
      <c r="B805" t="s">
        <v>345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45">
      <c r="A806" t="s">
        <v>16</v>
      </c>
      <c r="B806" t="s">
        <v>345</v>
      </c>
      <c r="C806" t="s">
        <v>261</v>
      </c>
      <c r="D806" t="s">
        <v>269</v>
      </c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45">
      <c r="A807"/>
      <c r="B807" t="s">
        <v>345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45">
      <c r="A808" t="s">
        <v>16</v>
      </c>
      <c r="B808" t="s">
        <v>345</v>
      </c>
      <c r="C808" t="s">
        <v>261</v>
      </c>
      <c r="D808" t="s">
        <v>270</v>
      </c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45">
      <c r="A809"/>
      <c r="B809" t="s">
        <v>345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45">
      <c r="A810" t="s">
        <v>16</v>
      </c>
      <c r="B810" t="s">
        <v>345</v>
      </c>
      <c r="C810" t="s">
        <v>261</v>
      </c>
      <c r="D810" t="s">
        <v>271</v>
      </c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45">
      <c r="A811"/>
      <c r="B811" t="s">
        <v>345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45">
      <c r="A812" t="s">
        <v>16</v>
      </c>
      <c r="B812" t="s">
        <v>345</v>
      </c>
      <c r="C812" t="s">
        <v>261</v>
      </c>
      <c r="D812" t="s">
        <v>272</v>
      </c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45">
      <c r="A813"/>
      <c r="B813" t="s">
        <v>345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45">
      <c r="A814" t="s">
        <v>16</v>
      </c>
      <c r="B814" t="s">
        <v>345</v>
      </c>
      <c r="C814" t="s">
        <v>261</v>
      </c>
      <c r="D814" t="s">
        <v>273</v>
      </c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45">
      <c r="A815"/>
      <c r="B815" t="s">
        <v>345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45">
      <c r="A816" t="s">
        <v>16</v>
      </c>
      <c r="B816" t="s">
        <v>345</v>
      </c>
      <c r="C816" t="s">
        <v>261</v>
      </c>
      <c r="D816" t="s">
        <v>274</v>
      </c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45">
      <c r="A817"/>
      <c r="B817" t="s">
        <v>345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45">
      <c r="A818" t="s">
        <v>16</v>
      </c>
      <c r="B818" t="s">
        <v>345</v>
      </c>
      <c r="C818" t="s">
        <v>261</v>
      </c>
      <c r="D818" t="s">
        <v>275</v>
      </c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45">
      <c r="A819"/>
      <c r="B819" t="s">
        <v>345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45">
      <c r="A820" t="s">
        <v>16</v>
      </c>
      <c r="B820" t="s">
        <v>345</v>
      </c>
      <c r="C820" t="s">
        <v>261</v>
      </c>
      <c r="D820" t="s">
        <v>276</v>
      </c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45">
      <c r="A821"/>
      <c r="B821" t="s">
        <v>345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45">
      <c r="A822" t="s">
        <v>16</v>
      </c>
      <c r="B822" t="s">
        <v>345</v>
      </c>
      <c r="C822" t="s">
        <v>262</v>
      </c>
      <c r="D822" t="s">
        <v>267</v>
      </c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45">
      <c r="A823"/>
      <c r="B823" t="s">
        <v>345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45">
      <c r="A824" t="s">
        <v>16</v>
      </c>
      <c r="B824" t="s">
        <v>345</v>
      </c>
      <c r="C824" t="s">
        <v>262</v>
      </c>
      <c r="D824" t="s">
        <v>268</v>
      </c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45">
      <c r="A825"/>
      <c r="B825" t="s">
        <v>345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45">
      <c r="A826" t="s">
        <v>16</v>
      </c>
      <c r="B826" t="s">
        <v>345</v>
      </c>
      <c r="C826" t="s">
        <v>262</v>
      </c>
      <c r="D826" t="s">
        <v>269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45">
      <c r="A827"/>
      <c r="B827" t="s">
        <v>345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45">
      <c r="A828" t="s">
        <v>16</v>
      </c>
      <c r="B828" t="s">
        <v>345</v>
      </c>
      <c r="C828" t="s">
        <v>262</v>
      </c>
      <c r="D828" t="s">
        <v>270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45">
      <c r="A829"/>
      <c r="B829" t="s">
        <v>345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45">
      <c r="A830" t="s">
        <v>16</v>
      </c>
      <c r="B830" t="s">
        <v>345</v>
      </c>
      <c r="C830" t="s">
        <v>262</v>
      </c>
      <c r="D830" t="s">
        <v>271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45">
      <c r="A831"/>
      <c r="B831" t="s">
        <v>345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45">
      <c r="A832" t="s">
        <v>16</v>
      </c>
      <c r="B832" t="s">
        <v>345</v>
      </c>
      <c r="C832" t="s">
        <v>262</v>
      </c>
      <c r="D832" t="s">
        <v>272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45">
      <c r="A833"/>
      <c r="B833" t="s">
        <v>345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45">
      <c r="A834" t="s">
        <v>16</v>
      </c>
      <c r="B834" t="s">
        <v>345</v>
      </c>
      <c r="C834" t="s">
        <v>262</v>
      </c>
      <c r="D834" t="s">
        <v>273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45">
      <c r="A835"/>
      <c r="B835" t="s">
        <v>345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45">
      <c r="A836" t="s">
        <v>16</v>
      </c>
      <c r="B836" t="s">
        <v>345</v>
      </c>
      <c r="C836" t="s">
        <v>262</v>
      </c>
      <c r="D836" t="s">
        <v>274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45">
      <c r="A837"/>
      <c r="B837" t="s">
        <v>345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45">
      <c r="A838" t="s">
        <v>16</v>
      </c>
      <c r="B838" t="s">
        <v>345</v>
      </c>
      <c r="C838" t="s">
        <v>262</v>
      </c>
      <c r="D838" t="s">
        <v>275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45">
      <c r="A839"/>
      <c r="B839" t="s">
        <v>345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45">
      <c r="A840" t="s">
        <v>16</v>
      </c>
      <c r="B840" t="s">
        <v>345</v>
      </c>
      <c r="C840" t="s">
        <v>262</v>
      </c>
      <c r="D840" t="s">
        <v>276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45">
      <c r="A841"/>
      <c r="B841" t="s">
        <v>345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45">
      <c r="A842" t="s">
        <v>16</v>
      </c>
      <c r="B842" t="s">
        <v>345</v>
      </c>
      <c r="C842" t="s">
        <v>263</v>
      </c>
      <c r="D842" t="s">
        <v>267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45">
      <c r="A843"/>
      <c r="B843" t="s">
        <v>345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45">
      <c r="A844" t="s">
        <v>16</v>
      </c>
      <c r="B844" t="s">
        <v>345</v>
      </c>
      <c r="C844" t="s">
        <v>263</v>
      </c>
      <c r="D844" t="s">
        <v>268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45">
      <c r="A845"/>
      <c r="B845" t="s">
        <v>345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45">
      <c r="A846" t="s">
        <v>16</v>
      </c>
      <c r="B846" t="s">
        <v>345</v>
      </c>
      <c r="C846" t="s">
        <v>263</v>
      </c>
      <c r="D846" t="s">
        <v>269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45">
      <c r="A847"/>
      <c r="B847" t="s">
        <v>345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45">
      <c r="A848" t="s">
        <v>16</v>
      </c>
      <c r="B848" t="s">
        <v>345</v>
      </c>
      <c r="C848" t="s">
        <v>263</v>
      </c>
      <c r="D848" t="s">
        <v>270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45">
      <c r="A849"/>
      <c r="B849" t="s">
        <v>345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45">
      <c r="A850" t="s">
        <v>16</v>
      </c>
      <c r="B850" t="s">
        <v>345</v>
      </c>
      <c r="C850" t="s">
        <v>263</v>
      </c>
      <c r="D850" t="s">
        <v>271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45">
      <c r="A851"/>
      <c r="B851" t="s">
        <v>345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45">
      <c r="A852" t="s">
        <v>16</v>
      </c>
      <c r="B852" t="s">
        <v>345</v>
      </c>
      <c r="C852" t="s">
        <v>263</v>
      </c>
      <c r="D852" t="s">
        <v>272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45">
      <c r="A853"/>
      <c r="B853" t="s">
        <v>345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45">
      <c r="A854" t="s">
        <v>16</v>
      </c>
      <c r="B854" t="s">
        <v>345</v>
      </c>
      <c r="C854" t="s">
        <v>263</v>
      </c>
      <c r="D854" t="s">
        <v>273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45">
      <c r="A855"/>
      <c r="B855" t="s">
        <v>345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45">
      <c r="A856" t="s">
        <v>16</v>
      </c>
      <c r="B856" t="s">
        <v>345</v>
      </c>
      <c r="C856" t="s">
        <v>263</v>
      </c>
      <c r="D856" t="s">
        <v>274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45">
      <c r="A857"/>
      <c r="B857" t="s">
        <v>345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45">
      <c r="A858" t="s">
        <v>16</v>
      </c>
      <c r="B858" t="s">
        <v>345</v>
      </c>
      <c r="C858" t="s">
        <v>263</v>
      </c>
      <c r="D858" t="s">
        <v>275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45">
      <c r="A859"/>
      <c r="B859" t="s">
        <v>345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45">
      <c r="A860" t="s">
        <v>16</v>
      </c>
      <c r="B860" t="s">
        <v>345</v>
      </c>
      <c r="C860" t="s">
        <v>263</v>
      </c>
      <c r="D860" t="s">
        <v>276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45">
      <c r="A861"/>
      <c r="B861" t="s">
        <v>345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45">
      <c r="A862" t="s">
        <v>16</v>
      </c>
      <c r="B862" t="s">
        <v>345</v>
      </c>
      <c r="C862" t="s">
        <v>264</v>
      </c>
      <c r="D862" t="s">
        <v>267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45">
      <c r="A863"/>
      <c r="B863" t="s">
        <v>345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45">
      <c r="A864" t="s">
        <v>16</v>
      </c>
      <c r="B864" t="s">
        <v>345</v>
      </c>
      <c r="C864" t="s">
        <v>264</v>
      </c>
      <c r="D864" t="s">
        <v>268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45">
      <c r="A865"/>
      <c r="B865" t="s">
        <v>345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45">
      <c r="A866" t="s">
        <v>16</v>
      </c>
      <c r="B866" t="s">
        <v>345</v>
      </c>
      <c r="C866" t="s">
        <v>264</v>
      </c>
      <c r="D866" t="s">
        <v>269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45">
      <c r="A867"/>
      <c r="B867" t="s">
        <v>345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45">
      <c r="A868" t="s">
        <v>16</v>
      </c>
      <c r="B868" t="s">
        <v>345</v>
      </c>
      <c r="C868" t="s">
        <v>264</v>
      </c>
      <c r="D868" t="s">
        <v>270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45">
      <c r="A869"/>
      <c r="B869" t="s">
        <v>345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45">
      <c r="A870" t="s">
        <v>16</v>
      </c>
      <c r="B870" t="s">
        <v>345</v>
      </c>
      <c r="C870" t="s">
        <v>264</v>
      </c>
      <c r="D870" t="s">
        <v>271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45">
      <c r="A871"/>
      <c r="B871" t="s">
        <v>345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45">
      <c r="A872" t="s">
        <v>16</v>
      </c>
      <c r="B872" t="s">
        <v>345</v>
      </c>
      <c r="C872" t="s">
        <v>264</v>
      </c>
      <c r="D872" t="s">
        <v>272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45">
      <c r="A873"/>
      <c r="B873" t="s">
        <v>345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45">
      <c r="A874" t="s">
        <v>16</v>
      </c>
      <c r="B874" t="s">
        <v>345</v>
      </c>
      <c r="C874" t="s">
        <v>264</v>
      </c>
      <c r="D874" t="s">
        <v>273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45">
      <c r="A875"/>
      <c r="B875" t="s">
        <v>345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45">
      <c r="A876" t="s">
        <v>16</v>
      </c>
      <c r="B876" t="s">
        <v>345</v>
      </c>
      <c r="C876" t="s">
        <v>264</v>
      </c>
      <c r="D876" t="s">
        <v>274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45">
      <c r="A877"/>
      <c r="B877" t="s">
        <v>345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45">
      <c r="A878" t="s">
        <v>16</v>
      </c>
      <c r="B878" t="s">
        <v>345</v>
      </c>
      <c r="C878" t="s">
        <v>264</v>
      </c>
      <c r="D878" t="s">
        <v>275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45">
      <c r="A879"/>
      <c r="B879" t="s">
        <v>345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45">
      <c r="A880" t="s">
        <v>16</v>
      </c>
      <c r="B880" t="s">
        <v>345</v>
      </c>
      <c r="C880" t="s">
        <v>264</v>
      </c>
      <c r="D880" t="s">
        <v>276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45">
      <c r="A881"/>
      <c r="B881" t="s">
        <v>345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45">
      <c r="A882" t="s">
        <v>16</v>
      </c>
      <c r="B882" t="s">
        <v>345</v>
      </c>
      <c r="C882" t="s">
        <v>265</v>
      </c>
      <c r="D882" t="s">
        <v>267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45">
      <c r="A883"/>
      <c r="B883" t="s">
        <v>345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45">
      <c r="A884" t="s">
        <v>16</v>
      </c>
      <c r="B884" t="s">
        <v>345</v>
      </c>
      <c r="C884" t="s">
        <v>265</v>
      </c>
      <c r="D884" t="s">
        <v>268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45">
      <c r="A885"/>
      <c r="B885" t="s">
        <v>345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45">
      <c r="A886" t="s">
        <v>16</v>
      </c>
      <c r="B886" t="s">
        <v>345</v>
      </c>
      <c r="C886" t="s">
        <v>265</v>
      </c>
      <c r="D886" t="s">
        <v>269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45">
      <c r="A887"/>
      <c r="B887" t="s">
        <v>345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45">
      <c r="A888" t="s">
        <v>16</v>
      </c>
      <c r="B888" t="s">
        <v>345</v>
      </c>
      <c r="C888" t="s">
        <v>265</v>
      </c>
      <c r="D888" t="s">
        <v>270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45">
      <c r="A889"/>
      <c r="B889" t="s">
        <v>345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45">
      <c r="A890" t="s">
        <v>16</v>
      </c>
      <c r="B890" t="s">
        <v>345</v>
      </c>
      <c r="C890" t="s">
        <v>265</v>
      </c>
      <c r="D890" t="s">
        <v>271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45">
      <c r="A891"/>
      <c r="B891" t="s">
        <v>345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45">
      <c r="A892" t="s">
        <v>16</v>
      </c>
      <c r="B892" t="s">
        <v>345</v>
      </c>
      <c r="C892" t="s">
        <v>265</v>
      </c>
      <c r="D892" t="s">
        <v>272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45">
      <c r="A893"/>
      <c r="B893" t="s">
        <v>345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45">
      <c r="A894" t="s">
        <v>16</v>
      </c>
      <c r="B894" t="s">
        <v>345</v>
      </c>
      <c r="C894" t="s">
        <v>265</v>
      </c>
      <c r="D894" t="s">
        <v>273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45">
      <c r="A895"/>
      <c r="B895" t="s">
        <v>345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45">
      <c r="A896" t="s">
        <v>16</v>
      </c>
      <c r="B896" t="s">
        <v>345</v>
      </c>
      <c r="C896" t="s">
        <v>265</v>
      </c>
      <c r="D896" t="s">
        <v>274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45">
      <c r="A897"/>
      <c r="B897" t="s">
        <v>345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45">
      <c r="A898" t="s">
        <v>16</v>
      </c>
      <c r="B898" t="s">
        <v>345</v>
      </c>
      <c r="C898" t="s">
        <v>265</v>
      </c>
      <c r="D898" t="s">
        <v>275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45">
      <c r="A899"/>
      <c r="B899" t="s">
        <v>345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45">
      <c r="A900" t="s">
        <v>16</v>
      </c>
      <c r="B900" t="s">
        <v>345</v>
      </c>
      <c r="C900" t="s">
        <v>265</v>
      </c>
      <c r="D900" t="s">
        <v>276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45">
      <c r="A901"/>
      <c r="B901" t="s">
        <v>345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45">
      <c r="A902" t="s">
        <v>16</v>
      </c>
      <c r="B902" t="s">
        <v>345</v>
      </c>
      <c r="C902" t="s">
        <v>266</v>
      </c>
      <c r="D902" t="s">
        <v>267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45">
      <c r="A903"/>
      <c r="B903" t="s">
        <v>345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45">
      <c r="A904" t="s">
        <v>16</v>
      </c>
      <c r="B904" t="s">
        <v>345</v>
      </c>
      <c r="C904" t="s">
        <v>266</v>
      </c>
      <c r="D904" t="s">
        <v>268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45">
      <c r="A905"/>
      <c r="B905" t="s">
        <v>345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45">
      <c r="A906" t="s">
        <v>16</v>
      </c>
      <c r="B906" t="s">
        <v>345</v>
      </c>
      <c r="C906" t="s">
        <v>266</v>
      </c>
      <c r="D906" t="s">
        <v>269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45">
      <c r="A907"/>
      <c r="B907" t="s">
        <v>345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45">
      <c r="A908" t="s">
        <v>16</v>
      </c>
      <c r="B908" t="s">
        <v>345</v>
      </c>
      <c r="C908" t="s">
        <v>266</v>
      </c>
      <c r="D908" t="s">
        <v>270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45">
      <c r="A909"/>
      <c r="B909" t="s">
        <v>345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45">
      <c r="A910" t="s">
        <v>16</v>
      </c>
      <c r="B910" t="s">
        <v>345</v>
      </c>
      <c r="C910" t="s">
        <v>266</v>
      </c>
      <c r="D910" t="s">
        <v>271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45">
      <c r="A911"/>
      <c r="B911" t="s">
        <v>345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45">
      <c r="A912" t="s">
        <v>16</v>
      </c>
      <c r="B912" t="s">
        <v>345</v>
      </c>
      <c r="C912" t="s">
        <v>266</v>
      </c>
      <c r="D912" t="s">
        <v>272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45">
      <c r="A913"/>
      <c r="B913" t="s">
        <v>345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45">
      <c r="A914" t="s">
        <v>16</v>
      </c>
      <c r="B914" t="s">
        <v>345</v>
      </c>
      <c r="C914" t="s">
        <v>266</v>
      </c>
      <c r="D914" t="s">
        <v>273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45">
      <c r="A915"/>
      <c r="B915" t="s">
        <v>345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45">
      <c r="A916" t="s">
        <v>16</v>
      </c>
      <c r="B916" t="s">
        <v>345</v>
      </c>
      <c r="C916" t="s">
        <v>266</v>
      </c>
      <c r="D916" t="s">
        <v>274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45">
      <c r="A917"/>
      <c r="B917" t="s">
        <v>345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45">
      <c r="A918" t="s">
        <v>16</v>
      </c>
      <c r="B918" t="s">
        <v>345</v>
      </c>
      <c r="C918" t="s">
        <v>266</v>
      </c>
      <c r="D918" t="s">
        <v>275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45">
      <c r="A919"/>
      <c r="B919" t="s">
        <v>345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45">
      <c r="A920" t="s">
        <v>16</v>
      </c>
      <c r="B920" t="s">
        <v>345</v>
      </c>
      <c r="C920" t="s">
        <v>266</v>
      </c>
      <c r="D920" t="s">
        <v>276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45">
      <c r="A921"/>
      <c r="B921" t="s">
        <v>345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45">
      <c r="A922" t="s">
        <v>106</v>
      </c>
      <c r="B922" t="s">
        <v>345</v>
      </c>
      <c r="C922" t="s">
        <v>259</v>
      </c>
      <c r="D922" t="s">
        <v>267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45">
      <c r="A923"/>
      <c r="B923" t="s">
        <v>345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45">
      <c r="A924" t="s">
        <v>106</v>
      </c>
      <c r="B924" t="s">
        <v>345</v>
      </c>
      <c r="C924" t="s">
        <v>259</v>
      </c>
      <c r="D924" t="s">
        <v>268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45">
      <c r="A925"/>
      <c r="B925" t="s">
        <v>345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45">
      <c r="A926" t="s">
        <v>106</v>
      </c>
      <c r="B926" t="s">
        <v>345</v>
      </c>
      <c r="C926" t="s">
        <v>259</v>
      </c>
      <c r="D926" t="s">
        <v>269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45">
      <c r="A927"/>
      <c r="B927" t="s">
        <v>345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45">
      <c r="A928" t="s">
        <v>106</v>
      </c>
      <c r="B928" t="s">
        <v>345</v>
      </c>
      <c r="C928" t="s">
        <v>259</v>
      </c>
      <c r="D928" t="s">
        <v>270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45">
      <c r="A929"/>
      <c r="B929" t="s">
        <v>345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45">
      <c r="A930" t="s">
        <v>106</v>
      </c>
      <c r="B930" t="s">
        <v>345</v>
      </c>
      <c r="C930" t="s">
        <v>259</v>
      </c>
      <c r="D930" t="s">
        <v>271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45">
      <c r="A931"/>
      <c r="B931" t="s">
        <v>345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45">
      <c r="A932" t="s">
        <v>106</v>
      </c>
      <c r="B932" t="s">
        <v>345</v>
      </c>
      <c r="C932" t="s">
        <v>259</v>
      </c>
      <c r="D932" t="s">
        <v>272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45">
      <c r="A933"/>
      <c r="B933" t="s">
        <v>345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45">
      <c r="A934" t="s">
        <v>106</v>
      </c>
      <c r="B934" t="s">
        <v>345</v>
      </c>
      <c r="C934" t="s">
        <v>259</v>
      </c>
      <c r="D934" t="s">
        <v>273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45">
      <c r="A935"/>
      <c r="B935" t="s">
        <v>345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45">
      <c r="A936" t="s">
        <v>106</v>
      </c>
      <c r="B936" t="s">
        <v>345</v>
      </c>
      <c r="C936" t="s">
        <v>259</v>
      </c>
      <c r="D936" t="s">
        <v>274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45">
      <c r="A937"/>
      <c r="B937" t="s">
        <v>345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45">
      <c r="A938" t="s">
        <v>106</v>
      </c>
      <c r="B938" t="s">
        <v>345</v>
      </c>
      <c r="C938" t="s">
        <v>259</v>
      </c>
      <c r="D938" t="s">
        <v>275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45">
      <c r="A939"/>
      <c r="B939" t="s">
        <v>345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45">
      <c r="A940" t="s">
        <v>106</v>
      </c>
      <c r="B940" t="s">
        <v>345</v>
      </c>
      <c r="C940" t="s">
        <v>259</v>
      </c>
      <c r="D940" t="s">
        <v>276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45">
      <c r="A941"/>
      <c r="B941" t="s">
        <v>345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45">
      <c r="A942" t="s">
        <v>106</v>
      </c>
      <c r="B942" t="s">
        <v>345</v>
      </c>
      <c r="C942" t="s">
        <v>260</v>
      </c>
      <c r="D942" t="s">
        <v>267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45">
      <c r="A943"/>
      <c r="B943" t="s">
        <v>345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45">
      <c r="A944" t="s">
        <v>106</v>
      </c>
      <c r="B944" t="s">
        <v>345</v>
      </c>
      <c r="C944" t="s">
        <v>260</v>
      </c>
      <c r="D944" t="s">
        <v>268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45">
      <c r="A945"/>
      <c r="B945" t="s">
        <v>345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45">
      <c r="A946" t="s">
        <v>106</v>
      </c>
      <c r="B946" t="s">
        <v>345</v>
      </c>
      <c r="C946" t="s">
        <v>260</v>
      </c>
      <c r="D946" t="s">
        <v>269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45">
      <c r="A947"/>
      <c r="B947" t="s">
        <v>345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45">
      <c r="A948" t="s">
        <v>106</v>
      </c>
      <c r="B948" t="s">
        <v>345</v>
      </c>
      <c r="C948" t="s">
        <v>260</v>
      </c>
      <c r="D948" t="s">
        <v>270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45">
      <c r="A949"/>
      <c r="B949" t="s">
        <v>345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45">
      <c r="A950" t="s">
        <v>106</v>
      </c>
      <c r="B950" t="s">
        <v>345</v>
      </c>
      <c r="C950" t="s">
        <v>260</v>
      </c>
      <c r="D950" t="s">
        <v>271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45">
      <c r="A951"/>
      <c r="B951" t="s">
        <v>345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45">
      <c r="A952" t="s">
        <v>106</v>
      </c>
      <c r="B952" t="s">
        <v>345</v>
      </c>
      <c r="C952" t="s">
        <v>260</v>
      </c>
      <c r="D952" t="s">
        <v>272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45">
      <c r="A953"/>
      <c r="B953" t="s">
        <v>345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45">
      <c r="A954" t="s">
        <v>106</v>
      </c>
      <c r="B954" t="s">
        <v>345</v>
      </c>
      <c r="C954" t="s">
        <v>260</v>
      </c>
      <c r="D954" t="s">
        <v>273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45">
      <c r="A955"/>
      <c r="B955" t="s">
        <v>345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45">
      <c r="A956" t="s">
        <v>106</v>
      </c>
      <c r="B956" t="s">
        <v>345</v>
      </c>
      <c r="C956" t="s">
        <v>260</v>
      </c>
      <c r="D956" t="s">
        <v>274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45">
      <c r="A957"/>
      <c r="B957" t="s">
        <v>345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45">
      <c r="A958" t="s">
        <v>106</v>
      </c>
      <c r="B958" t="s">
        <v>345</v>
      </c>
      <c r="C958" t="s">
        <v>260</v>
      </c>
      <c r="D958" t="s">
        <v>275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45">
      <c r="A959"/>
      <c r="B959" t="s">
        <v>345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45">
      <c r="A960" t="s">
        <v>106</v>
      </c>
      <c r="B960" t="s">
        <v>345</v>
      </c>
      <c r="C960" t="s">
        <v>260</v>
      </c>
      <c r="D960" t="s">
        <v>276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45">
      <c r="A961"/>
      <c r="B961" t="s">
        <v>345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45">
      <c r="A962" t="s">
        <v>106</v>
      </c>
      <c r="B962" t="s">
        <v>345</v>
      </c>
      <c r="C962" t="s">
        <v>261</v>
      </c>
      <c r="D962" t="s">
        <v>267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45">
      <c r="A963"/>
      <c r="B963" t="s">
        <v>345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45">
      <c r="A964" t="s">
        <v>106</v>
      </c>
      <c r="B964" t="s">
        <v>345</v>
      </c>
      <c r="C964" t="s">
        <v>261</v>
      </c>
      <c r="D964" t="s">
        <v>268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45">
      <c r="A965"/>
      <c r="B965" t="s">
        <v>345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45">
      <c r="A966" t="s">
        <v>106</v>
      </c>
      <c r="B966" t="s">
        <v>345</v>
      </c>
      <c r="C966" t="s">
        <v>261</v>
      </c>
      <c r="D966" t="s">
        <v>269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45">
      <c r="A967"/>
      <c r="B967" t="s">
        <v>345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45">
      <c r="A968" t="s">
        <v>106</v>
      </c>
      <c r="B968" t="s">
        <v>345</v>
      </c>
      <c r="C968" t="s">
        <v>261</v>
      </c>
      <c r="D968" t="s">
        <v>270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45">
      <c r="A969"/>
      <c r="B969" t="s">
        <v>345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45">
      <c r="A970" t="s">
        <v>106</v>
      </c>
      <c r="B970" t="s">
        <v>345</v>
      </c>
      <c r="C970" t="s">
        <v>261</v>
      </c>
      <c r="D970" t="s">
        <v>271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45">
      <c r="A971"/>
      <c r="B971" t="s">
        <v>345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45">
      <c r="A972" t="s">
        <v>106</v>
      </c>
      <c r="B972" t="s">
        <v>345</v>
      </c>
      <c r="C972" t="s">
        <v>261</v>
      </c>
      <c r="D972" t="s">
        <v>272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45">
      <c r="A973"/>
      <c r="B973" t="s">
        <v>345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45">
      <c r="A974" t="s">
        <v>106</v>
      </c>
      <c r="B974" t="s">
        <v>345</v>
      </c>
      <c r="C974" t="s">
        <v>261</v>
      </c>
      <c r="D974" t="s">
        <v>273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45">
      <c r="A975"/>
      <c r="B975" t="s">
        <v>345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45">
      <c r="A976" t="s">
        <v>106</v>
      </c>
      <c r="B976" t="s">
        <v>345</v>
      </c>
      <c r="C976" t="s">
        <v>261</v>
      </c>
      <c r="D976" t="s">
        <v>274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45">
      <c r="A977"/>
      <c r="B977" t="s">
        <v>345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45">
      <c r="A978" t="s">
        <v>106</v>
      </c>
      <c r="B978" t="s">
        <v>345</v>
      </c>
      <c r="C978" t="s">
        <v>261</v>
      </c>
      <c r="D978" t="s">
        <v>275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45">
      <c r="A979"/>
      <c r="B979" t="s">
        <v>345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45">
      <c r="A980" t="s">
        <v>106</v>
      </c>
      <c r="B980" t="s">
        <v>345</v>
      </c>
      <c r="C980" t="s">
        <v>261</v>
      </c>
      <c r="D980" t="s">
        <v>276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45">
      <c r="A981"/>
      <c r="B981" t="s">
        <v>345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45">
      <c r="A982" t="s">
        <v>106</v>
      </c>
      <c r="B982" t="s">
        <v>345</v>
      </c>
      <c r="C982" t="s">
        <v>262</v>
      </c>
      <c r="D982" t="s">
        <v>267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45">
      <c r="A983"/>
      <c r="B983" t="s">
        <v>345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45">
      <c r="A984" t="s">
        <v>106</v>
      </c>
      <c r="B984" t="s">
        <v>345</v>
      </c>
      <c r="C984" t="s">
        <v>262</v>
      </c>
      <c r="D984" t="s">
        <v>268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45">
      <c r="A985"/>
      <c r="B985" t="s">
        <v>345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45">
      <c r="A986" t="s">
        <v>106</v>
      </c>
      <c r="B986" t="s">
        <v>345</v>
      </c>
      <c r="C986" t="s">
        <v>262</v>
      </c>
      <c r="D986" t="s">
        <v>269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45">
      <c r="A987"/>
      <c r="B987" t="s">
        <v>345</v>
      </c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45">
      <c r="A988" t="s">
        <v>106</v>
      </c>
      <c r="B988" t="s">
        <v>345</v>
      </c>
      <c r="C988" t="s">
        <v>262</v>
      </c>
      <c r="D988" t="s">
        <v>270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45">
      <c r="A989"/>
      <c r="B989" t="s">
        <v>345</v>
      </c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45">
      <c r="A990" t="s">
        <v>106</v>
      </c>
      <c r="B990" t="s">
        <v>345</v>
      </c>
      <c r="C990" t="s">
        <v>262</v>
      </c>
      <c r="D990" t="s">
        <v>271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45">
      <c r="A991"/>
      <c r="B991" t="s">
        <v>345</v>
      </c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45">
      <c r="A992" t="s">
        <v>106</v>
      </c>
      <c r="B992" t="s">
        <v>345</v>
      </c>
      <c r="C992" t="s">
        <v>262</v>
      </c>
      <c r="D992" t="s">
        <v>272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45">
      <c r="A993"/>
      <c r="B993" t="s">
        <v>345</v>
      </c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45">
      <c r="A994" t="s">
        <v>106</v>
      </c>
      <c r="B994" t="s">
        <v>345</v>
      </c>
      <c r="C994" t="s">
        <v>262</v>
      </c>
      <c r="D994" t="s">
        <v>273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45">
      <c r="A995"/>
      <c r="B995" t="s">
        <v>345</v>
      </c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45">
      <c r="A996" t="s">
        <v>106</v>
      </c>
      <c r="B996" t="s">
        <v>345</v>
      </c>
      <c r="C996" t="s">
        <v>262</v>
      </c>
      <c r="D996" t="s">
        <v>274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45">
      <c r="A997"/>
      <c r="B997" t="s">
        <v>345</v>
      </c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45">
      <c r="A998" t="s">
        <v>106</v>
      </c>
      <c r="B998" t="s">
        <v>345</v>
      </c>
      <c r="C998" t="s">
        <v>262</v>
      </c>
      <c r="D998" t="s">
        <v>275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45">
      <c r="A999"/>
      <c r="B999" t="s">
        <v>345</v>
      </c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45">
      <c r="A1000" t="s">
        <v>106</v>
      </c>
      <c r="B1000" t="s">
        <v>345</v>
      </c>
      <c r="C1000" t="s">
        <v>262</v>
      </c>
      <c r="D1000" t="s">
        <v>276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45">
      <c r="A1001"/>
      <c r="B1001" t="s">
        <v>345</v>
      </c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45">
      <c r="A1002" t="s">
        <v>106</v>
      </c>
      <c r="B1002" t="s">
        <v>345</v>
      </c>
      <c r="C1002" t="s">
        <v>263</v>
      </c>
      <c r="D1002" t="s">
        <v>267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45">
      <c r="A1003"/>
      <c r="B1003" t="s">
        <v>345</v>
      </c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45">
      <c r="A1004" t="s">
        <v>106</v>
      </c>
      <c r="B1004" t="s">
        <v>345</v>
      </c>
      <c r="C1004" t="s">
        <v>263</v>
      </c>
      <c r="D1004" t="s">
        <v>268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45">
      <c r="A1005"/>
      <c r="B1005" t="s">
        <v>345</v>
      </c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45">
      <c r="A1006" t="s">
        <v>106</v>
      </c>
      <c r="B1006" t="s">
        <v>345</v>
      </c>
      <c r="C1006" t="s">
        <v>263</v>
      </c>
      <c r="D1006" t="s">
        <v>269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45">
      <c r="A1007"/>
      <c r="B1007" t="s">
        <v>345</v>
      </c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45">
      <c r="A1008" t="s">
        <v>106</v>
      </c>
      <c r="B1008" t="s">
        <v>345</v>
      </c>
      <c r="C1008" t="s">
        <v>263</v>
      </c>
      <c r="D1008" t="s">
        <v>270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45">
      <c r="A1009"/>
      <c r="B1009" t="s">
        <v>345</v>
      </c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45">
      <c r="A1010" t="s">
        <v>106</v>
      </c>
      <c r="B1010" t="s">
        <v>345</v>
      </c>
      <c r="C1010" t="s">
        <v>263</v>
      </c>
      <c r="D1010" t="s">
        <v>271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45">
      <c r="A1011"/>
      <c r="B1011" t="s">
        <v>345</v>
      </c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45">
      <c r="A1012" t="s">
        <v>106</v>
      </c>
      <c r="B1012" t="s">
        <v>345</v>
      </c>
      <c r="C1012" t="s">
        <v>263</v>
      </c>
      <c r="D1012" t="s">
        <v>272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45">
      <c r="A1013"/>
      <c r="B1013" t="s">
        <v>345</v>
      </c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45">
      <c r="A1014" t="s">
        <v>106</v>
      </c>
      <c r="B1014" t="s">
        <v>345</v>
      </c>
      <c r="C1014" t="s">
        <v>263</v>
      </c>
      <c r="D1014" t="s">
        <v>273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45">
      <c r="A1015"/>
      <c r="B1015" t="s">
        <v>345</v>
      </c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45">
      <c r="A1016" t="s">
        <v>106</v>
      </c>
      <c r="B1016" t="s">
        <v>345</v>
      </c>
      <c r="C1016" t="s">
        <v>263</v>
      </c>
      <c r="D1016" t="s">
        <v>274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45">
      <c r="A1017"/>
      <c r="B1017" t="s">
        <v>345</v>
      </c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45">
      <c r="A1018" t="s">
        <v>106</v>
      </c>
      <c r="B1018" t="s">
        <v>345</v>
      </c>
      <c r="C1018" t="s">
        <v>263</v>
      </c>
      <c r="D1018" t="s">
        <v>275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45">
      <c r="A1019"/>
      <c r="B1019" t="s">
        <v>345</v>
      </c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45">
      <c r="A1020" t="s">
        <v>106</v>
      </c>
      <c r="B1020" t="s">
        <v>345</v>
      </c>
      <c r="C1020" t="s">
        <v>263</v>
      </c>
      <c r="D1020" t="s">
        <v>276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45">
      <c r="A1021"/>
      <c r="B1021" t="s">
        <v>345</v>
      </c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45">
      <c r="A1022" t="s">
        <v>106</v>
      </c>
      <c r="B1022" t="s">
        <v>345</v>
      </c>
      <c r="C1022" t="s">
        <v>264</v>
      </c>
      <c r="D1022" t="s">
        <v>267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45">
      <c r="A1023"/>
      <c r="B1023" t="s">
        <v>345</v>
      </c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45">
      <c r="A1024" t="s">
        <v>106</v>
      </c>
      <c r="B1024" t="s">
        <v>345</v>
      </c>
      <c r="C1024" t="s">
        <v>264</v>
      </c>
      <c r="D1024" t="s">
        <v>268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45">
      <c r="A1025"/>
      <c r="B1025" t="s">
        <v>345</v>
      </c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45">
      <c r="A1026" t="s">
        <v>106</v>
      </c>
      <c r="B1026" t="s">
        <v>345</v>
      </c>
      <c r="C1026" t="s">
        <v>264</v>
      </c>
      <c r="D1026" t="s">
        <v>269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45">
      <c r="A1027"/>
      <c r="B1027" t="s">
        <v>345</v>
      </c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45">
      <c r="A1028" t="s">
        <v>106</v>
      </c>
      <c r="B1028" t="s">
        <v>345</v>
      </c>
      <c r="C1028" t="s">
        <v>264</v>
      </c>
      <c r="D1028" t="s">
        <v>270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45">
      <c r="A1029"/>
      <c r="B1029" t="s">
        <v>345</v>
      </c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45">
      <c r="A1030" t="s">
        <v>106</v>
      </c>
      <c r="B1030" t="s">
        <v>345</v>
      </c>
      <c r="C1030" t="s">
        <v>264</v>
      </c>
      <c r="D1030" t="s">
        <v>271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45">
      <c r="A1031"/>
      <c r="B1031" t="s">
        <v>345</v>
      </c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45">
      <c r="A1032" t="s">
        <v>106</v>
      </c>
      <c r="B1032" t="s">
        <v>345</v>
      </c>
      <c r="C1032" t="s">
        <v>264</v>
      </c>
      <c r="D1032" t="s">
        <v>272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45">
      <c r="A1033"/>
      <c r="B1033" t="s">
        <v>345</v>
      </c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45">
      <c r="A1034" t="s">
        <v>106</v>
      </c>
      <c r="B1034" t="s">
        <v>345</v>
      </c>
      <c r="C1034" t="s">
        <v>264</v>
      </c>
      <c r="D1034" t="s">
        <v>273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45">
      <c r="A1035"/>
      <c r="B1035" t="s">
        <v>345</v>
      </c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45">
      <c r="A1036" t="s">
        <v>106</v>
      </c>
      <c r="B1036" t="s">
        <v>345</v>
      </c>
      <c r="C1036" t="s">
        <v>264</v>
      </c>
      <c r="D1036" t="s">
        <v>274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45">
      <c r="A1037"/>
      <c r="B1037" t="s">
        <v>345</v>
      </c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45">
      <c r="A1038" t="s">
        <v>106</v>
      </c>
      <c r="B1038" t="s">
        <v>345</v>
      </c>
      <c r="C1038" t="s">
        <v>264</v>
      </c>
      <c r="D1038" t="s">
        <v>275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45">
      <c r="A1039"/>
      <c r="B1039" t="s">
        <v>345</v>
      </c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45">
      <c r="A1040" t="s">
        <v>106</v>
      </c>
      <c r="B1040" t="s">
        <v>345</v>
      </c>
      <c r="C1040" t="s">
        <v>264</v>
      </c>
      <c r="D1040" t="s">
        <v>276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45">
      <c r="A1041"/>
      <c r="B1041" t="s">
        <v>345</v>
      </c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45">
      <c r="A1042" t="s">
        <v>106</v>
      </c>
      <c r="B1042" t="s">
        <v>345</v>
      </c>
      <c r="C1042" t="s">
        <v>265</v>
      </c>
      <c r="D1042" t="s">
        <v>267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45">
      <c r="A1043"/>
      <c r="B1043" t="s">
        <v>345</v>
      </c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45">
      <c r="A1044" t="s">
        <v>106</v>
      </c>
      <c r="B1044" t="s">
        <v>345</v>
      </c>
      <c r="C1044" t="s">
        <v>265</v>
      </c>
      <c r="D1044" t="s">
        <v>268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45">
      <c r="A1045"/>
      <c r="B1045" t="s">
        <v>345</v>
      </c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45">
      <c r="A1046" t="s">
        <v>106</v>
      </c>
      <c r="B1046" t="s">
        <v>345</v>
      </c>
      <c r="C1046" t="s">
        <v>265</v>
      </c>
      <c r="D1046" t="s">
        <v>269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45">
      <c r="A1047"/>
      <c r="B1047" t="s">
        <v>345</v>
      </c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45">
      <c r="A1048" t="s">
        <v>106</v>
      </c>
      <c r="B1048" t="s">
        <v>345</v>
      </c>
      <c r="C1048" t="s">
        <v>265</v>
      </c>
      <c r="D1048" t="s">
        <v>270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45">
      <c r="A1049"/>
      <c r="B1049" t="s">
        <v>345</v>
      </c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45">
      <c r="A1050" t="s">
        <v>106</v>
      </c>
      <c r="B1050" t="s">
        <v>345</v>
      </c>
      <c r="C1050" t="s">
        <v>265</v>
      </c>
      <c r="D1050" t="s">
        <v>271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45">
      <c r="A1051"/>
      <c r="B1051" t="s">
        <v>345</v>
      </c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45">
      <c r="A1052" t="s">
        <v>106</v>
      </c>
      <c r="B1052" t="s">
        <v>345</v>
      </c>
      <c r="C1052" t="s">
        <v>265</v>
      </c>
      <c r="D1052" t="s">
        <v>272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45">
      <c r="A1053"/>
      <c r="B1053" t="s">
        <v>345</v>
      </c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45">
      <c r="A1054" t="s">
        <v>106</v>
      </c>
      <c r="B1054" t="s">
        <v>345</v>
      </c>
      <c r="C1054" t="s">
        <v>265</v>
      </c>
      <c r="D1054" t="s">
        <v>273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45">
      <c r="A1055"/>
      <c r="B1055" t="s">
        <v>345</v>
      </c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45">
      <c r="A1056" t="s">
        <v>106</v>
      </c>
      <c r="B1056" t="s">
        <v>345</v>
      </c>
      <c r="C1056" t="s">
        <v>265</v>
      </c>
      <c r="D1056" t="s">
        <v>274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45">
      <c r="A1057"/>
      <c r="B1057" t="s">
        <v>345</v>
      </c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45">
      <c r="A1058" t="s">
        <v>106</v>
      </c>
      <c r="B1058" t="s">
        <v>345</v>
      </c>
      <c r="C1058" t="s">
        <v>265</v>
      </c>
      <c r="D1058" t="s">
        <v>275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45">
      <c r="A1059"/>
      <c r="B1059" t="s">
        <v>345</v>
      </c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45">
      <c r="A1060" t="s">
        <v>106</v>
      </c>
      <c r="B1060" t="s">
        <v>345</v>
      </c>
      <c r="C1060" t="s">
        <v>265</v>
      </c>
      <c r="D1060" t="s">
        <v>276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45">
      <c r="A1061"/>
      <c r="B1061" t="s">
        <v>345</v>
      </c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45">
      <c r="A1062" t="s">
        <v>106</v>
      </c>
      <c r="B1062" t="s">
        <v>345</v>
      </c>
      <c r="C1062" t="s">
        <v>266</v>
      </c>
      <c r="D1062" t="s">
        <v>267</v>
      </c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45">
      <c r="A1063"/>
      <c r="B1063" t="s">
        <v>345</v>
      </c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45">
      <c r="A1064" t="s">
        <v>106</v>
      </c>
      <c r="B1064" t="s">
        <v>345</v>
      </c>
      <c r="C1064" t="s">
        <v>266</v>
      </c>
      <c r="D1064" t="s">
        <v>268</v>
      </c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45">
      <c r="A1065"/>
      <c r="B1065" t="s">
        <v>345</v>
      </c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45">
      <c r="A1066" t="s">
        <v>106</v>
      </c>
      <c r="B1066" t="s">
        <v>345</v>
      </c>
      <c r="C1066" t="s">
        <v>266</v>
      </c>
      <c r="D1066" t="s">
        <v>269</v>
      </c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45">
      <c r="A1067"/>
      <c r="B1067" t="s">
        <v>345</v>
      </c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45">
      <c r="A1068" t="s">
        <v>106</v>
      </c>
      <c r="B1068" t="s">
        <v>345</v>
      </c>
      <c r="C1068" t="s">
        <v>266</v>
      </c>
      <c r="D1068" t="s">
        <v>270</v>
      </c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45">
      <c r="A1069"/>
      <c r="B1069" t="s">
        <v>345</v>
      </c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45">
      <c r="A1070" t="s">
        <v>106</v>
      </c>
      <c r="B1070" t="s">
        <v>345</v>
      </c>
      <c r="C1070" t="s">
        <v>266</v>
      </c>
      <c r="D1070" t="s">
        <v>271</v>
      </c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45">
      <c r="A1071"/>
      <c r="B1071" t="s">
        <v>345</v>
      </c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45">
      <c r="A1072" t="s">
        <v>106</v>
      </c>
      <c r="B1072" t="s">
        <v>345</v>
      </c>
      <c r="C1072" t="s">
        <v>266</v>
      </c>
      <c r="D1072" t="s">
        <v>272</v>
      </c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45">
      <c r="A1073"/>
      <c r="B1073" t="s">
        <v>345</v>
      </c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45">
      <c r="A1074" t="s">
        <v>106</v>
      </c>
      <c r="B1074" t="s">
        <v>345</v>
      </c>
      <c r="C1074" t="s">
        <v>266</v>
      </c>
      <c r="D1074" t="s">
        <v>273</v>
      </c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45">
      <c r="A1075"/>
      <c r="B1075" t="s">
        <v>345</v>
      </c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45">
      <c r="A1076" t="s">
        <v>106</v>
      </c>
      <c r="B1076" t="s">
        <v>345</v>
      </c>
      <c r="C1076" t="s">
        <v>266</v>
      </c>
      <c r="D1076" t="s">
        <v>274</v>
      </c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45">
      <c r="A1077"/>
      <c r="B1077" t="s">
        <v>345</v>
      </c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45">
      <c r="A1078" t="s">
        <v>106</v>
      </c>
      <c r="B1078" t="s">
        <v>345</v>
      </c>
      <c r="C1078" t="s">
        <v>266</v>
      </c>
      <c r="D1078" t="s">
        <v>275</v>
      </c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45">
      <c r="A1079"/>
      <c r="B1079" t="s">
        <v>345</v>
      </c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45">
      <c r="A1080" t="s">
        <v>106</v>
      </c>
      <c r="B1080" t="s">
        <v>345</v>
      </c>
      <c r="C1080" t="s">
        <v>266</v>
      </c>
      <c r="D1080" t="s">
        <v>276</v>
      </c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45">
      <c r="A1081"/>
      <c r="B1081" t="s">
        <v>345</v>
      </c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45">
      <c r="A1082" t="s">
        <v>139</v>
      </c>
      <c r="B1082" t="s">
        <v>345</v>
      </c>
      <c r="C1082" t="s">
        <v>259</v>
      </c>
      <c r="D1082"/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45">
      <c r="A1083"/>
      <c r="B1083" t="s">
        <v>345</v>
      </c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45">
      <c r="A1084" t="s">
        <v>139</v>
      </c>
      <c r="B1084" t="s">
        <v>346</v>
      </c>
      <c r="C1084" t="s">
        <v>260</v>
      </c>
      <c r="D1084"/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45">
      <c r="A1085"/>
      <c r="B1085" t="s">
        <v>345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45">
      <c r="A1086" t="s">
        <v>139</v>
      </c>
      <c r="B1086" t="s">
        <v>345</v>
      </c>
      <c r="C1086" t="s">
        <v>261</v>
      </c>
      <c r="D1086"/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45">
      <c r="A1087"/>
      <c r="B1087" t="s">
        <v>345</v>
      </c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45">
      <c r="A1088" t="s">
        <v>139</v>
      </c>
      <c r="B1088" t="s">
        <v>346</v>
      </c>
      <c r="C1088" t="s">
        <v>262</v>
      </c>
      <c r="D1088"/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45">
      <c r="A1089"/>
      <c r="B1089" t="s">
        <v>345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45">
      <c r="A1090" t="s">
        <v>139</v>
      </c>
      <c r="B1090" t="s">
        <v>346</v>
      </c>
      <c r="C1090" t="s">
        <v>263</v>
      </c>
      <c r="D1090"/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45">
      <c r="A1091"/>
      <c r="B1091" t="s">
        <v>345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45">
      <c r="A1092" t="s">
        <v>139</v>
      </c>
      <c r="B1092" t="s">
        <v>345</v>
      </c>
      <c r="C1092" t="s">
        <v>264</v>
      </c>
      <c r="D1092"/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45">
      <c r="A1093"/>
      <c r="B1093" t="s">
        <v>345</v>
      </c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45">
      <c r="A1094" t="s">
        <v>139</v>
      </c>
      <c r="B1094" t="s">
        <v>346</v>
      </c>
      <c r="C1094" t="s">
        <v>265</v>
      </c>
      <c r="D1094"/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45">
      <c r="A1095"/>
      <c r="B1095" t="s">
        <v>345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45">
      <c r="A1096" t="s">
        <v>139</v>
      </c>
      <c r="B1096" t="s">
        <v>346</v>
      </c>
      <c r="C1096" t="s">
        <v>266</v>
      </c>
      <c r="D1096"/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45">
      <c r="A1097"/>
      <c r="B1097" t="s">
        <v>345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45">
      <c r="A1098" t="s">
        <v>140</v>
      </c>
      <c r="B1098" t="s">
        <v>345</v>
      </c>
      <c r="C1098"/>
      <c r="D1098"/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45">
      <c r="A1099"/>
      <c r="B1099" t="s">
        <v>345</v>
      </c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45">
      <c r="A1100" t="s">
        <v>147</v>
      </c>
      <c r="B1100" t="s">
        <v>346</v>
      </c>
      <c r="C1100" t="s">
        <v>277</v>
      </c>
      <c r="D1100"/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45">
      <c r="A1101"/>
      <c r="B1101" t="s">
        <v>345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45">
      <c r="A1102" t="s">
        <v>147</v>
      </c>
      <c r="B1102" t="s">
        <v>345</v>
      </c>
      <c r="C1102" t="s">
        <v>278</v>
      </c>
      <c r="D1102"/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45">
      <c r="A1103"/>
      <c r="B1103" t="s">
        <v>345</v>
      </c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45">
      <c r="A1104" t="s">
        <v>147</v>
      </c>
      <c r="B1104" t="s">
        <v>345</v>
      </c>
      <c r="C1104" t="s">
        <v>279</v>
      </c>
      <c r="D1104"/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45">
      <c r="A1105"/>
      <c r="B1105" t="s">
        <v>345</v>
      </c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45">
      <c r="A1106" t="s">
        <v>147</v>
      </c>
      <c r="B1106" t="s">
        <v>346</v>
      </c>
      <c r="C1106" t="s">
        <v>280</v>
      </c>
      <c r="D1106"/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45">
      <c r="A1107"/>
      <c r="B1107" t="s">
        <v>345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45">
      <c r="A1108" t="s">
        <v>147</v>
      </c>
      <c r="B1108" t="s">
        <v>346</v>
      </c>
      <c r="C1108" t="s">
        <v>281</v>
      </c>
      <c r="D1108"/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45">
      <c r="A1109"/>
      <c r="B1109" t="s">
        <v>345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45">
      <c r="A1110" t="s">
        <v>147</v>
      </c>
      <c r="B1110" t="s">
        <v>346</v>
      </c>
      <c r="C1110" t="s">
        <v>282</v>
      </c>
      <c r="D1110"/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45">
      <c r="A1111"/>
      <c r="B1111" t="s">
        <v>345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45">
      <c r="A1112" t="s">
        <v>147</v>
      </c>
      <c r="B1112" t="s">
        <v>346</v>
      </c>
      <c r="C1112" t="s">
        <v>283</v>
      </c>
      <c r="D1112"/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45">
      <c r="A1113"/>
      <c r="B1113" t="s">
        <v>345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45">
      <c r="A1114" t="s">
        <v>147</v>
      </c>
      <c r="B1114" t="s">
        <v>346</v>
      </c>
      <c r="C1114" t="s">
        <v>284</v>
      </c>
      <c r="D1114"/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45">
      <c r="A1115"/>
      <c r="B1115" t="s">
        <v>345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45">
      <c r="A1116" t="s">
        <v>147</v>
      </c>
      <c r="B1116" t="s">
        <v>345</v>
      </c>
      <c r="C1116" t="s">
        <v>285</v>
      </c>
      <c r="D1116"/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45">
      <c r="A1117"/>
      <c r="B1117" t="s">
        <v>345</v>
      </c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45">
      <c r="A1118" t="s">
        <v>147</v>
      </c>
      <c r="B1118" t="s">
        <v>345</v>
      </c>
      <c r="C1118" t="s">
        <v>286</v>
      </c>
      <c r="D1118"/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45">
      <c r="A1119"/>
      <c r="B1119" t="s">
        <v>345</v>
      </c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45">
      <c r="A1120" t="s">
        <v>147</v>
      </c>
      <c r="B1120" t="s">
        <v>346</v>
      </c>
      <c r="C1120" t="s">
        <v>287</v>
      </c>
      <c r="D1120"/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45">
      <c r="A1121"/>
      <c r="B1121" t="s">
        <v>345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45">
      <c r="A1122" t="s">
        <v>147</v>
      </c>
      <c r="B1122" t="s">
        <v>346</v>
      </c>
      <c r="C1122" t="s">
        <v>288</v>
      </c>
      <c r="D1122"/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45">
      <c r="A1123"/>
      <c r="B1123" t="s">
        <v>345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45">
      <c r="A1124" t="s">
        <v>147</v>
      </c>
      <c r="B1124" t="s">
        <v>345</v>
      </c>
      <c r="C1124" t="s">
        <v>289</v>
      </c>
      <c r="D1124"/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45">
      <c r="A1125"/>
      <c r="B1125" t="s">
        <v>345</v>
      </c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45">
      <c r="A1126" t="s">
        <v>147</v>
      </c>
      <c r="B1126" t="s">
        <v>346</v>
      </c>
      <c r="C1126" t="s">
        <v>290</v>
      </c>
      <c r="D1126"/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45">
      <c r="A1127"/>
      <c r="B1127" t="s">
        <v>345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45">
      <c r="A1128" t="s">
        <v>147</v>
      </c>
      <c r="B1128" t="s">
        <v>346</v>
      </c>
      <c r="C1128" t="s">
        <v>291</v>
      </c>
      <c r="D1128"/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45">
      <c r="A1129"/>
      <c r="B1129" t="s">
        <v>345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45">
      <c r="A1130" t="s">
        <v>147</v>
      </c>
      <c r="B1130" t="s">
        <v>345</v>
      </c>
      <c r="C1130" t="s">
        <v>292</v>
      </c>
      <c r="D1130"/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45">
      <c r="A1131"/>
      <c r="B1131" t="s">
        <v>345</v>
      </c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45">
      <c r="A1132" t="s">
        <v>147</v>
      </c>
      <c r="B1132" t="s">
        <v>345</v>
      </c>
      <c r="C1132" t="s">
        <v>293</v>
      </c>
      <c r="D1132"/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45">
      <c r="A1133"/>
      <c r="B1133" t="s">
        <v>345</v>
      </c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45">
      <c r="A1134" t="s">
        <v>147</v>
      </c>
      <c r="B1134" t="s">
        <v>345</v>
      </c>
      <c r="C1134" t="s">
        <v>294</v>
      </c>
      <c r="D1134"/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45">
      <c r="A1135"/>
      <c r="B1135" t="s">
        <v>345</v>
      </c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45">
      <c r="A1136" t="s">
        <v>147</v>
      </c>
      <c r="B1136" t="s">
        <v>345</v>
      </c>
      <c r="C1136" t="s">
        <v>295</v>
      </c>
      <c r="D1136"/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45">
      <c r="A1137"/>
      <c r="B1137" t="s">
        <v>345</v>
      </c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45">
      <c r="A1138" t="s">
        <v>147</v>
      </c>
      <c r="B1138" t="s">
        <v>346</v>
      </c>
      <c r="C1138" t="s">
        <v>296</v>
      </c>
      <c r="D1138"/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45">
      <c r="A1139"/>
      <c r="B1139" t="s">
        <v>345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45">
      <c r="A1140" t="s">
        <v>147</v>
      </c>
      <c r="B1140" t="s">
        <v>346</v>
      </c>
      <c r="C1140" t="s">
        <v>297</v>
      </c>
      <c r="D1140"/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45">
      <c r="A1141"/>
      <c r="B1141" t="s">
        <v>345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45">
      <c r="A1142" t="s">
        <v>17</v>
      </c>
      <c r="B1142" t="s">
        <v>345</v>
      </c>
      <c r="C1142" t="s">
        <v>277</v>
      </c>
      <c r="D1142"/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45">
      <c r="A1143"/>
      <c r="B1143" t="s">
        <v>345</v>
      </c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45">
      <c r="A1144" t="s">
        <v>17</v>
      </c>
      <c r="B1144" t="s">
        <v>345</v>
      </c>
      <c r="C1144" t="s">
        <v>278</v>
      </c>
      <c r="D1144"/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45">
      <c r="A1145"/>
      <c r="B1145" t="s">
        <v>345</v>
      </c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45">
      <c r="A1146" t="s">
        <v>17</v>
      </c>
      <c r="B1146" t="s">
        <v>345</v>
      </c>
      <c r="C1146" t="s">
        <v>279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45">
      <c r="A1147"/>
      <c r="B1147" t="s">
        <v>345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45">
      <c r="A1148" t="s">
        <v>17</v>
      </c>
      <c r="B1148" t="s">
        <v>345</v>
      </c>
      <c r="C1148" t="s">
        <v>280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45">
      <c r="A1149"/>
      <c r="B1149" t="s">
        <v>345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45">
      <c r="A1150" t="s">
        <v>17</v>
      </c>
      <c r="B1150" t="s">
        <v>346</v>
      </c>
      <c r="C1150" t="s">
        <v>281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45">
      <c r="A1151"/>
      <c r="B1151" t="s">
        <v>345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45">
      <c r="A1152" t="s">
        <v>17</v>
      </c>
      <c r="B1152" t="s">
        <v>346</v>
      </c>
      <c r="C1152" t="s">
        <v>282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45">
      <c r="A1153"/>
      <c r="B1153" t="s">
        <v>345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45">
      <c r="A1154" t="s">
        <v>17</v>
      </c>
      <c r="B1154" t="s">
        <v>346</v>
      </c>
      <c r="C1154" t="s">
        <v>283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45">
      <c r="A1155"/>
      <c r="B1155" t="s">
        <v>345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45">
      <c r="A1156" t="s">
        <v>17</v>
      </c>
      <c r="B1156" t="s">
        <v>345</v>
      </c>
      <c r="C1156" t="s">
        <v>284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45">
      <c r="A1157"/>
      <c r="B1157" t="s">
        <v>345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45">
      <c r="A1158" t="s">
        <v>17</v>
      </c>
      <c r="B1158" t="s">
        <v>345</v>
      </c>
      <c r="C1158" t="s">
        <v>285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45">
      <c r="A1159"/>
      <c r="B1159" t="s">
        <v>345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45">
      <c r="A1160" t="s">
        <v>17</v>
      </c>
      <c r="B1160" t="s">
        <v>345</v>
      </c>
      <c r="C1160" t="s">
        <v>286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45">
      <c r="A1161"/>
      <c r="B1161" t="s">
        <v>345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45">
      <c r="A1162" t="s">
        <v>17</v>
      </c>
      <c r="B1162" t="s">
        <v>345</v>
      </c>
      <c r="C1162" t="s">
        <v>287</v>
      </c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45">
      <c r="A1163"/>
      <c r="B1163" t="s">
        <v>345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45">
      <c r="A1164" t="s">
        <v>17</v>
      </c>
      <c r="B1164" t="s">
        <v>345</v>
      </c>
      <c r="C1164" t="s">
        <v>288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45">
      <c r="A1165"/>
      <c r="B1165" t="s">
        <v>345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45">
      <c r="A1166" t="s">
        <v>17</v>
      </c>
      <c r="B1166" t="s">
        <v>345</v>
      </c>
      <c r="C1166" t="s">
        <v>289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45">
      <c r="A1167"/>
      <c r="B1167" t="s">
        <v>345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45">
      <c r="A1168" t="s">
        <v>17</v>
      </c>
      <c r="B1168" t="s">
        <v>345</v>
      </c>
      <c r="C1168" t="s">
        <v>290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45">
      <c r="A1169"/>
      <c r="B1169" t="s">
        <v>345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45">
      <c r="A1170" t="s">
        <v>17</v>
      </c>
      <c r="B1170" t="s">
        <v>346</v>
      </c>
      <c r="C1170" t="s">
        <v>291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45">
      <c r="A1171"/>
      <c r="B1171" t="s">
        <v>345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45">
      <c r="A1172" t="s">
        <v>17</v>
      </c>
      <c r="B1172" t="s">
        <v>345</v>
      </c>
      <c r="C1172" t="s">
        <v>292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45">
      <c r="A1173"/>
      <c r="B1173" t="s">
        <v>345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45">
      <c r="A1174" t="s">
        <v>17</v>
      </c>
      <c r="B1174" t="s">
        <v>345</v>
      </c>
      <c r="C1174" t="s">
        <v>293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45">
      <c r="A1175"/>
      <c r="B1175" t="s">
        <v>345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45">
      <c r="A1176" t="s">
        <v>17</v>
      </c>
      <c r="B1176" t="s">
        <v>345</v>
      </c>
      <c r="C1176" t="s">
        <v>294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45">
      <c r="A1177"/>
      <c r="B1177" t="s">
        <v>345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45">
      <c r="A1178" t="s">
        <v>17</v>
      </c>
      <c r="B1178" t="s">
        <v>345</v>
      </c>
      <c r="C1178" t="s">
        <v>295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45">
      <c r="A1179"/>
      <c r="B1179" t="s">
        <v>345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45">
      <c r="A1180" t="s">
        <v>17</v>
      </c>
      <c r="B1180" t="s">
        <v>345</v>
      </c>
      <c r="C1180" t="s">
        <v>296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45">
      <c r="A1181"/>
      <c r="B1181" t="s">
        <v>345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45">
      <c r="A1182" t="s">
        <v>17</v>
      </c>
      <c r="B1182" t="s">
        <v>345</v>
      </c>
      <c r="C1182" t="s">
        <v>297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45">
      <c r="A1183"/>
      <c r="B1183" t="s">
        <v>345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45">
      <c r="A1184" t="s">
        <v>18</v>
      </c>
      <c r="B1184" t="s">
        <v>345</v>
      </c>
      <c r="C1184" t="s">
        <v>298</v>
      </c>
      <c r="D1184"/>
      <c r="E1184"/>
      <c r="F1184" s="15">
        <v>2019</v>
      </c>
      <c r="G1184" s="15">
        <v>2020</v>
      </c>
      <c r="H1184" s="15">
        <v>2050</v>
      </c>
      <c r="I1184" s="14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45">
      <c r="A1185"/>
      <c r="B1185" t="s">
        <v>345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45">
      <c r="A1186" t="s">
        <v>18</v>
      </c>
      <c r="B1186" t="s">
        <v>345</v>
      </c>
      <c r="C1186" t="s">
        <v>299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45">
      <c r="A1187"/>
      <c r="B1187" t="s">
        <v>345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45">
      <c r="A1188" t="s">
        <v>18</v>
      </c>
      <c r="B1188" t="s">
        <v>345</v>
      </c>
      <c r="C1188" t="s">
        <v>300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45">
      <c r="A1189"/>
      <c r="B1189" t="s">
        <v>345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45">
      <c r="A1190" t="s">
        <v>18</v>
      </c>
      <c r="B1190" t="s">
        <v>345</v>
      </c>
      <c r="C1190" t="s">
        <v>301</v>
      </c>
      <c r="D1190"/>
      <c r="E1190"/>
      <c r="F1190" s="15">
        <v>2019</v>
      </c>
      <c r="G1190" s="15">
        <v>2020</v>
      </c>
      <c r="H1190" s="15">
        <v>2050</v>
      </c>
      <c r="I1190" s="14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45">
      <c r="A1191"/>
      <c r="B1191" t="s">
        <v>345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45">
      <c r="A1192" t="s">
        <v>18</v>
      </c>
      <c r="B1192" t="s">
        <v>345</v>
      </c>
      <c r="C1192" t="s">
        <v>302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45">
      <c r="A1193"/>
      <c r="B1193" t="s">
        <v>345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45">
      <c r="A1194" t="s">
        <v>18</v>
      </c>
      <c r="B1194" t="s">
        <v>345</v>
      </c>
      <c r="C1194" t="s">
        <v>303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45">
      <c r="A1195"/>
      <c r="B1195" t="s">
        <v>345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45">
      <c r="A1196" t="s">
        <v>18</v>
      </c>
      <c r="B1196" t="s">
        <v>346</v>
      </c>
      <c r="C1196" t="s">
        <v>304</v>
      </c>
      <c r="D1196"/>
      <c r="E1196"/>
      <c r="F1196" s="15">
        <v>2019</v>
      </c>
      <c r="G1196" s="15">
        <v>2020</v>
      </c>
      <c r="H1196" s="15">
        <v>2050</v>
      </c>
      <c r="I1196" s="14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45">
      <c r="A1197"/>
      <c r="B1197" t="s">
        <v>345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45">
      <c r="A1198" t="s">
        <v>18</v>
      </c>
      <c r="B1198" t="s">
        <v>346</v>
      </c>
      <c r="C1198" t="s">
        <v>305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45">
      <c r="A1199"/>
      <c r="B1199" t="s">
        <v>345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45">
      <c r="A1200" t="s">
        <v>19</v>
      </c>
      <c r="B1200" t="s">
        <v>345</v>
      </c>
      <c r="C1200" t="s">
        <v>277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45">
      <c r="A1201"/>
      <c r="B1201" t="s">
        <v>345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45">
      <c r="A1202" t="s">
        <v>19</v>
      </c>
      <c r="B1202" t="s">
        <v>345</v>
      </c>
      <c r="C1202" t="s">
        <v>278</v>
      </c>
      <c r="D1202"/>
      <c r="E1202"/>
      <c r="F1202" s="15">
        <v>2019</v>
      </c>
      <c r="G1202" s="15">
        <v>2020</v>
      </c>
      <c r="H1202" s="15">
        <v>2050</v>
      </c>
      <c r="I1202" s="14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45">
      <c r="A1203"/>
      <c r="B1203" t="s">
        <v>345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45">
      <c r="A1204" t="s">
        <v>19</v>
      </c>
      <c r="B1204" t="s">
        <v>345</v>
      </c>
      <c r="C1204" t="s">
        <v>279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45">
      <c r="A1205"/>
      <c r="B1205" t="s">
        <v>345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45">
      <c r="A1206" t="s">
        <v>19</v>
      </c>
      <c r="B1206" t="s">
        <v>345</v>
      </c>
      <c r="C1206" t="s">
        <v>280</v>
      </c>
      <c r="D1206"/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45">
      <c r="A1207"/>
      <c r="B1207" t="s">
        <v>345</v>
      </c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45">
      <c r="A1208" t="s">
        <v>19</v>
      </c>
      <c r="B1208" t="s">
        <v>345</v>
      </c>
      <c r="C1208" t="s">
        <v>281</v>
      </c>
      <c r="D1208"/>
      <c r="E1208"/>
      <c r="F1208" s="15">
        <v>2019</v>
      </c>
      <c r="G1208" s="15">
        <v>2020</v>
      </c>
      <c r="H1208" s="15">
        <v>2050</v>
      </c>
      <c r="I1208" s="14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45">
      <c r="A1209"/>
      <c r="B1209" t="s">
        <v>345</v>
      </c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45">
      <c r="A1210" t="s">
        <v>19</v>
      </c>
      <c r="B1210" t="s">
        <v>345</v>
      </c>
      <c r="C1210" t="s">
        <v>282</v>
      </c>
      <c r="D1210"/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45">
      <c r="A1211"/>
      <c r="B1211" t="s">
        <v>345</v>
      </c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45">
      <c r="A1212" t="s">
        <v>19</v>
      </c>
      <c r="B1212" t="s">
        <v>345</v>
      </c>
      <c r="C1212" t="s">
        <v>283</v>
      </c>
      <c r="D1212"/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45">
      <c r="A1213"/>
      <c r="B1213" t="s">
        <v>345</v>
      </c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45">
      <c r="A1214" t="s">
        <v>19</v>
      </c>
      <c r="B1214" t="s">
        <v>345</v>
      </c>
      <c r="C1214" t="s">
        <v>284</v>
      </c>
      <c r="D1214"/>
      <c r="E1214"/>
      <c r="F1214" s="15">
        <v>2019</v>
      </c>
      <c r="G1214" s="15">
        <v>2020</v>
      </c>
      <c r="H1214" s="15">
        <v>2050</v>
      </c>
      <c r="I1214" s="14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45">
      <c r="A1215"/>
      <c r="B1215" t="s">
        <v>345</v>
      </c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45">
      <c r="A1216" t="s">
        <v>19</v>
      </c>
      <c r="B1216" t="s">
        <v>345</v>
      </c>
      <c r="C1216" t="s">
        <v>285</v>
      </c>
      <c r="D1216"/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45">
      <c r="A1217"/>
      <c r="B1217" t="s">
        <v>345</v>
      </c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45">
      <c r="A1218" t="s">
        <v>19</v>
      </c>
      <c r="B1218" t="s">
        <v>345</v>
      </c>
      <c r="C1218" t="s">
        <v>286</v>
      </c>
      <c r="D1218"/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45">
      <c r="A1219"/>
      <c r="B1219" t="s">
        <v>345</v>
      </c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45">
      <c r="A1220" t="s">
        <v>19</v>
      </c>
      <c r="B1220" t="s">
        <v>345</v>
      </c>
      <c r="C1220" t="s">
        <v>287</v>
      </c>
      <c r="D1220"/>
      <c r="E1220"/>
      <c r="F1220" s="15">
        <v>2019</v>
      </c>
      <c r="G1220" s="15">
        <v>2020</v>
      </c>
      <c r="H1220" s="15">
        <v>2050</v>
      </c>
      <c r="I1220" s="14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45">
      <c r="A1221"/>
      <c r="B1221" t="s">
        <v>345</v>
      </c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45">
      <c r="A1222" t="s">
        <v>19</v>
      </c>
      <c r="B1222" t="s">
        <v>345</v>
      </c>
      <c r="C1222" t="s">
        <v>288</v>
      </c>
      <c r="D1222"/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45">
      <c r="A1223"/>
      <c r="B1223" t="s">
        <v>345</v>
      </c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45">
      <c r="A1224" t="s">
        <v>19</v>
      </c>
      <c r="B1224" t="s">
        <v>345</v>
      </c>
      <c r="C1224" t="s">
        <v>289</v>
      </c>
      <c r="D1224"/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45">
      <c r="A1225"/>
      <c r="B1225" t="s">
        <v>345</v>
      </c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45">
      <c r="A1226" t="s">
        <v>19</v>
      </c>
      <c r="B1226" t="s">
        <v>345</v>
      </c>
      <c r="C1226" t="s">
        <v>290</v>
      </c>
      <c r="D1226"/>
      <c r="E1226"/>
      <c r="F1226" s="15">
        <v>2019</v>
      </c>
      <c r="G1226" s="15">
        <v>2020</v>
      </c>
      <c r="H1226" s="15">
        <v>2050</v>
      </c>
      <c r="I1226" s="14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45">
      <c r="A1227"/>
      <c r="B1227" t="s">
        <v>345</v>
      </c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45">
      <c r="A1228" t="s">
        <v>19</v>
      </c>
      <c r="B1228" t="s">
        <v>345</v>
      </c>
      <c r="C1228" t="s">
        <v>291</v>
      </c>
      <c r="D1228"/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45">
      <c r="A1229"/>
      <c r="B1229" t="s">
        <v>345</v>
      </c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45">
      <c r="A1230" t="s">
        <v>19</v>
      </c>
      <c r="B1230" t="s">
        <v>345</v>
      </c>
      <c r="C1230" t="s">
        <v>292</v>
      </c>
      <c r="D1230"/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45">
      <c r="A1231"/>
      <c r="B1231" t="s">
        <v>345</v>
      </c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45">
      <c r="A1232" t="s">
        <v>19</v>
      </c>
      <c r="B1232" t="s">
        <v>345</v>
      </c>
      <c r="C1232" t="s">
        <v>293</v>
      </c>
      <c r="D1232"/>
      <c r="E1232"/>
      <c r="F1232" s="15">
        <v>2019</v>
      </c>
      <c r="G1232" s="15">
        <v>2020</v>
      </c>
      <c r="H1232" s="15">
        <v>2050</v>
      </c>
      <c r="I1232" s="14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45">
      <c r="A1233"/>
      <c r="B1233" t="s">
        <v>345</v>
      </c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45">
      <c r="A1234" t="s">
        <v>19</v>
      </c>
      <c r="B1234" t="s">
        <v>345</v>
      </c>
      <c r="C1234" t="s">
        <v>294</v>
      </c>
      <c r="D1234"/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45">
      <c r="A1235"/>
      <c r="B1235" t="s">
        <v>345</v>
      </c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45">
      <c r="A1236" t="s">
        <v>19</v>
      </c>
      <c r="B1236" t="s">
        <v>345</v>
      </c>
      <c r="C1236" t="s">
        <v>295</v>
      </c>
      <c r="D1236"/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45">
      <c r="A1237"/>
      <c r="B1237" t="s">
        <v>345</v>
      </c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45">
      <c r="A1238" t="s">
        <v>19</v>
      </c>
      <c r="B1238" t="s">
        <v>345</v>
      </c>
      <c r="C1238" t="s">
        <v>296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45">
      <c r="A1239"/>
      <c r="B1239" t="s">
        <v>345</v>
      </c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45">
      <c r="A1240" t="s">
        <v>19</v>
      </c>
      <c r="B1240" t="s">
        <v>345</v>
      </c>
      <c r="C1240" t="s">
        <v>297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45">
      <c r="A1241"/>
      <c r="B1241" t="s">
        <v>345</v>
      </c>
      <c r="C1241"/>
      <c r="D1241"/>
      <c r="E1241"/>
      <c r="F1241" s="16">
        <v>0</v>
      </c>
      <c r="G1241" s="16">
        <v>0</v>
      </c>
      <c r="H1241" s="16">
        <v>1</v>
      </c>
    </row>
    <row r="1242" spans="1:37" x14ac:dyDescent="0.45">
      <c r="A1242" t="s">
        <v>20</v>
      </c>
      <c r="B1242" t="s">
        <v>346</v>
      </c>
      <c r="C1242" t="s">
        <v>298</v>
      </c>
      <c r="F1242" s="15">
        <v>2019</v>
      </c>
      <c r="G1242" s="15">
        <v>2020</v>
      </c>
      <c r="H1242" s="15">
        <v>2050</v>
      </c>
      <c r="I1242" s="14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x14ac:dyDescent="0.45">
      <c r="B1243" t="s">
        <v>345</v>
      </c>
      <c r="F1243" s="16">
        <v>0</v>
      </c>
      <c r="G1243" s="16">
        <v>0</v>
      </c>
      <c r="H1243" s="16">
        <v>1</v>
      </c>
    </row>
    <row r="1244" spans="1:37" x14ac:dyDescent="0.45">
      <c r="A1244" t="s">
        <v>20</v>
      </c>
      <c r="B1244" t="s">
        <v>345</v>
      </c>
      <c r="C1244" t="s">
        <v>299</v>
      </c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x14ac:dyDescent="0.45">
      <c r="B1245" t="s">
        <v>345</v>
      </c>
      <c r="F1245" s="16">
        <v>0</v>
      </c>
      <c r="G1245" s="16">
        <v>0</v>
      </c>
      <c r="H1245" s="16">
        <v>1</v>
      </c>
    </row>
    <row r="1246" spans="1:37" x14ac:dyDescent="0.45">
      <c r="A1246" t="s">
        <v>20</v>
      </c>
      <c r="B1246" t="s">
        <v>346</v>
      </c>
      <c r="C1246" t="s">
        <v>300</v>
      </c>
      <c r="F1246" s="15">
        <v>2019</v>
      </c>
      <c r="G1246" s="15">
        <v>2020</v>
      </c>
      <c r="H1246" s="15">
        <v>2050</v>
      </c>
      <c r="I1246" s="14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x14ac:dyDescent="0.45">
      <c r="B1247" t="s">
        <v>345</v>
      </c>
      <c r="F1247" s="16">
        <v>0</v>
      </c>
      <c r="G1247" s="16">
        <v>0</v>
      </c>
      <c r="H1247" s="16">
        <v>1</v>
      </c>
    </row>
    <row r="1248" spans="1:37" x14ac:dyDescent="0.45">
      <c r="A1248" t="s">
        <v>20</v>
      </c>
      <c r="B1248" t="s">
        <v>346</v>
      </c>
      <c r="C1248" t="s">
        <v>301</v>
      </c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x14ac:dyDescent="0.45">
      <c r="B1249" t="s">
        <v>345</v>
      </c>
      <c r="F1249" s="16">
        <v>0</v>
      </c>
      <c r="G1249" s="16">
        <v>0</v>
      </c>
      <c r="H1249" s="16">
        <v>1</v>
      </c>
    </row>
    <row r="1250" spans="1:37" x14ac:dyDescent="0.45">
      <c r="A1250" t="s">
        <v>20</v>
      </c>
      <c r="B1250" t="s">
        <v>345</v>
      </c>
      <c r="C1250" t="s">
        <v>302</v>
      </c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x14ac:dyDescent="0.45">
      <c r="B1251" t="s">
        <v>345</v>
      </c>
      <c r="F1251" s="16">
        <v>0</v>
      </c>
      <c r="G1251" s="16">
        <v>0</v>
      </c>
      <c r="H1251" s="16">
        <v>1</v>
      </c>
    </row>
    <row r="1252" spans="1:37" x14ac:dyDescent="0.45">
      <c r="A1252" t="s">
        <v>20</v>
      </c>
      <c r="B1252" t="s">
        <v>346</v>
      </c>
      <c r="C1252" t="s">
        <v>303</v>
      </c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x14ac:dyDescent="0.45">
      <c r="B1253" t="s">
        <v>345</v>
      </c>
      <c r="F1253" s="16">
        <v>0</v>
      </c>
      <c r="G1253" s="16">
        <v>0</v>
      </c>
      <c r="H1253" s="16">
        <v>1</v>
      </c>
    </row>
    <row r="1254" spans="1:37" x14ac:dyDescent="0.45">
      <c r="A1254" t="s">
        <v>20</v>
      </c>
      <c r="B1254" t="s">
        <v>346</v>
      </c>
      <c r="C1254" t="s">
        <v>304</v>
      </c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x14ac:dyDescent="0.45">
      <c r="B1255" t="s">
        <v>345</v>
      </c>
      <c r="F1255" s="16">
        <v>0</v>
      </c>
      <c r="G1255" s="16">
        <v>0</v>
      </c>
      <c r="H1255" s="16">
        <v>1</v>
      </c>
    </row>
    <row r="1256" spans="1:37" x14ac:dyDescent="0.45">
      <c r="A1256" t="s">
        <v>20</v>
      </c>
      <c r="B1256" t="s">
        <v>346</v>
      </c>
      <c r="C1256" t="s">
        <v>305</v>
      </c>
      <c r="F1256" s="15">
        <v>2019</v>
      </c>
      <c r="G1256" s="15">
        <v>2020</v>
      </c>
      <c r="H1256" s="15">
        <v>2050</v>
      </c>
      <c r="I1256" s="14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x14ac:dyDescent="0.45">
      <c r="B1257" t="s">
        <v>345</v>
      </c>
      <c r="F1257" s="16">
        <v>0</v>
      </c>
      <c r="G1257" s="16">
        <v>0</v>
      </c>
      <c r="H1257" s="16">
        <v>1</v>
      </c>
    </row>
    <row r="1258" spans="1:37" x14ac:dyDescent="0.45">
      <c r="A1258" t="s">
        <v>149</v>
      </c>
      <c r="B1258" t="s">
        <v>345</v>
      </c>
      <c r="C1258" t="s">
        <v>277</v>
      </c>
      <c r="F1258" s="15">
        <v>2019</v>
      </c>
      <c r="G1258" s="15">
        <v>2050</v>
      </c>
      <c r="H1258" s="15"/>
      <c r="I1258" s="14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x14ac:dyDescent="0.45">
      <c r="B1259" t="s">
        <v>345</v>
      </c>
      <c r="F1259" s="16">
        <v>1</v>
      </c>
      <c r="G1259" s="16">
        <v>1</v>
      </c>
    </row>
    <row r="1260" spans="1:37" x14ac:dyDescent="0.45">
      <c r="A1260" t="s">
        <v>149</v>
      </c>
      <c r="C1260" t="s">
        <v>278</v>
      </c>
      <c r="F1260" s="15">
        <v>2019</v>
      </c>
      <c r="G1260" s="15">
        <v>2050</v>
      </c>
      <c r="H1260" s="15"/>
      <c r="I1260" s="14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x14ac:dyDescent="0.45">
      <c r="B1261" t="s">
        <v>345</v>
      </c>
      <c r="F1261" s="16">
        <v>1</v>
      </c>
      <c r="G1261" s="16">
        <v>1</v>
      </c>
    </row>
    <row r="1262" spans="1:37" x14ac:dyDescent="0.45">
      <c r="A1262" t="s">
        <v>149</v>
      </c>
      <c r="C1262" t="s">
        <v>279</v>
      </c>
      <c r="F1262" s="15">
        <v>2019</v>
      </c>
      <c r="G1262" s="15">
        <v>2050</v>
      </c>
      <c r="H1262" s="15"/>
      <c r="I1262" s="14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x14ac:dyDescent="0.45">
      <c r="B1263" t="s">
        <v>345</v>
      </c>
      <c r="F1263" s="16">
        <v>1</v>
      </c>
      <c r="G1263" s="16">
        <v>1</v>
      </c>
    </row>
    <row r="1264" spans="1:37" x14ac:dyDescent="0.45">
      <c r="A1264" t="s">
        <v>149</v>
      </c>
      <c r="B1264" t="s">
        <v>346</v>
      </c>
      <c r="C1264" t="s">
        <v>280</v>
      </c>
      <c r="F1264" s="15">
        <v>2019</v>
      </c>
      <c r="G1264" s="15">
        <v>2050</v>
      </c>
      <c r="H1264" s="15"/>
      <c r="I1264" s="14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x14ac:dyDescent="0.45">
      <c r="B1265" t="s">
        <v>345</v>
      </c>
      <c r="F1265" s="16">
        <v>1</v>
      </c>
      <c r="G1265" s="16">
        <v>1</v>
      </c>
    </row>
    <row r="1266" spans="1:37" x14ac:dyDescent="0.45">
      <c r="A1266" t="s">
        <v>149</v>
      </c>
      <c r="B1266" t="s">
        <v>346</v>
      </c>
      <c r="C1266" t="s">
        <v>281</v>
      </c>
      <c r="F1266" s="15">
        <v>2019</v>
      </c>
      <c r="G1266" s="15">
        <v>2050</v>
      </c>
      <c r="H1266" s="15"/>
      <c r="I1266" s="14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x14ac:dyDescent="0.45">
      <c r="B1267" t="s">
        <v>345</v>
      </c>
      <c r="F1267" s="16">
        <v>1</v>
      </c>
      <c r="G1267" s="16">
        <v>1</v>
      </c>
    </row>
    <row r="1268" spans="1:37" x14ac:dyDescent="0.45">
      <c r="A1268" t="s">
        <v>149</v>
      </c>
      <c r="B1268" t="s">
        <v>346</v>
      </c>
      <c r="C1268" t="s">
        <v>282</v>
      </c>
      <c r="F1268" s="15">
        <v>2019</v>
      </c>
      <c r="G1268" s="15">
        <v>2050</v>
      </c>
      <c r="H1268" s="15"/>
      <c r="I1268" s="14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x14ac:dyDescent="0.45">
      <c r="B1269" t="s">
        <v>345</v>
      </c>
      <c r="F1269" s="16">
        <v>1</v>
      </c>
      <c r="G1269" s="16">
        <v>1</v>
      </c>
    </row>
    <row r="1270" spans="1:37" x14ac:dyDescent="0.45">
      <c r="A1270" t="s">
        <v>149</v>
      </c>
      <c r="B1270" t="s">
        <v>346</v>
      </c>
      <c r="C1270" t="s">
        <v>283</v>
      </c>
      <c r="F1270" s="15">
        <v>2019</v>
      </c>
      <c r="G1270" s="15">
        <v>2050</v>
      </c>
      <c r="H1270" s="15"/>
      <c r="I1270" s="14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x14ac:dyDescent="0.45">
      <c r="B1271" t="s">
        <v>345</v>
      </c>
      <c r="F1271" s="16">
        <v>1</v>
      </c>
      <c r="G1271" s="16">
        <v>1</v>
      </c>
    </row>
    <row r="1272" spans="1:37" x14ac:dyDescent="0.45">
      <c r="A1272" t="s">
        <v>149</v>
      </c>
      <c r="C1272" t="s">
        <v>284</v>
      </c>
      <c r="F1272" s="15">
        <v>2019</v>
      </c>
      <c r="G1272" s="15">
        <v>2050</v>
      </c>
      <c r="H1272" s="15"/>
      <c r="I1272" s="14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x14ac:dyDescent="0.45">
      <c r="B1273" t="s">
        <v>345</v>
      </c>
      <c r="F1273" s="16">
        <v>1</v>
      </c>
      <c r="G1273" s="16">
        <v>1</v>
      </c>
    </row>
    <row r="1274" spans="1:37" x14ac:dyDescent="0.45">
      <c r="A1274" t="s">
        <v>149</v>
      </c>
      <c r="C1274" t="s">
        <v>285</v>
      </c>
      <c r="F1274" s="15">
        <v>2019</v>
      </c>
      <c r="G1274" s="15">
        <v>2050</v>
      </c>
      <c r="H1274" s="15"/>
      <c r="I1274" s="14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x14ac:dyDescent="0.45">
      <c r="B1275" t="s">
        <v>345</v>
      </c>
      <c r="F1275" s="16">
        <v>1</v>
      </c>
      <c r="G1275" s="16">
        <v>1</v>
      </c>
    </row>
    <row r="1276" spans="1:37" x14ac:dyDescent="0.45">
      <c r="A1276" t="s">
        <v>149</v>
      </c>
      <c r="C1276" t="s">
        <v>286</v>
      </c>
      <c r="F1276" s="15">
        <v>2019</v>
      </c>
      <c r="G1276" s="15">
        <v>2050</v>
      </c>
      <c r="H1276" s="15"/>
      <c r="I1276" s="14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x14ac:dyDescent="0.45">
      <c r="B1277" t="s">
        <v>345</v>
      </c>
      <c r="F1277" s="16">
        <v>1</v>
      </c>
      <c r="G1277" s="16">
        <v>1</v>
      </c>
    </row>
    <row r="1278" spans="1:37" x14ac:dyDescent="0.45">
      <c r="A1278" t="s">
        <v>149</v>
      </c>
      <c r="C1278" t="s">
        <v>287</v>
      </c>
      <c r="F1278" s="15">
        <v>2019</v>
      </c>
      <c r="G1278" s="15">
        <v>2050</v>
      </c>
      <c r="H1278" s="15"/>
      <c r="I1278" s="14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x14ac:dyDescent="0.45">
      <c r="B1279" t="s">
        <v>345</v>
      </c>
      <c r="F1279" s="16">
        <v>1</v>
      </c>
      <c r="G1279" s="16">
        <v>1</v>
      </c>
    </row>
    <row r="1280" spans="1:37" x14ac:dyDescent="0.45">
      <c r="A1280" t="s">
        <v>149</v>
      </c>
      <c r="C1280" t="s">
        <v>288</v>
      </c>
      <c r="F1280" s="15">
        <v>2019</v>
      </c>
      <c r="G1280" s="15">
        <v>2050</v>
      </c>
      <c r="H1280" s="15"/>
      <c r="I1280" s="14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x14ac:dyDescent="0.45">
      <c r="B1281" t="s">
        <v>345</v>
      </c>
      <c r="F1281" s="16">
        <v>1</v>
      </c>
      <c r="G1281" s="16">
        <v>1</v>
      </c>
    </row>
    <row r="1282" spans="1:37" x14ac:dyDescent="0.45">
      <c r="A1282" t="s">
        <v>149</v>
      </c>
      <c r="C1282" t="s">
        <v>289</v>
      </c>
      <c r="F1282" s="15">
        <v>2019</v>
      </c>
      <c r="G1282" s="15">
        <v>2050</v>
      </c>
      <c r="H1282" s="15"/>
      <c r="I1282" s="14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x14ac:dyDescent="0.45">
      <c r="B1283" t="s">
        <v>345</v>
      </c>
      <c r="F1283" s="16">
        <v>1</v>
      </c>
      <c r="G1283" s="16">
        <v>1</v>
      </c>
    </row>
    <row r="1284" spans="1:37" x14ac:dyDescent="0.45">
      <c r="A1284" t="s">
        <v>149</v>
      </c>
      <c r="B1284" t="s">
        <v>345</v>
      </c>
      <c r="C1284" t="s">
        <v>290</v>
      </c>
      <c r="F1284" s="15">
        <v>2019</v>
      </c>
      <c r="G1284" s="15">
        <v>2050</v>
      </c>
      <c r="H1284" s="15"/>
      <c r="I1284" s="14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x14ac:dyDescent="0.45">
      <c r="B1285" t="s">
        <v>345</v>
      </c>
      <c r="F1285" s="16">
        <v>1</v>
      </c>
      <c r="G1285" s="16">
        <v>1</v>
      </c>
    </row>
    <row r="1286" spans="1:37" x14ac:dyDescent="0.45">
      <c r="A1286" t="s">
        <v>149</v>
      </c>
      <c r="B1286" t="s">
        <v>346</v>
      </c>
      <c r="C1286" t="s">
        <v>291</v>
      </c>
      <c r="F1286" s="15">
        <v>2019</v>
      </c>
      <c r="G1286" s="15">
        <v>2050</v>
      </c>
      <c r="H1286" s="15"/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x14ac:dyDescent="0.45">
      <c r="B1287" t="s">
        <v>345</v>
      </c>
      <c r="F1287" s="16">
        <v>1</v>
      </c>
      <c r="G1287" s="16">
        <v>1</v>
      </c>
    </row>
    <row r="1288" spans="1:37" x14ac:dyDescent="0.45">
      <c r="A1288" t="s">
        <v>149</v>
      </c>
      <c r="C1288" t="s">
        <v>292</v>
      </c>
      <c r="F1288" s="15">
        <v>2019</v>
      </c>
      <c r="G1288" s="15">
        <v>2050</v>
      </c>
      <c r="H1288" s="15"/>
      <c r="I1288" s="14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x14ac:dyDescent="0.45">
      <c r="B1289" t="s">
        <v>345</v>
      </c>
      <c r="F1289" s="16">
        <v>1</v>
      </c>
      <c r="G1289" s="16">
        <v>1</v>
      </c>
    </row>
    <row r="1290" spans="1:37" x14ac:dyDescent="0.45">
      <c r="A1290" t="s">
        <v>149</v>
      </c>
      <c r="C1290" t="s">
        <v>293</v>
      </c>
      <c r="F1290" s="15">
        <v>2019</v>
      </c>
      <c r="G1290" s="15">
        <v>2050</v>
      </c>
      <c r="H1290" s="15"/>
      <c r="I1290" s="14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x14ac:dyDescent="0.45">
      <c r="B1291" t="s">
        <v>345</v>
      </c>
      <c r="F1291" s="16">
        <v>1</v>
      </c>
      <c r="G1291" s="16">
        <v>1</v>
      </c>
    </row>
    <row r="1292" spans="1:37" x14ac:dyDescent="0.45">
      <c r="A1292" t="s">
        <v>149</v>
      </c>
      <c r="C1292" t="s">
        <v>294</v>
      </c>
      <c r="F1292" s="15">
        <v>2019</v>
      </c>
      <c r="G1292" s="15">
        <v>2050</v>
      </c>
      <c r="H1292" s="15"/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x14ac:dyDescent="0.45">
      <c r="B1293" t="s">
        <v>345</v>
      </c>
      <c r="F1293" s="16">
        <v>1</v>
      </c>
      <c r="G1293" s="16">
        <v>1</v>
      </c>
    </row>
    <row r="1294" spans="1:37" x14ac:dyDescent="0.45">
      <c r="A1294" t="s">
        <v>149</v>
      </c>
      <c r="C1294" t="s">
        <v>295</v>
      </c>
      <c r="F1294" s="15">
        <v>2019</v>
      </c>
      <c r="G1294" s="15">
        <v>2050</v>
      </c>
      <c r="H1294" s="15"/>
      <c r="I1294" s="14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x14ac:dyDescent="0.45">
      <c r="B1295" t="s">
        <v>345</v>
      </c>
      <c r="F1295" s="16">
        <v>1</v>
      </c>
      <c r="G1295" s="16">
        <v>1</v>
      </c>
    </row>
    <row r="1296" spans="1:37" x14ac:dyDescent="0.45">
      <c r="A1296" t="s">
        <v>149</v>
      </c>
      <c r="B1296" t="s">
        <v>346</v>
      </c>
      <c r="C1296" t="s">
        <v>296</v>
      </c>
      <c r="F1296" s="15">
        <v>2019</v>
      </c>
      <c r="G1296" s="15">
        <v>2050</v>
      </c>
      <c r="H1296" s="15"/>
      <c r="I1296" s="14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x14ac:dyDescent="0.45">
      <c r="B1297" t="s">
        <v>345</v>
      </c>
      <c r="F1297" s="16">
        <v>1</v>
      </c>
      <c r="G1297" s="16">
        <v>1</v>
      </c>
    </row>
    <row r="1298" spans="1:37" x14ac:dyDescent="0.45">
      <c r="A1298" t="s">
        <v>149</v>
      </c>
      <c r="B1298" t="s">
        <v>345</v>
      </c>
      <c r="C1298" t="s">
        <v>297</v>
      </c>
      <c r="F1298" s="15">
        <v>2019</v>
      </c>
      <c r="G1298" s="15">
        <v>2050</v>
      </c>
      <c r="H1298" s="15"/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x14ac:dyDescent="0.45">
      <c r="B1299" t="s">
        <v>345</v>
      </c>
      <c r="F1299" s="16">
        <v>1</v>
      </c>
      <c r="G1299" s="16">
        <v>1</v>
      </c>
    </row>
    <row r="1300" spans="1:37" x14ac:dyDescent="0.45">
      <c r="A1300" t="s">
        <v>141</v>
      </c>
      <c r="B1300" t="s">
        <v>345</v>
      </c>
      <c r="F1300" s="15">
        <v>2019</v>
      </c>
      <c r="G1300" s="15">
        <v>2050</v>
      </c>
      <c r="H1300" s="15"/>
      <c r="I1300" s="14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x14ac:dyDescent="0.45">
      <c r="B1301" t="s">
        <v>345</v>
      </c>
      <c r="F1301" s="16">
        <v>1</v>
      </c>
      <c r="G1301" s="16">
        <v>1</v>
      </c>
    </row>
    <row r="1302" spans="1:37" x14ac:dyDescent="0.45">
      <c r="A1302" t="s">
        <v>142</v>
      </c>
      <c r="B1302" t="s">
        <v>345</v>
      </c>
      <c r="F1302" s="15">
        <v>2019</v>
      </c>
      <c r="G1302" s="15">
        <v>2050</v>
      </c>
      <c r="H1302" s="15"/>
      <c r="I1302" s="14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x14ac:dyDescent="0.45">
      <c r="B1303" t="s">
        <v>345</v>
      </c>
      <c r="F1303" s="16">
        <v>1</v>
      </c>
      <c r="G1303" s="16">
        <v>1</v>
      </c>
    </row>
    <row r="1304" spans="1:37" x14ac:dyDescent="0.45">
      <c r="A1304" t="s">
        <v>151</v>
      </c>
      <c r="B1304" t="s">
        <v>346</v>
      </c>
      <c r="C1304" t="s">
        <v>277</v>
      </c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x14ac:dyDescent="0.45">
      <c r="B1305" t="s">
        <v>345</v>
      </c>
      <c r="F1305" s="16">
        <v>0</v>
      </c>
      <c r="G1305" s="16">
        <v>0</v>
      </c>
      <c r="H1305" s="16">
        <v>1</v>
      </c>
    </row>
    <row r="1306" spans="1:37" x14ac:dyDescent="0.45">
      <c r="A1306" t="s">
        <v>151</v>
      </c>
      <c r="B1306" t="s">
        <v>345</v>
      </c>
      <c r="C1306" t="s">
        <v>278</v>
      </c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x14ac:dyDescent="0.45">
      <c r="B1307" t="s">
        <v>345</v>
      </c>
      <c r="F1307" s="16">
        <v>0</v>
      </c>
      <c r="G1307" s="16">
        <v>0</v>
      </c>
      <c r="H1307" s="16">
        <v>1</v>
      </c>
    </row>
    <row r="1308" spans="1:37" x14ac:dyDescent="0.45">
      <c r="A1308" t="s">
        <v>151</v>
      </c>
      <c r="B1308" t="s">
        <v>345</v>
      </c>
      <c r="C1308" t="s">
        <v>279</v>
      </c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x14ac:dyDescent="0.45">
      <c r="B1309" t="s">
        <v>345</v>
      </c>
      <c r="F1309" s="16">
        <v>0</v>
      </c>
      <c r="G1309" s="16">
        <v>0</v>
      </c>
      <c r="H1309" s="16">
        <v>1</v>
      </c>
    </row>
    <row r="1310" spans="1:37" x14ac:dyDescent="0.45">
      <c r="A1310" t="s">
        <v>151</v>
      </c>
      <c r="B1310" t="s">
        <v>345</v>
      </c>
      <c r="C1310" t="s">
        <v>280</v>
      </c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x14ac:dyDescent="0.45">
      <c r="B1311" t="s">
        <v>345</v>
      </c>
      <c r="F1311" s="16">
        <v>0</v>
      </c>
      <c r="G1311" s="16">
        <v>0</v>
      </c>
      <c r="H1311" s="16">
        <v>1</v>
      </c>
    </row>
    <row r="1312" spans="1:37" x14ac:dyDescent="0.45">
      <c r="A1312" t="s">
        <v>151</v>
      </c>
      <c r="B1312" t="s">
        <v>346</v>
      </c>
      <c r="C1312" t="s">
        <v>281</v>
      </c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x14ac:dyDescent="0.45">
      <c r="B1313" t="s">
        <v>345</v>
      </c>
      <c r="F1313" s="16">
        <v>0</v>
      </c>
      <c r="G1313" s="16">
        <v>0</v>
      </c>
      <c r="H1313" s="16">
        <v>1</v>
      </c>
    </row>
    <row r="1314" spans="1:37" x14ac:dyDescent="0.45">
      <c r="A1314" t="s">
        <v>151</v>
      </c>
      <c r="B1314" t="s">
        <v>346</v>
      </c>
      <c r="C1314" t="s">
        <v>282</v>
      </c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x14ac:dyDescent="0.45">
      <c r="B1315" t="s">
        <v>345</v>
      </c>
      <c r="F1315" s="16">
        <v>0</v>
      </c>
      <c r="G1315" s="16">
        <v>0</v>
      </c>
      <c r="H1315" s="16">
        <v>1</v>
      </c>
    </row>
    <row r="1316" spans="1:37" x14ac:dyDescent="0.45">
      <c r="A1316" t="s">
        <v>151</v>
      </c>
      <c r="B1316" t="s">
        <v>346</v>
      </c>
      <c r="C1316" t="s">
        <v>283</v>
      </c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x14ac:dyDescent="0.45">
      <c r="B1317" t="s">
        <v>345</v>
      </c>
      <c r="F1317" s="16">
        <v>0</v>
      </c>
      <c r="G1317" s="16">
        <v>0</v>
      </c>
      <c r="H1317" s="16">
        <v>1</v>
      </c>
    </row>
    <row r="1318" spans="1:37" x14ac:dyDescent="0.45">
      <c r="A1318" t="s">
        <v>151</v>
      </c>
      <c r="B1318" t="s">
        <v>345</v>
      </c>
      <c r="C1318" t="s">
        <v>284</v>
      </c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x14ac:dyDescent="0.45">
      <c r="B1319" t="s">
        <v>345</v>
      </c>
      <c r="F1319" s="16">
        <v>0</v>
      </c>
      <c r="G1319" s="16">
        <v>0</v>
      </c>
      <c r="H1319" s="16">
        <v>1</v>
      </c>
    </row>
    <row r="1320" spans="1:37" x14ac:dyDescent="0.45">
      <c r="A1320" t="s">
        <v>151</v>
      </c>
      <c r="B1320" t="s">
        <v>345</v>
      </c>
      <c r="C1320" t="s">
        <v>285</v>
      </c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x14ac:dyDescent="0.45">
      <c r="A1321" t="s">
        <v>151</v>
      </c>
      <c r="B1321" t="s">
        <v>345</v>
      </c>
      <c r="F1321" s="16">
        <v>0</v>
      </c>
      <c r="G1321" s="16">
        <v>0</v>
      </c>
      <c r="H1321" s="16">
        <v>1</v>
      </c>
    </row>
    <row r="1322" spans="1:37" x14ac:dyDescent="0.45">
      <c r="A1322" t="s">
        <v>151</v>
      </c>
      <c r="B1322" t="s">
        <v>345</v>
      </c>
      <c r="C1322" t="s">
        <v>286</v>
      </c>
      <c r="F1322" s="15">
        <v>2019</v>
      </c>
      <c r="G1322" s="15">
        <v>2020</v>
      </c>
      <c r="H1322" s="15">
        <v>2050</v>
      </c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x14ac:dyDescent="0.45">
      <c r="B1323" t="s">
        <v>345</v>
      </c>
      <c r="F1323" s="16">
        <v>0</v>
      </c>
      <c r="G1323" s="16">
        <v>0</v>
      </c>
      <c r="H1323" s="16">
        <v>1</v>
      </c>
    </row>
    <row r="1324" spans="1:37" x14ac:dyDescent="0.45">
      <c r="A1324" t="s">
        <v>151</v>
      </c>
      <c r="B1324" t="s">
        <v>345</v>
      </c>
      <c r="C1324" t="s">
        <v>287</v>
      </c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x14ac:dyDescent="0.45">
      <c r="B1325" t="s">
        <v>345</v>
      </c>
      <c r="F1325" s="16">
        <v>0</v>
      </c>
      <c r="G1325" s="16">
        <v>0</v>
      </c>
      <c r="H1325" s="16">
        <v>1</v>
      </c>
    </row>
    <row r="1326" spans="1:37" x14ac:dyDescent="0.45">
      <c r="A1326" t="s">
        <v>151</v>
      </c>
      <c r="B1326" t="s">
        <v>345</v>
      </c>
      <c r="C1326" t="s">
        <v>288</v>
      </c>
      <c r="F1326" s="15">
        <v>2019</v>
      </c>
      <c r="G1326" s="15">
        <v>2020</v>
      </c>
      <c r="H1326" s="15">
        <v>2050</v>
      </c>
      <c r="I1326" s="14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x14ac:dyDescent="0.45">
      <c r="B1327" t="s">
        <v>345</v>
      </c>
      <c r="F1327" s="16">
        <v>0</v>
      </c>
      <c r="G1327" s="16">
        <v>0</v>
      </c>
      <c r="H1327" s="16">
        <v>1</v>
      </c>
    </row>
    <row r="1328" spans="1:37" x14ac:dyDescent="0.45">
      <c r="A1328" t="s">
        <v>151</v>
      </c>
      <c r="B1328" t="s">
        <v>345</v>
      </c>
      <c r="C1328" t="s">
        <v>289</v>
      </c>
      <c r="F1328" s="15">
        <v>2019</v>
      </c>
      <c r="G1328" s="15">
        <v>2020</v>
      </c>
      <c r="H1328" s="15">
        <v>2050</v>
      </c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x14ac:dyDescent="0.45">
      <c r="B1329" t="s">
        <v>345</v>
      </c>
      <c r="F1329" s="16">
        <v>0</v>
      </c>
      <c r="G1329" s="16">
        <v>0</v>
      </c>
      <c r="H1329" s="16">
        <v>1</v>
      </c>
    </row>
    <row r="1330" spans="1:37" x14ac:dyDescent="0.45">
      <c r="A1330" t="s">
        <v>151</v>
      </c>
      <c r="B1330" t="s">
        <v>346</v>
      </c>
      <c r="C1330" t="s">
        <v>290</v>
      </c>
      <c r="F1330" s="15">
        <v>2019</v>
      </c>
      <c r="G1330" s="15">
        <v>2020</v>
      </c>
      <c r="H1330" s="15">
        <v>2050</v>
      </c>
      <c r="I1330" s="14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x14ac:dyDescent="0.45">
      <c r="B1331" t="s">
        <v>345</v>
      </c>
      <c r="F1331" s="16">
        <v>0</v>
      </c>
      <c r="G1331" s="16">
        <v>0</v>
      </c>
      <c r="H1331" s="16">
        <v>1</v>
      </c>
    </row>
    <row r="1332" spans="1:37" x14ac:dyDescent="0.45">
      <c r="A1332" t="s">
        <v>151</v>
      </c>
      <c r="B1332" t="s">
        <v>346</v>
      </c>
      <c r="C1332" t="s">
        <v>291</v>
      </c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x14ac:dyDescent="0.45">
      <c r="B1333" t="s">
        <v>345</v>
      </c>
      <c r="F1333" s="16">
        <v>0</v>
      </c>
      <c r="G1333" s="16">
        <v>0</v>
      </c>
      <c r="H1333" s="16">
        <v>1</v>
      </c>
    </row>
    <row r="1334" spans="1:37" x14ac:dyDescent="0.45">
      <c r="A1334" t="s">
        <v>151</v>
      </c>
      <c r="B1334" t="s">
        <v>345</v>
      </c>
      <c r="C1334" t="s">
        <v>292</v>
      </c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x14ac:dyDescent="0.45">
      <c r="B1335" t="s">
        <v>345</v>
      </c>
      <c r="F1335" s="16">
        <v>0</v>
      </c>
      <c r="G1335" s="16">
        <v>0</v>
      </c>
      <c r="H1335" s="16">
        <v>1</v>
      </c>
    </row>
    <row r="1336" spans="1:37" x14ac:dyDescent="0.45">
      <c r="A1336" t="s">
        <v>151</v>
      </c>
      <c r="B1336" t="s">
        <v>345</v>
      </c>
      <c r="C1336" t="s">
        <v>293</v>
      </c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x14ac:dyDescent="0.45">
      <c r="B1337" t="s">
        <v>345</v>
      </c>
      <c r="F1337" s="16">
        <v>0</v>
      </c>
      <c r="G1337" s="16">
        <v>0</v>
      </c>
      <c r="H1337" s="16">
        <v>1</v>
      </c>
    </row>
    <row r="1338" spans="1:37" x14ac:dyDescent="0.45">
      <c r="A1338" t="s">
        <v>151</v>
      </c>
      <c r="B1338" t="s">
        <v>345</v>
      </c>
      <c r="C1338" t="s">
        <v>294</v>
      </c>
      <c r="F1338" s="15">
        <v>2019</v>
      </c>
      <c r="G1338" s="15">
        <v>2020</v>
      </c>
      <c r="H1338" s="15">
        <v>2050</v>
      </c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45">
      <c r="B1339" t="s">
        <v>345</v>
      </c>
      <c r="F1339" s="16">
        <v>0</v>
      </c>
      <c r="G1339" s="16">
        <v>0</v>
      </c>
      <c r="H1339" s="16">
        <v>1</v>
      </c>
    </row>
    <row r="1340" spans="1:37" x14ac:dyDescent="0.45">
      <c r="A1340" t="s">
        <v>151</v>
      </c>
      <c r="B1340" t="s">
        <v>345</v>
      </c>
      <c r="C1340" t="s">
        <v>295</v>
      </c>
      <c r="F1340" s="15">
        <v>2019</v>
      </c>
      <c r="G1340" s="15">
        <v>2020</v>
      </c>
      <c r="H1340" s="15">
        <v>2050</v>
      </c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45">
      <c r="B1341" t="s">
        <v>345</v>
      </c>
      <c r="F1341" s="16">
        <v>0</v>
      </c>
      <c r="G1341" s="16">
        <v>0</v>
      </c>
      <c r="H1341" s="16">
        <v>1</v>
      </c>
    </row>
    <row r="1342" spans="1:37" x14ac:dyDescent="0.45">
      <c r="A1342" t="s">
        <v>151</v>
      </c>
      <c r="B1342" t="s">
        <v>345</v>
      </c>
      <c r="C1342" t="s">
        <v>296</v>
      </c>
      <c r="F1342" s="15">
        <v>2019</v>
      </c>
      <c r="G1342" s="15">
        <v>2020</v>
      </c>
      <c r="H1342" s="15">
        <v>2050</v>
      </c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45">
      <c r="B1343" t="s">
        <v>345</v>
      </c>
      <c r="F1343" s="16">
        <v>0</v>
      </c>
      <c r="G1343" s="16">
        <v>0</v>
      </c>
      <c r="H1343" s="16">
        <v>1</v>
      </c>
    </row>
    <row r="1344" spans="1:37" x14ac:dyDescent="0.45">
      <c r="A1344" t="s">
        <v>151</v>
      </c>
      <c r="B1344" t="s">
        <v>345</v>
      </c>
      <c r="C1344" t="s">
        <v>297</v>
      </c>
      <c r="F1344" s="15">
        <v>2019</v>
      </c>
      <c r="G1344" s="15">
        <v>2020</v>
      </c>
      <c r="H1344" s="15">
        <v>2050</v>
      </c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45">
      <c r="B1345" t="s">
        <v>345</v>
      </c>
      <c r="F1345" s="16">
        <v>0</v>
      </c>
      <c r="G1345" s="16">
        <v>0</v>
      </c>
      <c r="H1345" s="16">
        <v>1</v>
      </c>
    </row>
    <row r="1346" spans="1:37" x14ac:dyDescent="0.45">
      <c r="A1346" t="s">
        <v>64</v>
      </c>
      <c r="B1346" t="s">
        <v>345</v>
      </c>
      <c r="F1346" s="15">
        <v>2019</v>
      </c>
      <c r="G1346" s="15">
        <v>2020</v>
      </c>
      <c r="H1346" s="15">
        <v>2050</v>
      </c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45">
      <c r="B1347" t="s">
        <v>345</v>
      </c>
      <c r="F1347" s="16">
        <v>0</v>
      </c>
      <c r="G1347" s="16">
        <v>0</v>
      </c>
      <c r="H1347" s="16">
        <v>1</v>
      </c>
    </row>
    <row r="1348" spans="1:37" x14ac:dyDescent="0.45">
      <c r="A1348" t="s">
        <v>150</v>
      </c>
      <c r="B1348" t="s">
        <v>345</v>
      </c>
      <c r="F1348" s="15">
        <v>2019</v>
      </c>
      <c r="G1348" s="15">
        <v>2020</v>
      </c>
      <c r="H1348" s="15">
        <v>2050</v>
      </c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45">
      <c r="B1349" t="s">
        <v>345</v>
      </c>
      <c r="F1349" s="16">
        <v>0</v>
      </c>
      <c r="G1349" s="16">
        <v>0</v>
      </c>
      <c r="H1349" s="16">
        <v>1</v>
      </c>
    </row>
    <row r="1350" spans="1:37" x14ac:dyDescent="0.45">
      <c r="A1350" t="s">
        <v>145</v>
      </c>
      <c r="B1350" t="s">
        <v>345</v>
      </c>
      <c r="F1350" s="15">
        <v>2019</v>
      </c>
      <c r="G1350" s="15">
        <v>2020</v>
      </c>
      <c r="H1350" s="15">
        <v>2050</v>
      </c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45">
      <c r="B1351" t="s">
        <v>345</v>
      </c>
      <c r="F1351" s="16">
        <v>0</v>
      </c>
      <c r="G1351" s="16">
        <v>0</v>
      </c>
      <c r="H1351" s="16">
        <v>1</v>
      </c>
    </row>
    <row r="1352" spans="1:37" x14ac:dyDescent="0.45">
      <c r="A1352" t="s">
        <v>53</v>
      </c>
      <c r="B1352" t="s">
        <v>345</v>
      </c>
      <c r="F1352" s="15">
        <v>2019</v>
      </c>
      <c r="G1352" s="15">
        <v>2020</v>
      </c>
      <c r="H1352" s="15">
        <v>2050</v>
      </c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45">
      <c r="B1353" t="s">
        <v>345</v>
      </c>
      <c r="F1353" s="16">
        <v>0</v>
      </c>
      <c r="G1353" s="16">
        <v>0</v>
      </c>
      <c r="H1353" s="16">
        <v>1</v>
      </c>
    </row>
    <row r="1354" spans="1:37" x14ac:dyDescent="0.45">
      <c r="A1354" t="s">
        <v>48</v>
      </c>
      <c r="B1354" t="s">
        <v>345</v>
      </c>
      <c r="F1354" s="15">
        <v>2019</v>
      </c>
      <c r="G1354" s="15">
        <v>2020</v>
      </c>
      <c r="H1354" s="15">
        <v>2050</v>
      </c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45">
      <c r="B1355" t="s">
        <v>345</v>
      </c>
      <c r="F1355" s="16">
        <v>0</v>
      </c>
      <c r="G1355" s="16">
        <v>0</v>
      </c>
      <c r="H1355" s="16">
        <v>1</v>
      </c>
    </row>
    <row r="1356" spans="1:37" x14ac:dyDescent="0.45">
      <c r="A1356" t="s">
        <v>47</v>
      </c>
      <c r="B1356" t="s">
        <v>345</v>
      </c>
      <c r="F1356" s="15">
        <v>2019</v>
      </c>
      <c r="G1356" s="15">
        <v>2020</v>
      </c>
      <c r="H1356" s="15">
        <v>2050</v>
      </c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45">
      <c r="B1357" t="s">
        <v>345</v>
      </c>
      <c r="F1357" s="16">
        <v>0</v>
      </c>
      <c r="G1357" s="16">
        <v>0</v>
      </c>
      <c r="H1357" s="16">
        <v>1</v>
      </c>
    </row>
    <row r="1358" spans="1:37" x14ac:dyDescent="0.45">
      <c r="A1358" t="s">
        <v>55</v>
      </c>
      <c r="B1358" t="s">
        <v>345</v>
      </c>
      <c r="F1358" s="15">
        <v>2019</v>
      </c>
      <c r="G1358" s="15">
        <v>2020</v>
      </c>
      <c r="H1358" s="15">
        <v>2050</v>
      </c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45">
      <c r="B1359" t="s">
        <v>345</v>
      </c>
      <c r="F1359" s="16">
        <v>0</v>
      </c>
      <c r="G1359" s="16">
        <v>0</v>
      </c>
      <c r="H1359" s="16">
        <v>1</v>
      </c>
    </row>
    <row r="1360" spans="1:37" x14ac:dyDescent="0.45">
      <c r="A1360" t="s">
        <v>71</v>
      </c>
      <c r="B1360" t="s">
        <v>345</v>
      </c>
      <c r="F1360" s="15">
        <v>2019</v>
      </c>
      <c r="G1360" s="15">
        <v>2020</v>
      </c>
      <c r="H1360" s="15">
        <v>2021</v>
      </c>
      <c r="I1360" s="14">
        <v>2050</v>
      </c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45">
      <c r="B1361" t="s">
        <v>345</v>
      </c>
      <c r="F1361" s="16">
        <v>0</v>
      </c>
      <c r="G1361" s="16">
        <v>0</v>
      </c>
      <c r="H1361" s="16">
        <v>1</v>
      </c>
      <c r="I1361" s="16">
        <v>1</v>
      </c>
    </row>
    <row r="1362" spans="1:37" x14ac:dyDescent="0.45">
      <c r="A1362" t="s">
        <v>72</v>
      </c>
      <c r="B1362" t="s">
        <v>345</v>
      </c>
      <c r="F1362" s="15">
        <v>2019</v>
      </c>
      <c r="G1362" s="15">
        <v>2020</v>
      </c>
      <c r="H1362" s="15">
        <v>2021</v>
      </c>
      <c r="I1362" s="14">
        <v>2050</v>
      </c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45">
      <c r="B1363" t="s">
        <v>345</v>
      </c>
      <c r="F1363" s="16">
        <v>0</v>
      </c>
      <c r="G1363" s="16">
        <v>0</v>
      </c>
      <c r="H1363" s="16">
        <v>1</v>
      </c>
      <c r="I1363" s="16">
        <v>1</v>
      </c>
    </row>
    <row r="1364" spans="1:37" x14ac:dyDescent="0.45">
      <c r="A1364" t="s">
        <v>21</v>
      </c>
      <c r="B1364" t="s">
        <v>345</v>
      </c>
      <c r="C1364" t="s">
        <v>306</v>
      </c>
      <c r="F1364" s="15">
        <v>2019</v>
      </c>
      <c r="G1364" s="15">
        <v>2020</v>
      </c>
      <c r="H1364" s="15">
        <v>2021</v>
      </c>
      <c r="I1364" s="15">
        <v>2022</v>
      </c>
      <c r="J1364" s="15">
        <v>2023</v>
      </c>
      <c r="K1364" s="15">
        <v>2024</v>
      </c>
      <c r="L1364" s="15">
        <v>2025</v>
      </c>
      <c r="M1364" s="15">
        <v>2026</v>
      </c>
      <c r="N1364" s="15">
        <v>2027</v>
      </c>
      <c r="O1364" s="15">
        <v>2028</v>
      </c>
      <c r="P1364" s="15">
        <v>2029</v>
      </c>
      <c r="Q1364" s="15">
        <v>2030</v>
      </c>
      <c r="R1364" s="15">
        <v>2031</v>
      </c>
      <c r="S1364" s="15">
        <v>2032</v>
      </c>
      <c r="T1364" s="15">
        <v>2033</v>
      </c>
      <c r="U1364" s="15">
        <v>2034</v>
      </c>
      <c r="V1364" s="15">
        <v>2035</v>
      </c>
      <c r="W1364" s="15">
        <v>2036</v>
      </c>
      <c r="X1364" s="15">
        <v>2037</v>
      </c>
      <c r="Y1364" s="15">
        <v>2038</v>
      </c>
      <c r="Z1364" s="15">
        <v>2039</v>
      </c>
      <c r="AA1364" s="15">
        <v>2040</v>
      </c>
      <c r="AB1364" s="15">
        <v>2041</v>
      </c>
      <c r="AC1364" s="15">
        <v>2042</v>
      </c>
      <c r="AD1364" s="15">
        <v>2043</v>
      </c>
      <c r="AE1364" s="15">
        <v>2044</v>
      </c>
      <c r="AF1364" s="15">
        <v>2045</v>
      </c>
      <c r="AG1364" s="15">
        <v>2046</v>
      </c>
      <c r="AH1364" s="15">
        <v>2047</v>
      </c>
      <c r="AI1364" s="15">
        <v>2048</v>
      </c>
      <c r="AJ1364" s="15">
        <v>2049</v>
      </c>
      <c r="AK1364" s="15">
        <v>2050</v>
      </c>
    </row>
    <row r="1365" spans="1:37" x14ac:dyDescent="0.45">
      <c r="B1365" t="s">
        <v>345</v>
      </c>
      <c r="F1365" s="16">
        <v>0</v>
      </c>
      <c r="G1365" s="16">
        <v>0</v>
      </c>
      <c r="H1365" s="16">
        <f>About!$B$88/(1+EXP(About!$B$89*(H1364-$H1364+About!$B$90)))</f>
        <v>2.2648140279517712E-2</v>
      </c>
      <c r="I1365" s="16">
        <f>About!$B$88/(1+EXP(About!$B$89*(I1364-$H1364+About!$B$90)))</f>
        <v>2.9464471373885869E-2</v>
      </c>
      <c r="J1365" s="16">
        <f>About!$B$88/(1+EXP(About!$B$89*(J1364-$H1364+About!$B$90)))</f>
        <v>3.8253208866234997E-2</v>
      </c>
      <c r="K1365" s="16">
        <f>About!$B$88/(1+EXP(About!$B$89*(K1364-$H1364+About!$B$90)))</f>
        <v>4.9531718843781984E-2</v>
      </c>
      <c r="L1365" s="16">
        <f>About!$B$88/(1+EXP(About!$B$89*(L1364-$H1364+About!$B$90)))</f>
        <v>6.3917956397851416E-2</v>
      </c>
      <c r="M1365" s="16">
        <f>About!$B$88/(1+EXP(About!$B$89*(M1364-$H1364+About!$B$90)))</f>
        <v>8.2127169223697311E-2</v>
      </c>
      <c r="N1365" s="16">
        <f>About!$B$88/(1+EXP(About!$B$89*(N1364-$H1364+About!$B$90)))</f>
        <v>0.10495145823012331</v>
      </c>
      <c r="O1365" s="16">
        <f>About!$B$88/(1+EXP(About!$B$89*(O1364-$H1364+About!$B$90)))</f>
        <v>0.13321313648010116</v>
      </c>
      <c r="P1365" s="16">
        <f>About!$B$88/(1+EXP(About!$B$89*(P1364-$H1364+About!$B$90)))</f>
        <v>0.1676829432434738</v>
      </c>
      <c r="Q1365" s="16">
        <f>About!$B$88/(1+EXP(About!$B$89*(Q1364-$H1364+About!$B$90)))</f>
        <v>0.20895842737796153</v>
      </c>
      <c r="R1365" s="16">
        <f>About!$B$88/(1+EXP(About!$B$89*(R1364-$H1364+About!$B$90)))</f>
        <v>0.25730860691227286</v>
      </c>
      <c r="S1365" s="16">
        <f>About!$B$88/(1+EXP(About!$B$89*(S1364-$H1364+About!$B$90)))</f>
        <v>0.31250885313368498</v>
      </c>
      <c r="T1365" s="16">
        <f>About!$B$88/(1+EXP(About!$B$89*(T1364-$H1364+About!$B$90)))</f>
        <v>0.37371039599785677</v>
      </c>
      <c r="U1365" s="16">
        <f>About!$B$88/(1+EXP(About!$B$89*(U1364-$H1364+About!$B$90)))</f>
        <v>0.43940070146006388</v>
      </c>
      <c r="V1365" s="16">
        <f>About!$B$88/(1+EXP(About!$B$89*(V1364-$H1364+About!$B$90)))</f>
        <v>0.50749999999999995</v>
      </c>
      <c r="W1365" s="16">
        <f>About!$B$88/(1+EXP(About!$B$89*(W1364-$H1364+About!$B$90)))</f>
        <v>0.57559929853993608</v>
      </c>
      <c r="X1365" s="16">
        <f>About!$B$88/(1+EXP(About!$B$89*(X1364-$H1364+About!$B$90)))</f>
        <v>0.64128960400214308</v>
      </c>
      <c r="Y1365" s="16">
        <f>About!$B$88/(1+EXP(About!$B$89*(Y1364-$H1364+About!$B$90)))</f>
        <v>0.70249114686631497</v>
      </c>
      <c r="Z1365" s="16">
        <f>About!$B$88/(1+EXP(About!$B$89*(Z1364-$H1364+About!$B$90)))</f>
        <v>0.75769139308772704</v>
      </c>
      <c r="AA1365" s="16">
        <f>About!$B$88/(1+EXP(About!$B$89*(AA1364-$H1364+About!$B$90)))</f>
        <v>0.80604157262203846</v>
      </c>
      <c r="AB1365" s="16">
        <f>About!$B$88/(1+EXP(About!$B$89*(AB1364-$H1364+About!$B$90)))</f>
        <v>0.84731705675652613</v>
      </c>
      <c r="AC1365" s="16">
        <f>About!$B$88/(1+EXP(About!$B$89*(AC1364-$H1364+About!$B$90)))</f>
        <v>0.88178686351989888</v>
      </c>
      <c r="AD1365" s="16">
        <f>About!$B$88/(1+EXP(About!$B$89*(AD1364-$H1364+About!$B$90)))</f>
        <v>0.91004854176987648</v>
      </c>
      <c r="AE1365" s="16">
        <f>About!$B$88/(1+EXP(About!$B$89*(AE1364-$H1364+About!$B$90)))</f>
        <v>0.93287283077630256</v>
      </c>
      <c r="AF1365" s="16">
        <f>About!$B$88/(1+EXP(About!$B$89*(AF1364-$H1364+About!$B$90)))</f>
        <v>0.95108204360214854</v>
      </c>
      <c r="AG1365" s="16">
        <f>About!$B$88/(1+EXP(About!$B$89*(AG1364-$H1364+About!$B$90)))</f>
        <v>0.96546828115621786</v>
      </c>
      <c r="AH1365" s="16">
        <f>About!$B$88/(1+EXP(About!$B$89*(AH1364-$H1364+About!$B$90)))</f>
        <v>0.97674679113376495</v>
      </c>
      <c r="AI1365" s="16">
        <f>About!$B$88/(1+EXP(About!$B$89*(AI1364-$H1364+About!$B$90)))</f>
        <v>0.98553552862611404</v>
      </c>
      <c r="AJ1365" s="16">
        <f>About!$B$88/(1+EXP(About!$B$89*(AJ1364-$H1364+About!$B$90)))</f>
        <v>0.99235185972048212</v>
      </c>
      <c r="AK1365" s="16">
        <f>About!$B$88/(1+EXP(About!$B$89*(AK1364-$H1364+About!$B$90)))</f>
        <v>0.99761910618453631</v>
      </c>
    </row>
    <row r="1366" spans="1:37" x14ac:dyDescent="0.45">
      <c r="A1366" t="s">
        <v>21</v>
      </c>
      <c r="B1366" t="s">
        <v>345</v>
      </c>
      <c r="C1366" t="s">
        <v>307</v>
      </c>
      <c r="F1366" s="15">
        <v>2019</v>
      </c>
      <c r="G1366" s="15">
        <v>2020</v>
      </c>
      <c r="H1366" s="15">
        <v>2021</v>
      </c>
      <c r="I1366" s="15">
        <v>2022</v>
      </c>
      <c r="J1366" s="15">
        <v>2023</v>
      </c>
      <c r="K1366" s="15">
        <v>2024</v>
      </c>
      <c r="L1366" s="15">
        <v>2025</v>
      </c>
      <c r="M1366" s="15">
        <v>2026</v>
      </c>
      <c r="N1366" s="15">
        <v>2027</v>
      </c>
      <c r="O1366" s="15">
        <v>2028</v>
      </c>
      <c r="P1366" s="15">
        <v>2029</v>
      </c>
      <c r="Q1366" s="15">
        <v>2030</v>
      </c>
      <c r="R1366" s="15">
        <v>2031</v>
      </c>
      <c r="S1366" s="15">
        <v>2032</v>
      </c>
      <c r="T1366" s="15">
        <v>2033</v>
      </c>
      <c r="U1366" s="15">
        <v>2034</v>
      </c>
      <c r="V1366" s="15">
        <v>2035</v>
      </c>
      <c r="W1366" s="15">
        <v>2036</v>
      </c>
      <c r="X1366" s="15">
        <v>2037</v>
      </c>
      <c r="Y1366" s="15">
        <v>2038</v>
      </c>
      <c r="Z1366" s="15">
        <v>2039</v>
      </c>
      <c r="AA1366" s="15">
        <v>2040</v>
      </c>
      <c r="AB1366" s="15">
        <v>2041</v>
      </c>
      <c r="AC1366" s="15">
        <v>2042</v>
      </c>
      <c r="AD1366" s="15">
        <v>2043</v>
      </c>
      <c r="AE1366" s="15">
        <v>2044</v>
      </c>
      <c r="AF1366" s="15">
        <v>2045</v>
      </c>
      <c r="AG1366" s="15">
        <v>2046</v>
      </c>
      <c r="AH1366" s="15">
        <v>2047</v>
      </c>
      <c r="AI1366" s="15">
        <v>2048</v>
      </c>
      <c r="AJ1366" s="15">
        <v>2049</v>
      </c>
      <c r="AK1366" s="15">
        <v>2050</v>
      </c>
    </row>
    <row r="1367" spans="1:37" x14ac:dyDescent="0.45">
      <c r="B1367" t="s">
        <v>345</v>
      </c>
      <c r="F1367" s="16">
        <v>0</v>
      </c>
      <c r="G1367" s="16">
        <v>0</v>
      </c>
      <c r="H1367" s="16">
        <f>About!$B$88/(1+EXP(About!$B$89*(H1366-$H1366+About!$B$90)))</f>
        <v>2.2648140279517712E-2</v>
      </c>
      <c r="I1367" s="16">
        <f>About!$B$88/(1+EXP(About!$B$89*(I1366-$H1366+About!$B$90)))</f>
        <v>2.9464471373885869E-2</v>
      </c>
      <c r="J1367" s="16">
        <f>About!$B$88/(1+EXP(About!$B$89*(J1366-$H1366+About!$B$90)))</f>
        <v>3.8253208866234997E-2</v>
      </c>
      <c r="K1367" s="16">
        <f>About!$B$88/(1+EXP(About!$B$89*(K1366-$H1366+About!$B$90)))</f>
        <v>4.9531718843781984E-2</v>
      </c>
      <c r="L1367" s="16">
        <f>About!$B$88/(1+EXP(About!$B$89*(L1366-$H1366+About!$B$90)))</f>
        <v>6.3917956397851416E-2</v>
      </c>
      <c r="M1367" s="16">
        <f>About!$B$88/(1+EXP(About!$B$89*(M1366-$H1366+About!$B$90)))</f>
        <v>8.2127169223697311E-2</v>
      </c>
      <c r="N1367" s="16">
        <f>About!$B$88/(1+EXP(About!$B$89*(N1366-$H1366+About!$B$90)))</f>
        <v>0.10495145823012331</v>
      </c>
      <c r="O1367" s="16">
        <f>About!$B$88/(1+EXP(About!$B$89*(O1366-$H1366+About!$B$90)))</f>
        <v>0.13321313648010116</v>
      </c>
      <c r="P1367" s="16">
        <f>About!$B$88/(1+EXP(About!$B$89*(P1366-$H1366+About!$B$90)))</f>
        <v>0.1676829432434738</v>
      </c>
      <c r="Q1367" s="16">
        <f>About!$B$88/(1+EXP(About!$B$89*(Q1366-$H1366+About!$B$90)))</f>
        <v>0.20895842737796153</v>
      </c>
      <c r="R1367" s="16">
        <f>About!$B$88/(1+EXP(About!$B$89*(R1366-$H1366+About!$B$90)))</f>
        <v>0.25730860691227286</v>
      </c>
      <c r="S1367" s="16">
        <f>About!$B$88/(1+EXP(About!$B$89*(S1366-$H1366+About!$B$90)))</f>
        <v>0.31250885313368498</v>
      </c>
      <c r="T1367" s="16">
        <f>About!$B$88/(1+EXP(About!$B$89*(T1366-$H1366+About!$B$90)))</f>
        <v>0.37371039599785677</v>
      </c>
      <c r="U1367" s="16">
        <f>About!$B$88/(1+EXP(About!$B$89*(U1366-$H1366+About!$B$90)))</f>
        <v>0.43940070146006388</v>
      </c>
      <c r="V1367" s="16">
        <f>About!$B$88/(1+EXP(About!$B$89*(V1366-$H1366+About!$B$90)))</f>
        <v>0.50749999999999995</v>
      </c>
      <c r="W1367" s="16">
        <f>About!$B$88/(1+EXP(About!$B$89*(W1366-$H1366+About!$B$90)))</f>
        <v>0.57559929853993608</v>
      </c>
      <c r="X1367" s="16">
        <f>About!$B$88/(1+EXP(About!$B$89*(X1366-$H1366+About!$B$90)))</f>
        <v>0.64128960400214308</v>
      </c>
      <c r="Y1367" s="16">
        <f>About!$B$88/(1+EXP(About!$B$89*(Y1366-$H1366+About!$B$90)))</f>
        <v>0.70249114686631497</v>
      </c>
      <c r="Z1367" s="16">
        <f>About!$B$88/(1+EXP(About!$B$89*(Z1366-$H1366+About!$B$90)))</f>
        <v>0.75769139308772704</v>
      </c>
      <c r="AA1367" s="16">
        <f>About!$B$88/(1+EXP(About!$B$89*(AA1366-$H1366+About!$B$90)))</f>
        <v>0.80604157262203846</v>
      </c>
      <c r="AB1367" s="16">
        <f>About!$B$88/(1+EXP(About!$B$89*(AB1366-$H1366+About!$B$90)))</f>
        <v>0.84731705675652613</v>
      </c>
      <c r="AC1367" s="16">
        <f>About!$B$88/(1+EXP(About!$B$89*(AC1366-$H1366+About!$B$90)))</f>
        <v>0.88178686351989888</v>
      </c>
      <c r="AD1367" s="16">
        <f>About!$B$88/(1+EXP(About!$B$89*(AD1366-$H1366+About!$B$90)))</f>
        <v>0.91004854176987648</v>
      </c>
      <c r="AE1367" s="16">
        <f>About!$B$88/(1+EXP(About!$B$89*(AE1366-$H1366+About!$B$90)))</f>
        <v>0.93287283077630256</v>
      </c>
      <c r="AF1367" s="16">
        <f>About!$B$88/(1+EXP(About!$B$89*(AF1366-$H1366+About!$B$90)))</f>
        <v>0.95108204360214854</v>
      </c>
      <c r="AG1367" s="16">
        <f>About!$B$88/(1+EXP(About!$B$89*(AG1366-$H1366+About!$B$90)))</f>
        <v>0.96546828115621786</v>
      </c>
      <c r="AH1367" s="16">
        <f>About!$B$88/(1+EXP(About!$B$89*(AH1366-$H1366+About!$B$90)))</f>
        <v>0.97674679113376495</v>
      </c>
      <c r="AI1367" s="16">
        <f>About!$B$88/(1+EXP(About!$B$89*(AI1366-$H1366+About!$B$90)))</f>
        <v>0.98553552862611404</v>
      </c>
      <c r="AJ1367" s="16">
        <f>About!$B$88/(1+EXP(About!$B$89*(AJ1366-$H1366+About!$B$90)))</f>
        <v>0.99235185972048212</v>
      </c>
      <c r="AK1367" s="16">
        <f>About!$B$88/(1+EXP(About!$B$89*(AK1366-$H1366+About!$B$90)))</f>
        <v>0.99761910618453631</v>
      </c>
    </row>
    <row r="1368" spans="1:37" x14ac:dyDescent="0.45">
      <c r="A1368" t="s">
        <v>21</v>
      </c>
      <c r="B1368" t="s">
        <v>345</v>
      </c>
      <c r="C1368" t="s">
        <v>308</v>
      </c>
      <c r="F1368" s="15">
        <v>2019</v>
      </c>
      <c r="G1368" s="15">
        <v>2020</v>
      </c>
      <c r="H1368" s="15">
        <v>2021</v>
      </c>
      <c r="I1368" s="15">
        <v>2022</v>
      </c>
      <c r="J1368" s="15">
        <v>2023</v>
      </c>
      <c r="K1368" s="15">
        <v>2024</v>
      </c>
      <c r="L1368" s="15">
        <v>2025</v>
      </c>
      <c r="M1368" s="15">
        <v>2026</v>
      </c>
      <c r="N1368" s="15">
        <v>2027</v>
      </c>
      <c r="O1368" s="15">
        <v>2028</v>
      </c>
      <c r="P1368" s="15">
        <v>2029</v>
      </c>
      <c r="Q1368" s="15">
        <v>2030</v>
      </c>
      <c r="R1368" s="15">
        <v>2031</v>
      </c>
      <c r="S1368" s="15">
        <v>2032</v>
      </c>
      <c r="T1368" s="15">
        <v>2033</v>
      </c>
      <c r="U1368" s="15">
        <v>2034</v>
      </c>
      <c r="V1368" s="15">
        <v>2035</v>
      </c>
      <c r="W1368" s="15">
        <v>2036</v>
      </c>
      <c r="X1368" s="15">
        <v>2037</v>
      </c>
      <c r="Y1368" s="15">
        <v>2038</v>
      </c>
      <c r="Z1368" s="15">
        <v>2039</v>
      </c>
      <c r="AA1368" s="15">
        <v>2040</v>
      </c>
      <c r="AB1368" s="15">
        <v>2041</v>
      </c>
      <c r="AC1368" s="15">
        <v>2042</v>
      </c>
      <c r="AD1368" s="15">
        <v>2043</v>
      </c>
      <c r="AE1368" s="15">
        <v>2044</v>
      </c>
      <c r="AF1368" s="15">
        <v>2045</v>
      </c>
      <c r="AG1368" s="15">
        <v>2046</v>
      </c>
      <c r="AH1368" s="15">
        <v>2047</v>
      </c>
      <c r="AI1368" s="15">
        <v>2048</v>
      </c>
      <c r="AJ1368" s="15">
        <v>2049</v>
      </c>
      <c r="AK1368" s="15">
        <v>2050</v>
      </c>
    </row>
    <row r="1369" spans="1:37" x14ac:dyDescent="0.45">
      <c r="B1369" t="s">
        <v>345</v>
      </c>
      <c r="F1369" s="16">
        <v>0</v>
      </c>
      <c r="G1369" s="16">
        <v>0</v>
      </c>
      <c r="H1369" s="16">
        <f>About!$B$88/(1+EXP(About!$B$89*(H1368-$H1368+About!$B$90)))</f>
        <v>2.2648140279517712E-2</v>
      </c>
      <c r="I1369" s="16">
        <f>About!$B$88/(1+EXP(About!$B$89*(I1368-$H1368+About!$B$90)))</f>
        <v>2.9464471373885869E-2</v>
      </c>
      <c r="J1369" s="16">
        <f>About!$B$88/(1+EXP(About!$B$89*(J1368-$H1368+About!$B$90)))</f>
        <v>3.8253208866234997E-2</v>
      </c>
      <c r="K1369" s="16">
        <f>About!$B$88/(1+EXP(About!$B$89*(K1368-$H1368+About!$B$90)))</f>
        <v>4.9531718843781984E-2</v>
      </c>
      <c r="L1369" s="16">
        <f>About!$B$88/(1+EXP(About!$B$89*(L1368-$H1368+About!$B$90)))</f>
        <v>6.3917956397851416E-2</v>
      </c>
      <c r="M1369" s="16">
        <f>About!$B$88/(1+EXP(About!$B$89*(M1368-$H1368+About!$B$90)))</f>
        <v>8.2127169223697311E-2</v>
      </c>
      <c r="N1369" s="16">
        <f>About!$B$88/(1+EXP(About!$B$89*(N1368-$H1368+About!$B$90)))</f>
        <v>0.10495145823012331</v>
      </c>
      <c r="O1369" s="16">
        <f>About!$B$88/(1+EXP(About!$B$89*(O1368-$H1368+About!$B$90)))</f>
        <v>0.13321313648010116</v>
      </c>
      <c r="P1369" s="16">
        <f>About!$B$88/(1+EXP(About!$B$89*(P1368-$H1368+About!$B$90)))</f>
        <v>0.1676829432434738</v>
      </c>
      <c r="Q1369" s="16">
        <f>About!$B$88/(1+EXP(About!$B$89*(Q1368-$H1368+About!$B$90)))</f>
        <v>0.20895842737796153</v>
      </c>
      <c r="R1369" s="16">
        <f>About!$B$88/(1+EXP(About!$B$89*(R1368-$H1368+About!$B$90)))</f>
        <v>0.25730860691227286</v>
      </c>
      <c r="S1369" s="16">
        <f>About!$B$88/(1+EXP(About!$B$89*(S1368-$H1368+About!$B$90)))</f>
        <v>0.31250885313368498</v>
      </c>
      <c r="T1369" s="16">
        <f>About!$B$88/(1+EXP(About!$B$89*(T1368-$H1368+About!$B$90)))</f>
        <v>0.37371039599785677</v>
      </c>
      <c r="U1369" s="16">
        <f>About!$B$88/(1+EXP(About!$B$89*(U1368-$H1368+About!$B$90)))</f>
        <v>0.43940070146006388</v>
      </c>
      <c r="V1369" s="16">
        <f>About!$B$88/(1+EXP(About!$B$89*(V1368-$H1368+About!$B$90)))</f>
        <v>0.50749999999999995</v>
      </c>
      <c r="W1369" s="16">
        <f>About!$B$88/(1+EXP(About!$B$89*(W1368-$H1368+About!$B$90)))</f>
        <v>0.57559929853993608</v>
      </c>
      <c r="X1369" s="16">
        <f>About!$B$88/(1+EXP(About!$B$89*(X1368-$H1368+About!$B$90)))</f>
        <v>0.64128960400214308</v>
      </c>
      <c r="Y1369" s="16">
        <f>About!$B$88/(1+EXP(About!$B$89*(Y1368-$H1368+About!$B$90)))</f>
        <v>0.70249114686631497</v>
      </c>
      <c r="Z1369" s="16">
        <f>About!$B$88/(1+EXP(About!$B$89*(Z1368-$H1368+About!$B$90)))</f>
        <v>0.75769139308772704</v>
      </c>
      <c r="AA1369" s="16">
        <f>About!$B$88/(1+EXP(About!$B$89*(AA1368-$H1368+About!$B$90)))</f>
        <v>0.80604157262203846</v>
      </c>
      <c r="AB1369" s="16">
        <f>About!$B$88/(1+EXP(About!$B$89*(AB1368-$H1368+About!$B$90)))</f>
        <v>0.84731705675652613</v>
      </c>
      <c r="AC1369" s="16">
        <f>About!$B$88/(1+EXP(About!$B$89*(AC1368-$H1368+About!$B$90)))</f>
        <v>0.88178686351989888</v>
      </c>
      <c r="AD1369" s="16">
        <f>About!$B$88/(1+EXP(About!$B$89*(AD1368-$H1368+About!$B$90)))</f>
        <v>0.91004854176987648</v>
      </c>
      <c r="AE1369" s="16">
        <f>About!$B$88/(1+EXP(About!$B$89*(AE1368-$H1368+About!$B$90)))</f>
        <v>0.93287283077630256</v>
      </c>
      <c r="AF1369" s="16">
        <f>About!$B$88/(1+EXP(About!$B$89*(AF1368-$H1368+About!$B$90)))</f>
        <v>0.95108204360214854</v>
      </c>
      <c r="AG1369" s="16">
        <f>About!$B$88/(1+EXP(About!$B$89*(AG1368-$H1368+About!$B$90)))</f>
        <v>0.96546828115621786</v>
      </c>
      <c r="AH1369" s="16">
        <f>About!$B$88/(1+EXP(About!$B$89*(AH1368-$H1368+About!$B$90)))</f>
        <v>0.97674679113376495</v>
      </c>
      <c r="AI1369" s="16">
        <f>About!$B$88/(1+EXP(About!$B$89*(AI1368-$H1368+About!$B$90)))</f>
        <v>0.98553552862611404</v>
      </c>
      <c r="AJ1369" s="16">
        <f>About!$B$88/(1+EXP(About!$B$89*(AJ1368-$H1368+About!$B$90)))</f>
        <v>0.99235185972048212</v>
      </c>
      <c r="AK1369" s="16">
        <f>About!$B$88/(1+EXP(About!$B$89*(AK1368-$H1368+About!$B$90)))</f>
        <v>0.99761910618453631</v>
      </c>
    </row>
    <row r="1370" spans="1:37" x14ac:dyDescent="0.45">
      <c r="A1370" t="s">
        <v>21</v>
      </c>
      <c r="B1370" t="s">
        <v>345</v>
      </c>
      <c r="C1370" t="s">
        <v>309</v>
      </c>
      <c r="F1370" s="15">
        <v>2019</v>
      </c>
      <c r="G1370" s="15">
        <v>2020</v>
      </c>
      <c r="H1370" s="15">
        <v>2021</v>
      </c>
      <c r="I1370" s="15">
        <v>2022</v>
      </c>
      <c r="J1370" s="15">
        <v>2023</v>
      </c>
      <c r="K1370" s="15">
        <v>2024</v>
      </c>
      <c r="L1370" s="15">
        <v>2025</v>
      </c>
      <c r="M1370" s="15">
        <v>2026</v>
      </c>
      <c r="N1370" s="15">
        <v>2027</v>
      </c>
      <c r="O1370" s="15">
        <v>2028</v>
      </c>
      <c r="P1370" s="15">
        <v>2029</v>
      </c>
      <c r="Q1370" s="15">
        <v>2030</v>
      </c>
      <c r="R1370" s="15">
        <v>2031</v>
      </c>
      <c r="S1370" s="15">
        <v>2032</v>
      </c>
      <c r="T1370" s="15">
        <v>2033</v>
      </c>
      <c r="U1370" s="15">
        <v>2034</v>
      </c>
      <c r="V1370" s="15">
        <v>2035</v>
      </c>
      <c r="W1370" s="15">
        <v>2036</v>
      </c>
      <c r="X1370" s="15">
        <v>2037</v>
      </c>
      <c r="Y1370" s="15">
        <v>2038</v>
      </c>
      <c r="Z1370" s="15">
        <v>2039</v>
      </c>
      <c r="AA1370" s="15">
        <v>2040</v>
      </c>
      <c r="AB1370" s="15">
        <v>2041</v>
      </c>
      <c r="AC1370" s="15">
        <v>2042</v>
      </c>
      <c r="AD1370" s="15">
        <v>2043</v>
      </c>
      <c r="AE1370" s="15">
        <v>2044</v>
      </c>
      <c r="AF1370" s="15">
        <v>2045</v>
      </c>
      <c r="AG1370" s="15">
        <v>2046</v>
      </c>
      <c r="AH1370" s="15">
        <v>2047</v>
      </c>
      <c r="AI1370" s="15">
        <v>2048</v>
      </c>
      <c r="AJ1370" s="15">
        <v>2049</v>
      </c>
      <c r="AK1370" s="15">
        <v>2050</v>
      </c>
    </row>
    <row r="1371" spans="1:37" x14ac:dyDescent="0.45">
      <c r="B1371" t="s">
        <v>345</v>
      </c>
      <c r="F1371" s="16">
        <v>0</v>
      </c>
      <c r="G1371" s="16">
        <v>0</v>
      </c>
      <c r="H1371" s="16">
        <f>About!$B$88/(1+EXP(About!$B$89*(H1370-$H1370+About!$B$90)))</f>
        <v>2.2648140279517712E-2</v>
      </c>
      <c r="I1371" s="16">
        <f>About!$B$88/(1+EXP(About!$B$89*(I1370-$H1370+About!$B$90)))</f>
        <v>2.9464471373885869E-2</v>
      </c>
      <c r="J1371" s="16">
        <f>About!$B$88/(1+EXP(About!$B$89*(J1370-$H1370+About!$B$90)))</f>
        <v>3.8253208866234997E-2</v>
      </c>
      <c r="K1371" s="16">
        <f>About!$B$88/(1+EXP(About!$B$89*(K1370-$H1370+About!$B$90)))</f>
        <v>4.9531718843781984E-2</v>
      </c>
      <c r="L1371" s="16">
        <f>About!$B$88/(1+EXP(About!$B$89*(L1370-$H1370+About!$B$90)))</f>
        <v>6.3917956397851416E-2</v>
      </c>
      <c r="M1371" s="16">
        <f>About!$B$88/(1+EXP(About!$B$89*(M1370-$H1370+About!$B$90)))</f>
        <v>8.2127169223697311E-2</v>
      </c>
      <c r="N1371" s="16">
        <f>About!$B$88/(1+EXP(About!$B$89*(N1370-$H1370+About!$B$90)))</f>
        <v>0.10495145823012331</v>
      </c>
      <c r="O1371" s="16">
        <f>About!$B$88/(1+EXP(About!$B$89*(O1370-$H1370+About!$B$90)))</f>
        <v>0.13321313648010116</v>
      </c>
      <c r="P1371" s="16">
        <f>About!$B$88/(1+EXP(About!$B$89*(P1370-$H1370+About!$B$90)))</f>
        <v>0.1676829432434738</v>
      </c>
      <c r="Q1371" s="16">
        <f>About!$B$88/(1+EXP(About!$B$89*(Q1370-$H1370+About!$B$90)))</f>
        <v>0.20895842737796153</v>
      </c>
      <c r="R1371" s="16">
        <f>About!$B$88/(1+EXP(About!$B$89*(R1370-$H1370+About!$B$90)))</f>
        <v>0.25730860691227286</v>
      </c>
      <c r="S1371" s="16">
        <f>About!$B$88/(1+EXP(About!$B$89*(S1370-$H1370+About!$B$90)))</f>
        <v>0.31250885313368498</v>
      </c>
      <c r="T1371" s="16">
        <f>About!$B$88/(1+EXP(About!$B$89*(T1370-$H1370+About!$B$90)))</f>
        <v>0.37371039599785677</v>
      </c>
      <c r="U1371" s="16">
        <f>About!$B$88/(1+EXP(About!$B$89*(U1370-$H1370+About!$B$90)))</f>
        <v>0.43940070146006388</v>
      </c>
      <c r="V1371" s="16">
        <f>About!$B$88/(1+EXP(About!$B$89*(V1370-$H1370+About!$B$90)))</f>
        <v>0.50749999999999995</v>
      </c>
      <c r="W1371" s="16">
        <f>About!$B$88/(1+EXP(About!$B$89*(W1370-$H1370+About!$B$90)))</f>
        <v>0.57559929853993608</v>
      </c>
      <c r="X1371" s="16">
        <f>About!$B$88/(1+EXP(About!$B$89*(X1370-$H1370+About!$B$90)))</f>
        <v>0.64128960400214308</v>
      </c>
      <c r="Y1371" s="16">
        <f>About!$B$88/(1+EXP(About!$B$89*(Y1370-$H1370+About!$B$90)))</f>
        <v>0.70249114686631497</v>
      </c>
      <c r="Z1371" s="16">
        <f>About!$B$88/(1+EXP(About!$B$89*(Z1370-$H1370+About!$B$90)))</f>
        <v>0.75769139308772704</v>
      </c>
      <c r="AA1371" s="16">
        <f>About!$B$88/(1+EXP(About!$B$89*(AA1370-$H1370+About!$B$90)))</f>
        <v>0.80604157262203846</v>
      </c>
      <c r="AB1371" s="16">
        <f>About!$B$88/(1+EXP(About!$B$89*(AB1370-$H1370+About!$B$90)))</f>
        <v>0.84731705675652613</v>
      </c>
      <c r="AC1371" s="16">
        <f>About!$B$88/(1+EXP(About!$B$89*(AC1370-$H1370+About!$B$90)))</f>
        <v>0.88178686351989888</v>
      </c>
      <c r="AD1371" s="16">
        <f>About!$B$88/(1+EXP(About!$B$89*(AD1370-$H1370+About!$B$90)))</f>
        <v>0.91004854176987648</v>
      </c>
      <c r="AE1371" s="16">
        <f>About!$B$88/(1+EXP(About!$B$89*(AE1370-$H1370+About!$B$90)))</f>
        <v>0.93287283077630256</v>
      </c>
      <c r="AF1371" s="16">
        <f>About!$B$88/(1+EXP(About!$B$89*(AF1370-$H1370+About!$B$90)))</f>
        <v>0.95108204360214854</v>
      </c>
      <c r="AG1371" s="16">
        <f>About!$B$88/(1+EXP(About!$B$89*(AG1370-$H1370+About!$B$90)))</f>
        <v>0.96546828115621786</v>
      </c>
      <c r="AH1371" s="16">
        <f>About!$B$88/(1+EXP(About!$B$89*(AH1370-$H1370+About!$B$90)))</f>
        <v>0.97674679113376495</v>
      </c>
      <c r="AI1371" s="16">
        <f>About!$B$88/(1+EXP(About!$B$89*(AI1370-$H1370+About!$B$90)))</f>
        <v>0.98553552862611404</v>
      </c>
      <c r="AJ1371" s="16">
        <f>About!$B$88/(1+EXP(About!$B$89*(AJ1370-$H1370+About!$B$90)))</f>
        <v>0.99235185972048212</v>
      </c>
      <c r="AK1371" s="16">
        <f>About!$B$88/(1+EXP(About!$B$89*(AK1370-$H1370+About!$B$90)))</f>
        <v>0.99761910618453631</v>
      </c>
    </row>
    <row r="1372" spans="1:37" x14ac:dyDescent="0.45">
      <c r="A1372" t="s">
        <v>21</v>
      </c>
      <c r="B1372" t="s">
        <v>345</v>
      </c>
      <c r="C1372" t="s">
        <v>310</v>
      </c>
      <c r="F1372" s="15">
        <v>2019</v>
      </c>
      <c r="G1372" s="15">
        <v>2020</v>
      </c>
      <c r="H1372" s="15">
        <v>2021</v>
      </c>
      <c r="I1372" s="15">
        <v>2022</v>
      </c>
      <c r="J1372" s="15">
        <v>2023</v>
      </c>
      <c r="K1372" s="15">
        <v>2024</v>
      </c>
      <c r="L1372" s="15">
        <v>2025</v>
      </c>
      <c r="M1372" s="15">
        <v>2026</v>
      </c>
      <c r="N1372" s="15">
        <v>2027</v>
      </c>
      <c r="O1372" s="15">
        <v>2028</v>
      </c>
      <c r="P1372" s="15">
        <v>2029</v>
      </c>
      <c r="Q1372" s="15">
        <v>2030</v>
      </c>
      <c r="R1372" s="15">
        <v>2031</v>
      </c>
      <c r="S1372" s="15">
        <v>2032</v>
      </c>
      <c r="T1372" s="15">
        <v>2033</v>
      </c>
      <c r="U1372" s="15">
        <v>2034</v>
      </c>
      <c r="V1372" s="15">
        <v>2035</v>
      </c>
      <c r="W1372" s="15">
        <v>2036</v>
      </c>
      <c r="X1372" s="15">
        <v>2037</v>
      </c>
      <c r="Y1372" s="15">
        <v>2038</v>
      </c>
      <c r="Z1372" s="15">
        <v>2039</v>
      </c>
      <c r="AA1372" s="15">
        <v>2040</v>
      </c>
      <c r="AB1372" s="15">
        <v>2041</v>
      </c>
      <c r="AC1372" s="15">
        <v>2042</v>
      </c>
      <c r="AD1372" s="15">
        <v>2043</v>
      </c>
      <c r="AE1372" s="15">
        <v>2044</v>
      </c>
      <c r="AF1372" s="15">
        <v>2045</v>
      </c>
      <c r="AG1372" s="15">
        <v>2046</v>
      </c>
      <c r="AH1372" s="15">
        <v>2047</v>
      </c>
      <c r="AI1372" s="15">
        <v>2048</v>
      </c>
      <c r="AJ1372" s="15">
        <v>2049</v>
      </c>
      <c r="AK1372" s="15">
        <v>2050</v>
      </c>
    </row>
    <row r="1373" spans="1:37" x14ac:dyDescent="0.45">
      <c r="B1373" t="s">
        <v>345</v>
      </c>
      <c r="F1373" s="16">
        <v>0</v>
      </c>
      <c r="G1373" s="16">
        <v>0</v>
      </c>
      <c r="H1373" s="16">
        <f>About!$B$88/(1+EXP(About!$B$89*(H1372-$H1372+About!$B$90)))</f>
        <v>2.2648140279517712E-2</v>
      </c>
      <c r="I1373" s="16">
        <f>About!$B$88/(1+EXP(About!$B$89*(I1372-$H1372+About!$B$90)))</f>
        <v>2.9464471373885869E-2</v>
      </c>
      <c r="J1373" s="16">
        <f>About!$B$88/(1+EXP(About!$B$89*(J1372-$H1372+About!$B$90)))</f>
        <v>3.8253208866234997E-2</v>
      </c>
      <c r="K1373" s="16">
        <f>About!$B$88/(1+EXP(About!$B$89*(K1372-$H1372+About!$B$90)))</f>
        <v>4.9531718843781984E-2</v>
      </c>
      <c r="L1373" s="16">
        <f>About!$B$88/(1+EXP(About!$B$89*(L1372-$H1372+About!$B$90)))</f>
        <v>6.3917956397851416E-2</v>
      </c>
      <c r="M1373" s="16">
        <f>About!$B$88/(1+EXP(About!$B$89*(M1372-$H1372+About!$B$90)))</f>
        <v>8.2127169223697311E-2</v>
      </c>
      <c r="N1373" s="16">
        <f>About!$B$88/(1+EXP(About!$B$89*(N1372-$H1372+About!$B$90)))</f>
        <v>0.10495145823012331</v>
      </c>
      <c r="O1373" s="16">
        <f>About!$B$88/(1+EXP(About!$B$89*(O1372-$H1372+About!$B$90)))</f>
        <v>0.13321313648010116</v>
      </c>
      <c r="P1373" s="16">
        <f>About!$B$88/(1+EXP(About!$B$89*(P1372-$H1372+About!$B$90)))</f>
        <v>0.1676829432434738</v>
      </c>
      <c r="Q1373" s="16">
        <f>About!$B$88/(1+EXP(About!$B$89*(Q1372-$H1372+About!$B$90)))</f>
        <v>0.20895842737796153</v>
      </c>
      <c r="R1373" s="16">
        <f>About!$B$88/(1+EXP(About!$B$89*(R1372-$H1372+About!$B$90)))</f>
        <v>0.25730860691227286</v>
      </c>
      <c r="S1373" s="16">
        <f>About!$B$88/(1+EXP(About!$B$89*(S1372-$H1372+About!$B$90)))</f>
        <v>0.31250885313368498</v>
      </c>
      <c r="T1373" s="16">
        <f>About!$B$88/(1+EXP(About!$B$89*(T1372-$H1372+About!$B$90)))</f>
        <v>0.37371039599785677</v>
      </c>
      <c r="U1373" s="16">
        <f>About!$B$88/(1+EXP(About!$B$89*(U1372-$H1372+About!$B$90)))</f>
        <v>0.43940070146006388</v>
      </c>
      <c r="V1373" s="16">
        <f>About!$B$88/(1+EXP(About!$B$89*(V1372-$H1372+About!$B$90)))</f>
        <v>0.50749999999999995</v>
      </c>
      <c r="W1373" s="16">
        <f>About!$B$88/(1+EXP(About!$B$89*(W1372-$H1372+About!$B$90)))</f>
        <v>0.57559929853993608</v>
      </c>
      <c r="X1373" s="16">
        <f>About!$B$88/(1+EXP(About!$B$89*(X1372-$H1372+About!$B$90)))</f>
        <v>0.64128960400214308</v>
      </c>
      <c r="Y1373" s="16">
        <f>About!$B$88/(1+EXP(About!$B$89*(Y1372-$H1372+About!$B$90)))</f>
        <v>0.70249114686631497</v>
      </c>
      <c r="Z1373" s="16">
        <f>About!$B$88/(1+EXP(About!$B$89*(Z1372-$H1372+About!$B$90)))</f>
        <v>0.75769139308772704</v>
      </c>
      <c r="AA1373" s="16">
        <f>About!$B$88/(1+EXP(About!$B$89*(AA1372-$H1372+About!$B$90)))</f>
        <v>0.80604157262203846</v>
      </c>
      <c r="AB1373" s="16">
        <f>About!$B$88/(1+EXP(About!$B$89*(AB1372-$H1372+About!$B$90)))</f>
        <v>0.84731705675652613</v>
      </c>
      <c r="AC1373" s="16">
        <f>About!$B$88/(1+EXP(About!$B$89*(AC1372-$H1372+About!$B$90)))</f>
        <v>0.88178686351989888</v>
      </c>
      <c r="AD1373" s="16">
        <f>About!$B$88/(1+EXP(About!$B$89*(AD1372-$H1372+About!$B$90)))</f>
        <v>0.91004854176987648</v>
      </c>
      <c r="AE1373" s="16">
        <f>About!$B$88/(1+EXP(About!$B$89*(AE1372-$H1372+About!$B$90)))</f>
        <v>0.93287283077630256</v>
      </c>
      <c r="AF1373" s="16">
        <f>About!$B$88/(1+EXP(About!$B$89*(AF1372-$H1372+About!$B$90)))</f>
        <v>0.95108204360214854</v>
      </c>
      <c r="AG1373" s="16">
        <f>About!$B$88/(1+EXP(About!$B$89*(AG1372-$H1372+About!$B$90)))</f>
        <v>0.96546828115621786</v>
      </c>
      <c r="AH1373" s="16">
        <f>About!$B$88/(1+EXP(About!$B$89*(AH1372-$H1372+About!$B$90)))</f>
        <v>0.97674679113376495</v>
      </c>
      <c r="AI1373" s="16">
        <f>About!$B$88/(1+EXP(About!$B$89*(AI1372-$H1372+About!$B$90)))</f>
        <v>0.98553552862611404</v>
      </c>
      <c r="AJ1373" s="16">
        <f>About!$B$88/(1+EXP(About!$B$89*(AJ1372-$H1372+About!$B$90)))</f>
        <v>0.99235185972048212</v>
      </c>
      <c r="AK1373" s="16">
        <f>About!$B$88/(1+EXP(About!$B$89*(AK1372-$H1372+About!$B$90)))</f>
        <v>0.99761910618453631</v>
      </c>
    </row>
    <row r="1374" spans="1:37" x14ac:dyDescent="0.45">
      <c r="A1374" t="s">
        <v>21</v>
      </c>
      <c r="B1374" t="s">
        <v>345</v>
      </c>
      <c r="C1374" t="s">
        <v>311</v>
      </c>
      <c r="F1374" s="15">
        <v>2019</v>
      </c>
      <c r="G1374" s="15">
        <v>2020</v>
      </c>
      <c r="H1374" s="15">
        <v>2021</v>
      </c>
      <c r="I1374" s="15">
        <v>2022</v>
      </c>
      <c r="J1374" s="15">
        <v>2023</v>
      </c>
      <c r="K1374" s="15">
        <v>2024</v>
      </c>
      <c r="L1374" s="15">
        <v>2025</v>
      </c>
      <c r="M1374" s="15">
        <v>2026</v>
      </c>
      <c r="N1374" s="15">
        <v>2027</v>
      </c>
      <c r="O1374" s="15">
        <v>2028</v>
      </c>
      <c r="P1374" s="15">
        <v>2029</v>
      </c>
      <c r="Q1374" s="15">
        <v>2030</v>
      </c>
      <c r="R1374" s="15">
        <v>2031</v>
      </c>
      <c r="S1374" s="15">
        <v>2032</v>
      </c>
      <c r="T1374" s="15">
        <v>2033</v>
      </c>
      <c r="U1374" s="15">
        <v>2034</v>
      </c>
      <c r="V1374" s="15">
        <v>2035</v>
      </c>
      <c r="W1374" s="15">
        <v>2036</v>
      </c>
      <c r="X1374" s="15">
        <v>2037</v>
      </c>
      <c r="Y1374" s="15">
        <v>2038</v>
      </c>
      <c r="Z1374" s="15">
        <v>2039</v>
      </c>
      <c r="AA1374" s="15">
        <v>2040</v>
      </c>
      <c r="AB1374" s="15">
        <v>2041</v>
      </c>
      <c r="AC1374" s="15">
        <v>2042</v>
      </c>
      <c r="AD1374" s="15">
        <v>2043</v>
      </c>
      <c r="AE1374" s="15">
        <v>2044</v>
      </c>
      <c r="AF1374" s="15">
        <v>2045</v>
      </c>
      <c r="AG1374" s="15">
        <v>2046</v>
      </c>
      <c r="AH1374" s="15">
        <v>2047</v>
      </c>
      <c r="AI1374" s="15">
        <v>2048</v>
      </c>
      <c r="AJ1374" s="15">
        <v>2049</v>
      </c>
      <c r="AK1374" s="15">
        <v>2050</v>
      </c>
    </row>
    <row r="1375" spans="1:37" x14ac:dyDescent="0.45">
      <c r="B1375" t="s">
        <v>345</v>
      </c>
      <c r="F1375" s="16">
        <v>0</v>
      </c>
      <c r="G1375" s="16">
        <v>0</v>
      </c>
      <c r="H1375" s="16">
        <f>About!$B$88/(1+EXP(About!$B$89*(H1374-$H1374+About!$B$90)))</f>
        <v>2.2648140279517712E-2</v>
      </c>
      <c r="I1375" s="16">
        <f>About!$B$88/(1+EXP(About!$B$89*(I1374-$H1374+About!$B$90)))</f>
        <v>2.9464471373885869E-2</v>
      </c>
      <c r="J1375" s="16">
        <f>About!$B$88/(1+EXP(About!$B$89*(J1374-$H1374+About!$B$90)))</f>
        <v>3.8253208866234997E-2</v>
      </c>
      <c r="K1375" s="16">
        <f>About!$B$88/(1+EXP(About!$B$89*(K1374-$H1374+About!$B$90)))</f>
        <v>4.9531718843781984E-2</v>
      </c>
      <c r="L1375" s="16">
        <f>About!$B$88/(1+EXP(About!$B$89*(L1374-$H1374+About!$B$90)))</f>
        <v>6.3917956397851416E-2</v>
      </c>
      <c r="M1375" s="16">
        <f>About!$B$88/(1+EXP(About!$B$89*(M1374-$H1374+About!$B$90)))</f>
        <v>8.2127169223697311E-2</v>
      </c>
      <c r="N1375" s="16">
        <f>About!$B$88/(1+EXP(About!$B$89*(N1374-$H1374+About!$B$90)))</f>
        <v>0.10495145823012331</v>
      </c>
      <c r="O1375" s="16">
        <f>About!$B$88/(1+EXP(About!$B$89*(O1374-$H1374+About!$B$90)))</f>
        <v>0.13321313648010116</v>
      </c>
      <c r="P1375" s="16">
        <f>About!$B$88/(1+EXP(About!$B$89*(P1374-$H1374+About!$B$90)))</f>
        <v>0.1676829432434738</v>
      </c>
      <c r="Q1375" s="16">
        <f>About!$B$88/(1+EXP(About!$B$89*(Q1374-$H1374+About!$B$90)))</f>
        <v>0.20895842737796153</v>
      </c>
      <c r="R1375" s="16">
        <f>About!$B$88/(1+EXP(About!$B$89*(R1374-$H1374+About!$B$90)))</f>
        <v>0.25730860691227286</v>
      </c>
      <c r="S1375" s="16">
        <f>About!$B$88/(1+EXP(About!$B$89*(S1374-$H1374+About!$B$90)))</f>
        <v>0.31250885313368498</v>
      </c>
      <c r="T1375" s="16">
        <f>About!$B$88/(1+EXP(About!$B$89*(T1374-$H1374+About!$B$90)))</f>
        <v>0.37371039599785677</v>
      </c>
      <c r="U1375" s="16">
        <f>About!$B$88/(1+EXP(About!$B$89*(U1374-$H1374+About!$B$90)))</f>
        <v>0.43940070146006388</v>
      </c>
      <c r="V1375" s="16">
        <f>About!$B$88/(1+EXP(About!$B$89*(V1374-$H1374+About!$B$90)))</f>
        <v>0.50749999999999995</v>
      </c>
      <c r="W1375" s="16">
        <f>About!$B$88/(1+EXP(About!$B$89*(W1374-$H1374+About!$B$90)))</f>
        <v>0.57559929853993608</v>
      </c>
      <c r="X1375" s="16">
        <f>About!$B$88/(1+EXP(About!$B$89*(X1374-$H1374+About!$B$90)))</f>
        <v>0.64128960400214308</v>
      </c>
      <c r="Y1375" s="16">
        <f>About!$B$88/(1+EXP(About!$B$89*(Y1374-$H1374+About!$B$90)))</f>
        <v>0.70249114686631497</v>
      </c>
      <c r="Z1375" s="16">
        <f>About!$B$88/(1+EXP(About!$B$89*(Z1374-$H1374+About!$B$90)))</f>
        <v>0.75769139308772704</v>
      </c>
      <c r="AA1375" s="16">
        <f>About!$B$88/(1+EXP(About!$B$89*(AA1374-$H1374+About!$B$90)))</f>
        <v>0.80604157262203846</v>
      </c>
      <c r="AB1375" s="16">
        <f>About!$B$88/(1+EXP(About!$B$89*(AB1374-$H1374+About!$B$90)))</f>
        <v>0.84731705675652613</v>
      </c>
      <c r="AC1375" s="16">
        <f>About!$B$88/(1+EXP(About!$B$89*(AC1374-$H1374+About!$B$90)))</f>
        <v>0.88178686351989888</v>
      </c>
      <c r="AD1375" s="16">
        <f>About!$B$88/(1+EXP(About!$B$89*(AD1374-$H1374+About!$B$90)))</f>
        <v>0.91004854176987648</v>
      </c>
      <c r="AE1375" s="16">
        <f>About!$B$88/(1+EXP(About!$B$89*(AE1374-$H1374+About!$B$90)))</f>
        <v>0.93287283077630256</v>
      </c>
      <c r="AF1375" s="16">
        <f>About!$B$88/(1+EXP(About!$B$89*(AF1374-$H1374+About!$B$90)))</f>
        <v>0.95108204360214854</v>
      </c>
      <c r="AG1375" s="16">
        <f>About!$B$88/(1+EXP(About!$B$89*(AG1374-$H1374+About!$B$90)))</f>
        <v>0.96546828115621786</v>
      </c>
      <c r="AH1375" s="16">
        <f>About!$B$88/(1+EXP(About!$B$89*(AH1374-$H1374+About!$B$90)))</f>
        <v>0.97674679113376495</v>
      </c>
      <c r="AI1375" s="16">
        <f>About!$B$88/(1+EXP(About!$B$89*(AI1374-$H1374+About!$B$90)))</f>
        <v>0.98553552862611404</v>
      </c>
      <c r="AJ1375" s="16">
        <f>About!$B$88/(1+EXP(About!$B$89*(AJ1374-$H1374+About!$B$90)))</f>
        <v>0.99235185972048212</v>
      </c>
      <c r="AK1375" s="16">
        <f>About!$B$88/(1+EXP(About!$B$89*(AK1374-$H1374+About!$B$90)))</f>
        <v>0.99761910618453631</v>
      </c>
    </row>
    <row r="1376" spans="1:37" x14ac:dyDescent="0.45">
      <c r="A1376" t="s">
        <v>21</v>
      </c>
      <c r="B1376" t="s">
        <v>345</v>
      </c>
      <c r="C1376" t="s">
        <v>312</v>
      </c>
      <c r="F1376" s="15">
        <v>2019</v>
      </c>
      <c r="G1376" s="15">
        <v>2020</v>
      </c>
      <c r="H1376" s="15">
        <v>2021</v>
      </c>
      <c r="I1376" s="15">
        <v>2022</v>
      </c>
      <c r="J1376" s="15">
        <v>2023</v>
      </c>
      <c r="K1376" s="15">
        <v>2024</v>
      </c>
      <c r="L1376" s="15">
        <v>2025</v>
      </c>
      <c r="M1376" s="15">
        <v>2026</v>
      </c>
      <c r="N1376" s="15">
        <v>2027</v>
      </c>
      <c r="O1376" s="15">
        <v>2028</v>
      </c>
      <c r="P1376" s="15">
        <v>2029</v>
      </c>
      <c r="Q1376" s="15">
        <v>2030</v>
      </c>
      <c r="R1376" s="15">
        <v>2031</v>
      </c>
      <c r="S1376" s="15">
        <v>2032</v>
      </c>
      <c r="T1376" s="15">
        <v>2033</v>
      </c>
      <c r="U1376" s="15">
        <v>2034</v>
      </c>
      <c r="V1376" s="15">
        <v>2035</v>
      </c>
      <c r="W1376" s="15">
        <v>2036</v>
      </c>
      <c r="X1376" s="15">
        <v>2037</v>
      </c>
      <c r="Y1376" s="15">
        <v>2038</v>
      </c>
      <c r="Z1376" s="15">
        <v>2039</v>
      </c>
      <c r="AA1376" s="15">
        <v>2040</v>
      </c>
      <c r="AB1376" s="15">
        <v>2041</v>
      </c>
      <c r="AC1376" s="15">
        <v>2042</v>
      </c>
      <c r="AD1376" s="15">
        <v>2043</v>
      </c>
      <c r="AE1376" s="15">
        <v>2044</v>
      </c>
      <c r="AF1376" s="15">
        <v>2045</v>
      </c>
      <c r="AG1376" s="15">
        <v>2046</v>
      </c>
      <c r="AH1376" s="15">
        <v>2047</v>
      </c>
      <c r="AI1376" s="15">
        <v>2048</v>
      </c>
      <c r="AJ1376" s="15">
        <v>2049</v>
      </c>
      <c r="AK1376" s="15">
        <v>2050</v>
      </c>
    </row>
    <row r="1377" spans="1:37" x14ac:dyDescent="0.45">
      <c r="B1377" t="s">
        <v>345</v>
      </c>
      <c r="F1377" s="16">
        <v>0</v>
      </c>
      <c r="G1377" s="16">
        <v>0</v>
      </c>
      <c r="H1377" s="16">
        <f>About!$B$88/(1+EXP(About!$B$89*(H1376-$H1376+About!$B$90)))</f>
        <v>2.2648140279517712E-2</v>
      </c>
      <c r="I1377" s="16">
        <f>About!$B$88/(1+EXP(About!$B$89*(I1376-$H1376+About!$B$90)))</f>
        <v>2.9464471373885869E-2</v>
      </c>
      <c r="J1377" s="16">
        <f>About!$B$88/(1+EXP(About!$B$89*(J1376-$H1376+About!$B$90)))</f>
        <v>3.8253208866234997E-2</v>
      </c>
      <c r="K1377" s="16">
        <f>About!$B$88/(1+EXP(About!$B$89*(K1376-$H1376+About!$B$90)))</f>
        <v>4.9531718843781984E-2</v>
      </c>
      <c r="L1377" s="16">
        <f>About!$B$88/(1+EXP(About!$B$89*(L1376-$H1376+About!$B$90)))</f>
        <v>6.3917956397851416E-2</v>
      </c>
      <c r="M1377" s="16">
        <f>About!$B$88/(1+EXP(About!$B$89*(M1376-$H1376+About!$B$90)))</f>
        <v>8.2127169223697311E-2</v>
      </c>
      <c r="N1377" s="16">
        <f>About!$B$88/(1+EXP(About!$B$89*(N1376-$H1376+About!$B$90)))</f>
        <v>0.10495145823012331</v>
      </c>
      <c r="O1377" s="16">
        <f>About!$B$88/(1+EXP(About!$B$89*(O1376-$H1376+About!$B$90)))</f>
        <v>0.13321313648010116</v>
      </c>
      <c r="P1377" s="16">
        <f>About!$B$88/(1+EXP(About!$B$89*(P1376-$H1376+About!$B$90)))</f>
        <v>0.1676829432434738</v>
      </c>
      <c r="Q1377" s="16">
        <f>About!$B$88/(1+EXP(About!$B$89*(Q1376-$H1376+About!$B$90)))</f>
        <v>0.20895842737796153</v>
      </c>
      <c r="R1377" s="16">
        <f>About!$B$88/(1+EXP(About!$B$89*(R1376-$H1376+About!$B$90)))</f>
        <v>0.25730860691227286</v>
      </c>
      <c r="S1377" s="16">
        <f>About!$B$88/(1+EXP(About!$B$89*(S1376-$H1376+About!$B$90)))</f>
        <v>0.31250885313368498</v>
      </c>
      <c r="T1377" s="16">
        <f>About!$B$88/(1+EXP(About!$B$89*(T1376-$H1376+About!$B$90)))</f>
        <v>0.37371039599785677</v>
      </c>
      <c r="U1377" s="16">
        <f>About!$B$88/(1+EXP(About!$B$89*(U1376-$H1376+About!$B$90)))</f>
        <v>0.43940070146006388</v>
      </c>
      <c r="V1377" s="16">
        <f>About!$B$88/(1+EXP(About!$B$89*(V1376-$H1376+About!$B$90)))</f>
        <v>0.50749999999999995</v>
      </c>
      <c r="W1377" s="16">
        <f>About!$B$88/(1+EXP(About!$B$89*(W1376-$H1376+About!$B$90)))</f>
        <v>0.57559929853993608</v>
      </c>
      <c r="X1377" s="16">
        <f>About!$B$88/(1+EXP(About!$B$89*(X1376-$H1376+About!$B$90)))</f>
        <v>0.64128960400214308</v>
      </c>
      <c r="Y1377" s="16">
        <f>About!$B$88/(1+EXP(About!$B$89*(Y1376-$H1376+About!$B$90)))</f>
        <v>0.70249114686631497</v>
      </c>
      <c r="Z1377" s="16">
        <f>About!$B$88/(1+EXP(About!$B$89*(Z1376-$H1376+About!$B$90)))</f>
        <v>0.75769139308772704</v>
      </c>
      <c r="AA1377" s="16">
        <f>About!$B$88/(1+EXP(About!$B$89*(AA1376-$H1376+About!$B$90)))</f>
        <v>0.80604157262203846</v>
      </c>
      <c r="AB1377" s="16">
        <f>About!$B$88/(1+EXP(About!$B$89*(AB1376-$H1376+About!$B$90)))</f>
        <v>0.84731705675652613</v>
      </c>
      <c r="AC1377" s="16">
        <f>About!$B$88/(1+EXP(About!$B$89*(AC1376-$H1376+About!$B$90)))</f>
        <v>0.88178686351989888</v>
      </c>
      <c r="AD1377" s="16">
        <f>About!$B$88/(1+EXP(About!$B$89*(AD1376-$H1376+About!$B$90)))</f>
        <v>0.91004854176987648</v>
      </c>
      <c r="AE1377" s="16">
        <f>About!$B$88/(1+EXP(About!$B$89*(AE1376-$H1376+About!$B$90)))</f>
        <v>0.93287283077630256</v>
      </c>
      <c r="AF1377" s="16">
        <f>About!$B$88/(1+EXP(About!$B$89*(AF1376-$H1376+About!$B$90)))</f>
        <v>0.95108204360214854</v>
      </c>
      <c r="AG1377" s="16">
        <f>About!$B$88/(1+EXP(About!$B$89*(AG1376-$H1376+About!$B$90)))</f>
        <v>0.96546828115621786</v>
      </c>
      <c r="AH1377" s="16">
        <f>About!$B$88/(1+EXP(About!$B$89*(AH1376-$H1376+About!$B$90)))</f>
        <v>0.97674679113376495</v>
      </c>
      <c r="AI1377" s="16">
        <f>About!$B$88/(1+EXP(About!$B$89*(AI1376-$H1376+About!$B$90)))</f>
        <v>0.98553552862611404</v>
      </c>
      <c r="AJ1377" s="16">
        <f>About!$B$88/(1+EXP(About!$B$89*(AJ1376-$H1376+About!$B$90)))</f>
        <v>0.99235185972048212</v>
      </c>
      <c r="AK1377" s="16">
        <f>About!$B$88/(1+EXP(About!$B$89*(AK1376-$H1376+About!$B$90)))</f>
        <v>0.99761910618453631</v>
      </c>
    </row>
    <row r="1378" spans="1:37" x14ac:dyDescent="0.45">
      <c r="A1378" t="s">
        <v>22</v>
      </c>
      <c r="B1378" t="s">
        <v>345</v>
      </c>
      <c r="C1378" t="s">
        <v>215</v>
      </c>
      <c r="F1378" s="15">
        <v>2019</v>
      </c>
      <c r="G1378" s="15">
        <v>2020</v>
      </c>
      <c r="H1378" s="15">
        <v>2021</v>
      </c>
      <c r="I1378" s="15">
        <v>2022</v>
      </c>
      <c r="J1378" s="15">
        <v>2023</v>
      </c>
      <c r="K1378" s="15">
        <v>2024</v>
      </c>
      <c r="L1378" s="15">
        <v>2025</v>
      </c>
      <c r="M1378" s="15">
        <v>2026</v>
      </c>
      <c r="N1378" s="15">
        <v>2027</v>
      </c>
      <c r="O1378" s="15">
        <v>2028</v>
      </c>
      <c r="P1378" s="15">
        <v>2029</v>
      </c>
      <c r="Q1378" s="15">
        <v>2030</v>
      </c>
      <c r="R1378" s="15">
        <v>2031</v>
      </c>
      <c r="S1378" s="15">
        <v>2032</v>
      </c>
      <c r="T1378" s="15">
        <v>2033</v>
      </c>
      <c r="U1378" s="15">
        <v>2034</v>
      </c>
      <c r="V1378" s="15">
        <v>2035</v>
      </c>
      <c r="W1378" s="15">
        <v>2036</v>
      </c>
      <c r="X1378" s="15">
        <v>2037</v>
      </c>
      <c r="Y1378" s="15">
        <v>2038</v>
      </c>
      <c r="Z1378" s="15">
        <v>2039</v>
      </c>
      <c r="AA1378" s="15">
        <v>2040</v>
      </c>
      <c r="AB1378" s="15">
        <v>2041</v>
      </c>
      <c r="AC1378" s="15">
        <v>2042</v>
      </c>
      <c r="AD1378" s="15">
        <v>2043</v>
      </c>
      <c r="AE1378" s="15">
        <v>2044</v>
      </c>
      <c r="AF1378" s="15">
        <v>2045</v>
      </c>
      <c r="AG1378" s="15">
        <v>2046</v>
      </c>
      <c r="AH1378" s="15">
        <v>2047</v>
      </c>
      <c r="AI1378" s="15">
        <v>2048</v>
      </c>
      <c r="AJ1378" s="15">
        <v>2049</v>
      </c>
      <c r="AK1378" s="15">
        <v>2050</v>
      </c>
    </row>
    <row r="1379" spans="1:37" x14ac:dyDescent="0.45">
      <c r="B1379" t="s">
        <v>345</v>
      </c>
      <c r="F1379" s="16">
        <v>0</v>
      </c>
      <c r="G1379" s="16">
        <v>0</v>
      </c>
      <c r="H1379" s="16">
        <f>About!$B$88/(1+EXP(About!$B$89*(H1378-$H1378+About!$B$90)))</f>
        <v>2.2648140279517712E-2</v>
      </c>
      <c r="I1379" s="16">
        <f>About!$B$88/(1+EXP(About!$B$89*(I1378-$H1378+About!$B$90)))</f>
        <v>2.9464471373885869E-2</v>
      </c>
      <c r="J1379" s="16">
        <f>About!$B$88/(1+EXP(About!$B$89*(J1378-$H1378+About!$B$90)))</f>
        <v>3.8253208866234997E-2</v>
      </c>
      <c r="K1379" s="16">
        <f>About!$B$88/(1+EXP(About!$B$89*(K1378-$H1378+About!$B$90)))</f>
        <v>4.9531718843781984E-2</v>
      </c>
      <c r="L1379" s="16">
        <f>About!$B$88/(1+EXP(About!$B$89*(L1378-$H1378+About!$B$90)))</f>
        <v>6.3917956397851416E-2</v>
      </c>
      <c r="M1379" s="16">
        <f>About!$B$88/(1+EXP(About!$B$89*(M1378-$H1378+About!$B$90)))</f>
        <v>8.2127169223697311E-2</v>
      </c>
      <c r="N1379" s="16">
        <f>About!$B$88/(1+EXP(About!$B$89*(N1378-$H1378+About!$B$90)))</f>
        <v>0.10495145823012331</v>
      </c>
      <c r="O1379" s="16">
        <f>About!$B$88/(1+EXP(About!$B$89*(O1378-$H1378+About!$B$90)))</f>
        <v>0.13321313648010116</v>
      </c>
      <c r="P1379" s="16">
        <f>About!$B$88/(1+EXP(About!$B$89*(P1378-$H1378+About!$B$90)))</f>
        <v>0.1676829432434738</v>
      </c>
      <c r="Q1379" s="16">
        <f>About!$B$88/(1+EXP(About!$B$89*(Q1378-$H1378+About!$B$90)))</f>
        <v>0.20895842737796153</v>
      </c>
      <c r="R1379" s="16">
        <f>About!$B$88/(1+EXP(About!$B$89*(R1378-$H1378+About!$B$90)))</f>
        <v>0.25730860691227286</v>
      </c>
      <c r="S1379" s="16">
        <f>About!$B$88/(1+EXP(About!$B$89*(S1378-$H1378+About!$B$90)))</f>
        <v>0.31250885313368498</v>
      </c>
      <c r="T1379" s="16">
        <f>About!$B$88/(1+EXP(About!$B$89*(T1378-$H1378+About!$B$90)))</f>
        <v>0.37371039599785677</v>
      </c>
      <c r="U1379" s="16">
        <f>About!$B$88/(1+EXP(About!$B$89*(U1378-$H1378+About!$B$90)))</f>
        <v>0.43940070146006388</v>
      </c>
      <c r="V1379" s="16">
        <f>About!$B$88/(1+EXP(About!$B$89*(V1378-$H1378+About!$B$90)))</f>
        <v>0.50749999999999995</v>
      </c>
      <c r="W1379" s="16">
        <f>About!$B$88/(1+EXP(About!$B$89*(W1378-$H1378+About!$B$90)))</f>
        <v>0.57559929853993608</v>
      </c>
      <c r="X1379" s="16">
        <f>About!$B$88/(1+EXP(About!$B$89*(X1378-$H1378+About!$B$90)))</f>
        <v>0.64128960400214308</v>
      </c>
      <c r="Y1379" s="16">
        <f>About!$B$88/(1+EXP(About!$B$89*(Y1378-$H1378+About!$B$90)))</f>
        <v>0.70249114686631497</v>
      </c>
      <c r="Z1379" s="16">
        <f>About!$B$88/(1+EXP(About!$B$89*(Z1378-$H1378+About!$B$90)))</f>
        <v>0.75769139308772704</v>
      </c>
      <c r="AA1379" s="16">
        <f>About!$B$88/(1+EXP(About!$B$89*(AA1378-$H1378+About!$B$90)))</f>
        <v>0.80604157262203846</v>
      </c>
      <c r="AB1379" s="16">
        <f>About!$B$88/(1+EXP(About!$B$89*(AB1378-$H1378+About!$B$90)))</f>
        <v>0.84731705675652613</v>
      </c>
      <c r="AC1379" s="16">
        <f>About!$B$88/(1+EXP(About!$B$89*(AC1378-$H1378+About!$B$90)))</f>
        <v>0.88178686351989888</v>
      </c>
      <c r="AD1379" s="16">
        <f>About!$B$88/(1+EXP(About!$B$89*(AD1378-$H1378+About!$B$90)))</f>
        <v>0.91004854176987648</v>
      </c>
      <c r="AE1379" s="16">
        <f>About!$B$88/(1+EXP(About!$B$89*(AE1378-$H1378+About!$B$90)))</f>
        <v>0.93287283077630256</v>
      </c>
      <c r="AF1379" s="16">
        <f>About!$B$88/(1+EXP(About!$B$89*(AF1378-$H1378+About!$B$90)))</f>
        <v>0.95108204360214854</v>
      </c>
      <c r="AG1379" s="16">
        <f>About!$B$88/(1+EXP(About!$B$89*(AG1378-$H1378+About!$B$90)))</f>
        <v>0.96546828115621786</v>
      </c>
      <c r="AH1379" s="16">
        <f>About!$B$88/(1+EXP(About!$B$89*(AH1378-$H1378+About!$B$90)))</f>
        <v>0.97674679113376495</v>
      </c>
      <c r="AI1379" s="16">
        <f>About!$B$88/(1+EXP(About!$B$89*(AI1378-$H1378+About!$B$90)))</f>
        <v>0.98553552862611404</v>
      </c>
      <c r="AJ1379" s="16">
        <f>About!$B$88/(1+EXP(About!$B$89*(AJ1378-$H1378+About!$B$90)))</f>
        <v>0.99235185972048212</v>
      </c>
      <c r="AK1379" s="16">
        <f>About!$B$88/(1+EXP(About!$B$89*(AK1378-$H1378+About!$B$90)))</f>
        <v>0.99761910618453631</v>
      </c>
    </row>
    <row r="1380" spans="1:37" x14ac:dyDescent="0.45">
      <c r="A1380" t="s">
        <v>22</v>
      </c>
      <c r="B1380" t="s">
        <v>345</v>
      </c>
      <c r="C1380" t="s">
        <v>216</v>
      </c>
      <c r="F1380" s="15">
        <v>2019</v>
      </c>
      <c r="G1380" s="15">
        <v>2020</v>
      </c>
      <c r="H1380" s="15">
        <v>2021</v>
      </c>
      <c r="I1380" s="15">
        <v>2022</v>
      </c>
      <c r="J1380" s="15">
        <v>2023</v>
      </c>
      <c r="K1380" s="15">
        <v>2024</v>
      </c>
      <c r="L1380" s="15">
        <v>2025</v>
      </c>
      <c r="M1380" s="15">
        <v>2026</v>
      </c>
      <c r="N1380" s="15">
        <v>2027</v>
      </c>
      <c r="O1380" s="15">
        <v>2028</v>
      </c>
      <c r="P1380" s="15">
        <v>2029</v>
      </c>
      <c r="Q1380" s="15">
        <v>2030</v>
      </c>
      <c r="R1380" s="15">
        <v>2031</v>
      </c>
      <c r="S1380" s="15">
        <v>2032</v>
      </c>
      <c r="T1380" s="15">
        <v>2033</v>
      </c>
      <c r="U1380" s="15">
        <v>2034</v>
      </c>
      <c r="V1380" s="15">
        <v>2035</v>
      </c>
      <c r="W1380" s="15">
        <v>2036</v>
      </c>
      <c r="X1380" s="15">
        <v>2037</v>
      </c>
      <c r="Y1380" s="15">
        <v>2038</v>
      </c>
      <c r="Z1380" s="15">
        <v>2039</v>
      </c>
      <c r="AA1380" s="15">
        <v>2040</v>
      </c>
      <c r="AB1380" s="15">
        <v>2041</v>
      </c>
      <c r="AC1380" s="15">
        <v>2042</v>
      </c>
      <c r="AD1380" s="15">
        <v>2043</v>
      </c>
      <c r="AE1380" s="15">
        <v>2044</v>
      </c>
      <c r="AF1380" s="15">
        <v>2045</v>
      </c>
      <c r="AG1380" s="15">
        <v>2046</v>
      </c>
      <c r="AH1380" s="15">
        <v>2047</v>
      </c>
      <c r="AI1380" s="15">
        <v>2048</v>
      </c>
      <c r="AJ1380" s="15">
        <v>2049</v>
      </c>
      <c r="AK1380" s="15">
        <v>2050</v>
      </c>
    </row>
    <row r="1381" spans="1:37" x14ac:dyDescent="0.45">
      <c r="B1381" t="s">
        <v>345</v>
      </c>
      <c r="F1381" s="16">
        <v>0</v>
      </c>
      <c r="G1381" s="16">
        <v>0</v>
      </c>
      <c r="H1381" s="16">
        <f>About!$B$88/(1+EXP(About!$B$89*(H1380-$H1380+About!$B$90)))</f>
        <v>2.2648140279517712E-2</v>
      </c>
      <c r="I1381" s="16">
        <f>About!$B$88/(1+EXP(About!$B$89*(I1380-$H1380+About!$B$90)))</f>
        <v>2.9464471373885869E-2</v>
      </c>
      <c r="J1381" s="16">
        <f>About!$B$88/(1+EXP(About!$B$89*(J1380-$H1380+About!$B$90)))</f>
        <v>3.8253208866234997E-2</v>
      </c>
      <c r="K1381" s="16">
        <f>About!$B$88/(1+EXP(About!$B$89*(K1380-$H1380+About!$B$90)))</f>
        <v>4.9531718843781984E-2</v>
      </c>
      <c r="L1381" s="16">
        <f>About!$B$88/(1+EXP(About!$B$89*(L1380-$H1380+About!$B$90)))</f>
        <v>6.3917956397851416E-2</v>
      </c>
      <c r="M1381" s="16">
        <f>About!$B$88/(1+EXP(About!$B$89*(M1380-$H1380+About!$B$90)))</f>
        <v>8.2127169223697311E-2</v>
      </c>
      <c r="N1381" s="16">
        <f>About!$B$88/(1+EXP(About!$B$89*(N1380-$H1380+About!$B$90)))</f>
        <v>0.10495145823012331</v>
      </c>
      <c r="O1381" s="16">
        <f>About!$B$88/(1+EXP(About!$B$89*(O1380-$H1380+About!$B$90)))</f>
        <v>0.13321313648010116</v>
      </c>
      <c r="P1381" s="16">
        <f>About!$B$88/(1+EXP(About!$B$89*(P1380-$H1380+About!$B$90)))</f>
        <v>0.1676829432434738</v>
      </c>
      <c r="Q1381" s="16">
        <f>About!$B$88/(1+EXP(About!$B$89*(Q1380-$H1380+About!$B$90)))</f>
        <v>0.20895842737796153</v>
      </c>
      <c r="R1381" s="16">
        <f>About!$B$88/(1+EXP(About!$B$89*(R1380-$H1380+About!$B$90)))</f>
        <v>0.25730860691227286</v>
      </c>
      <c r="S1381" s="16">
        <f>About!$B$88/(1+EXP(About!$B$89*(S1380-$H1380+About!$B$90)))</f>
        <v>0.31250885313368498</v>
      </c>
      <c r="T1381" s="16">
        <f>About!$B$88/(1+EXP(About!$B$89*(T1380-$H1380+About!$B$90)))</f>
        <v>0.37371039599785677</v>
      </c>
      <c r="U1381" s="16">
        <f>About!$B$88/(1+EXP(About!$B$89*(U1380-$H1380+About!$B$90)))</f>
        <v>0.43940070146006388</v>
      </c>
      <c r="V1381" s="16">
        <f>About!$B$88/(1+EXP(About!$B$89*(V1380-$H1380+About!$B$90)))</f>
        <v>0.50749999999999995</v>
      </c>
      <c r="W1381" s="16">
        <f>About!$B$88/(1+EXP(About!$B$89*(W1380-$H1380+About!$B$90)))</f>
        <v>0.57559929853993608</v>
      </c>
      <c r="X1381" s="16">
        <f>About!$B$88/(1+EXP(About!$B$89*(X1380-$H1380+About!$B$90)))</f>
        <v>0.64128960400214308</v>
      </c>
      <c r="Y1381" s="16">
        <f>About!$B$88/(1+EXP(About!$B$89*(Y1380-$H1380+About!$B$90)))</f>
        <v>0.70249114686631497</v>
      </c>
      <c r="Z1381" s="16">
        <f>About!$B$88/(1+EXP(About!$B$89*(Z1380-$H1380+About!$B$90)))</f>
        <v>0.75769139308772704</v>
      </c>
      <c r="AA1381" s="16">
        <f>About!$B$88/(1+EXP(About!$B$89*(AA1380-$H1380+About!$B$90)))</f>
        <v>0.80604157262203846</v>
      </c>
      <c r="AB1381" s="16">
        <f>About!$B$88/(1+EXP(About!$B$89*(AB1380-$H1380+About!$B$90)))</f>
        <v>0.84731705675652613</v>
      </c>
      <c r="AC1381" s="16">
        <f>About!$B$88/(1+EXP(About!$B$89*(AC1380-$H1380+About!$B$90)))</f>
        <v>0.88178686351989888</v>
      </c>
      <c r="AD1381" s="16">
        <f>About!$B$88/(1+EXP(About!$B$89*(AD1380-$H1380+About!$B$90)))</f>
        <v>0.91004854176987648</v>
      </c>
      <c r="AE1381" s="16">
        <f>About!$B$88/(1+EXP(About!$B$89*(AE1380-$H1380+About!$B$90)))</f>
        <v>0.93287283077630256</v>
      </c>
      <c r="AF1381" s="16">
        <f>About!$B$88/(1+EXP(About!$B$89*(AF1380-$H1380+About!$B$90)))</f>
        <v>0.95108204360214854</v>
      </c>
      <c r="AG1381" s="16">
        <f>About!$B$88/(1+EXP(About!$B$89*(AG1380-$H1380+About!$B$90)))</f>
        <v>0.96546828115621786</v>
      </c>
      <c r="AH1381" s="16">
        <f>About!$B$88/(1+EXP(About!$B$89*(AH1380-$H1380+About!$B$90)))</f>
        <v>0.97674679113376495</v>
      </c>
      <c r="AI1381" s="16">
        <f>About!$B$88/(1+EXP(About!$B$89*(AI1380-$H1380+About!$B$90)))</f>
        <v>0.98553552862611404</v>
      </c>
      <c r="AJ1381" s="16">
        <f>About!$B$88/(1+EXP(About!$B$89*(AJ1380-$H1380+About!$B$90)))</f>
        <v>0.99235185972048212</v>
      </c>
      <c r="AK1381" s="16">
        <f>About!$B$88/(1+EXP(About!$B$89*(AK1380-$H1380+About!$B$90)))</f>
        <v>0.99761910618453631</v>
      </c>
    </row>
    <row r="1382" spans="1:37" x14ac:dyDescent="0.45">
      <c r="A1382" t="s">
        <v>22</v>
      </c>
      <c r="B1382" t="s">
        <v>345</v>
      </c>
      <c r="C1382" t="s">
        <v>217</v>
      </c>
      <c r="F1382" s="15">
        <v>2019</v>
      </c>
      <c r="G1382" s="15">
        <v>2020</v>
      </c>
      <c r="H1382" s="15">
        <v>2021</v>
      </c>
      <c r="I1382" s="15">
        <v>2022</v>
      </c>
      <c r="J1382" s="15">
        <v>2023</v>
      </c>
      <c r="K1382" s="15">
        <v>2024</v>
      </c>
      <c r="L1382" s="15">
        <v>2025</v>
      </c>
      <c r="M1382" s="15">
        <v>2026</v>
      </c>
      <c r="N1382" s="15">
        <v>2027</v>
      </c>
      <c r="O1382" s="15">
        <v>2028</v>
      </c>
      <c r="P1382" s="15">
        <v>2029</v>
      </c>
      <c r="Q1382" s="15">
        <v>2030</v>
      </c>
      <c r="R1382" s="15">
        <v>2031</v>
      </c>
      <c r="S1382" s="15">
        <v>2032</v>
      </c>
      <c r="T1382" s="15">
        <v>2033</v>
      </c>
      <c r="U1382" s="15">
        <v>2034</v>
      </c>
      <c r="V1382" s="15">
        <v>2035</v>
      </c>
      <c r="W1382" s="15">
        <v>2036</v>
      </c>
      <c r="X1382" s="15">
        <v>2037</v>
      </c>
      <c r="Y1382" s="15">
        <v>2038</v>
      </c>
      <c r="Z1382" s="15">
        <v>2039</v>
      </c>
      <c r="AA1382" s="15">
        <v>2040</v>
      </c>
      <c r="AB1382" s="15">
        <v>2041</v>
      </c>
      <c r="AC1382" s="15">
        <v>2042</v>
      </c>
      <c r="AD1382" s="15">
        <v>2043</v>
      </c>
      <c r="AE1382" s="15">
        <v>2044</v>
      </c>
      <c r="AF1382" s="15">
        <v>2045</v>
      </c>
      <c r="AG1382" s="15">
        <v>2046</v>
      </c>
      <c r="AH1382" s="15">
        <v>2047</v>
      </c>
      <c r="AI1382" s="15">
        <v>2048</v>
      </c>
      <c r="AJ1382" s="15">
        <v>2049</v>
      </c>
      <c r="AK1382" s="15">
        <v>2050</v>
      </c>
    </row>
    <row r="1383" spans="1:37" x14ac:dyDescent="0.45">
      <c r="B1383" t="s">
        <v>345</v>
      </c>
      <c r="F1383" s="16">
        <v>0</v>
      </c>
      <c r="G1383" s="16">
        <v>0</v>
      </c>
      <c r="H1383" s="16">
        <f>About!$B$88/(1+EXP(About!$B$89*(H1382-$H1382+About!$B$90)))</f>
        <v>2.2648140279517712E-2</v>
      </c>
      <c r="I1383" s="16">
        <f>About!$B$88/(1+EXP(About!$B$89*(I1382-$H1382+About!$B$90)))</f>
        <v>2.9464471373885869E-2</v>
      </c>
      <c r="J1383" s="16">
        <f>About!$B$88/(1+EXP(About!$B$89*(J1382-$H1382+About!$B$90)))</f>
        <v>3.8253208866234997E-2</v>
      </c>
      <c r="K1383" s="16">
        <f>About!$B$88/(1+EXP(About!$B$89*(K1382-$H1382+About!$B$90)))</f>
        <v>4.9531718843781984E-2</v>
      </c>
      <c r="L1383" s="16">
        <f>About!$B$88/(1+EXP(About!$B$89*(L1382-$H1382+About!$B$90)))</f>
        <v>6.3917956397851416E-2</v>
      </c>
      <c r="M1383" s="16">
        <f>About!$B$88/(1+EXP(About!$B$89*(M1382-$H1382+About!$B$90)))</f>
        <v>8.2127169223697311E-2</v>
      </c>
      <c r="N1383" s="16">
        <f>About!$B$88/(1+EXP(About!$B$89*(N1382-$H1382+About!$B$90)))</f>
        <v>0.10495145823012331</v>
      </c>
      <c r="O1383" s="16">
        <f>About!$B$88/(1+EXP(About!$B$89*(O1382-$H1382+About!$B$90)))</f>
        <v>0.13321313648010116</v>
      </c>
      <c r="P1383" s="16">
        <f>About!$B$88/(1+EXP(About!$B$89*(P1382-$H1382+About!$B$90)))</f>
        <v>0.1676829432434738</v>
      </c>
      <c r="Q1383" s="16">
        <f>About!$B$88/(1+EXP(About!$B$89*(Q1382-$H1382+About!$B$90)))</f>
        <v>0.20895842737796153</v>
      </c>
      <c r="R1383" s="16">
        <f>About!$B$88/(1+EXP(About!$B$89*(R1382-$H1382+About!$B$90)))</f>
        <v>0.25730860691227286</v>
      </c>
      <c r="S1383" s="16">
        <f>About!$B$88/(1+EXP(About!$B$89*(S1382-$H1382+About!$B$90)))</f>
        <v>0.31250885313368498</v>
      </c>
      <c r="T1383" s="16">
        <f>About!$B$88/(1+EXP(About!$B$89*(T1382-$H1382+About!$B$90)))</f>
        <v>0.37371039599785677</v>
      </c>
      <c r="U1383" s="16">
        <f>About!$B$88/(1+EXP(About!$B$89*(U1382-$H1382+About!$B$90)))</f>
        <v>0.43940070146006388</v>
      </c>
      <c r="V1383" s="16">
        <f>About!$B$88/(1+EXP(About!$B$89*(V1382-$H1382+About!$B$90)))</f>
        <v>0.50749999999999995</v>
      </c>
      <c r="W1383" s="16">
        <f>About!$B$88/(1+EXP(About!$B$89*(W1382-$H1382+About!$B$90)))</f>
        <v>0.57559929853993608</v>
      </c>
      <c r="X1383" s="16">
        <f>About!$B$88/(1+EXP(About!$B$89*(X1382-$H1382+About!$B$90)))</f>
        <v>0.64128960400214308</v>
      </c>
      <c r="Y1383" s="16">
        <f>About!$B$88/(1+EXP(About!$B$89*(Y1382-$H1382+About!$B$90)))</f>
        <v>0.70249114686631497</v>
      </c>
      <c r="Z1383" s="16">
        <f>About!$B$88/(1+EXP(About!$B$89*(Z1382-$H1382+About!$B$90)))</f>
        <v>0.75769139308772704</v>
      </c>
      <c r="AA1383" s="16">
        <f>About!$B$88/(1+EXP(About!$B$89*(AA1382-$H1382+About!$B$90)))</f>
        <v>0.80604157262203846</v>
      </c>
      <c r="AB1383" s="16">
        <f>About!$B$88/(1+EXP(About!$B$89*(AB1382-$H1382+About!$B$90)))</f>
        <v>0.84731705675652613</v>
      </c>
      <c r="AC1383" s="16">
        <f>About!$B$88/(1+EXP(About!$B$89*(AC1382-$H1382+About!$B$90)))</f>
        <v>0.88178686351989888</v>
      </c>
      <c r="AD1383" s="16">
        <f>About!$B$88/(1+EXP(About!$B$89*(AD1382-$H1382+About!$B$90)))</f>
        <v>0.91004854176987648</v>
      </c>
      <c r="AE1383" s="16">
        <f>About!$B$88/(1+EXP(About!$B$89*(AE1382-$H1382+About!$B$90)))</f>
        <v>0.93287283077630256</v>
      </c>
      <c r="AF1383" s="16">
        <f>About!$B$88/(1+EXP(About!$B$89*(AF1382-$H1382+About!$B$90)))</f>
        <v>0.95108204360214854</v>
      </c>
      <c r="AG1383" s="16">
        <f>About!$B$88/(1+EXP(About!$B$89*(AG1382-$H1382+About!$B$90)))</f>
        <v>0.96546828115621786</v>
      </c>
      <c r="AH1383" s="16">
        <f>About!$B$88/(1+EXP(About!$B$89*(AH1382-$H1382+About!$B$90)))</f>
        <v>0.97674679113376495</v>
      </c>
      <c r="AI1383" s="16">
        <f>About!$B$88/(1+EXP(About!$B$89*(AI1382-$H1382+About!$B$90)))</f>
        <v>0.98553552862611404</v>
      </c>
      <c r="AJ1383" s="16">
        <f>About!$B$88/(1+EXP(About!$B$89*(AJ1382-$H1382+About!$B$90)))</f>
        <v>0.99235185972048212</v>
      </c>
      <c r="AK1383" s="16">
        <f>About!$B$88/(1+EXP(About!$B$89*(AK1382-$H1382+About!$B$90)))</f>
        <v>0.99761910618453631</v>
      </c>
    </row>
    <row r="1384" spans="1:37" x14ac:dyDescent="0.45">
      <c r="A1384" t="s">
        <v>22</v>
      </c>
      <c r="B1384" t="s">
        <v>345</v>
      </c>
      <c r="C1384" t="s">
        <v>218</v>
      </c>
      <c r="F1384" s="15">
        <v>2019</v>
      </c>
      <c r="G1384" s="15">
        <v>2020</v>
      </c>
      <c r="H1384" s="15">
        <v>2021</v>
      </c>
      <c r="I1384" s="15">
        <v>2022</v>
      </c>
      <c r="J1384" s="15">
        <v>2023</v>
      </c>
      <c r="K1384" s="15">
        <v>2024</v>
      </c>
      <c r="L1384" s="15">
        <v>2025</v>
      </c>
      <c r="M1384" s="15">
        <v>2026</v>
      </c>
      <c r="N1384" s="15">
        <v>2027</v>
      </c>
      <c r="O1384" s="15">
        <v>2028</v>
      </c>
      <c r="P1384" s="15">
        <v>2029</v>
      </c>
      <c r="Q1384" s="15">
        <v>2030</v>
      </c>
      <c r="R1384" s="15">
        <v>2031</v>
      </c>
      <c r="S1384" s="15">
        <v>2032</v>
      </c>
      <c r="T1384" s="15">
        <v>2033</v>
      </c>
      <c r="U1384" s="15">
        <v>2034</v>
      </c>
      <c r="V1384" s="15">
        <v>2035</v>
      </c>
      <c r="W1384" s="15">
        <v>2036</v>
      </c>
      <c r="X1384" s="15">
        <v>2037</v>
      </c>
      <c r="Y1384" s="15">
        <v>2038</v>
      </c>
      <c r="Z1384" s="15">
        <v>2039</v>
      </c>
      <c r="AA1384" s="15">
        <v>2040</v>
      </c>
      <c r="AB1384" s="15">
        <v>2041</v>
      </c>
      <c r="AC1384" s="15">
        <v>2042</v>
      </c>
      <c r="AD1384" s="15">
        <v>2043</v>
      </c>
      <c r="AE1384" s="15">
        <v>2044</v>
      </c>
      <c r="AF1384" s="15">
        <v>2045</v>
      </c>
      <c r="AG1384" s="15">
        <v>2046</v>
      </c>
      <c r="AH1384" s="15">
        <v>2047</v>
      </c>
      <c r="AI1384" s="15">
        <v>2048</v>
      </c>
      <c r="AJ1384" s="15">
        <v>2049</v>
      </c>
      <c r="AK1384" s="15">
        <v>2050</v>
      </c>
    </row>
    <row r="1385" spans="1:37" x14ac:dyDescent="0.45">
      <c r="B1385" t="s">
        <v>345</v>
      </c>
      <c r="F1385" s="16">
        <v>0</v>
      </c>
      <c r="G1385" s="16">
        <v>0</v>
      </c>
      <c r="H1385" s="16">
        <f>About!$B$88/(1+EXP(About!$B$89*(H1384-$H1384+About!$B$90)))</f>
        <v>2.2648140279517712E-2</v>
      </c>
      <c r="I1385" s="16">
        <f>About!$B$88/(1+EXP(About!$B$89*(I1384-$H1384+About!$B$90)))</f>
        <v>2.9464471373885869E-2</v>
      </c>
      <c r="J1385" s="16">
        <f>About!$B$88/(1+EXP(About!$B$89*(J1384-$H1384+About!$B$90)))</f>
        <v>3.8253208866234997E-2</v>
      </c>
      <c r="K1385" s="16">
        <f>About!$B$88/(1+EXP(About!$B$89*(K1384-$H1384+About!$B$90)))</f>
        <v>4.9531718843781984E-2</v>
      </c>
      <c r="L1385" s="16">
        <f>About!$B$88/(1+EXP(About!$B$89*(L1384-$H1384+About!$B$90)))</f>
        <v>6.3917956397851416E-2</v>
      </c>
      <c r="M1385" s="16">
        <f>About!$B$88/(1+EXP(About!$B$89*(M1384-$H1384+About!$B$90)))</f>
        <v>8.2127169223697311E-2</v>
      </c>
      <c r="N1385" s="16">
        <f>About!$B$88/(1+EXP(About!$B$89*(N1384-$H1384+About!$B$90)))</f>
        <v>0.10495145823012331</v>
      </c>
      <c r="O1385" s="16">
        <f>About!$B$88/(1+EXP(About!$B$89*(O1384-$H1384+About!$B$90)))</f>
        <v>0.13321313648010116</v>
      </c>
      <c r="P1385" s="16">
        <f>About!$B$88/(1+EXP(About!$B$89*(P1384-$H1384+About!$B$90)))</f>
        <v>0.1676829432434738</v>
      </c>
      <c r="Q1385" s="16">
        <f>About!$B$88/(1+EXP(About!$B$89*(Q1384-$H1384+About!$B$90)))</f>
        <v>0.20895842737796153</v>
      </c>
      <c r="R1385" s="16">
        <f>About!$B$88/(1+EXP(About!$B$89*(R1384-$H1384+About!$B$90)))</f>
        <v>0.25730860691227286</v>
      </c>
      <c r="S1385" s="16">
        <f>About!$B$88/(1+EXP(About!$B$89*(S1384-$H1384+About!$B$90)))</f>
        <v>0.31250885313368498</v>
      </c>
      <c r="T1385" s="16">
        <f>About!$B$88/(1+EXP(About!$B$89*(T1384-$H1384+About!$B$90)))</f>
        <v>0.37371039599785677</v>
      </c>
      <c r="U1385" s="16">
        <f>About!$B$88/(1+EXP(About!$B$89*(U1384-$H1384+About!$B$90)))</f>
        <v>0.43940070146006388</v>
      </c>
      <c r="V1385" s="16">
        <f>About!$B$88/(1+EXP(About!$B$89*(V1384-$H1384+About!$B$90)))</f>
        <v>0.50749999999999995</v>
      </c>
      <c r="W1385" s="16">
        <f>About!$B$88/(1+EXP(About!$B$89*(W1384-$H1384+About!$B$90)))</f>
        <v>0.57559929853993608</v>
      </c>
      <c r="X1385" s="16">
        <f>About!$B$88/(1+EXP(About!$B$89*(X1384-$H1384+About!$B$90)))</f>
        <v>0.64128960400214308</v>
      </c>
      <c r="Y1385" s="16">
        <f>About!$B$88/(1+EXP(About!$B$89*(Y1384-$H1384+About!$B$90)))</f>
        <v>0.70249114686631497</v>
      </c>
      <c r="Z1385" s="16">
        <f>About!$B$88/(1+EXP(About!$B$89*(Z1384-$H1384+About!$B$90)))</f>
        <v>0.75769139308772704</v>
      </c>
      <c r="AA1385" s="16">
        <f>About!$B$88/(1+EXP(About!$B$89*(AA1384-$H1384+About!$B$90)))</f>
        <v>0.80604157262203846</v>
      </c>
      <c r="AB1385" s="16">
        <f>About!$B$88/(1+EXP(About!$B$89*(AB1384-$H1384+About!$B$90)))</f>
        <v>0.84731705675652613</v>
      </c>
      <c r="AC1385" s="16">
        <f>About!$B$88/(1+EXP(About!$B$89*(AC1384-$H1384+About!$B$90)))</f>
        <v>0.88178686351989888</v>
      </c>
      <c r="AD1385" s="16">
        <f>About!$B$88/(1+EXP(About!$B$89*(AD1384-$H1384+About!$B$90)))</f>
        <v>0.91004854176987648</v>
      </c>
      <c r="AE1385" s="16">
        <f>About!$B$88/(1+EXP(About!$B$89*(AE1384-$H1384+About!$B$90)))</f>
        <v>0.93287283077630256</v>
      </c>
      <c r="AF1385" s="16">
        <f>About!$B$88/(1+EXP(About!$B$89*(AF1384-$H1384+About!$B$90)))</f>
        <v>0.95108204360214854</v>
      </c>
      <c r="AG1385" s="16">
        <f>About!$B$88/(1+EXP(About!$B$89*(AG1384-$H1384+About!$B$90)))</f>
        <v>0.96546828115621786</v>
      </c>
      <c r="AH1385" s="16">
        <f>About!$B$88/(1+EXP(About!$B$89*(AH1384-$H1384+About!$B$90)))</f>
        <v>0.97674679113376495</v>
      </c>
      <c r="AI1385" s="16">
        <f>About!$B$88/(1+EXP(About!$B$89*(AI1384-$H1384+About!$B$90)))</f>
        <v>0.98553552862611404</v>
      </c>
      <c r="AJ1385" s="16">
        <f>About!$B$88/(1+EXP(About!$B$89*(AJ1384-$H1384+About!$B$90)))</f>
        <v>0.99235185972048212</v>
      </c>
      <c r="AK1385" s="16">
        <f>About!$B$88/(1+EXP(About!$B$89*(AK1384-$H1384+About!$B$90)))</f>
        <v>0.99761910618453631</v>
      </c>
    </row>
    <row r="1386" spans="1:37" x14ac:dyDescent="0.45">
      <c r="A1386" t="s">
        <v>22</v>
      </c>
      <c r="B1386" t="s">
        <v>345</v>
      </c>
      <c r="C1386" t="s">
        <v>219</v>
      </c>
      <c r="F1386" s="15">
        <v>2019</v>
      </c>
      <c r="G1386" s="15">
        <v>2020</v>
      </c>
      <c r="H1386" s="15">
        <v>2021</v>
      </c>
      <c r="I1386" s="15">
        <v>2022</v>
      </c>
      <c r="J1386" s="15">
        <v>2023</v>
      </c>
      <c r="K1386" s="15">
        <v>2024</v>
      </c>
      <c r="L1386" s="15">
        <v>2025</v>
      </c>
      <c r="M1386" s="15">
        <v>2026</v>
      </c>
      <c r="N1386" s="15">
        <v>2027</v>
      </c>
      <c r="O1386" s="15">
        <v>2028</v>
      </c>
      <c r="P1386" s="15">
        <v>2029</v>
      </c>
      <c r="Q1386" s="15">
        <v>2030</v>
      </c>
      <c r="R1386" s="15">
        <v>2031</v>
      </c>
      <c r="S1386" s="15">
        <v>2032</v>
      </c>
      <c r="T1386" s="15">
        <v>2033</v>
      </c>
      <c r="U1386" s="15">
        <v>2034</v>
      </c>
      <c r="V1386" s="15">
        <v>2035</v>
      </c>
      <c r="W1386" s="15">
        <v>2036</v>
      </c>
      <c r="X1386" s="15">
        <v>2037</v>
      </c>
      <c r="Y1386" s="15">
        <v>2038</v>
      </c>
      <c r="Z1386" s="15">
        <v>2039</v>
      </c>
      <c r="AA1386" s="15">
        <v>2040</v>
      </c>
      <c r="AB1386" s="15">
        <v>2041</v>
      </c>
      <c r="AC1386" s="15">
        <v>2042</v>
      </c>
      <c r="AD1386" s="15">
        <v>2043</v>
      </c>
      <c r="AE1386" s="15">
        <v>2044</v>
      </c>
      <c r="AF1386" s="15">
        <v>2045</v>
      </c>
      <c r="AG1386" s="15">
        <v>2046</v>
      </c>
      <c r="AH1386" s="15">
        <v>2047</v>
      </c>
      <c r="AI1386" s="15">
        <v>2048</v>
      </c>
      <c r="AJ1386" s="15">
        <v>2049</v>
      </c>
      <c r="AK1386" s="15">
        <v>2050</v>
      </c>
    </row>
    <row r="1387" spans="1:37" x14ac:dyDescent="0.45">
      <c r="B1387" t="s">
        <v>345</v>
      </c>
      <c r="F1387" s="16">
        <v>0</v>
      </c>
      <c r="G1387" s="16">
        <v>0</v>
      </c>
      <c r="H1387" s="16">
        <f>About!$B$88/(1+EXP(About!$B$89*(H1386-$H1386+About!$B$90)))</f>
        <v>2.2648140279517712E-2</v>
      </c>
      <c r="I1387" s="16">
        <f>About!$B$88/(1+EXP(About!$B$89*(I1386-$H1386+About!$B$90)))</f>
        <v>2.9464471373885869E-2</v>
      </c>
      <c r="J1387" s="16">
        <f>About!$B$88/(1+EXP(About!$B$89*(J1386-$H1386+About!$B$90)))</f>
        <v>3.8253208866234997E-2</v>
      </c>
      <c r="K1387" s="16">
        <f>About!$B$88/(1+EXP(About!$B$89*(K1386-$H1386+About!$B$90)))</f>
        <v>4.9531718843781984E-2</v>
      </c>
      <c r="L1387" s="16">
        <f>About!$B$88/(1+EXP(About!$B$89*(L1386-$H1386+About!$B$90)))</f>
        <v>6.3917956397851416E-2</v>
      </c>
      <c r="M1387" s="16">
        <f>About!$B$88/(1+EXP(About!$B$89*(M1386-$H1386+About!$B$90)))</f>
        <v>8.2127169223697311E-2</v>
      </c>
      <c r="N1387" s="16">
        <f>About!$B$88/(1+EXP(About!$B$89*(N1386-$H1386+About!$B$90)))</f>
        <v>0.10495145823012331</v>
      </c>
      <c r="O1387" s="16">
        <f>About!$B$88/(1+EXP(About!$B$89*(O1386-$H1386+About!$B$90)))</f>
        <v>0.13321313648010116</v>
      </c>
      <c r="P1387" s="16">
        <f>About!$B$88/(1+EXP(About!$B$89*(P1386-$H1386+About!$B$90)))</f>
        <v>0.1676829432434738</v>
      </c>
      <c r="Q1387" s="16">
        <f>About!$B$88/(1+EXP(About!$B$89*(Q1386-$H1386+About!$B$90)))</f>
        <v>0.20895842737796153</v>
      </c>
      <c r="R1387" s="16">
        <f>About!$B$88/(1+EXP(About!$B$89*(R1386-$H1386+About!$B$90)))</f>
        <v>0.25730860691227286</v>
      </c>
      <c r="S1387" s="16">
        <f>About!$B$88/(1+EXP(About!$B$89*(S1386-$H1386+About!$B$90)))</f>
        <v>0.31250885313368498</v>
      </c>
      <c r="T1387" s="16">
        <f>About!$B$88/(1+EXP(About!$B$89*(T1386-$H1386+About!$B$90)))</f>
        <v>0.37371039599785677</v>
      </c>
      <c r="U1387" s="16">
        <f>About!$B$88/(1+EXP(About!$B$89*(U1386-$H1386+About!$B$90)))</f>
        <v>0.43940070146006388</v>
      </c>
      <c r="V1387" s="16">
        <f>About!$B$88/(1+EXP(About!$B$89*(V1386-$H1386+About!$B$90)))</f>
        <v>0.50749999999999995</v>
      </c>
      <c r="W1387" s="16">
        <f>About!$B$88/(1+EXP(About!$B$89*(W1386-$H1386+About!$B$90)))</f>
        <v>0.57559929853993608</v>
      </c>
      <c r="X1387" s="16">
        <f>About!$B$88/(1+EXP(About!$B$89*(X1386-$H1386+About!$B$90)))</f>
        <v>0.64128960400214308</v>
      </c>
      <c r="Y1387" s="16">
        <f>About!$B$88/(1+EXP(About!$B$89*(Y1386-$H1386+About!$B$90)))</f>
        <v>0.70249114686631497</v>
      </c>
      <c r="Z1387" s="16">
        <f>About!$B$88/(1+EXP(About!$B$89*(Z1386-$H1386+About!$B$90)))</f>
        <v>0.75769139308772704</v>
      </c>
      <c r="AA1387" s="16">
        <f>About!$B$88/(1+EXP(About!$B$89*(AA1386-$H1386+About!$B$90)))</f>
        <v>0.80604157262203846</v>
      </c>
      <c r="AB1387" s="16">
        <f>About!$B$88/(1+EXP(About!$B$89*(AB1386-$H1386+About!$B$90)))</f>
        <v>0.84731705675652613</v>
      </c>
      <c r="AC1387" s="16">
        <f>About!$B$88/(1+EXP(About!$B$89*(AC1386-$H1386+About!$B$90)))</f>
        <v>0.88178686351989888</v>
      </c>
      <c r="AD1387" s="16">
        <f>About!$B$88/(1+EXP(About!$B$89*(AD1386-$H1386+About!$B$90)))</f>
        <v>0.91004854176987648</v>
      </c>
      <c r="AE1387" s="16">
        <f>About!$B$88/(1+EXP(About!$B$89*(AE1386-$H1386+About!$B$90)))</f>
        <v>0.93287283077630256</v>
      </c>
      <c r="AF1387" s="16">
        <f>About!$B$88/(1+EXP(About!$B$89*(AF1386-$H1386+About!$B$90)))</f>
        <v>0.95108204360214854</v>
      </c>
      <c r="AG1387" s="16">
        <f>About!$B$88/(1+EXP(About!$B$89*(AG1386-$H1386+About!$B$90)))</f>
        <v>0.96546828115621786</v>
      </c>
      <c r="AH1387" s="16">
        <f>About!$B$88/(1+EXP(About!$B$89*(AH1386-$H1386+About!$B$90)))</f>
        <v>0.97674679113376495</v>
      </c>
      <c r="AI1387" s="16">
        <f>About!$B$88/(1+EXP(About!$B$89*(AI1386-$H1386+About!$B$90)))</f>
        <v>0.98553552862611404</v>
      </c>
      <c r="AJ1387" s="16">
        <f>About!$B$88/(1+EXP(About!$B$89*(AJ1386-$H1386+About!$B$90)))</f>
        <v>0.99235185972048212</v>
      </c>
      <c r="AK1387" s="16">
        <f>About!$B$88/(1+EXP(About!$B$89*(AK1386-$H1386+About!$B$90)))</f>
        <v>0.99761910618453631</v>
      </c>
    </row>
    <row r="1388" spans="1:37" x14ac:dyDescent="0.45">
      <c r="A1388" t="s">
        <v>22</v>
      </c>
      <c r="B1388" t="s">
        <v>345</v>
      </c>
      <c r="C1388" t="s">
        <v>220</v>
      </c>
      <c r="F1388" s="15">
        <v>2019</v>
      </c>
      <c r="G1388" s="15">
        <v>2020</v>
      </c>
      <c r="H1388" s="15">
        <v>2021</v>
      </c>
      <c r="I1388" s="15">
        <v>2022</v>
      </c>
      <c r="J1388" s="15">
        <v>2023</v>
      </c>
      <c r="K1388" s="15">
        <v>2024</v>
      </c>
      <c r="L1388" s="15">
        <v>2025</v>
      </c>
      <c r="M1388" s="15">
        <v>2026</v>
      </c>
      <c r="N1388" s="15">
        <v>2027</v>
      </c>
      <c r="O1388" s="15">
        <v>2028</v>
      </c>
      <c r="P1388" s="15">
        <v>2029</v>
      </c>
      <c r="Q1388" s="15">
        <v>2030</v>
      </c>
      <c r="R1388" s="15">
        <v>2031</v>
      </c>
      <c r="S1388" s="15">
        <v>2032</v>
      </c>
      <c r="T1388" s="15">
        <v>2033</v>
      </c>
      <c r="U1388" s="15">
        <v>2034</v>
      </c>
      <c r="V1388" s="15">
        <v>2035</v>
      </c>
      <c r="W1388" s="15">
        <v>2036</v>
      </c>
      <c r="X1388" s="15">
        <v>2037</v>
      </c>
      <c r="Y1388" s="15">
        <v>2038</v>
      </c>
      <c r="Z1388" s="15">
        <v>2039</v>
      </c>
      <c r="AA1388" s="15">
        <v>2040</v>
      </c>
      <c r="AB1388" s="15">
        <v>2041</v>
      </c>
      <c r="AC1388" s="15">
        <v>2042</v>
      </c>
      <c r="AD1388" s="15">
        <v>2043</v>
      </c>
      <c r="AE1388" s="15">
        <v>2044</v>
      </c>
      <c r="AF1388" s="15">
        <v>2045</v>
      </c>
      <c r="AG1388" s="15">
        <v>2046</v>
      </c>
      <c r="AH1388" s="15">
        <v>2047</v>
      </c>
      <c r="AI1388" s="15">
        <v>2048</v>
      </c>
      <c r="AJ1388" s="15">
        <v>2049</v>
      </c>
      <c r="AK1388" s="15">
        <v>2050</v>
      </c>
    </row>
    <row r="1389" spans="1:37" x14ac:dyDescent="0.45">
      <c r="B1389" t="s">
        <v>345</v>
      </c>
      <c r="F1389" s="16">
        <v>0</v>
      </c>
      <c r="G1389" s="16">
        <v>0</v>
      </c>
      <c r="H1389" s="16">
        <f>About!$B$88/(1+EXP(About!$B$89*(H1388-$H1388+About!$B$90)))</f>
        <v>2.2648140279517712E-2</v>
      </c>
      <c r="I1389" s="16">
        <f>About!$B$88/(1+EXP(About!$B$89*(I1388-$H1388+About!$B$90)))</f>
        <v>2.9464471373885869E-2</v>
      </c>
      <c r="J1389" s="16">
        <f>About!$B$88/(1+EXP(About!$B$89*(J1388-$H1388+About!$B$90)))</f>
        <v>3.8253208866234997E-2</v>
      </c>
      <c r="K1389" s="16">
        <f>About!$B$88/(1+EXP(About!$B$89*(K1388-$H1388+About!$B$90)))</f>
        <v>4.9531718843781984E-2</v>
      </c>
      <c r="L1389" s="16">
        <f>About!$B$88/(1+EXP(About!$B$89*(L1388-$H1388+About!$B$90)))</f>
        <v>6.3917956397851416E-2</v>
      </c>
      <c r="M1389" s="16">
        <f>About!$B$88/(1+EXP(About!$B$89*(M1388-$H1388+About!$B$90)))</f>
        <v>8.2127169223697311E-2</v>
      </c>
      <c r="N1389" s="16">
        <f>About!$B$88/(1+EXP(About!$B$89*(N1388-$H1388+About!$B$90)))</f>
        <v>0.10495145823012331</v>
      </c>
      <c r="O1389" s="16">
        <f>About!$B$88/(1+EXP(About!$B$89*(O1388-$H1388+About!$B$90)))</f>
        <v>0.13321313648010116</v>
      </c>
      <c r="P1389" s="16">
        <f>About!$B$88/(1+EXP(About!$B$89*(P1388-$H1388+About!$B$90)))</f>
        <v>0.1676829432434738</v>
      </c>
      <c r="Q1389" s="16">
        <f>About!$B$88/(1+EXP(About!$B$89*(Q1388-$H1388+About!$B$90)))</f>
        <v>0.20895842737796153</v>
      </c>
      <c r="R1389" s="16">
        <f>About!$B$88/(1+EXP(About!$B$89*(R1388-$H1388+About!$B$90)))</f>
        <v>0.25730860691227286</v>
      </c>
      <c r="S1389" s="16">
        <f>About!$B$88/(1+EXP(About!$B$89*(S1388-$H1388+About!$B$90)))</f>
        <v>0.31250885313368498</v>
      </c>
      <c r="T1389" s="16">
        <f>About!$B$88/(1+EXP(About!$B$89*(T1388-$H1388+About!$B$90)))</f>
        <v>0.37371039599785677</v>
      </c>
      <c r="U1389" s="16">
        <f>About!$B$88/(1+EXP(About!$B$89*(U1388-$H1388+About!$B$90)))</f>
        <v>0.43940070146006388</v>
      </c>
      <c r="V1389" s="16">
        <f>About!$B$88/(1+EXP(About!$B$89*(V1388-$H1388+About!$B$90)))</f>
        <v>0.50749999999999995</v>
      </c>
      <c r="W1389" s="16">
        <f>About!$B$88/(1+EXP(About!$B$89*(W1388-$H1388+About!$B$90)))</f>
        <v>0.57559929853993608</v>
      </c>
      <c r="X1389" s="16">
        <f>About!$B$88/(1+EXP(About!$B$89*(X1388-$H1388+About!$B$90)))</f>
        <v>0.64128960400214308</v>
      </c>
      <c r="Y1389" s="16">
        <f>About!$B$88/(1+EXP(About!$B$89*(Y1388-$H1388+About!$B$90)))</f>
        <v>0.70249114686631497</v>
      </c>
      <c r="Z1389" s="16">
        <f>About!$B$88/(1+EXP(About!$B$89*(Z1388-$H1388+About!$B$90)))</f>
        <v>0.75769139308772704</v>
      </c>
      <c r="AA1389" s="16">
        <f>About!$B$88/(1+EXP(About!$B$89*(AA1388-$H1388+About!$B$90)))</f>
        <v>0.80604157262203846</v>
      </c>
      <c r="AB1389" s="16">
        <f>About!$B$88/(1+EXP(About!$B$89*(AB1388-$H1388+About!$B$90)))</f>
        <v>0.84731705675652613</v>
      </c>
      <c r="AC1389" s="16">
        <f>About!$B$88/(1+EXP(About!$B$89*(AC1388-$H1388+About!$B$90)))</f>
        <v>0.88178686351989888</v>
      </c>
      <c r="AD1389" s="16">
        <f>About!$B$88/(1+EXP(About!$B$89*(AD1388-$H1388+About!$B$90)))</f>
        <v>0.91004854176987648</v>
      </c>
      <c r="AE1389" s="16">
        <f>About!$B$88/(1+EXP(About!$B$89*(AE1388-$H1388+About!$B$90)))</f>
        <v>0.93287283077630256</v>
      </c>
      <c r="AF1389" s="16">
        <f>About!$B$88/(1+EXP(About!$B$89*(AF1388-$H1388+About!$B$90)))</f>
        <v>0.95108204360214854</v>
      </c>
      <c r="AG1389" s="16">
        <f>About!$B$88/(1+EXP(About!$B$89*(AG1388-$H1388+About!$B$90)))</f>
        <v>0.96546828115621786</v>
      </c>
      <c r="AH1389" s="16">
        <f>About!$B$88/(1+EXP(About!$B$89*(AH1388-$H1388+About!$B$90)))</f>
        <v>0.97674679113376495</v>
      </c>
      <c r="AI1389" s="16">
        <f>About!$B$88/(1+EXP(About!$B$89*(AI1388-$H1388+About!$B$90)))</f>
        <v>0.98553552862611404</v>
      </c>
      <c r="AJ1389" s="16">
        <f>About!$B$88/(1+EXP(About!$B$89*(AJ1388-$H1388+About!$B$90)))</f>
        <v>0.99235185972048212</v>
      </c>
      <c r="AK1389" s="16">
        <f>About!$B$88/(1+EXP(About!$B$89*(AK1388-$H1388+About!$B$90)))</f>
        <v>0.99761910618453631</v>
      </c>
    </row>
    <row r="1390" spans="1:37" x14ac:dyDescent="0.45">
      <c r="A1390" t="s">
        <v>22</v>
      </c>
      <c r="B1390" t="s">
        <v>345</v>
      </c>
      <c r="C1390" t="s">
        <v>221</v>
      </c>
      <c r="F1390" s="15">
        <v>2019</v>
      </c>
      <c r="G1390" s="15">
        <v>2020</v>
      </c>
      <c r="H1390" s="15">
        <v>2021</v>
      </c>
      <c r="I1390" s="15">
        <v>2022</v>
      </c>
      <c r="J1390" s="15">
        <v>2023</v>
      </c>
      <c r="K1390" s="15">
        <v>2024</v>
      </c>
      <c r="L1390" s="15">
        <v>2025</v>
      </c>
      <c r="M1390" s="15">
        <v>2026</v>
      </c>
      <c r="N1390" s="15">
        <v>2027</v>
      </c>
      <c r="O1390" s="15">
        <v>2028</v>
      </c>
      <c r="P1390" s="15">
        <v>2029</v>
      </c>
      <c r="Q1390" s="15">
        <v>2030</v>
      </c>
      <c r="R1390" s="15">
        <v>2031</v>
      </c>
      <c r="S1390" s="15">
        <v>2032</v>
      </c>
      <c r="T1390" s="15">
        <v>2033</v>
      </c>
      <c r="U1390" s="15">
        <v>2034</v>
      </c>
      <c r="V1390" s="15">
        <v>2035</v>
      </c>
      <c r="W1390" s="15">
        <v>2036</v>
      </c>
      <c r="X1390" s="15">
        <v>2037</v>
      </c>
      <c r="Y1390" s="15">
        <v>2038</v>
      </c>
      <c r="Z1390" s="15">
        <v>2039</v>
      </c>
      <c r="AA1390" s="15">
        <v>2040</v>
      </c>
      <c r="AB1390" s="15">
        <v>2041</v>
      </c>
      <c r="AC1390" s="15">
        <v>2042</v>
      </c>
      <c r="AD1390" s="15">
        <v>2043</v>
      </c>
      <c r="AE1390" s="15">
        <v>2044</v>
      </c>
      <c r="AF1390" s="15">
        <v>2045</v>
      </c>
      <c r="AG1390" s="15">
        <v>2046</v>
      </c>
      <c r="AH1390" s="15">
        <v>2047</v>
      </c>
      <c r="AI1390" s="15">
        <v>2048</v>
      </c>
      <c r="AJ1390" s="15">
        <v>2049</v>
      </c>
      <c r="AK1390" s="15">
        <v>2050</v>
      </c>
    </row>
    <row r="1391" spans="1:37" x14ac:dyDescent="0.45">
      <c r="B1391" t="s">
        <v>345</v>
      </c>
      <c r="F1391" s="16">
        <v>0</v>
      </c>
      <c r="G1391" s="16">
        <v>0</v>
      </c>
      <c r="H1391" s="16">
        <f>About!$B$88/(1+EXP(About!$B$89*(H1390-$H1390+About!$B$90)))</f>
        <v>2.2648140279517712E-2</v>
      </c>
      <c r="I1391" s="16">
        <f>About!$B$88/(1+EXP(About!$B$89*(I1390-$H1390+About!$B$90)))</f>
        <v>2.9464471373885869E-2</v>
      </c>
      <c r="J1391" s="16">
        <f>About!$B$88/(1+EXP(About!$B$89*(J1390-$H1390+About!$B$90)))</f>
        <v>3.8253208866234997E-2</v>
      </c>
      <c r="K1391" s="16">
        <f>About!$B$88/(1+EXP(About!$B$89*(K1390-$H1390+About!$B$90)))</f>
        <v>4.9531718843781984E-2</v>
      </c>
      <c r="L1391" s="16">
        <f>About!$B$88/(1+EXP(About!$B$89*(L1390-$H1390+About!$B$90)))</f>
        <v>6.3917956397851416E-2</v>
      </c>
      <c r="M1391" s="16">
        <f>About!$B$88/(1+EXP(About!$B$89*(M1390-$H1390+About!$B$90)))</f>
        <v>8.2127169223697311E-2</v>
      </c>
      <c r="N1391" s="16">
        <f>About!$B$88/(1+EXP(About!$B$89*(N1390-$H1390+About!$B$90)))</f>
        <v>0.10495145823012331</v>
      </c>
      <c r="O1391" s="16">
        <f>About!$B$88/(1+EXP(About!$B$89*(O1390-$H1390+About!$B$90)))</f>
        <v>0.13321313648010116</v>
      </c>
      <c r="P1391" s="16">
        <f>About!$B$88/(1+EXP(About!$B$89*(P1390-$H1390+About!$B$90)))</f>
        <v>0.1676829432434738</v>
      </c>
      <c r="Q1391" s="16">
        <f>About!$B$88/(1+EXP(About!$B$89*(Q1390-$H1390+About!$B$90)))</f>
        <v>0.20895842737796153</v>
      </c>
      <c r="R1391" s="16">
        <f>About!$B$88/(1+EXP(About!$B$89*(R1390-$H1390+About!$B$90)))</f>
        <v>0.25730860691227286</v>
      </c>
      <c r="S1391" s="16">
        <f>About!$B$88/(1+EXP(About!$B$89*(S1390-$H1390+About!$B$90)))</f>
        <v>0.31250885313368498</v>
      </c>
      <c r="T1391" s="16">
        <f>About!$B$88/(1+EXP(About!$B$89*(T1390-$H1390+About!$B$90)))</f>
        <v>0.37371039599785677</v>
      </c>
      <c r="U1391" s="16">
        <f>About!$B$88/(1+EXP(About!$B$89*(U1390-$H1390+About!$B$90)))</f>
        <v>0.43940070146006388</v>
      </c>
      <c r="V1391" s="16">
        <f>About!$B$88/(1+EXP(About!$B$89*(V1390-$H1390+About!$B$90)))</f>
        <v>0.50749999999999995</v>
      </c>
      <c r="W1391" s="16">
        <f>About!$B$88/(1+EXP(About!$B$89*(W1390-$H1390+About!$B$90)))</f>
        <v>0.57559929853993608</v>
      </c>
      <c r="X1391" s="16">
        <f>About!$B$88/(1+EXP(About!$B$89*(X1390-$H1390+About!$B$90)))</f>
        <v>0.64128960400214308</v>
      </c>
      <c r="Y1391" s="16">
        <f>About!$B$88/(1+EXP(About!$B$89*(Y1390-$H1390+About!$B$90)))</f>
        <v>0.70249114686631497</v>
      </c>
      <c r="Z1391" s="16">
        <f>About!$B$88/(1+EXP(About!$B$89*(Z1390-$H1390+About!$B$90)))</f>
        <v>0.75769139308772704</v>
      </c>
      <c r="AA1391" s="16">
        <f>About!$B$88/(1+EXP(About!$B$89*(AA1390-$H1390+About!$B$90)))</f>
        <v>0.80604157262203846</v>
      </c>
      <c r="AB1391" s="16">
        <f>About!$B$88/(1+EXP(About!$B$89*(AB1390-$H1390+About!$B$90)))</f>
        <v>0.84731705675652613</v>
      </c>
      <c r="AC1391" s="16">
        <f>About!$B$88/(1+EXP(About!$B$89*(AC1390-$H1390+About!$B$90)))</f>
        <v>0.88178686351989888</v>
      </c>
      <c r="AD1391" s="16">
        <f>About!$B$88/(1+EXP(About!$B$89*(AD1390-$H1390+About!$B$90)))</f>
        <v>0.91004854176987648</v>
      </c>
      <c r="AE1391" s="16">
        <f>About!$B$88/(1+EXP(About!$B$89*(AE1390-$H1390+About!$B$90)))</f>
        <v>0.93287283077630256</v>
      </c>
      <c r="AF1391" s="16">
        <f>About!$B$88/(1+EXP(About!$B$89*(AF1390-$H1390+About!$B$90)))</f>
        <v>0.95108204360214854</v>
      </c>
      <c r="AG1391" s="16">
        <f>About!$B$88/(1+EXP(About!$B$89*(AG1390-$H1390+About!$B$90)))</f>
        <v>0.96546828115621786</v>
      </c>
      <c r="AH1391" s="16">
        <f>About!$B$88/(1+EXP(About!$B$89*(AH1390-$H1390+About!$B$90)))</f>
        <v>0.97674679113376495</v>
      </c>
      <c r="AI1391" s="16">
        <f>About!$B$88/(1+EXP(About!$B$89*(AI1390-$H1390+About!$B$90)))</f>
        <v>0.98553552862611404</v>
      </c>
      <c r="AJ1391" s="16">
        <f>About!$B$88/(1+EXP(About!$B$89*(AJ1390-$H1390+About!$B$90)))</f>
        <v>0.99235185972048212</v>
      </c>
      <c r="AK1391" s="16">
        <f>About!$B$88/(1+EXP(About!$B$89*(AK1390-$H1390+About!$B$90)))</f>
        <v>0.99761910618453631</v>
      </c>
    </row>
    <row r="1392" spans="1:37" x14ac:dyDescent="0.45">
      <c r="A1392" t="s">
        <v>22</v>
      </c>
      <c r="B1392" t="s">
        <v>345</v>
      </c>
      <c r="C1392" t="s">
        <v>222</v>
      </c>
      <c r="F1392" s="15">
        <v>2019</v>
      </c>
      <c r="G1392" s="15">
        <v>2020</v>
      </c>
      <c r="H1392" s="15">
        <v>2021</v>
      </c>
      <c r="I1392" s="15">
        <v>2022</v>
      </c>
      <c r="J1392" s="15">
        <v>2023</v>
      </c>
      <c r="K1392" s="15">
        <v>2024</v>
      </c>
      <c r="L1392" s="15">
        <v>2025</v>
      </c>
      <c r="M1392" s="15">
        <v>2026</v>
      </c>
      <c r="N1392" s="15">
        <v>2027</v>
      </c>
      <c r="O1392" s="15">
        <v>2028</v>
      </c>
      <c r="P1392" s="15">
        <v>2029</v>
      </c>
      <c r="Q1392" s="15">
        <v>2030</v>
      </c>
      <c r="R1392" s="15">
        <v>2031</v>
      </c>
      <c r="S1392" s="15">
        <v>2032</v>
      </c>
      <c r="T1392" s="15">
        <v>2033</v>
      </c>
      <c r="U1392" s="15">
        <v>2034</v>
      </c>
      <c r="V1392" s="15">
        <v>2035</v>
      </c>
      <c r="W1392" s="15">
        <v>2036</v>
      </c>
      <c r="X1392" s="15">
        <v>2037</v>
      </c>
      <c r="Y1392" s="15">
        <v>2038</v>
      </c>
      <c r="Z1392" s="15">
        <v>2039</v>
      </c>
      <c r="AA1392" s="15">
        <v>2040</v>
      </c>
      <c r="AB1392" s="15">
        <v>2041</v>
      </c>
      <c r="AC1392" s="15">
        <v>2042</v>
      </c>
      <c r="AD1392" s="15">
        <v>2043</v>
      </c>
      <c r="AE1392" s="15">
        <v>2044</v>
      </c>
      <c r="AF1392" s="15">
        <v>2045</v>
      </c>
      <c r="AG1392" s="15">
        <v>2046</v>
      </c>
      <c r="AH1392" s="15">
        <v>2047</v>
      </c>
      <c r="AI1392" s="15">
        <v>2048</v>
      </c>
      <c r="AJ1392" s="15">
        <v>2049</v>
      </c>
      <c r="AK1392" s="15">
        <v>2050</v>
      </c>
    </row>
    <row r="1393" spans="1:37" x14ac:dyDescent="0.45">
      <c r="B1393" t="s">
        <v>345</v>
      </c>
      <c r="F1393" s="16">
        <v>0</v>
      </c>
      <c r="G1393" s="16">
        <v>0</v>
      </c>
      <c r="H1393" s="16">
        <f>About!$B$88/(1+EXP(About!$B$89*(H1392-$H1392+About!$B$90)))</f>
        <v>2.2648140279517712E-2</v>
      </c>
      <c r="I1393" s="16">
        <f>About!$B$88/(1+EXP(About!$B$89*(I1392-$H1392+About!$B$90)))</f>
        <v>2.9464471373885869E-2</v>
      </c>
      <c r="J1393" s="16">
        <f>About!$B$88/(1+EXP(About!$B$89*(J1392-$H1392+About!$B$90)))</f>
        <v>3.8253208866234997E-2</v>
      </c>
      <c r="K1393" s="16">
        <f>About!$B$88/(1+EXP(About!$B$89*(K1392-$H1392+About!$B$90)))</f>
        <v>4.9531718843781984E-2</v>
      </c>
      <c r="L1393" s="16">
        <f>About!$B$88/(1+EXP(About!$B$89*(L1392-$H1392+About!$B$90)))</f>
        <v>6.3917956397851416E-2</v>
      </c>
      <c r="M1393" s="16">
        <f>About!$B$88/(1+EXP(About!$B$89*(M1392-$H1392+About!$B$90)))</f>
        <v>8.2127169223697311E-2</v>
      </c>
      <c r="N1393" s="16">
        <f>About!$B$88/(1+EXP(About!$B$89*(N1392-$H1392+About!$B$90)))</f>
        <v>0.10495145823012331</v>
      </c>
      <c r="O1393" s="16">
        <f>About!$B$88/(1+EXP(About!$B$89*(O1392-$H1392+About!$B$90)))</f>
        <v>0.13321313648010116</v>
      </c>
      <c r="P1393" s="16">
        <f>About!$B$88/(1+EXP(About!$B$89*(P1392-$H1392+About!$B$90)))</f>
        <v>0.1676829432434738</v>
      </c>
      <c r="Q1393" s="16">
        <f>About!$B$88/(1+EXP(About!$B$89*(Q1392-$H1392+About!$B$90)))</f>
        <v>0.20895842737796153</v>
      </c>
      <c r="R1393" s="16">
        <f>About!$B$88/(1+EXP(About!$B$89*(R1392-$H1392+About!$B$90)))</f>
        <v>0.25730860691227286</v>
      </c>
      <c r="S1393" s="16">
        <f>About!$B$88/(1+EXP(About!$B$89*(S1392-$H1392+About!$B$90)))</f>
        <v>0.31250885313368498</v>
      </c>
      <c r="T1393" s="16">
        <f>About!$B$88/(1+EXP(About!$B$89*(T1392-$H1392+About!$B$90)))</f>
        <v>0.37371039599785677</v>
      </c>
      <c r="U1393" s="16">
        <f>About!$B$88/(1+EXP(About!$B$89*(U1392-$H1392+About!$B$90)))</f>
        <v>0.43940070146006388</v>
      </c>
      <c r="V1393" s="16">
        <f>About!$B$88/(1+EXP(About!$B$89*(V1392-$H1392+About!$B$90)))</f>
        <v>0.50749999999999995</v>
      </c>
      <c r="W1393" s="16">
        <f>About!$B$88/(1+EXP(About!$B$89*(W1392-$H1392+About!$B$90)))</f>
        <v>0.57559929853993608</v>
      </c>
      <c r="X1393" s="16">
        <f>About!$B$88/(1+EXP(About!$B$89*(X1392-$H1392+About!$B$90)))</f>
        <v>0.64128960400214308</v>
      </c>
      <c r="Y1393" s="16">
        <f>About!$B$88/(1+EXP(About!$B$89*(Y1392-$H1392+About!$B$90)))</f>
        <v>0.70249114686631497</v>
      </c>
      <c r="Z1393" s="16">
        <f>About!$B$88/(1+EXP(About!$B$89*(Z1392-$H1392+About!$B$90)))</f>
        <v>0.75769139308772704</v>
      </c>
      <c r="AA1393" s="16">
        <f>About!$B$88/(1+EXP(About!$B$89*(AA1392-$H1392+About!$B$90)))</f>
        <v>0.80604157262203846</v>
      </c>
      <c r="AB1393" s="16">
        <f>About!$B$88/(1+EXP(About!$B$89*(AB1392-$H1392+About!$B$90)))</f>
        <v>0.84731705675652613</v>
      </c>
      <c r="AC1393" s="16">
        <f>About!$B$88/(1+EXP(About!$B$89*(AC1392-$H1392+About!$B$90)))</f>
        <v>0.88178686351989888</v>
      </c>
      <c r="AD1393" s="16">
        <f>About!$B$88/(1+EXP(About!$B$89*(AD1392-$H1392+About!$B$90)))</f>
        <v>0.91004854176987648</v>
      </c>
      <c r="AE1393" s="16">
        <f>About!$B$88/(1+EXP(About!$B$89*(AE1392-$H1392+About!$B$90)))</f>
        <v>0.93287283077630256</v>
      </c>
      <c r="AF1393" s="16">
        <f>About!$B$88/(1+EXP(About!$B$89*(AF1392-$H1392+About!$B$90)))</f>
        <v>0.95108204360214854</v>
      </c>
      <c r="AG1393" s="16">
        <f>About!$B$88/(1+EXP(About!$B$89*(AG1392-$H1392+About!$B$90)))</f>
        <v>0.96546828115621786</v>
      </c>
      <c r="AH1393" s="16">
        <f>About!$B$88/(1+EXP(About!$B$89*(AH1392-$H1392+About!$B$90)))</f>
        <v>0.97674679113376495</v>
      </c>
      <c r="AI1393" s="16">
        <f>About!$B$88/(1+EXP(About!$B$89*(AI1392-$H1392+About!$B$90)))</f>
        <v>0.98553552862611404</v>
      </c>
      <c r="AJ1393" s="16">
        <f>About!$B$88/(1+EXP(About!$B$89*(AJ1392-$H1392+About!$B$90)))</f>
        <v>0.99235185972048212</v>
      </c>
      <c r="AK1393" s="16">
        <f>About!$B$88/(1+EXP(About!$B$89*(AK1392-$H1392+About!$B$90)))</f>
        <v>0.99761910618453631</v>
      </c>
    </row>
    <row r="1394" spans="1:37" x14ac:dyDescent="0.45">
      <c r="A1394" t="s">
        <v>22</v>
      </c>
      <c r="B1394" t="s">
        <v>345</v>
      </c>
      <c r="C1394" t="s">
        <v>223</v>
      </c>
      <c r="F1394" s="15">
        <v>2019</v>
      </c>
      <c r="G1394" s="15">
        <v>2020</v>
      </c>
      <c r="H1394" s="15">
        <v>2021</v>
      </c>
      <c r="I1394" s="15">
        <v>2022</v>
      </c>
      <c r="J1394" s="15">
        <v>2023</v>
      </c>
      <c r="K1394" s="15">
        <v>2024</v>
      </c>
      <c r="L1394" s="15">
        <v>2025</v>
      </c>
      <c r="M1394" s="15">
        <v>2026</v>
      </c>
      <c r="N1394" s="15">
        <v>2027</v>
      </c>
      <c r="O1394" s="15">
        <v>2028</v>
      </c>
      <c r="P1394" s="15">
        <v>2029</v>
      </c>
      <c r="Q1394" s="15">
        <v>2030</v>
      </c>
      <c r="R1394" s="15">
        <v>2031</v>
      </c>
      <c r="S1394" s="15">
        <v>2032</v>
      </c>
      <c r="T1394" s="15">
        <v>2033</v>
      </c>
      <c r="U1394" s="15">
        <v>2034</v>
      </c>
      <c r="V1394" s="15">
        <v>2035</v>
      </c>
      <c r="W1394" s="15">
        <v>2036</v>
      </c>
      <c r="X1394" s="15">
        <v>2037</v>
      </c>
      <c r="Y1394" s="15">
        <v>2038</v>
      </c>
      <c r="Z1394" s="15">
        <v>2039</v>
      </c>
      <c r="AA1394" s="15">
        <v>2040</v>
      </c>
      <c r="AB1394" s="15">
        <v>2041</v>
      </c>
      <c r="AC1394" s="15">
        <v>2042</v>
      </c>
      <c r="AD1394" s="15">
        <v>2043</v>
      </c>
      <c r="AE1394" s="15">
        <v>2044</v>
      </c>
      <c r="AF1394" s="15">
        <v>2045</v>
      </c>
      <c r="AG1394" s="15">
        <v>2046</v>
      </c>
      <c r="AH1394" s="15">
        <v>2047</v>
      </c>
      <c r="AI1394" s="15">
        <v>2048</v>
      </c>
      <c r="AJ1394" s="15">
        <v>2049</v>
      </c>
      <c r="AK1394" s="15">
        <v>2050</v>
      </c>
    </row>
    <row r="1395" spans="1:37" x14ac:dyDescent="0.45">
      <c r="B1395" t="s">
        <v>345</v>
      </c>
      <c r="F1395" s="16">
        <v>0</v>
      </c>
      <c r="G1395" s="16">
        <v>0</v>
      </c>
      <c r="H1395" s="16">
        <f>About!$B$88/(1+EXP(About!$B$89*(H1394-$H1394+About!$B$90)))</f>
        <v>2.2648140279517712E-2</v>
      </c>
      <c r="I1395" s="16">
        <f>About!$B$88/(1+EXP(About!$B$89*(I1394-$H1394+About!$B$90)))</f>
        <v>2.9464471373885869E-2</v>
      </c>
      <c r="J1395" s="16">
        <f>About!$B$88/(1+EXP(About!$B$89*(J1394-$H1394+About!$B$90)))</f>
        <v>3.8253208866234997E-2</v>
      </c>
      <c r="K1395" s="16">
        <f>About!$B$88/(1+EXP(About!$B$89*(K1394-$H1394+About!$B$90)))</f>
        <v>4.9531718843781984E-2</v>
      </c>
      <c r="L1395" s="16">
        <f>About!$B$88/(1+EXP(About!$B$89*(L1394-$H1394+About!$B$90)))</f>
        <v>6.3917956397851416E-2</v>
      </c>
      <c r="M1395" s="16">
        <f>About!$B$88/(1+EXP(About!$B$89*(M1394-$H1394+About!$B$90)))</f>
        <v>8.2127169223697311E-2</v>
      </c>
      <c r="N1395" s="16">
        <f>About!$B$88/(1+EXP(About!$B$89*(N1394-$H1394+About!$B$90)))</f>
        <v>0.10495145823012331</v>
      </c>
      <c r="O1395" s="16">
        <f>About!$B$88/(1+EXP(About!$B$89*(O1394-$H1394+About!$B$90)))</f>
        <v>0.13321313648010116</v>
      </c>
      <c r="P1395" s="16">
        <f>About!$B$88/(1+EXP(About!$B$89*(P1394-$H1394+About!$B$90)))</f>
        <v>0.1676829432434738</v>
      </c>
      <c r="Q1395" s="16">
        <f>About!$B$88/(1+EXP(About!$B$89*(Q1394-$H1394+About!$B$90)))</f>
        <v>0.20895842737796153</v>
      </c>
      <c r="R1395" s="16">
        <f>About!$B$88/(1+EXP(About!$B$89*(R1394-$H1394+About!$B$90)))</f>
        <v>0.25730860691227286</v>
      </c>
      <c r="S1395" s="16">
        <f>About!$B$88/(1+EXP(About!$B$89*(S1394-$H1394+About!$B$90)))</f>
        <v>0.31250885313368498</v>
      </c>
      <c r="T1395" s="16">
        <f>About!$B$88/(1+EXP(About!$B$89*(T1394-$H1394+About!$B$90)))</f>
        <v>0.37371039599785677</v>
      </c>
      <c r="U1395" s="16">
        <f>About!$B$88/(1+EXP(About!$B$89*(U1394-$H1394+About!$B$90)))</f>
        <v>0.43940070146006388</v>
      </c>
      <c r="V1395" s="16">
        <f>About!$B$88/(1+EXP(About!$B$89*(V1394-$H1394+About!$B$90)))</f>
        <v>0.50749999999999995</v>
      </c>
      <c r="W1395" s="16">
        <f>About!$B$88/(1+EXP(About!$B$89*(W1394-$H1394+About!$B$90)))</f>
        <v>0.57559929853993608</v>
      </c>
      <c r="X1395" s="16">
        <f>About!$B$88/(1+EXP(About!$B$89*(X1394-$H1394+About!$B$90)))</f>
        <v>0.64128960400214308</v>
      </c>
      <c r="Y1395" s="16">
        <f>About!$B$88/(1+EXP(About!$B$89*(Y1394-$H1394+About!$B$90)))</f>
        <v>0.70249114686631497</v>
      </c>
      <c r="Z1395" s="16">
        <f>About!$B$88/(1+EXP(About!$B$89*(Z1394-$H1394+About!$B$90)))</f>
        <v>0.75769139308772704</v>
      </c>
      <c r="AA1395" s="16">
        <f>About!$B$88/(1+EXP(About!$B$89*(AA1394-$H1394+About!$B$90)))</f>
        <v>0.80604157262203846</v>
      </c>
      <c r="AB1395" s="16">
        <f>About!$B$88/(1+EXP(About!$B$89*(AB1394-$H1394+About!$B$90)))</f>
        <v>0.84731705675652613</v>
      </c>
      <c r="AC1395" s="16">
        <f>About!$B$88/(1+EXP(About!$B$89*(AC1394-$H1394+About!$B$90)))</f>
        <v>0.88178686351989888</v>
      </c>
      <c r="AD1395" s="16">
        <f>About!$B$88/(1+EXP(About!$B$89*(AD1394-$H1394+About!$B$90)))</f>
        <v>0.91004854176987648</v>
      </c>
      <c r="AE1395" s="16">
        <f>About!$B$88/(1+EXP(About!$B$89*(AE1394-$H1394+About!$B$90)))</f>
        <v>0.93287283077630256</v>
      </c>
      <c r="AF1395" s="16">
        <f>About!$B$88/(1+EXP(About!$B$89*(AF1394-$H1394+About!$B$90)))</f>
        <v>0.95108204360214854</v>
      </c>
      <c r="AG1395" s="16">
        <f>About!$B$88/(1+EXP(About!$B$89*(AG1394-$H1394+About!$B$90)))</f>
        <v>0.96546828115621786</v>
      </c>
      <c r="AH1395" s="16">
        <f>About!$B$88/(1+EXP(About!$B$89*(AH1394-$H1394+About!$B$90)))</f>
        <v>0.97674679113376495</v>
      </c>
      <c r="AI1395" s="16">
        <f>About!$B$88/(1+EXP(About!$B$89*(AI1394-$H1394+About!$B$90)))</f>
        <v>0.98553552862611404</v>
      </c>
      <c r="AJ1395" s="16">
        <f>About!$B$88/(1+EXP(About!$B$89*(AJ1394-$H1394+About!$B$90)))</f>
        <v>0.99235185972048212</v>
      </c>
      <c r="AK1395" s="16">
        <f>About!$B$88/(1+EXP(About!$B$89*(AK1394-$H1394+About!$B$90)))</f>
        <v>0.99761910618453631</v>
      </c>
    </row>
    <row r="1396" spans="1:37" x14ac:dyDescent="0.45">
      <c r="A1396" t="s">
        <v>22</v>
      </c>
      <c r="B1396" t="s">
        <v>345</v>
      </c>
      <c r="C1396" t="s">
        <v>224</v>
      </c>
      <c r="F1396" s="15">
        <v>2019</v>
      </c>
      <c r="G1396" s="15">
        <v>2020</v>
      </c>
      <c r="H1396" s="15">
        <v>2021</v>
      </c>
      <c r="I1396" s="15">
        <v>2022</v>
      </c>
      <c r="J1396" s="15">
        <v>2023</v>
      </c>
      <c r="K1396" s="15">
        <v>2024</v>
      </c>
      <c r="L1396" s="15">
        <v>2025</v>
      </c>
      <c r="M1396" s="15">
        <v>2026</v>
      </c>
      <c r="N1396" s="15">
        <v>2027</v>
      </c>
      <c r="O1396" s="15">
        <v>2028</v>
      </c>
      <c r="P1396" s="15">
        <v>2029</v>
      </c>
      <c r="Q1396" s="15">
        <v>2030</v>
      </c>
      <c r="R1396" s="15">
        <v>2031</v>
      </c>
      <c r="S1396" s="15">
        <v>2032</v>
      </c>
      <c r="T1396" s="15">
        <v>2033</v>
      </c>
      <c r="U1396" s="15">
        <v>2034</v>
      </c>
      <c r="V1396" s="15">
        <v>2035</v>
      </c>
      <c r="W1396" s="15">
        <v>2036</v>
      </c>
      <c r="X1396" s="15">
        <v>2037</v>
      </c>
      <c r="Y1396" s="15">
        <v>2038</v>
      </c>
      <c r="Z1396" s="15">
        <v>2039</v>
      </c>
      <c r="AA1396" s="15">
        <v>2040</v>
      </c>
      <c r="AB1396" s="15">
        <v>2041</v>
      </c>
      <c r="AC1396" s="15">
        <v>2042</v>
      </c>
      <c r="AD1396" s="15">
        <v>2043</v>
      </c>
      <c r="AE1396" s="15">
        <v>2044</v>
      </c>
      <c r="AF1396" s="15">
        <v>2045</v>
      </c>
      <c r="AG1396" s="15">
        <v>2046</v>
      </c>
      <c r="AH1396" s="15">
        <v>2047</v>
      </c>
      <c r="AI1396" s="15">
        <v>2048</v>
      </c>
      <c r="AJ1396" s="15">
        <v>2049</v>
      </c>
      <c r="AK1396" s="15">
        <v>2050</v>
      </c>
    </row>
    <row r="1397" spans="1:37" x14ac:dyDescent="0.45">
      <c r="B1397" t="s">
        <v>345</v>
      </c>
      <c r="F1397" s="16">
        <v>0</v>
      </c>
      <c r="G1397" s="16">
        <v>0</v>
      </c>
      <c r="H1397" s="16">
        <f>About!$B$88/(1+EXP(About!$B$89*(H1396-$H1396+About!$B$90)))</f>
        <v>2.2648140279517712E-2</v>
      </c>
      <c r="I1397" s="16">
        <f>About!$B$88/(1+EXP(About!$B$89*(I1396-$H1396+About!$B$90)))</f>
        <v>2.9464471373885869E-2</v>
      </c>
      <c r="J1397" s="16">
        <f>About!$B$88/(1+EXP(About!$B$89*(J1396-$H1396+About!$B$90)))</f>
        <v>3.8253208866234997E-2</v>
      </c>
      <c r="K1397" s="16">
        <f>About!$B$88/(1+EXP(About!$B$89*(K1396-$H1396+About!$B$90)))</f>
        <v>4.9531718843781984E-2</v>
      </c>
      <c r="L1397" s="16">
        <f>About!$B$88/(1+EXP(About!$B$89*(L1396-$H1396+About!$B$90)))</f>
        <v>6.3917956397851416E-2</v>
      </c>
      <c r="M1397" s="16">
        <f>About!$B$88/(1+EXP(About!$B$89*(M1396-$H1396+About!$B$90)))</f>
        <v>8.2127169223697311E-2</v>
      </c>
      <c r="N1397" s="16">
        <f>About!$B$88/(1+EXP(About!$B$89*(N1396-$H1396+About!$B$90)))</f>
        <v>0.10495145823012331</v>
      </c>
      <c r="O1397" s="16">
        <f>About!$B$88/(1+EXP(About!$B$89*(O1396-$H1396+About!$B$90)))</f>
        <v>0.13321313648010116</v>
      </c>
      <c r="P1397" s="16">
        <f>About!$B$88/(1+EXP(About!$B$89*(P1396-$H1396+About!$B$90)))</f>
        <v>0.1676829432434738</v>
      </c>
      <c r="Q1397" s="16">
        <f>About!$B$88/(1+EXP(About!$B$89*(Q1396-$H1396+About!$B$90)))</f>
        <v>0.20895842737796153</v>
      </c>
      <c r="R1397" s="16">
        <f>About!$B$88/(1+EXP(About!$B$89*(R1396-$H1396+About!$B$90)))</f>
        <v>0.25730860691227286</v>
      </c>
      <c r="S1397" s="16">
        <f>About!$B$88/(1+EXP(About!$B$89*(S1396-$H1396+About!$B$90)))</f>
        <v>0.31250885313368498</v>
      </c>
      <c r="T1397" s="16">
        <f>About!$B$88/(1+EXP(About!$B$89*(T1396-$H1396+About!$B$90)))</f>
        <v>0.37371039599785677</v>
      </c>
      <c r="U1397" s="16">
        <f>About!$B$88/(1+EXP(About!$B$89*(U1396-$H1396+About!$B$90)))</f>
        <v>0.43940070146006388</v>
      </c>
      <c r="V1397" s="16">
        <f>About!$B$88/(1+EXP(About!$B$89*(V1396-$H1396+About!$B$90)))</f>
        <v>0.50749999999999995</v>
      </c>
      <c r="W1397" s="16">
        <f>About!$B$88/(1+EXP(About!$B$89*(W1396-$H1396+About!$B$90)))</f>
        <v>0.57559929853993608</v>
      </c>
      <c r="X1397" s="16">
        <f>About!$B$88/(1+EXP(About!$B$89*(X1396-$H1396+About!$B$90)))</f>
        <v>0.64128960400214308</v>
      </c>
      <c r="Y1397" s="16">
        <f>About!$B$88/(1+EXP(About!$B$89*(Y1396-$H1396+About!$B$90)))</f>
        <v>0.70249114686631497</v>
      </c>
      <c r="Z1397" s="16">
        <f>About!$B$88/(1+EXP(About!$B$89*(Z1396-$H1396+About!$B$90)))</f>
        <v>0.75769139308772704</v>
      </c>
      <c r="AA1397" s="16">
        <f>About!$B$88/(1+EXP(About!$B$89*(AA1396-$H1396+About!$B$90)))</f>
        <v>0.80604157262203846</v>
      </c>
      <c r="AB1397" s="16">
        <f>About!$B$88/(1+EXP(About!$B$89*(AB1396-$H1396+About!$B$90)))</f>
        <v>0.84731705675652613</v>
      </c>
      <c r="AC1397" s="16">
        <f>About!$B$88/(1+EXP(About!$B$89*(AC1396-$H1396+About!$B$90)))</f>
        <v>0.88178686351989888</v>
      </c>
      <c r="AD1397" s="16">
        <f>About!$B$88/(1+EXP(About!$B$89*(AD1396-$H1396+About!$B$90)))</f>
        <v>0.91004854176987648</v>
      </c>
      <c r="AE1397" s="16">
        <f>About!$B$88/(1+EXP(About!$B$89*(AE1396-$H1396+About!$B$90)))</f>
        <v>0.93287283077630256</v>
      </c>
      <c r="AF1397" s="16">
        <f>About!$B$88/(1+EXP(About!$B$89*(AF1396-$H1396+About!$B$90)))</f>
        <v>0.95108204360214854</v>
      </c>
      <c r="AG1397" s="16">
        <f>About!$B$88/(1+EXP(About!$B$89*(AG1396-$H1396+About!$B$90)))</f>
        <v>0.96546828115621786</v>
      </c>
      <c r="AH1397" s="16">
        <f>About!$B$88/(1+EXP(About!$B$89*(AH1396-$H1396+About!$B$90)))</f>
        <v>0.97674679113376495</v>
      </c>
      <c r="AI1397" s="16">
        <f>About!$B$88/(1+EXP(About!$B$89*(AI1396-$H1396+About!$B$90)))</f>
        <v>0.98553552862611404</v>
      </c>
      <c r="AJ1397" s="16">
        <f>About!$B$88/(1+EXP(About!$B$89*(AJ1396-$H1396+About!$B$90)))</f>
        <v>0.99235185972048212</v>
      </c>
      <c r="AK1397" s="16">
        <f>About!$B$88/(1+EXP(About!$B$89*(AK1396-$H1396+About!$B$90)))</f>
        <v>0.99761910618453631</v>
      </c>
    </row>
    <row r="1398" spans="1:37" x14ac:dyDescent="0.45">
      <c r="A1398" t="s">
        <v>22</v>
      </c>
      <c r="B1398" t="s">
        <v>345</v>
      </c>
      <c r="C1398" t="s">
        <v>225</v>
      </c>
      <c r="F1398" s="15">
        <v>2019</v>
      </c>
      <c r="G1398" s="15">
        <v>2020</v>
      </c>
      <c r="H1398" s="15">
        <v>2021</v>
      </c>
      <c r="I1398" s="15">
        <v>2022</v>
      </c>
      <c r="J1398" s="15">
        <v>2023</v>
      </c>
      <c r="K1398" s="15">
        <v>2024</v>
      </c>
      <c r="L1398" s="15">
        <v>2025</v>
      </c>
      <c r="M1398" s="15">
        <v>2026</v>
      </c>
      <c r="N1398" s="15">
        <v>2027</v>
      </c>
      <c r="O1398" s="15">
        <v>2028</v>
      </c>
      <c r="P1398" s="15">
        <v>2029</v>
      </c>
      <c r="Q1398" s="15">
        <v>2030</v>
      </c>
      <c r="R1398" s="15">
        <v>2031</v>
      </c>
      <c r="S1398" s="15">
        <v>2032</v>
      </c>
      <c r="T1398" s="15">
        <v>2033</v>
      </c>
      <c r="U1398" s="15">
        <v>2034</v>
      </c>
      <c r="V1398" s="15">
        <v>2035</v>
      </c>
      <c r="W1398" s="15">
        <v>2036</v>
      </c>
      <c r="X1398" s="15">
        <v>2037</v>
      </c>
      <c r="Y1398" s="15">
        <v>2038</v>
      </c>
      <c r="Z1398" s="15">
        <v>2039</v>
      </c>
      <c r="AA1398" s="15">
        <v>2040</v>
      </c>
      <c r="AB1398" s="15">
        <v>2041</v>
      </c>
      <c r="AC1398" s="15">
        <v>2042</v>
      </c>
      <c r="AD1398" s="15">
        <v>2043</v>
      </c>
      <c r="AE1398" s="15">
        <v>2044</v>
      </c>
      <c r="AF1398" s="15">
        <v>2045</v>
      </c>
      <c r="AG1398" s="15">
        <v>2046</v>
      </c>
      <c r="AH1398" s="15">
        <v>2047</v>
      </c>
      <c r="AI1398" s="15">
        <v>2048</v>
      </c>
      <c r="AJ1398" s="15">
        <v>2049</v>
      </c>
      <c r="AK1398" s="15">
        <v>2050</v>
      </c>
    </row>
    <row r="1399" spans="1:37" x14ac:dyDescent="0.45">
      <c r="B1399" t="s">
        <v>345</v>
      </c>
      <c r="F1399" s="16">
        <v>0</v>
      </c>
      <c r="G1399" s="16">
        <v>0</v>
      </c>
      <c r="H1399" s="16">
        <f>About!$B$88/(1+EXP(About!$B$89*(H1398-$H1398+About!$B$90)))</f>
        <v>2.2648140279517712E-2</v>
      </c>
      <c r="I1399" s="16">
        <f>About!$B$88/(1+EXP(About!$B$89*(I1398-$H1398+About!$B$90)))</f>
        <v>2.9464471373885869E-2</v>
      </c>
      <c r="J1399" s="16">
        <f>About!$B$88/(1+EXP(About!$B$89*(J1398-$H1398+About!$B$90)))</f>
        <v>3.8253208866234997E-2</v>
      </c>
      <c r="K1399" s="16">
        <f>About!$B$88/(1+EXP(About!$B$89*(K1398-$H1398+About!$B$90)))</f>
        <v>4.9531718843781984E-2</v>
      </c>
      <c r="L1399" s="16">
        <f>About!$B$88/(1+EXP(About!$B$89*(L1398-$H1398+About!$B$90)))</f>
        <v>6.3917956397851416E-2</v>
      </c>
      <c r="M1399" s="16">
        <f>About!$B$88/(1+EXP(About!$B$89*(M1398-$H1398+About!$B$90)))</f>
        <v>8.2127169223697311E-2</v>
      </c>
      <c r="N1399" s="16">
        <f>About!$B$88/(1+EXP(About!$B$89*(N1398-$H1398+About!$B$90)))</f>
        <v>0.10495145823012331</v>
      </c>
      <c r="O1399" s="16">
        <f>About!$B$88/(1+EXP(About!$B$89*(O1398-$H1398+About!$B$90)))</f>
        <v>0.13321313648010116</v>
      </c>
      <c r="P1399" s="16">
        <f>About!$B$88/(1+EXP(About!$B$89*(P1398-$H1398+About!$B$90)))</f>
        <v>0.1676829432434738</v>
      </c>
      <c r="Q1399" s="16">
        <f>About!$B$88/(1+EXP(About!$B$89*(Q1398-$H1398+About!$B$90)))</f>
        <v>0.20895842737796153</v>
      </c>
      <c r="R1399" s="16">
        <f>About!$B$88/(1+EXP(About!$B$89*(R1398-$H1398+About!$B$90)))</f>
        <v>0.25730860691227286</v>
      </c>
      <c r="S1399" s="16">
        <f>About!$B$88/(1+EXP(About!$B$89*(S1398-$H1398+About!$B$90)))</f>
        <v>0.31250885313368498</v>
      </c>
      <c r="T1399" s="16">
        <f>About!$B$88/(1+EXP(About!$B$89*(T1398-$H1398+About!$B$90)))</f>
        <v>0.37371039599785677</v>
      </c>
      <c r="U1399" s="16">
        <f>About!$B$88/(1+EXP(About!$B$89*(U1398-$H1398+About!$B$90)))</f>
        <v>0.43940070146006388</v>
      </c>
      <c r="V1399" s="16">
        <f>About!$B$88/(1+EXP(About!$B$89*(V1398-$H1398+About!$B$90)))</f>
        <v>0.50749999999999995</v>
      </c>
      <c r="W1399" s="16">
        <f>About!$B$88/(1+EXP(About!$B$89*(W1398-$H1398+About!$B$90)))</f>
        <v>0.57559929853993608</v>
      </c>
      <c r="X1399" s="16">
        <f>About!$B$88/(1+EXP(About!$B$89*(X1398-$H1398+About!$B$90)))</f>
        <v>0.64128960400214308</v>
      </c>
      <c r="Y1399" s="16">
        <f>About!$B$88/(1+EXP(About!$B$89*(Y1398-$H1398+About!$B$90)))</f>
        <v>0.70249114686631497</v>
      </c>
      <c r="Z1399" s="16">
        <f>About!$B$88/(1+EXP(About!$B$89*(Z1398-$H1398+About!$B$90)))</f>
        <v>0.75769139308772704</v>
      </c>
      <c r="AA1399" s="16">
        <f>About!$B$88/(1+EXP(About!$B$89*(AA1398-$H1398+About!$B$90)))</f>
        <v>0.80604157262203846</v>
      </c>
      <c r="AB1399" s="16">
        <f>About!$B$88/(1+EXP(About!$B$89*(AB1398-$H1398+About!$B$90)))</f>
        <v>0.84731705675652613</v>
      </c>
      <c r="AC1399" s="16">
        <f>About!$B$88/(1+EXP(About!$B$89*(AC1398-$H1398+About!$B$90)))</f>
        <v>0.88178686351989888</v>
      </c>
      <c r="AD1399" s="16">
        <f>About!$B$88/(1+EXP(About!$B$89*(AD1398-$H1398+About!$B$90)))</f>
        <v>0.91004854176987648</v>
      </c>
      <c r="AE1399" s="16">
        <f>About!$B$88/(1+EXP(About!$B$89*(AE1398-$H1398+About!$B$90)))</f>
        <v>0.93287283077630256</v>
      </c>
      <c r="AF1399" s="16">
        <f>About!$B$88/(1+EXP(About!$B$89*(AF1398-$H1398+About!$B$90)))</f>
        <v>0.95108204360214854</v>
      </c>
      <c r="AG1399" s="16">
        <f>About!$B$88/(1+EXP(About!$B$89*(AG1398-$H1398+About!$B$90)))</f>
        <v>0.96546828115621786</v>
      </c>
      <c r="AH1399" s="16">
        <f>About!$B$88/(1+EXP(About!$B$89*(AH1398-$H1398+About!$B$90)))</f>
        <v>0.97674679113376495</v>
      </c>
      <c r="AI1399" s="16">
        <f>About!$B$88/(1+EXP(About!$B$89*(AI1398-$H1398+About!$B$90)))</f>
        <v>0.98553552862611404</v>
      </c>
      <c r="AJ1399" s="16">
        <f>About!$B$88/(1+EXP(About!$B$89*(AJ1398-$H1398+About!$B$90)))</f>
        <v>0.99235185972048212</v>
      </c>
      <c r="AK1399" s="16">
        <f>About!$B$88/(1+EXP(About!$B$89*(AK1398-$H1398+About!$B$90)))</f>
        <v>0.99761910618453631</v>
      </c>
    </row>
    <row r="1400" spans="1:37" x14ac:dyDescent="0.45">
      <c r="A1400" t="s">
        <v>22</v>
      </c>
      <c r="B1400" t="s">
        <v>345</v>
      </c>
      <c r="C1400" t="s">
        <v>226</v>
      </c>
      <c r="F1400" s="15">
        <v>2019</v>
      </c>
      <c r="G1400" s="15">
        <v>2020</v>
      </c>
      <c r="H1400" s="15">
        <v>2021</v>
      </c>
      <c r="I1400" s="15">
        <v>2022</v>
      </c>
      <c r="J1400" s="15">
        <v>2023</v>
      </c>
      <c r="K1400" s="15">
        <v>2024</v>
      </c>
      <c r="L1400" s="15">
        <v>2025</v>
      </c>
      <c r="M1400" s="15">
        <v>2026</v>
      </c>
      <c r="N1400" s="15">
        <v>2027</v>
      </c>
      <c r="O1400" s="15">
        <v>2028</v>
      </c>
      <c r="P1400" s="15">
        <v>2029</v>
      </c>
      <c r="Q1400" s="15">
        <v>2030</v>
      </c>
      <c r="R1400" s="15">
        <v>2031</v>
      </c>
      <c r="S1400" s="15">
        <v>2032</v>
      </c>
      <c r="T1400" s="15">
        <v>2033</v>
      </c>
      <c r="U1400" s="15">
        <v>2034</v>
      </c>
      <c r="V1400" s="15">
        <v>2035</v>
      </c>
      <c r="W1400" s="15">
        <v>2036</v>
      </c>
      <c r="X1400" s="15">
        <v>2037</v>
      </c>
      <c r="Y1400" s="15">
        <v>2038</v>
      </c>
      <c r="Z1400" s="15">
        <v>2039</v>
      </c>
      <c r="AA1400" s="15">
        <v>2040</v>
      </c>
      <c r="AB1400" s="15">
        <v>2041</v>
      </c>
      <c r="AC1400" s="15">
        <v>2042</v>
      </c>
      <c r="AD1400" s="15">
        <v>2043</v>
      </c>
      <c r="AE1400" s="15">
        <v>2044</v>
      </c>
      <c r="AF1400" s="15">
        <v>2045</v>
      </c>
      <c r="AG1400" s="15">
        <v>2046</v>
      </c>
      <c r="AH1400" s="15">
        <v>2047</v>
      </c>
      <c r="AI1400" s="15">
        <v>2048</v>
      </c>
      <c r="AJ1400" s="15">
        <v>2049</v>
      </c>
      <c r="AK1400" s="15">
        <v>2050</v>
      </c>
    </row>
    <row r="1401" spans="1:37" x14ac:dyDescent="0.45">
      <c r="B1401" t="s">
        <v>345</v>
      </c>
      <c r="F1401" s="16">
        <v>0</v>
      </c>
      <c r="G1401" s="16">
        <v>0</v>
      </c>
      <c r="H1401" s="16">
        <f>About!$B$88/(1+EXP(About!$B$89*(H1400-$H1400+About!$B$90)))</f>
        <v>2.2648140279517712E-2</v>
      </c>
      <c r="I1401" s="16">
        <f>About!$B$88/(1+EXP(About!$B$89*(I1400-$H1400+About!$B$90)))</f>
        <v>2.9464471373885869E-2</v>
      </c>
      <c r="J1401" s="16">
        <f>About!$B$88/(1+EXP(About!$B$89*(J1400-$H1400+About!$B$90)))</f>
        <v>3.8253208866234997E-2</v>
      </c>
      <c r="K1401" s="16">
        <f>About!$B$88/(1+EXP(About!$B$89*(K1400-$H1400+About!$B$90)))</f>
        <v>4.9531718843781984E-2</v>
      </c>
      <c r="L1401" s="16">
        <f>About!$B$88/(1+EXP(About!$B$89*(L1400-$H1400+About!$B$90)))</f>
        <v>6.3917956397851416E-2</v>
      </c>
      <c r="M1401" s="16">
        <f>About!$B$88/(1+EXP(About!$B$89*(M1400-$H1400+About!$B$90)))</f>
        <v>8.2127169223697311E-2</v>
      </c>
      <c r="N1401" s="16">
        <f>About!$B$88/(1+EXP(About!$B$89*(N1400-$H1400+About!$B$90)))</f>
        <v>0.10495145823012331</v>
      </c>
      <c r="O1401" s="16">
        <f>About!$B$88/(1+EXP(About!$B$89*(O1400-$H1400+About!$B$90)))</f>
        <v>0.13321313648010116</v>
      </c>
      <c r="P1401" s="16">
        <f>About!$B$88/(1+EXP(About!$B$89*(P1400-$H1400+About!$B$90)))</f>
        <v>0.1676829432434738</v>
      </c>
      <c r="Q1401" s="16">
        <f>About!$B$88/(1+EXP(About!$B$89*(Q1400-$H1400+About!$B$90)))</f>
        <v>0.20895842737796153</v>
      </c>
      <c r="R1401" s="16">
        <f>About!$B$88/(1+EXP(About!$B$89*(R1400-$H1400+About!$B$90)))</f>
        <v>0.25730860691227286</v>
      </c>
      <c r="S1401" s="16">
        <f>About!$B$88/(1+EXP(About!$B$89*(S1400-$H1400+About!$B$90)))</f>
        <v>0.31250885313368498</v>
      </c>
      <c r="T1401" s="16">
        <f>About!$B$88/(1+EXP(About!$B$89*(T1400-$H1400+About!$B$90)))</f>
        <v>0.37371039599785677</v>
      </c>
      <c r="U1401" s="16">
        <f>About!$B$88/(1+EXP(About!$B$89*(U1400-$H1400+About!$B$90)))</f>
        <v>0.43940070146006388</v>
      </c>
      <c r="V1401" s="16">
        <f>About!$B$88/(1+EXP(About!$B$89*(V1400-$H1400+About!$B$90)))</f>
        <v>0.50749999999999995</v>
      </c>
      <c r="W1401" s="16">
        <f>About!$B$88/(1+EXP(About!$B$89*(W1400-$H1400+About!$B$90)))</f>
        <v>0.57559929853993608</v>
      </c>
      <c r="X1401" s="16">
        <f>About!$B$88/(1+EXP(About!$B$89*(X1400-$H1400+About!$B$90)))</f>
        <v>0.64128960400214308</v>
      </c>
      <c r="Y1401" s="16">
        <f>About!$B$88/(1+EXP(About!$B$89*(Y1400-$H1400+About!$B$90)))</f>
        <v>0.70249114686631497</v>
      </c>
      <c r="Z1401" s="16">
        <f>About!$B$88/(1+EXP(About!$B$89*(Z1400-$H1400+About!$B$90)))</f>
        <v>0.75769139308772704</v>
      </c>
      <c r="AA1401" s="16">
        <f>About!$B$88/(1+EXP(About!$B$89*(AA1400-$H1400+About!$B$90)))</f>
        <v>0.80604157262203846</v>
      </c>
      <c r="AB1401" s="16">
        <f>About!$B$88/(1+EXP(About!$B$89*(AB1400-$H1400+About!$B$90)))</f>
        <v>0.84731705675652613</v>
      </c>
      <c r="AC1401" s="16">
        <f>About!$B$88/(1+EXP(About!$B$89*(AC1400-$H1400+About!$B$90)))</f>
        <v>0.88178686351989888</v>
      </c>
      <c r="AD1401" s="16">
        <f>About!$B$88/(1+EXP(About!$B$89*(AD1400-$H1400+About!$B$90)))</f>
        <v>0.91004854176987648</v>
      </c>
      <c r="AE1401" s="16">
        <f>About!$B$88/(1+EXP(About!$B$89*(AE1400-$H1400+About!$B$90)))</f>
        <v>0.93287283077630256</v>
      </c>
      <c r="AF1401" s="16">
        <f>About!$B$88/(1+EXP(About!$B$89*(AF1400-$H1400+About!$B$90)))</f>
        <v>0.95108204360214854</v>
      </c>
      <c r="AG1401" s="16">
        <f>About!$B$88/(1+EXP(About!$B$89*(AG1400-$H1400+About!$B$90)))</f>
        <v>0.96546828115621786</v>
      </c>
      <c r="AH1401" s="16">
        <f>About!$B$88/(1+EXP(About!$B$89*(AH1400-$H1400+About!$B$90)))</f>
        <v>0.97674679113376495</v>
      </c>
      <c r="AI1401" s="16">
        <f>About!$B$88/(1+EXP(About!$B$89*(AI1400-$H1400+About!$B$90)))</f>
        <v>0.98553552862611404</v>
      </c>
      <c r="AJ1401" s="16">
        <f>About!$B$88/(1+EXP(About!$B$89*(AJ1400-$H1400+About!$B$90)))</f>
        <v>0.99235185972048212</v>
      </c>
      <c r="AK1401" s="16">
        <f>About!$B$88/(1+EXP(About!$B$89*(AK1400-$H1400+About!$B$90)))</f>
        <v>0.99761910618453631</v>
      </c>
    </row>
    <row r="1402" spans="1:37" x14ac:dyDescent="0.45">
      <c r="A1402" t="s">
        <v>22</v>
      </c>
      <c r="B1402" t="s">
        <v>345</v>
      </c>
      <c r="C1402" t="s">
        <v>227</v>
      </c>
      <c r="F1402" s="15">
        <v>2019</v>
      </c>
      <c r="G1402" s="15">
        <v>2020</v>
      </c>
      <c r="H1402" s="15">
        <v>2021</v>
      </c>
      <c r="I1402" s="15">
        <v>2022</v>
      </c>
      <c r="J1402" s="15">
        <v>2023</v>
      </c>
      <c r="K1402" s="15">
        <v>2024</v>
      </c>
      <c r="L1402" s="15">
        <v>2025</v>
      </c>
      <c r="M1402" s="15">
        <v>2026</v>
      </c>
      <c r="N1402" s="15">
        <v>2027</v>
      </c>
      <c r="O1402" s="15">
        <v>2028</v>
      </c>
      <c r="P1402" s="15">
        <v>2029</v>
      </c>
      <c r="Q1402" s="15">
        <v>2030</v>
      </c>
      <c r="R1402" s="15">
        <v>2031</v>
      </c>
      <c r="S1402" s="15">
        <v>2032</v>
      </c>
      <c r="T1402" s="15">
        <v>2033</v>
      </c>
      <c r="U1402" s="15">
        <v>2034</v>
      </c>
      <c r="V1402" s="15">
        <v>2035</v>
      </c>
      <c r="W1402" s="15">
        <v>2036</v>
      </c>
      <c r="X1402" s="15">
        <v>2037</v>
      </c>
      <c r="Y1402" s="15">
        <v>2038</v>
      </c>
      <c r="Z1402" s="15">
        <v>2039</v>
      </c>
      <c r="AA1402" s="15">
        <v>2040</v>
      </c>
      <c r="AB1402" s="15">
        <v>2041</v>
      </c>
      <c r="AC1402" s="15">
        <v>2042</v>
      </c>
      <c r="AD1402" s="15">
        <v>2043</v>
      </c>
      <c r="AE1402" s="15">
        <v>2044</v>
      </c>
      <c r="AF1402" s="15">
        <v>2045</v>
      </c>
      <c r="AG1402" s="15">
        <v>2046</v>
      </c>
      <c r="AH1402" s="15">
        <v>2047</v>
      </c>
      <c r="AI1402" s="15">
        <v>2048</v>
      </c>
      <c r="AJ1402" s="15">
        <v>2049</v>
      </c>
      <c r="AK1402" s="15">
        <v>2050</v>
      </c>
    </row>
    <row r="1403" spans="1:37" x14ac:dyDescent="0.45">
      <c r="B1403" t="s">
        <v>345</v>
      </c>
      <c r="F1403" s="16">
        <v>0</v>
      </c>
      <c r="G1403" s="16">
        <v>0</v>
      </c>
      <c r="H1403" s="16">
        <f>About!$B$88/(1+EXP(About!$B$89*(H1402-$H1402+About!$B$90)))</f>
        <v>2.2648140279517712E-2</v>
      </c>
      <c r="I1403" s="16">
        <f>About!$B$88/(1+EXP(About!$B$89*(I1402-$H1402+About!$B$90)))</f>
        <v>2.9464471373885869E-2</v>
      </c>
      <c r="J1403" s="16">
        <f>About!$B$88/(1+EXP(About!$B$89*(J1402-$H1402+About!$B$90)))</f>
        <v>3.8253208866234997E-2</v>
      </c>
      <c r="K1403" s="16">
        <f>About!$B$88/(1+EXP(About!$B$89*(K1402-$H1402+About!$B$90)))</f>
        <v>4.9531718843781984E-2</v>
      </c>
      <c r="L1403" s="16">
        <f>About!$B$88/(1+EXP(About!$B$89*(L1402-$H1402+About!$B$90)))</f>
        <v>6.3917956397851416E-2</v>
      </c>
      <c r="M1403" s="16">
        <f>About!$B$88/(1+EXP(About!$B$89*(M1402-$H1402+About!$B$90)))</f>
        <v>8.2127169223697311E-2</v>
      </c>
      <c r="N1403" s="16">
        <f>About!$B$88/(1+EXP(About!$B$89*(N1402-$H1402+About!$B$90)))</f>
        <v>0.10495145823012331</v>
      </c>
      <c r="O1403" s="16">
        <f>About!$B$88/(1+EXP(About!$B$89*(O1402-$H1402+About!$B$90)))</f>
        <v>0.13321313648010116</v>
      </c>
      <c r="P1403" s="16">
        <f>About!$B$88/(1+EXP(About!$B$89*(P1402-$H1402+About!$B$90)))</f>
        <v>0.1676829432434738</v>
      </c>
      <c r="Q1403" s="16">
        <f>About!$B$88/(1+EXP(About!$B$89*(Q1402-$H1402+About!$B$90)))</f>
        <v>0.20895842737796153</v>
      </c>
      <c r="R1403" s="16">
        <f>About!$B$88/(1+EXP(About!$B$89*(R1402-$H1402+About!$B$90)))</f>
        <v>0.25730860691227286</v>
      </c>
      <c r="S1403" s="16">
        <f>About!$B$88/(1+EXP(About!$B$89*(S1402-$H1402+About!$B$90)))</f>
        <v>0.31250885313368498</v>
      </c>
      <c r="T1403" s="16">
        <f>About!$B$88/(1+EXP(About!$B$89*(T1402-$H1402+About!$B$90)))</f>
        <v>0.37371039599785677</v>
      </c>
      <c r="U1403" s="16">
        <f>About!$B$88/(1+EXP(About!$B$89*(U1402-$H1402+About!$B$90)))</f>
        <v>0.43940070146006388</v>
      </c>
      <c r="V1403" s="16">
        <f>About!$B$88/(1+EXP(About!$B$89*(V1402-$H1402+About!$B$90)))</f>
        <v>0.50749999999999995</v>
      </c>
      <c r="W1403" s="16">
        <f>About!$B$88/(1+EXP(About!$B$89*(W1402-$H1402+About!$B$90)))</f>
        <v>0.57559929853993608</v>
      </c>
      <c r="X1403" s="16">
        <f>About!$B$88/(1+EXP(About!$B$89*(X1402-$H1402+About!$B$90)))</f>
        <v>0.64128960400214308</v>
      </c>
      <c r="Y1403" s="16">
        <f>About!$B$88/(1+EXP(About!$B$89*(Y1402-$H1402+About!$B$90)))</f>
        <v>0.70249114686631497</v>
      </c>
      <c r="Z1403" s="16">
        <f>About!$B$88/(1+EXP(About!$B$89*(Z1402-$H1402+About!$B$90)))</f>
        <v>0.75769139308772704</v>
      </c>
      <c r="AA1403" s="16">
        <f>About!$B$88/(1+EXP(About!$B$89*(AA1402-$H1402+About!$B$90)))</f>
        <v>0.80604157262203846</v>
      </c>
      <c r="AB1403" s="16">
        <f>About!$B$88/(1+EXP(About!$B$89*(AB1402-$H1402+About!$B$90)))</f>
        <v>0.84731705675652613</v>
      </c>
      <c r="AC1403" s="16">
        <f>About!$B$88/(1+EXP(About!$B$89*(AC1402-$H1402+About!$B$90)))</f>
        <v>0.88178686351989888</v>
      </c>
      <c r="AD1403" s="16">
        <f>About!$B$88/(1+EXP(About!$B$89*(AD1402-$H1402+About!$B$90)))</f>
        <v>0.91004854176987648</v>
      </c>
      <c r="AE1403" s="16">
        <f>About!$B$88/(1+EXP(About!$B$89*(AE1402-$H1402+About!$B$90)))</f>
        <v>0.93287283077630256</v>
      </c>
      <c r="AF1403" s="16">
        <f>About!$B$88/(1+EXP(About!$B$89*(AF1402-$H1402+About!$B$90)))</f>
        <v>0.95108204360214854</v>
      </c>
      <c r="AG1403" s="16">
        <f>About!$B$88/(1+EXP(About!$B$89*(AG1402-$H1402+About!$B$90)))</f>
        <v>0.96546828115621786</v>
      </c>
      <c r="AH1403" s="16">
        <f>About!$B$88/(1+EXP(About!$B$89*(AH1402-$H1402+About!$B$90)))</f>
        <v>0.97674679113376495</v>
      </c>
      <c r="AI1403" s="16">
        <f>About!$B$88/(1+EXP(About!$B$89*(AI1402-$H1402+About!$B$90)))</f>
        <v>0.98553552862611404</v>
      </c>
      <c r="AJ1403" s="16">
        <f>About!$B$88/(1+EXP(About!$B$89*(AJ1402-$H1402+About!$B$90)))</f>
        <v>0.99235185972048212</v>
      </c>
      <c r="AK1403" s="16">
        <f>About!$B$88/(1+EXP(About!$B$89*(AK1402-$H1402+About!$B$90)))</f>
        <v>0.99761910618453631</v>
      </c>
    </row>
    <row r="1404" spans="1:37" x14ac:dyDescent="0.45">
      <c r="A1404" t="s">
        <v>22</v>
      </c>
      <c r="B1404" t="s">
        <v>345</v>
      </c>
      <c r="C1404" t="s">
        <v>228</v>
      </c>
      <c r="F1404" s="15">
        <v>2019</v>
      </c>
      <c r="G1404" s="15">
        <v>2020</v>
      </c>
      <c r="H1404" s="15">
        <v>2021</v>
      </c>
      <c r="I1404" s="15">
        <v>2022</v>
      </c>
      <c r="J1404" s="15">
        <v>2023</v>
      </c>
      <c r="K1404" s="15">
        <v>2024</v>
      </c>
      <c r="L1404" s="15">
        <v>2025</v>
      </c>
      <c r="M1404" s="15">
        <v>2026</v>
      </c>
      <c r="N1404" s="15">
        <v>2027</v>
      </c>
      <c r="O1404" s="15">
        <v>2028</v>
      </c>
      <c r="P1404" s="15">
        <v>2029</v>
      </c>
      <c r="Q1404" s="15">
        <v>2030</v>
      </c>
      <c r="R1404" s="15">
        <v>2031</v>
      </c>
      <c r="S1404" s="15">
        <v>2032</v>
      </c>
      <c r="T1404" s="15">
        <v>2033</v>
      </c>
      <c r="U1404" s="15">
        <v>2034</v>
      </c>
      <c r="V1404" s="15">
        <v>2035</v>
      </c>
      <c r="W1404" s="15">
        <v>2036</v>
      </c>
      <c r="X1404" s="15">
        <v>2037</v>
      </c>
      <c r="Y1404" s="15">
        <v>2038</v>
      </c>
      <c r="Z1404" s="15">
        <v>2039</v>
      </c>
      <c r="AA1404" s="15">
        <v>2040</v>
      </c>
      <c r="AB1404" s="15">
        <v>2041</v>
      </c>
      <c r="AC1404" s="15">
        <v>2042</v>
      </c>
      <c r="AD1404" s="15">
        <v>2043</v>
      </c>
      <c r="AE1404" s="15">
        <v>2044</v>
      </c>
      <c r="AF1404" s="15">
        <v>2045</v>
      </c>
      <c r="AG1404" s="15">
        <v>2046</v>
      </c>
      <c r="AH1404" s="15">
        <v>2047</v>
      </c>
      <c r="AI1404" s="15">
        <v>2048</v>
      </c>
      <c r="AJ1404" s="15">
        <v>2049</v>
      </c>
      <c r="AK1404" s="15">
        <v>2050</v>
      </c>
    </row>
    <row r="1405" spans="1:37" x14ac:dyDescent="0.45">
      <c r="B1405" t="s">
        <v>345</v>
      </c>
      <c r="F1405" s="16">
        <v>0</v>
      </c>
      <c r="G1405" s="16">
        <v>0</v>
      </c>
      <c r="H1405" s="16">
        <f>About!$B$88/(1+EXP(About!$B$89*(H1404-$H1404+About!$B$90)))</f>
        <v>2.2648140279517712E-2</v>
      </c>
      <c r="I1405" s="16">
        <f>About!$B$88/(1+EXP(About!$B$89*(I1404-$H1404+About!$B$90)))</f>
        <v>2.9464471373885869E-2</v>
      </c>
      <c r="J1405" s="16">
        <f>About!$B$88/(1+EXP(About!$B$89*(J1404-$H1404+About!$B$90)))</f>
        <v>3.8253208866234997E-2</v>
      </c>
      <c r="K1405" s="16">
        <f>About!$B$88/(1+EXP(About!$B$89*(K1404-$H1404+About!$B$90)))</f>
        <v>4.9531718843781984E-2</v>
      </c>
      <c r="L1405" s="16">
        <f>About!$B$88/(1+EXP(About!$B$89*(L1404-$H1404+About!$B$90)))</f>
        <v>6.3917956397851416E-2</v>
      </c>
      <c r="M1405" s="16">
        <f>About!$B$88/(1+EXP(About!$B$89*(M1404-$H1404+About!$B$90)))</f>
        <v>8.2127169223697311E-2</v>
      </c>
      <c r="N1405" s="16">
        <f>About!$B$88/(1+EXP(About!$B$89*(N1404-$H1404+About!$B$90)))</f>
        <v>0.10495145823012331</v>
      </c>
      <c r="O1405" s="16">
        <f>About!$B$88/(1+EXP(About!$B$89*(O1404-$H1404+About!$B$90)))</f>
        <v>0.13321313648010116</v>
      </c>
      <c r="P1405" s="16">
        <f>About!$B$88/(1+EXP(About!$B$89*(P1404-$H1404+About!$B$90)))</f>
        <v>0.1676829432434738</v>
      </c>
      <c r="Q1405" s="16">
        <f>About!$B$88/(1+EXP(About!$B$89*(Q1404-$H1404+About!$B$90)))</f>
        <v>0.20895842737796153</v>
      </c>
      <c r="R1405" s="16">
        <f>About!$B$88/(1+EXP(About!$B$89*(R1404-$H1404+About!$B$90)))</f>
        <v>0.25730860691227286</v>
      </c>
      <c r="S1405" s="16">
        <f>About!$B$88/(1+EXP(About!$B$89*(S1404-$H1404+About!$B$90)))</f>
        <v>0.31250885313368498</v>
      </c>
      <c r="T1405" s="16">
        <f>About!$B$88/(1+EXP(About!$B$89*(T1404-$H1404+About!$B$90)))</f>
        <v>0.37371039599785677</v>
      </c>
      <c r="U1405" s="16">
        <f>About!$B$88/(1+EXP(About!$B$89*(U1404-$H1404+About!$B$90)))</f>
        <v>0.43940070146006388</v>
      </c>
      <c r="V1405" s="16">
        <f>About!$B$88/(1+EXP(About!$B$89*(V1404-$H1404+About!$B$90)))</f>
        <v>0.50749999999999995</v>
      </c>
      <c r="W1405" s="16">
        <f>About!$B$88/(1+EXP(About!$B$89*(W1404-$H1404+About!$B$90)))</f>
        <v>0.57559929853993608</v>
      </c>
      <c r="X1405" s="16">
        <f>About!$B$88/(1+EXP(About!$B$89*(X1404-$H1404+About!$B$90)))</f>
        <v>0.64128960400214308</v>
      </c>
      <c r="Y1405" s="16">
        <f>About!$B$88/(1+EXP(About!$B$89*(Y1404-$H1404+About!$B$90)))</f>
        <v>0.70249114686631497</v>
      </c>
      <c r="Z1405" s="16">
        <f>About!$B$88/(1+EXP(About!$B$89*(Z1404-$H1404+About!$B$90)))</f>
        <v>0.75769139308772704</v>
      </c>
      <c r="AA1405" s="16">
        <f>About!$B$88/(1+EXP(About!$B$89*(AA1404-$H1404+About!$B$90)))</f>
        <v>0.80604157262203846</v>
      </c>
      <c r="AB1405" s="16">
        <f>About!$B$88/(1+EXP(About!$B$89*(AB1404-$H1404+About!$B$90)))</f>
        <v>0.84731705675652613</v>
      </c>
      <c r="AC1405" s="16">
        <f>About!$B$88/(1+EXP(About!$B$89*(AC1404-$H1404+About!$B$90)))</f>
        <v>0.88178686351989888</v>
      </c>
      <c r="AD1405" s="16">
        <f>About!$B$88/(1+EXP(About!$B$89*(AD1404-$H1404+About!$B$90)))</f>
        <v>0.91004854176987648</v>
      </c>
      <c r="AE1405" s="16">
        <f>About!$B$88/(1+EXP(About!$B$89*(AE1404-$H1404+About!$B$90)))</f>
        <v>0.93287283077630256</v>
      </c>
      <c r="AF1405" s="16">
        <f>About!$B$88/(1+EXP(About!$B$89*(AF1404-$H1404+About!$B$90)))</f>
        <v>0.95108204360214854</v>
      </c>
      <c r="AG1405" s="16">
        <f>About!$B$88/(1+EXP(About!$B$89*(AG1404-$H1404+About!$B$90)))</f>
        <v>0.96546828115621786</v>
      </c>
      <c r="AH1405" s="16">
        <f>About!$B$88/(1+EXP(About!$B$89*(AH1404-$H1404+About!$B$90)))</f>
        <v>0.97674679113376495</v>
      </c>
      <c r="AI1405" s="16">
        <f>About!$B$88/(1+EXP(About!$B$89*(AI1404-$H1404+About!$B$90)))</f>
        <v>0.98553552862611404</v>
      </c>
      <c r="AJ1405" s="16">
        <f>About!$B$88/(1+EXP(About!$B$89*(AJ1404-$H1404+About!$B$90)))</f>
        <v>0.99235185972048212</v>
      </c>
      <c r="AK1405" s="16">
        <f>About!$B$88/(1+EXP(About!$B$89*(AK1404-$H1404+About!$B$90)))</f>
        <v>0.99761910618453631</v>
      </c>
    </row>
    <row r="1406" spans="1:37" x14ac:dyDescent="0.45">
      <c r="A1406" t="s">
        <v>22</v>
      </c>
      <c r="B1406" t="s">
        <v>345</v>
      </c>
      <c r="C1406" t="s">
        <v>229</v>
      </c>
      <c r="F1406" s="15">
        <v>2019</v>
      </c>
      <c r="G1406" s="15">
        <v>2020</v>
      </c>
      <c r="H1406" s="15">
        <v>2021</v>
      </c>
      <c r="I1406" s="15">
        <v>2022</v>
      </c>
      <c r="J1406" s="15">
        <v>2023</v>
      </c>
      <c r="K1406" s="15">
        <v>2024</v>
      </c>
      <c r="L1406" s="15">
        <v>2025</v>
      </c>
      <c r="M1406" s="15">
        <v>2026</v>
      </c>
      <c r="N1406" s="15">
        <v>2027</v>
      </c>
      <c r="O1406" s="15">
        <v>2028</v>
      </c>
      <c r="P1406" s="15">
        <v>2029</v>
      </c>
      <c r="Q1406" s="15">
        <v>2030</v>
      </c>
      <c r="R1406" s="15">
        <v>2031</v>
      </c>
      <c r="S1406" s="15">
        <v>2032</v>
      </c>
      <c r="T1406" s="15">
        <v>2033</v>
      </c>
      <c r="U1406" s="15">
        <v>2034</v>
      </c>
      <c r="V1406" s="15">
        <v>2035</v>
      </c>
      <c r="W1406" s="15">
        <v>2036</v>
      </c>
      <c r="X1406" s="15">
        <v>2037</v>
      </c>
      <c r="Y1406" s="15">
        <v>2038</v>
      </c>
      <c r="Z1406" s="15">
        <v>2039</v>
      </c>
      <c r="AA1406" s="15">
        <v>2040</v>
      </c>
      <c r="AB1406" s="15">
        <v>2041</v>
      </c>
      <c r="AC1406" s="15">
        <v>2042</v>
      </c>
      <c r="AD1406" s="15">
        <v>2043</v>
      </c>
      <c r="AE1406" s="15">
        <v>2044</v>
      </c>
      <c r="AF1406" s="15">
        <v>2045</v>
      </c>
      <c r="AG1406" s="15">
        <v>2046</v>
      </c>
      <c r="AH1406" s="15">
        <v>2047</v>
      </c>
      <c r="AI1406" s="15">
        <v>2048</v>
      </c>
      <c r="AJ1406" s="15">
        <v>2049</v>
      </c>
      <c r="AK1406" s="15">
        <v>2050</v>
      </c>
    </row>
    <row r="1407" spans="1:37" x14ac:dyDescent="0.45">
      <c r="B1407" t="s">
        <v>345</v>
      </c>
      <c r="F1407" s="16">
        <v>0</v>
      </c>
      <c r="G1407" s="16">
        <v>0</v>
      </c>
      <c r="H1407" s="16">
        <f>About!$B$88/(1+EXP(About!$B$89*(H1406-$H1406+About!$B$90)))</f>
        <v>2.2648140279517712E-2</v>
      </c>
      <c r="I1407" s="16">
        <f>About!$B$88/(1+EXP(About!$B$89*(I1406-$H1406+About!$B$90)))</f>
        <v>2.9464471373885869E-2</v>
      </c>
      <c r="J1407" s="16">
        <f>About!$B$88/(1+EXP(About!$B$89*(J1406-$H1406+About!$B$90)))</f>
        <v>3.8253208866234997E-2</v>
      </c>
      <c r="K1407" s="16">
        <f>About!$B$88/(1+EXP(About!$B$89*(K1406-$H1406+About!$B$90)))</f>
        <v>4.9531718843781984E-2</v>
      </c>
      <c r="L1407" s="16">
        <f>About!$B$88/(1+EXP(About!$B$89*(L1406-$H1406+About!$B$90)))</f>
        <v>6.3917956397851416E-2</v>
      </c>
      <c r="M1407" s="16">
        <f>About!$B$88/(1+EXP(About!$B$89*(M1406-$H1406+About!$B$90)))</f>
        <v>8.2127169223697311E-2</v>
      </c>
      <c r="N1407" s="16">
        <f>About!$B$88/(1+EXP(About!$B$89*(N1406-$H1406+About!$B$90)))</f>
        <v>0.10495145823012331</v>
      </c>
      <c r="O1407" s="16">
        <f>About!$B$88/(1+EXP(About!$B$89*(O1406-$H1406+About!$B$90)))</f>
        <v>0.13321313648010116</v>
      </c>
      <c r="P1407" s="16">
        <f>About!$B$88/(1+EXP(About!$B$89*(P1406-$H1406+About!$B$90)))</f>
        <v>0.1676829432434738</v>
      </c>
      <c r="Q1407" s="16">
        <f>About!$B$88/(1+EXP(About!$B$89*(Q1406-$H1406+About!$B$90)))</f>
        <v>0.20895842737796153</v>
      </c>
      <c r="R1407" s="16">
        <f>About!$B$88/(1+EXP(About!$B$89*(R1406-$H1406+About!$B$90)))</f>
        <v>0.25730860691227286</v>
      </c>
      <c r="S1407" s="16">
        <f>About!$B$88/(1+EXP(About!$B$89*(S1406-$H1406+About!$B$90)))</f>
        <v>0.31250885313368498</v>
      </c>
      <c r="T1407" s="16">
        <f>About!$B$88/(1+EXP(About!$B$89*(T1406-$H1406+About!$B$90)))</f>
        <v>0.37371039599785677</v>
      </c>
      <c r="U1407" s="16">
        <f>About!$B$88/(1+EXP(About!$B$89*(U1406-$H1406+About!$B$90)))</f>
        <v>0.43940070146006388</v>
      </c>
      <c r="V1407" s="16">
        <f>About!$B$88/(1+EXP(About!$B$89*(V1406-$H1406+About!$B$90)))</f>
        <v>0.50749999999999995</v>
      </c>
      <c r="W1407" s="16">
        <f>About!$B$88/(1+EXP(About!$B$89*(W1406-$H1406+About!$B$90)))</f>
        <v>0.57559929853993608</v>
      </c>
      <c r="X1407" s="16">
        <f>About!$B$88/(1+EXP(About!$B$89*(X1406-$H1406+About!$B$90)))</f>
        <v>0.64128960400214308</v>
      </c>
      <c r="Y1407" s="16">
        <f>About!$B$88/(1+EXP(About!$B$89*(Y1406-$H1406+About!$B$90)))</f>
        <v>0.70249114686631497</v>
      </c>
      <c r="Z1407" s="16">
        <f>About!$B$88/(1+EXP(About!$B$89*(Z1406-$H1406+About!$B$90)))</f>
        <v>0.75769139308772704</v>
      </c>
      <c r="AA1407" s="16">
        <f>About!$B$88/(1+EXP(About!$B$89*(AA1406-$H1406+About!$B$90)))</f>
        <v>0.80604157262203846</v>
      </c>
      <c r="AB1407" s="16">
        <f>About!$B$88/(1+EXP(About!$B$89*(AB1406-$H1406+About!$B$90)))</f>
        <v>0.84731705675652613</v>
      </c>
      <c r="AC1407" s="16">
        <f>About!$B$88/(1+EXP(About!$B$89*(AC1406-$H1406+About!$B$90)))</f>
        <v>0.88178686351989888</v>
      </c>
      <c r="AD1407" s="16">
        <f>About!$B$88/(1+EXP(About!$B$89*(AD1406-$H1406+About!$B$90)))</f>
        <v>0.91004854176987648</v>
      </c>
      <c r="AE1407" s="16">
        <f>About!$B$88/(1+EXP(About!$B$89*(AE1406-$H1406+About!$B$90)))</f>
        <v>0.93287283077630256</v>
      </c>
      <c r="AF1407" s="16">
        <f>About!$B$88/(1+EXP(About!$B$89*(AF1406-$H1406+About!$B$90)))</f>
        <v>0.95108204360214854</v>
      </c>
      <c r="AG1407" s="16">
        <f>About!$B$88/(1+EXP(About!$B$89*(AG1406-$H1406+About!$B$90)))</f>
        <v>0.96546828115621786</v>
      </c>
      <c r="AH1407" s="16">
        <f>About!$B$88/(1+EXP(About!$B$89*(AH1406-$H1406+About!$B$90)))</f>
        <v>0.97674679113376495</v>
      </c>
      <c r="AI1407" s="16">
        <f>About!$B$88/(1+EXP(About!$B$89*(AI1406-$H1406+About!$B$90)))</f>
        <v>0.98553552862611404</v>
      </c>
      <c r="AJ1407" s="16">
        <f>About!$B$88/(1+EXP(About!$B$89*(AJ1406-$H1406+About!$B$90)))</f>
        <v>0.99235185972048212</v>
      </c>
      <c r="AK1407" s="16">
        <f>About!$B$88/(1+EXP(About!$B$89*(AK1406-$H1406+About!$B$90)))</f>
        <v>0.99761910618453631</v>
      </c>
    </row>
    <row r="1408" spans="1:37" x14ac:dyDescent="0.45">
      <c r="A1408" t="s">
        <v>22</v>
      </c>
      <c r="B1408" t="s">
        <v>345</v>
      </c>
      <c r="C1408" t="s">
        <v>230</v>
      </c>
      <c r="F1408" s="15">
        <v>2019</v>
      </c>
      <c r="G1408" s="15">
        <v>2020</v>
      </c>
      <c r="H1408" s="15">
        <v>2021</v>
      </c>
      <c r="I1408" s="15">
        <v>2022</v>
      </c>
      <c r="J1408" s="15">
        <v>2023</v>
      </c>
      <c r="K1408" s="15">
        <v>2024</v>
      </c>
      <c r="L1408" s="15">
        <v>2025</v>
      </c>
      <c r="M1408" s="15">
        <v>2026</v>
      </c>
      <c r="N1408" s="15">
        <v>2027</v>
      </c>
      <c r="O1408" s="15">
        <v>2028</v>
      </c>
      <c r="P1408" s="15">
        <v>2029</v>
      </c>
      <c r="Q1408" s="15">
        <v>2030</v>
      </c>
      <c r="R1408" s="15">
        <v>2031</v>
      </c>
      <c r="S1408" s="15">
        <v>2032</v>
      </c>
      <c r="T1408" s="15">
        <v>2033</v>
      </c>
      <c r="U1408" s="15">
        <v>2034</v>
      </c>
      <c r="V1408" s="15">
        <v>2035</v>
      </c>
      <c r="W1408" s="15">
        <v>2036</v>
      </c>
      <c r="X1408" s="15">
        <v>2037</v>
      </c>
      <c r="Y1408" s="15">
        <v>2038</v>
      </c>
      <c r="Z1408" s="15">
        <v>2039</v>
      </c>
      <c r="AA1408" s="15">
        <v>2040</v>
      </c>
      <c r="AB1408" s="15">
        <v>2041</v>
      </c>
      <c r="AC1408" s="15">
        <v>2042</v>
      </c>
      <c r="AD1408" s="15">
        <v>2043</v>
      </c>
      <c r="AE1408" s="15">
        <v>2044</v>
      </c>
      <c r="AF1408" s="15">
        <v>2045</v>
      </c>
      <c r="AG1408" s="15">
        <v>2046</v>
      </c>
      <c r="AH1408" s="15">
        <v>2047</v>
      </c>
      <c r="AI1408" s="15">
        <v>2048</v>
      </c>
      <c r="AJ1408" s="15">
        <v>2049</v>
      </c>
      <c r="AK1408" s="15">
        <v>2050</v>
      </c>
    </row>
    <row r="1409" spans="1:37" x14ac:dyDescent="0.45">
      <c r="B1409" t="s">
        <v>345</v>
      </c>
      <c r="F1409" s="16">
        <v>0</v>
      </c>
      <c r="G1409" s="16">
        <v>0</v>
      </c>
      <c r="H1409" s="16">
        <f>About!$B$88/(1+EXP(About!$B$89*(H1408-$H1408+About!$B$90)))</f>
        <v>2.2648140279517712E-2</v>
      </c>
      <c r="I1409" s="16">
        <f>About!$B$88/(1+EXP(About!$B$89*(I1408-$H1408+About!$B$90)))</f>
        <v>2.9464471373885869E-2</v>
      </c>
      <c r="J1409" s="16">
        <f>About!$B$88/(1+EXP(About!$B$89*(J1408-$H1408+About!$B$90)))</f>
        <v>3.8253208866234997E-2</v>
      </c>
      <c r="K1409" s="16">
        <f>About!$B$88/(1+EXP(About!$B$89*(K1408-$H1408+About!$B$90)))</f>
        <v>4.9531718843781984E-2</v>
      </c>
      <c r="L1409" s="16">
        <f>About!$B$88/(1+EXP(About!$B$89*(L1408-$H1408+About!$B$90)))</f>
        <v>6.3917956397851416E-2</v>
      </c>
      <c r="M1409" s="16">
        <f>About!$B$88/(1+EXP(About!$B$89*(M1408-$H1408+About!$B$90)))</f>
        <v>8.2127169223697311E-2</v>
      </c>
      <c r="N1409" s="16">
        <f>About!$B$88/(1+EXP(About!$B$89*(N1408-$H1408+About!$B$90)))</f>
        <v>0.10495145823012331</v>
      </c>
      <c r="O1409" s="16">
        <f>About!$B$88/(1+EXP(About!$B$89*(O1408-$H1408+About!$B$90)))</f>
        <v>0.13321313648010116</v>
      </c>
      <c r="P1409" s="16">
        <f>About!$B$88/(1+EXP(About!$B$89*(P1408-$H1408+About!$B$90)))</f>
        <v>0.1676829432434738</v>
      </c>
      <c r="Q1409" s="16">
        <f>About!$B$88/(1+EXP(About!$B$89*(Q1408-$H1408+About!$B$90)))</f>
        <v>0.20895842737796153</v>
      </c>
      <c r="R1409" s="16">
        <f>About!$B$88/(1+EXP(About!$B$89*(R1408-$H1408+About!$B$90)))</f>
        <v>0.25730860691227286</v>
      </c>
      <c r="S1409" s="16">
        <f>About!$B$88/(1+EXP(About!$B$89*(S1408-$H1408+About!$B$90)))</f>
        <v>0.31250885313368498</v>
      </c>
      <c r="T1409" s="16">
        <f>About!$B$88/(1+EXP(About!$B$89*(T1408-$H1408+About!$B$90)))</f>
        <v>0.37371039599785677</v>
      </c>
      <c r="U1409" s="16">
        <f>About!$B$88/(1+EXP(About!$B$89*(U1408-$H1408+About!$B$90)))</f>
        <v>0.43940070146006388</v>
      </c>
      <c r="V1409" s="16">
        <f>About!$B$88/(1+EXP(About!$B$89*(V1408-$H1408+About!$B$90)))</f>
        <v>0.50749999999999995</v>
      </c>
      <c r="W1409" s="16">
        <f>About!$B$88/(1+EXP(About!$B$89*(W1408-$H1408+About!$B$90)))</f>
        <v>0.57559929853993608</v>
      </c>
      <c r="X1409" s="16">
        <f>About!$B$88/(1+EXP(About!$B$89*(X1408-$H1408+About!$B$90)))</f>
        <v>0.64128960400214308</v>
      </c>
      <c r="Y1409" s="16">
        <f>About!$B$88/(1+EXP(About!$B$89*(Y1408-$H1408+About!$B$90)))</f>
        <v>0.70249114686631497</v>
      </c>
      <c r="Z1409" s="16">
        <f>About!$B$88/(1+EXP(About!$B$89*(Z1408-$H1408+About!$B$90)))</f>
        <v>0.75769139308772704</v>
      </c>
      <c r="AA1409" s="16">
        <f>About!$B$88/(1+EXP(About!$B$89*(AA1408-$H1408+About!$B$90)))</f>
        <v>0.80604157262203846</v>
      </c>
      <c r="AB1409" s="16">
        <f>About!$B$88/(1+EXP(About!$B$89*(AB1408-$H1408+About!$B$90)))</f>
        <v>0.84731705675652613</v>
      </c>
      <c r="AC1409" s="16">
        <f>About!$B$88/(1+EXP(About!$B$89*(AC1408-$H1408+About!$B$90)))</f>
        <v>0.88178686351989888</v>
      </c>
      <c r="AD1409" s="16">
        <f>About!$B$88/(1+EXP(About!$B$89*(AD1408-$H1408+About!$B$90)))</f>
        <v>0.91004854176987648</v>
      </c>
      <c r="AE1409" s="16">
        <f>About!$B$88/(1+EXP(About!$B$89*(AE1408-$H1408+About!$B$90)))</f>
        <v>0.93287283077630256</v>
      </c>
      <c r="AF1409" s="16">
        <f>About!$B$88/(1+EXP(About!$B$89*(AF1408-$H1408+About!$B$90)))</f>
        <v>0.95108204360214854</v>
      </c>
      <c r="AG1409" s="16">
        <f>About!$B$88/(1+EXP(About!$B$89*(AG1408-$H1408+About!$B$90)))</f>
        <v>0.96546828115621786</v>
      </c>
      <c r="AH1409" s="16">
        <f>About!$B$88/(1+EXP(About!$B$89*(AH1408-$H1408+About!$B$90)))</f>
        <v>0.97674679113376495</v>
      </c>
      <c r="AI1409" s="16">
        <f>About!$B$88/(1+EXP(About!$B$89*(AI1408-$H1408+About!$B$90)))</f>
        <v>0.98553552862611404</v>
      </c>
      <c r="AJ1409" s="16">
        <f>About!$B$88/(1+EXP(About!$B$89*(AJ1408-$H1408+About!$B$90)))</f>
        <v>0.99235185972048212</v>
      </c>
      <c r="AK1409" s="16">
        <f>About!$B$88/(1+EXP(About!$B$89*(AK1408-$H1408+About!$B$90)))</f>
        <v>0.99761910618453631</v>
      </c>
    </row>
    <row r="1410" spans="1:37" x14ac:dyDescent="0.45">
      <c r="A1410" t="s">
        <v>23</v>
      </c>
      <c r="B1410" t="s">
        <v>345</v>
      </c>
      <c r="C1410" t="s">
        <v>235</v>
      </c>
      <c r="F1410" s="15">
        <v>2019</v>
      </c>
      <c r="G1410" s="15">
        <v>2020</v>
      </c>
      <c r="H1410" s="15">
        <v>2021</v>
      </c>
      <c r="I1410" s="15">
        <v>2022</v>
      </c>
      <c r="J1410" s="15">
        <v>2023</v>
      </c>
      <c r="K1410" s="15">
        <v>2024</v>
      </c>
      <c r="L1410" s="15">
        <v>2025</v>
      </c>
      <c r="M1410" s="15">
        <v>2026</v>
      </c>
      <c r="N1410" s="15">
        <v>2027</v>
      </c>
      <c r="O1410" s="15">
        <v>2028</v>
      </c>
      <c r="P1410" s="15">
        <v>2029</v>
      </c>
      <c r="Q1410" s="15">
        <v>2030</v>
      </c>
      <c r="R1410" s="15">
        <v>2031</v>
      </c>
      <c r="S1410" s="15">
        <v>2032</v>
      </c>
      <c r="T1410" s="15">
        <v>2033</v>
      </c>
      <c r="U1410" s="15">
        <v>2034</v>
      </c>
      <c r="V1410" s="15">
        <v>2035</v>
      </c>
      <c r="W1410" s="15">
        <v>2036</v>
      </c>
      <c r="X1410" s="15">
        <v>2037</v>
      </c>
      <c r="Y1410" s="15">
        <v>2038</v>
      </c>
      <c r="Z1410" s="15">
        <v>2039</v>
      </c>
      <c r="AA1410" s="15">
        <v>2040</v>
      </c>
      <c r="AB1410" s="15">
        <v>2041</v>
      </c>
      <c r="AC1410" s="15">
        <v>2042</v>
      </c>
      <c r="AD1410" s="15">
        <v>2043</v>
      </c>
      <c r="AE1410" s="15">
        <v>2044</v>
      </c>
      <c r="AF1410" s="15">
        <v>2045</v>
      </c>
      <c r="AG1410" s="15">
        <v>2046</v>
      </c>
      <c r="AH1410" s="15">
        <v>2047</v>
      </c>
      <c r="AI1410" s="15">
        <v>2048</v>
      </c>
      <c r="AJ1410" s="15">
        <v>2049</v>
      </c>
      <c r="AK1410" s="15">
        <v>2050</v>
      </c>
    </row>
    <row r="1411" spans="1:37" x14ac:dyDescent="0.45">
      <c r="B1411" t="s">
        <v>345</v>
      </c>
      <c r="F1411" s="16">
        <v>0</v>
      </c>
      <c r="G1411" s="16">
        <v>0</v>
      </c>
      <c r="H1411" s="16">
        <f>About!$B$88/(1+EXP(About!$B$89*(H1410-$H1410+About!$B$90)))</f>
        <v>2.2648140279517712E-2</v>
      </c>
      <c r="I1411" s="16">
        <f>About!$B$88/(1+EXP(About!$B$89*(I1410-$H1410+About!$B$90)))</f>
        <v>2.9464471373885869E-2</v>
      </c>
      <c r="J1411" s="16">
        <f>About!$B$88/(1+EXP(About!$B$89*(J1410-$H1410+About!$B$90)))</f>
        <v>3.8253208866234997E-2</v>
      </c>
      <c r="K1411" s="16">
        <f>About!$B$88/(1+EXP(About!$B$89*(K1410-$H1410+About!$B$90)))</f>
        <v>4.9531718843781984E-2</v>
      </c>
      <c r="L1411" s="16">
        <f>About!$B$88/(1+EXP(About!$B$89*(L1410-$H1410+About!$B$90)))</f>
        <v>6.3917956397851416E-2</v>
      </c>
      <c r="M1411" s="16">
        <f>About!$B$88/(1+EXP(About!$B$89*(M1410-$H1410+About!$B$90)))</f>
        <v>8.2127169223697311E-2</v>
      </c>
      <c r="N1411" s="16">
        <f>About!$B$88/(1+EXP(About!$B$89*(N1410-$H1410+About!$B$90)))</f>
        <v>0.10495145823012331</v>
      </c>
      <c r="O1411" s="16">
        <f>About!$B$88/(1+EXP(About!$B$89*(O1410-$H1410+About!$B$90)))</f>
        <v>0.13321313648010116</v>
      </c>
      <c r="P1411" s="16">
        <f>About!$B$88/(1+EXP(About!$B$89*(P1410-$H1410+About!$B$90)))</f>
        <v>0.1676829432434738</v>
      </c>
      <c r="Q1411" s="16">
        <f>About!$B$88/(1+EXP(About!$B$89*(Q1410-$H1410+About!$B$90)))</f>
        <v>0.20895842737796153</v>
      </c>
      <c r="R1411" s="16">
        <f>About!$B$88/(1+EXP(About!$B$89*(R1410-$H1410+About!$B$90)))</f>
        <v>0.25730860691227286</v>
      </c>
      <c r="S1411" s="16">
        <f>About!$B$88/(1+EXP(About!$B$89*(S1410-$H1410+About!$B$90)))</f>
        <v>0.31250885313368498</v>
      </c>
      <c r="T1411" s="16">
        <f>About!$B$88/(1+EXP(About!$B$89*(T1410-$H1410+About!$B$90)))</f>
        <v>0.37371039599785677</v>
      </c>
      <c r="U1411" s="16">
        <f>About!$B$88/(1+EXP(About!$B$89*(U1410-$H1410+About!$B$90)))</f>
        <v>0.43940070146006388</v>
      </c>
      <c r="V1411" s="16">
        <f>About!$B$88/(1+EXP(About!$B$89*(V1410-$H1410+About!$B$90)))</f>
        <v>0.50749999999999995</v>
      </c>
      <c r="W1411" s="16">
        <f>About!$B$88/(1+EXP(About!$B$89*(W1410-$H1410+About!$B$90)))</f>
        <v>0.57559929853993608</v>
      </c>
      <c r="X1411" s="16">
        <f>About!$B$88/(1+EXP(About!$B$89*(X1410-$H1410+About!$B$90)))</f>
        <v>0.64128960400214308</v>
      </c>
      <c r="Y1411" s="16">
        <f>About!$B$88/(1+EXP(About!$B$89*(Y1410-$H1410+About!$B$90)))</f>
        <v>0.70249114686631497</v>
      </c>
      <c r="Z1411" s="16">
        <f>About!$B$88/(1+EXP(About!$B$89*(Z1410-$H1410+About!$B$90)))</f>
        <v>0.75769139308772704</v>
      </c>
      <c r="AA1411" s="16">
        <f>About!$B$88/(1+EXP(About!$B$89*(AA1410-$H1410+About!$B$90)))</f>
        <v>0.80604157262203846</v>
      </c>
      <c r="AB1411" s="16">
        <f>About!$B$88/(1+EXP(About!$B$89*(AB1410-$H1410+About!$B$90)))</f>
        <v>0.84731705675652613</v>
      </c>
      <c r="AC1411" s="16">
        <f>About!$B$88/(1+EXP(About!$B$89*(AC1410-$H1410+About!$B$90)))</f>
        <v>0.88178686351989888</v>
      </c>
      <c r="AD1411" s="16">
        <f>About!$B$88/(1+EXP(About!$B$89*(AD1410-$H1410+About!$B$90)))</f>
        <v>0.91004854176987648</v>
      </c>
      <c r="AE1411" s="16">
        <f>About!$B$88/(1+EXP(About!$B$89*(AE1410-$H1410+About!$B$90)))</f>
        <v>0.93287283077630256</v>
      </c>
      <c r="AF1411" s="16">
        <f>About!$B$88/(1+EXP(About!$B$89*(AF1410-$H1410+About!$B$90)))</f>
        <v>0.95108204360214854</v>
      </c>
      <c r="AG1411" s="16">
        <f>About!$B$88/(1+EXP(About!$B$89*(AG1410-$H1410+About!$B$90)))</f>
        <v>0.96546828115621786</v>
      </c>
      <c r="AH1411" s="16">
        <f>About!$B$88/(1+EXP(About!$B$89*(AH1410-$H1410+About!$B$90)))</f>
        <v>0.97674679113376495</v>
      </c>
      <c r="AI1411" s="16">
        <f>About!$B$88/(1+EXP(About!$B$89*(AI1410-$H1410+About!$B$90)))</f>
        <v>0.98553552862611404</v>
      </c>
      <c r="AJ1411" s="16">
        <f>About!$B$88/(1+EXP(About!$B$89*(AJ1410-$H1410+About!$B$90)))</f>
        <v>0.99235185972048212</v>
      </c>
      <c r="AK1411" s="16">
        <f>About!$B$88/(1+EXP(About!$B$89*(AK1410-$H1410+About!$B$90)))</f>
        <v>0.99761910618453631</v>
      </c>
    </row>
    <row r="1412" spans="1:37" x14ac:dyDescent="0.45">
      <c r="A1412" t="s">
        <v>23</v>
      </c>
      <c r="B1412" t="s">
        <v>345</v>
      </c>
      <c r="C1412" t="s">
        <v>236</v>
      </c>
      <c r="F1412" s="15">
        <v>2019</v>
      </c>
      <c r="G1412" s="15">
        <v>2020</v>
      </c>
      <c r="H1412" s="15">
        <v>2021</v>
      </c>
      <c r="I1412" s="15">
        <v>2022</v>
      </c>
      <c r="J1412" s="15">
        <v>2023</v>
      </c>
      <c r="K1412" s="15">
        <v>2024</v>
      </c>
      <c r="L1412" s="15">
        <v>2025</v>
      </c>
      <c r="M1412" s="15">
        <v>2026</v>
      </c>
      <c r="N1412" s="15">
        <v>2027</v>
      </c>
      <c r="O1412" s="15">
        <v>2028</v>
      </c>
      <c r="P1412" s="15">
        <v>2029</v>
      </c>
      <c r="Q1412" s="15">
        <v>2030</v>
      </c>
      <c r="R1412" s="15">
        <v>2031</v>
      </c>
      <c r="S1412" s="15">
        <v>2032</v>
      </c>
      <c r="T1412" s="15">
        <v>2033</v>
      </c>
      <c r="U1412" s="15">
        <v>2034</v>
      </c>
      <c r="V1412" s="15">
        <v>2035</v>
      </c>
      <c r="W1412" s="15">
        <v>2036</v>
      </c>
      <c r="X1412" s="15">
        <v>2037</v>
      </c>
      <c r="Y1412" s="15">
        <v>2038</v>
      </c>
      <c r="Z1412" s="15">
        <v>2039</v>
      </c>
      <c r="AA1412" s="15">
        <v>2040</v>
      </c>
      <c r="AB1412" s="15">
        <v>2041</v>
      </c>
      <c r="AC1412" s="15">
        <v>2042</v>
      </c>
      <c r="AD1412" s="15">
        <v>2043</v>
      </c>
      <c r="AE1412" s="15">
        <v>2044</v>
      </c>
      <c r="AF1412" s="15">
        <v>2045</v>
      </c>
      <c r="AG1412" s="15">
        <v>2046</v>
      </c>
      <c r="AH1412" s="15">
        <v>2047</v>
      </c>
      <c r="AI1412" s="15">
        <v>2048</v>
      </c>
      <c r="AJ1412" s="15">
        <v>2049</v>
      </c>
      <c r="AK1412" s="15">
        <v>2050</v>
      </c>
    </row>
    <row r="1413" spans="1:37" x14ac:dyDescent="0.45">
      <c r="B1413" t="s">
        <v>345</v>
      </c>
      <c r="F1413" s="16">
        <v>0</v>
      </c>
      <c r="G1413" s="16">
        <v>0</v>
      </c>
      <c r="H1413" s="16">
        <f>About!$B$88/(1+EXP(About!$B$89*(H1412-$H1412+About!$B$90)))</f>
        <v>2.2648140279517712E-2</v>
      </c>
      <c r="I1413" s="16">
        <f>About!$B$88/(1+EXP(About!$B$89*(I1412-$H1412+About!$B$90)))</f>
        <v>2.9464471373885869E-2</v>
      </c>
      <c r="J1413" s="16">
        <f>About!$B$88/(1+EXP(About!$B$89*(J1412-$H1412+About!$B$90)))</f>
        <v>3.8253208866234997E-2</v>
      </c>
      <c r="K1413" s="16">
        <f>About!$B$88/(1+EXP(About!$B$89*(K1412-$H1412+About!$B$90)))</f>
        <v>4.9531718843781984E-2</v>
      </c>
      <c r="L1413" s="16">
        <f>About!$B$88/(1+EXP(About!$B$89*(L1412-$H1412+About!$B$90)))</f>
        <v>6.3917956397851416E-2</v>
      </c>
      <c r="M1413" s="16">
        <f>About!$B$88/(1+EXP(About!$B$89*(M1412-$H1412+About!$B$90)))</f>
        <v>8.2127169223697311E-2</v>
      </c>
      <c r="N1413" s="16">
        <f>About!$B$88/(1+EXP(About!$B$89*(N1412-$H1412+About!$B$90)))</f>
        <v>0.10495145823012331</v>
      </c>
      <c r="O1413" s="16">
        <f>About!$B$88/(1+EXP(About!$B$89*(O1412-$H1412+About!$B$90)))</f>
        <v>0.13321313648010116</v>
      </c>
      <c r="P1413" s="16">
        <f>About!$B$88/(1+EXP(About!$B$89*(P1412-$H1412+About!$B$90)))</f>
        <v>0.1676829432434738</v>
      </c>
      <c r="Q1413" s="16">
        <f>About!$B$88/(1+EXP(About!$B$89*(Q1412-$H1412+About!$B$90)))</f>
        <v>0.20895842737796153</v>
      </c>
      <c r="R1413" s="16">
        <f>About!$B$88/(1+EXP(About!$B$89*(R1412-$H1412+About!$B$90)))</f>
        <v>0.25730860691227286</v>
      </c>
      <c r="S1413" s="16">
        <f>About!$B$88/(1+EXP(About!$B$89*(S1412-$H1412+About!$B$90)))</f>
        <v>0.31250885313368498</v>
      </c>
      <c r="T1413" s="16">
        <f>About!$B$88/(1+EXP(About!$B$89*(T1412-$H1412+About!$B$90)))</f>
        <v>0.37371039599785677</v>
      </c>
      <c r="U1413" s="16">
        <f>About!$B$88/(1+EXP(About!$B$89*(U1412-$H1412+About!$B$90)))</f>
        <v>0.43940070146006388</v>
      </c>
      <c r="V1413" s="16">
        <f>About!$B$88/(1+EXP(About!$B$89*(V1412-$H1412+About!$B$90)))</f>
        <v>0.50749999999999995</v>
      </c>
      <c r="W1413" s="16">
        <f>About!$B$88/(1+EXP(About!$B$89*(W1412-$H1412+About!$B$90)))</f>
        <v>0.57559929853993608</v>
      </c>
      <c r="X1413" s="16">
        <f>About!$B$88/(1+EXP(About!$B$89*(X1412-$H1412+About!$B$90)))</f>
        <v>0.64128960400214308</v>
      </c>
      <c r="Y1413" s="16">
        <f>About!$B$88/(1+EXP(About!$B$89*(Y1412-$H1412+About!$B$90)))</f>
        <v>0.70249114686631497</v>
      </c>
      <c r="Z1413" s="16">
        <f>About!$B$88/(1+EXP(About!$B$89*(Z1412-$H1412+About!$B$90)))</f>
        <v>0.75769139308772704</v>
      </c>
      <c r="AA1413" s="16">
        <f>About!$B$88/(1+EXP(About!$B$89*(AA1412-$H1412+About!$B$90)))</f>
        <v>0.80604157262203846</v>
      </c>
      <c r="AB1413" s="16">
        <f>About!$B$88/(1+EXP(About!$B$89*(AB1412-$H1412+About!$B$90)))</f>
        <v>0.84731705675652613</v>
      </c>
      <c r="AC1413" s="16">
        <f>About!$B$88/(1+EXP(About!$B$89*(AC1412-$H1412+About!$B$90)))</f>
        <v>0.88178686351989888</v>
      </c>
      <c r="AD1413" s="16">
        <f>About!$B$88/(1+EXP(About!$B$89*(AD1412-$H1412+About!$B$90)))</f>
        <v>0.91004854176987648</v>
      </c>
      <c r="AE1413" s="16">
        <f>About!$B$88/(1+EXP(About!$B$89*(AE1412-$H1412+About!$B$90)))</f>
        <v>0.93287283077630256</v>
      </c>
      <c r="AF1413" s="16">
        <f>About!$B$88/(1+EXP(About!$B$89*(AF1412-$H1412+About!$B$90)))</f>
        <v>0.95108204360214854</v>
      </c>
      <c r="AG1413" s="16">
        <f>About!$B$88/(1+EXP(About!$B$89*(AG1412-$H1412+About!$B$90)))</f>
        <v>0.96546828115621786</v>
      </c>
      <c r="AH1413" s="16">
        <f>About!$B$88/(1+EXP(About!$B$89*(AH1412-$H1412+About!$B$90)))</f>
        <v>0.97674679113376495</v>
      </c>
      <c r="AI1413" s="16">
        <f>About!$B$88/(1+EXP(About!$B$89*(AI1412-$H1412+About!$B$90)))</f>
        <v>0.98553552862611404</v>
      </c>
      <c r="AJ1413" s="16">
        <f>About!$B$88/(1+EXP(About!$B$89*(AJ1412-$H1412+About!$B$90)))</f>
        <v>0.99235185972048212</v>
      </c>
      <c r="AK1413" s="16">
        <f>About!$B$88/(1+EXP(About!$B$89*(AK1412-$H1412+About!$B$90)))</f>
        <v>0.99761910618453631</v>
      </c>
    </row>
    <row r="1414" spans="1:37" x14ac:dyDescent="0.45">
      <c r="A1414" t="s">
        <v>23</v>
      </c>
      <c r="B1414" t="s">
        <v>345</v>
      </c>
      <c r="C1414" t="s">
        <v>237</v>
      </c>
      <c r="F1414" s="15">
        <v>2019</v>
      </c>
      <c r="G1414" s="15">
        <v>2020</v>
      </c>
      <c r="H1414" s="15">
        <v>2021</v>
      </c>
      <c r="I1414" s="15">
        <v>2022</v>
      </c>
      <c r="J1414" s="15">
        <v>2023</v>
      </c>
      <c r="K1414" s="15">
        <v>2024</v>
      </c>
      <c r="L1414" s="15">
        <v>2025</v>
      </c>
      <c r="M1414" s="15">
        <v>2026</v>
      </c>
      <c r="N1414" s="15">
        <v>2027</v>
      </c>
      <c r="O1414" s="15">
        <v>2028</v>
      </c>
      <c r="P1414" s="15">
        <v>2029</v>
      </c>
      <c r="Q1414" s="15">
        <v>2030</v>
      </c>
      <c r="R1414" s="15">
        <v>2031</v>
      </c>
      <c r="S1414" s="15">
        <v>2032</v>
      </c>
      <c r="T1414" s="15">
        <v>2033</v>
      </c>
      <c r="U1414" s="15">
        <v>2034</v>
      </c>
      <c r="V1414" s="15">
        <v>2035</v>
      </c>
      <c r="W1414" s="15">
        <v>2036</v>
      </c>
      <c r="X1414" s="15">
        <v>2037</v>
      </c>
      <c r="Y1414" s="15">
        <v>2038</v>
      </c>
      <c r="Z1414" s="15">
        <v>2039</v>
      </c>
      <c r="AA1414" s="15">
        <v>2040</v>
      </c>
      <c r="AB1414" s="15">
        <v>2041</v>
      </c>
      <c r="AC1414" s="15">
        <v>2042</v>
      </c>
      <c r="AD1414" s="15">
        <v>2043</v>
      </c>
      <c r="AE1414" s="15">
        <v>2044</v>
      </c>
      <c r="AF1414" s="15">
        <v>2045</v>
      </c>
      <c r="AG1414" s="15">
        <v>2046</v>
      </c>
      <c r="AH1414" s="15">
        <v>2047</v>
      </c>
      <c r="AI1414" s="15">
        <v>2048</v>
      </c>
      <c r="AJ1414" s="15">
        <v>2049</v>
      </c>
      <c r="AK1414" s="15">
        <v>2050</v>
      </c>
    </row>
    <row r="1415" spans="1:37" x14ac:dyDescent="0.45">
      <c r="B1415" t="s">
        <v>345</v>
      </c>
      <c r="F1415" s="16">
        <v>0</v>
      </c>
      <c r="G1415" s="16">
        <v>0</v>
      </c>
      <c r="H1415" s="16">
        <f>About!$B$88/(1+EXP(About!$B$89*(H1414-$H1414+About!$B$90)))</f>
        <v>2.2648140279517712E-2</v>
      </c>
      <c r="I1415" s="16">
        <f>About!$B$88/(1+EXP(About!$B$89*(I1414-$H1414+About!$B$90)))</f>
        <v>2.9464471373885869E-2</v>
      </c>
      <c r="J1415" s="16">
        <f>About!$B$88/(1+EXP(About!$B$89*(J1414-$H1414+About!$B$90)))</f>
        <v>3.8253208866234997E-2</v>
      </c>
      <c r="K1415" s="16">
        <f>About!$B$88/(1+EXP(About!$B$89*(K1414-$H1414+About!$B$90)))</f>
        <v>4.9531718843781984E-2</v>
      </c>
      <c r="L1415" s="16">
        <f>About!$B$88/(1+EXP(About!$B$89*(L1414-$H1414+About!$B$90)))</f>
        <v>6.3917956397851416E-2</v>
      </c>
      <c r="M1415" s="16">
        <f>About!$B$88/(1+EXP(About!$B$89*(M1414-$H1414+About!$B$90)))</f>
        <v>8.2127169223697311E-2</v>
      </c>
      <c r="N1415" s="16">
        <f>About!$B$88/(1+EXP(About!$B$89*(N1414-$H1414+About!$B$90)))</f>
        <v>0.10495145823012331</v>
      </c>
      <c r="O1415" s="16">
        <f>About!$B$88/(1+EXP(About!$B$89*(O1414-$H1414+About!$B$90)))</f>
        <v>0.13321313648010116</v>
      </c>
      <c r="P1415" s="16">
        <f>About!$B$88/(1+EXP(About!$B$89*(P1414-$H1414+About!$B$90)))</f>
        <v>0.1676829432434738</v>
      </c>
      <c r="Q1415" s="16">
        <f>About!$B$88/(1+EXP(About!$B$89*(Q1414-$H1414+About!$B$90)))</f>
        <v>0.20895842737796153</v>
      </c>
      <c r="R1415" s="16">
        <f>About!$B$88/(1+EXP(About!$B$89*(R1414-$H1414+About!$B$90)))</f>
        <v>0.25730860691227286</v>
      </c>
      <c r="S1415" s="16">
        <f>About!$B$88/(1+EXP(About!$B$89*(S1414-$H1414+About!$B$90)))</f>
        <v>0.31250885313368498</v>
      </c>
      <c r="T1415" s="16">
        <f>About!$B$88/(1+EXP(About!$B$89*(T1414-$H1414+About!$B$90)))</f>
        <v>0.37371039599785677</v>
      </c>
      <c r="U1415" s="16">
        <f>About!$B$88/(1+EXP(About!$B$89*(U1414-$H1414+About!$B$90)))</f>
        <v>0.43940070146006388</v>
      </c>
      <c r="V1415" s="16">
        <f>About!$B$88/(1+EXP(About!$B$89*(V1414-$H1414+About!$B$90)))</f>
        <v>0.50749999999999995</v>
      </c>
      <c r="W1415" s="16">
        <f>About!$B$88/(1+EXP(About!$B$89*(W1414-$H1414+About!$B$90)))</f>
        <v>0.57559929853993608</v>
      </c>
      <c r="X1415" s="16">
        <f>About!$B$88/(1+EXP(About!$B$89*(X1414-$H1414+About!$B$90)))</f>
        <v>0.64128960400214308</v>
      </c>
      <c r="Y1415" s="16">
        <f>About!$B$88/(1+EXP(About!$B$89*(Y1414-$H1414+About!$B$90)))</f>
        <v>0.70249114686631497</v>
      </c>
      <c r="Z1415" s="16">
        <f>About!$B$88/(1+EXP(About!$B$89*(Z1414-$H1414+About!$B$90)))</f>
        <v>0.75769139308772704</v>
      </c>
      <c r="AA1415" s="16">
        <f>About!$B$88/(1+EXP(About!$B$89*(AA1414-$H1414+About!$B$90)))</f>
        <v>0.80604157262203846</v>
      </c>
      <c r="AB1415" s="16">
        <f>About!$B$88/(1+EXP(About!$B$89*(AB1414-$H1414+About!$B$90)))</f>
        <v>0.84731705675652613</v>
      </c>
      <c r="AC1415" s="16">
        <f>About!$B$88/(1+EXP(About!$B$89*(AC1414-$H1414+About!$B$90)))</f>
        <v>0.88178686351989888</v>
      </c>
      <c r="AD1415" s="16">
        <f>About!$B$88/(1+EXP(About!$B$89*(AD1414-$H1414+About!$B$90)))</f>
        <v>0.91004854176987648</v>
      </c>
      <c r="AE1415" s="16">
        <f>About!$B$88/(1+EXP(About!$B$89*(AE1414-$H1414+About!$B$90)))</f>
        <v>0.93287283077630256</v>
      </c>
      <c r="AF1415" s="16">
        <f>About!$B$88/(1+EXP(About!$B$89*(AF1414-$H1414+About!$B$90)))</f>
        <v>0.95108204360214854</v>
      </c>
      <c r="AG1415" s="16">
        <f>About!$B$88/(1+EXP(About!$B$89*(AG1414-$H1414+About!$B$90)))</f>
        <v>0.96546828115621786</v>
      </c>
      <c r="AH1415" s="16">
        <f>About!$B$88/(1+EXP(About!$B$89*(AH1414-$H1414+About!$B$90)))</f>
        <v>0.97674679113376495</v>
      </c>
      <c r="AI1415" s="16">
        <f>About!$B$88/(1+EXP(About!$B$89*(AI1414-$H1414+About!$B$90)))</f>
        <v>0.98553552862611404</v>
      </c>
      <c r="AJ1415" s="16">
        <f>About!$B$88/(1+EXP(About!$B$89*(AJ1414-$H1414+About!$B$90)))</f>
        <v>0.99235185972048212</v>
      </c>
      <c r="AK1415" s="16">
        <f>About!$B$88/(1+EXP(About!$B$89*(AK1414-$H1414+About!$B$90)))</f>
        <v>0.99761910618453631</v>
      </c>
    </row>
    <row r="1416" spans="1:37" x14ac:dyDescent="0.45">
      <c r="A1416" t="s">
        <v>23</v>
      </c>
      <c r="B1416" t="s">
        <v>345</v>
      </c>
      <c r="C1416" t="s">
        <v>238</v>
      </c>
      <c r="F1416" s="15">
        <v>2019</v>
      </c>
      <c r="G1416" s="15">
        <v>2020</v>
      </c>
      <c r="H1416" s="15">
        <v>2021</v>
      </c>
      <c r="I1416" s="15">
        <v>2022</v>
      </c>
      <c r="J1416" s="15">
        <v>2023</v>
      </c>
      <c r="K1416" s="15">
        <v>2024</v>
      </c>
      <c r="L1416" s="15">
        <v>2025</v>
      </c>
      <c r="M1416" s="15">
        <v>2026</v>
      </c>
      <c r="N1416" s="15">
        <v>2027</v>
      </c>
      <c r="O1416" s="15">
        <v>2028</v>
      </c>
      <c r="P1416" s="15">
        <v>2029</v>
      </c>
      <c r="Q1416" s="15">
        <v>2030</v>
      </c>
      <c r="R1416" s="15">
        <v>2031</v>
      </c>
      <c r="S1416" s="15">
        <v>2032</v>
      </c>
      <c r="T1416" s="15">
        <v>2033</v>
      </c>
      <c r="U1416" s="15">
        <v>2034</v>
      </c>
      <c r="V1416" s="15">
        <v>2035</v>
      </c>
      <c r="W1416" s="15">
        <v>2036</v>
      </c>
      <c r="X1416" s="15">
        <v>2037</v>
      </c>
      <c r="Y1416" s="15">
        <v>2038</v>
      </c>
      <c r="Z1416" s="15">
        <v>2039</v>
      </c>
      <c r="AA1416" s="15">
        <v>2040</v>
      </c>
      <c r="AB1416" s="15">
        <v>2041</v>
      </c>
      <c r="AC1416" s="15">
        <v>2042</v>
      </c>
      <c r="AD1416" s="15">
        <v>2043</v>
      </c>
      <c r="AE1416" s="15">
        <v>2044</v>
      </c>
      <c r="AF1416" s="15">
        <v>2045</v>
      </c>
      <c r="AG1416" s="15">
        <v>2046</v>
      </c>
      <c r="AH1416" s="15">
        <v>2047</v>
      </c>
      <c r="AI1416" s="15">
        <v>2048</v>
      </c>
      <c r="AJ1416" s="15">
        <v>2049</v>
      </c>
      <c r="AK1416" s="15">
        <v>2050</v>
      </c>
    </row>
    <row r="1417" spans="1:37" x14ac:dyDescent="0.45">
      <c r="B1417" t="s">
        <v>345</v>
      </c>
      <c r="F1417" s="16">
        <v>0</v>
      </c>
      <c r="G1417" s="16">
        <v>0</v>
      </c>
      <c r="H1417" s="16">
        <f>About!$B$88/(1+EXP(About!$B$89*(H1416-$H1416+About!$B$90)))</f>
        <v>2.2648140279517712E-2</v>
      </c>
      <c r="I1417" s="16">
        <f>About!$B$88/(1+EXP(About!$B$89*(I1416-$H1416+About!$B$90)))</f>
        <v>2.9464471373885869E-2</v>
      </c>
      <c r="J1417" s="16">
        <f>About!$B$88/(1+EXP(About!$B$89*(J1416-$H1416+About!$B$90)))</f>
        <v>3.8253208866234997E-2</v>
      </c>
      <c r="K1417" s="16">
        <f>About!$B$88/(1+EXP(About!$B$89*(K1416-$H1416+About!$B$90)))</f>
        <v>4.9531718843781984E-2</v>
      </c>
      <c r="L1417" s="16">
        <f>About!$B$88/(1+EXP(About!$B$89*(L1416-$H1416+About!$B$90)))</f>
        <v>6.3917956397851416E-2</v>
      </c>
      <c r="M1417" s="16">
        <f>About!$B$88/(1+EXP(About!$B$89*(M1416-$H1416+About!$B$90)))</f>
        <v>8.2127169223697311E-2</v>
      </c>
      <c r="N1417" s="16">
        <f>About!$B$88/(1+EXP(About!$B$89*(N1416-$H1416+About!$B$90)))</f>
        <v>0.10495145823012331</v>
      </c>
      <c r="O1417" s="16">
        <f>About!$B$88/(1+EXP(About!$B$89*(O1416-$H1416+About!$B$90)))</f>
        <v>0.13321313648010116</v>
      </c>
      <c r="P1417" s="16">
        <f>About!$B$88/(1+EXP(About!$B$89*(P1416-$H1416+About!$B$90)))</f>
        <v>0.1676829432434738</v>
      </c>
      <c r="Q1417" s="16">
        <f>About!$B$88/(1+EXP(About!$B$89*(Q1416-$H1416+About!$B$90)))</f>
        <v>0.20895842737796153</v>
      </c>
      <c r="R1417" s="16">
        <f>About!$B$88/(1+EXP(About!$B$89*(R1416-$H1416+About!$B$90)))</f>
        <v>0.25730860691227286</v>
      </c>
      <c r="S1417" s="16">
        <f>About!$B$88/(1+EXP(About!$B$89*(S1416-$H1416+About!$B$90)))</f>
        <v>0.31250885313368498</v>
      </c>
      <c r="T1417" s="16">
        <f>About!$B$88/(1+EXP(About!$B$89*(T1416-$H1416+About!$B$90)))</f>
        <v>0.37371039599785677</v>
      </c>
      <c r="U1417" s="16">
        <f>About!$B$88/(1+EXP(About!$B$89*(U1416-$H1416+About!$B$90)))</f>
        <v>0.43940070146006388</v>
      </c>
      <c r="V1417" s="16">
        <f>About!$B$88/(1+EXP(About!$B$89*(V1416-$H1416+About!$B$90)))</f>
        <v>0.50749999999999995</v>
      </c>
      <c r="W1417" s="16">
        <f>About!$B$88/(1+EXP(About!$B$89*(W1416-$H1416+About!$B$90)))</f>
        <v>0.57559929853993608</v>
      </c>
      <c r="X1417" s="16">
        <f>About!$B$88/(1+EXP(About!$B$89*(X1416-$H1416+About!$B$90)))</f>
        <v>0.64128960400214308</v>
      </c>
      <c r="Y1417" s="16">
        <f>About!$B$88/(1+EXP(About!$B$89*(Y1416-$H1416+About!$B$90)))</f>
        <v>0.70249114686631497</v>
      </c>
      <c r="Z1417" s="16">
        <f>About!$B$88/(1+EXP(About!$B$89*(Z1416-$H1416+About!$B$90)))</f>
        <v>0.75769139308772704</v>
      </c>
      <c r="AA1417" s="16">
        <f>About!$B$88/(1+EXP(About!$B$89*(AA1416-$H1416+About!$B$90)))</f>
        <v>0.80604157262203846</v>
      </c>
      <c r="AB1417" s="16">
        <f>About!$B$88/(1+EXP(About!$B$89*(AB1416-$H1416+About!$B$90)))</f>
        <v>0.84731705675652613</v>
      </c>
      <c r="AC1417" s="16">
        <f>About!$B$88/(1+EXP(About!$B$89*(AC1416-$H1416+About!$B$90)))</f>
        <v>0.88178686351989888</v>
      </c>
      <c r="AD1417" s="16">
        <f>About!$B$88/(1+EXP(About!$B$89*(AD1416-$H1416+About!$B$90)))</f>
        <v>0.91004854176987648</v>
      </c>
      <c r="AE1417" s="16">
        <f>About!$B$88/(1+EXP(About!$B$89*(AE1416-$H1416+About!$B$90)))</f>
        <v>0.93287283077630256</v>
      </c>
      <c r="AF1417" s="16">
        <f>About!$B$88/(1+EXP(About!$B$89*(AF1416-$H1416+About!$B$90)))</f>
        <v>0.95108204360214854</v>
      </c>
      <c r="AG1417" s="16">
        <f>About!$B$88/(1+EXP(About!$B$89*(AG1416-$H1416+About!$B$90)))</f>
        <v>0.96546828115621786</v>
      </c>
      <c r="AH1417" s="16">
        <f>About!$B$88/(1+EXP(About!$B$89*(AH1416-$H1416+About!$B$90)))</f>
        <v>0.97674679113376495</v>
      </c>
      <c r="AI1417" s="16">
        <f>About!$B$88/(1+EXP(About!$B$89*(AI1416-$H1416+About!$B$90)))</f>
        <v>0.98553552862611404</v>
      </c>
      <c r="AJ1417" s="16">
        <f>About!$B$88/(1+EXP(About!$B$89*(AJ1416-$H1416+About!$B$90)))</f>
        <v>0.99235185972048212</v>
      </c>
      <c r="AK1417" s="16">
        <f>About!$B$88/(1+EXP(About!$B$89*(AK1416-$H1416+About!$B$90)))</f>
        <v>0.99761910618453631</v>
      </c>
    </row>
    <row r="1418" spans="1:37" x14ac:dyDescent="0.45">
      <c r="A1418" t="s">
        <v>23</v>
      </c>
      <c r="B1418" t="s">
        <v>345</v>
      </c>
      <c r="C1418" t="s">
        <v>239</v>
      </c>
      <c r="F1418" s="15">
        <v>2019</v>
      </c>
      <c r="G1418" s="15">
        <v>2020</v>
      </c>
      <c r="H1418" s="15">
        <v>2021</v>
      </c>
      <c r="I1418" s="15">
        <v>2022</v>
      </c>
      <c r="J1418" s="15">
        <v>2023</v>
      </c>
      <c r="K1418" s="15">
        <v>2024</v>
      </c>
      <c r="L1418" s="15">
        <v>2025</v>
      </c>
      <c r="M1418" s="15">
        <v>2026</v>
      </c>
      <c r="N1418" s="15">
        <v>2027</v>
      </c>
      <c r="O1418" s="15">
        <v>2028</v>
      </c>
      <c r="P1418" s="15">
        <v>2029</v>
      </c>
      <c r="Q1418" s="15">
        <v>2030</v>
      </c>
      <c r="R1418" s="15">
        <v>2031</v>
      </c>
      <c r="S1418" s="15">
        <v>2032</v>
      </c>
      <c r="T1418" s="15">
        <v>2033</v>
      </c>
      <c r="U1418" s="15">
        <v>2034</v>
      </c>
      <c r="V1418" s="15">
        <v>2035</v>
      </c>
      <c r="W1418" s="15">
        <v>2036</v>
      </c>
      <c r="X1418" s="15">
        <v>2037</v>
      </c>
      <c r="Y1418" s="15">
        <v>2038</v>
      </c>
      <c r="Z1418" s="15">
        <v>2039</v>
      </c>
      <c r="AA1418" s="15">
        <v>2040</v>
      </c>
      <c r="AB1418" s="15">
        <v>2041</v>
      </c>
      <c r="AC1418" s="15">
        <v>2042</v>
      </c>
      <c r="AD1418" s="15">
        <v>2043</v>
      </c>
      <c r="AE1418" s="15">
        <v>2044</v>
      </c>
      <c r="AF1418" s="15">
        <v>2045</v>
      </c>
      <c r="AG1418" s="15">
        <v>2046</v>
      </c>
      <c r="AH1418" s="15">
        <v>2047</v>
      </c>
      <c r="AI1418" s="15">
        <v>2048</v>
      </c>
      <c r="AJ1418" s="15">
        <v>2049</v>
      </c>
      <c r="AK1418" s="15">
        <v>2050</v>
      </c>
    </row>
    <row r="1419" spans="1:37" x14ac:dyDescent="0.45">
      <c r="B1419" t="s">
        <v>345</v>
      </c>
      <c r="F1419" s="16">
        <v>0</v>
      </c>
      <c r="G1419" s="16">
        <v>0</v>
      </c>
      <c r="H1419" s="16">
        <f>About!$B$88/(1+EXP(About!$B$89*(H1418-$H1418+About!$B$90)))</f>
        <v>2.2648140279517712E-2</v>
      </c>
      <c r="I1419" s="16">
        <f>About!$B$88/(1+EXP(About!$B$89*(I1418-$H1418+About!$B$90)))</f>
        <v>2.9464471373885869E-2</v>
      </c>
      <c r="J1419" s="16">
        <f>About!$B$88/(1+EXP(About!$B$89*(J1418-$H1418+About!$B$90)))</f>
        <v>3.8253208866234997E-2</v>
      </c>
      <c r="K1419" s="16">
        <f>About!$B$88/(1+EXP(About!$B$89*(K1418-$H1418+About!$B$90)))</f>
        <v>4.9531718843781984E-2</v>
      </c>
      <c r="L1419" s="16">
        <f>About!$B$88/(1+EXP(About!$B$89*(L1418-$H1418+About!$B$90)))</f>
        <v>6.3917956397851416E-2</v>
      </c>
      <c r="M1419" s="16">
        <f>About!$B$88/(1+EXP(About!$B$89*(M1418-$H1418+About!$B$90)))</f>
        <v>8.2127169223697311E-2</v>
      </c>
      <c r="N1419" s="16">
        <f>About!$B$88/(1+EXP(About!$B$89*(N1418-$H1418+About!$B$90)))</f>
        <v>0.10495145823012331</v>
      </c>
      <c r="O1419" s="16">
        <f>About!$B$88/(1+EXP(About!$B$89*(O1418-$H1418+About!$B$90)))</f>
        <v>0.13321313648010116</v>
      </c>
      <c r="P1419" s="16">
        <f>About!$B$88/(1+EXP(About!$B$89*(P1418-$H1418+About!$B$90)))</f>
        <v>0.1676829432434738</v>
      </c>
      <c r="Q1419" s="16">
        <f>About!$B$88/(1+EXP(About!$B$89*(Q1418-$H1418+About!$B$90)))</f>
        <v>0.20895842737796153</v>
      </c>
      <c r="R1419" s="16">
        <f>About!$B$88/(1+EXP(About!$B$89*(R1418-$H1418+About!$B$90)))</f>
        <v>0.25730860691227286</v>
      </c>
      <c r="S1419" s="16">
        <f>About!$B$88/(1+EXP(About!$B$89*(S1418-$H1418+About!$B$90)))</f>
        <v>0.31250885313368498</v>
      </c>
      <c r="T1419" s="16">
        <f>About!$B$88/(1+EXP(About!$B$89*(T1418-$H1418+About!$B$90)))</f>
        <v>0.37371039599785677</v>
      </c>
      <c r="U1419" s="16">
        <f>About!$B$88/(1+EXP(About!$B$89*(U1418-$H1418+About!$B$90)))</f>
        <v>0.43940070146006388</v>
      </c>
      <c r="V1419" s="16">
        <f>About!$B$88/(1+EXP(About!$B$89*(V1418-$H1418+About!$B$90)))</f>
        <v>0.50749999999999995</v>
      </c>
      <c r="W1419" s="16">
        <f>About!$B$88/(1+EXP(About!$B$89*(W1418-$H1418+About!$B$90)))</f>
        <v>0.57559929853993608</v>
      </c>
      <c r="X1419" s="16">
        <f>About!$B$88/(1+EXP(About!$B$89*(X1418-$H1418+About!$B$90)))</f>
        <v>0.64128960400214308</v>
      </c>
      <c r="Y1419" s="16">
        <f>About!$B$88/(1+EXP(About!$B$89*(Y1418-$H1418+About!$B$90)))</f>
        <v>0.70249114686631497</v>
      </c>
      <c r="Z1419" s="16">
        <f>About!$B$88/(1+EXP(About!$B$89*(Z1418-$H1418+About!$B$90)))</f>
        <v>0.75769139308772704</v>
      </c>
      <c r="AA1419" s="16">
        <f>About!$B$88/(1+EXP(About!$B$89*(AA1418-$H1418+About!$B$90)))</f>
        <v>0.80604157262203846</v>
      </c>
      <c r="AB1419" s="16">
        <f>About!$B$88/(1+EXP(About!$B$89*(AB1418-$H1418+About!$B$90)))</f>
        <v>0.84731705675652613</v>
      </c>
      <c r="AC1419" s="16">
        <f>About!$B$88/(1+EXP(About!$B$89*(AC1418-$H1418+About!$B$90)))</f>
        <v>0.88178686351989888</v>
      </c>
      <c r="AD1419" s="16">
        <f>About!$B$88/(1+EXP(About!$B$89*(AD1418-$H1418+About!$B$90)))</f>
        <v>0.91004854176987648</v>
      </c>
      <c r="AE1419" s="16">
        <f>About!$B$88/(1+EXP(About!$B$89*(AE1418-$H1418+About!$B$90)))</f>
        <v>0.93287283077630256</v>
      </c>
      <c r="AF1419" s="16">
        <f>About!$B$88/(1+EXP(About!$B$89*(AF1418-$H1418+About!$B$90)))</f>
        <v>0.95108204360214854</v>
      </c>
      <c r="AG1419" s="16">
        <f>About!$B$88/(1+EXP(About!$B$89*(AG1418-$H1418+About!$B$90)))</f>
        <v>0.96546828115621786</v>
      </c>
      <c r="AH1419" s="16">
        <f>About!$B$88/(1+EXP(About!$B$89*(AH1418-$H1418+About!$B$90)))</f>
        <v>0.97674679113376495</v>
      </c>
      <c r="AI1419" s="16">
        <f>About!$B$88/(1+EXP(About!$B$89*(AI1418-$H1418+About!$B$90)))</f>
        <v>0.98553552862611404</v>
      </c>
      <c r="AJ1419" s="16">
        <f>About!$B$88/(1+EXP(About!$B$89*(AJ1418-$H1418+About!$B$90)))</f>
        <v>0.99235185972048212</v>
      </c>
      <c r="AK1419" s="16">
        <f>About!$B$88/(1+EXP(About!$B$89*(AK1418-$H1418+About!$B$90)))</f>
        <v>0.99761910618453631</v>
      </c>
    </row>
    <row r="1420" spans="1:37" x14ac:dyDescent="0.45">
      <c r="A1420" t="s">
        <v>23</v>
      </c>
      <c r="B1420" t="s">
        <v>345</v>
      </c>
      <c r="C1420" t="s">
        <v>234</v>
      </c>
      <c r="F1420" s="15">
        <v>2019</v>
      </c>
      <c r="G1420" s="15">
        <v>2020</v>
      </c>
      <c r="H1420" s="15">
        <v>2021</v>
      </c>
      <c r="I1420" s="15">
        <v>2022</v>
      </c>
      <c r="J1420" s="15">
        <v>2023</v>
      </c>
      <c r="K1420" s="15">
        <v>2024</v>
      </c>
      <c r="L1420" s="15">
        <v>2025</v>
      </c>
      <c r="M1420" s="15">
        <v>2026</v>
      </c>
      <c r="N1420" s="15">
        <v>2027</v>
      </c>
      <c r="O1420" s="15">
        <v>2028</v>
      </c>
      <c r="P1420" s="15">
        <v>2029</v>
      </c>
      <c r="Q1420" s="15">
        <v>2030</v>
      </c>
      <c r="R1420" s="15">
        <v>2031</v>
      </c>
      <c r="S1420" s="15">
        <v>2032</v>
      </c>
      <c r="T1420" s="15">
        <v>2033</v>
      </c>
      <c r="U1420" s="15">
        <v>2034</v>
      </c>
      <c r="V1420" s="15">
        <v>2035</v>
      </c>
      <c r="W1420" s="15">
        <v>2036</v>
      </c>
      <c r="X1420" s="15">
        <v>2037</v>
      </c>
      <c r="Y1420" s="15">
        <v>2038</v>
      </c>
      <c r="Z1420" s="15">
        <v>2039</v>
      </c>
      <c r="AA1420" s="15">
        <v>2040</v>
      </c>
      <c r="AB1420" s="15">
        <v>2041</v>
      </c>
      <c r="AC1420" s="15">
        <v>2042</v>
      </c>
      <c r="AD1420" s="15">
        <v>2043</v>
      </c>
      <c r="AE1420" s="15">
        <v>2044</v>
      </c>
      <c r="AF1420" s="15">
        <v>2045</v>
      </c>
      <c r="AG1420" s="15">
        <v>2046</v>
      </c>
      <c r="AH1420" s="15">
        <v>2047</v>
      </c>
      <c r="AI1420" s="15">
        <v>2048</v>
      </c>
      <c r="AJ1420" s="15">
        <v>2049</v>
      </c>
      <c r="AK1420" s="15">
        <v>2050</v>
      </c>
    </row>
    <row r="1421" spans="1:37" x14ac:dyDescent="0.45">
      <c r="B1421" t="s">
        <v>345</v>
      </c>
      <c r="F1421" s="16">
        <v>0</v>
      </c>
      <c r="G1421" s="16">
        <v>0</v>
      </c>
      <c r="H1421" s="16">
        <f>About!$B$88/(1+EXP(About!$B$89*(H1420-$H1420+About!$B$90)))</f>
        <v>2.2648140279517712E-2</v>
      </c>
      <c r="I1421" s="16">
        <f>About!$B$88/(1+EXP(About!$B$89*(I1420-$H1420+About!$B$90)))</f>
        <v>2.9464471373885869E-2</v>
      </c>
      <c r="J1421" s="16">
        <f>About!$B$88/(1+EXP(About!$B$89*(J1420-$H1420+About!$B$90)))</f>
        <v>3.8253208866234997E-2</v>
      </c>
      <c r="K1421" s="16">
        <f>About!$B$88/(1+EXP(About!$B$89*(K1420-$H1420+About!$B$90)))</f>
        <v>4.9531718843781984E-2</v>
      </c>
      <c r="L1421" s="16">
        <f>About!$B$88/(1+EXP(About!$B$89*(L1420-$H1420+About!$B$90)))</f>
        <v>6.3917956397851416E-2</v>
      </c>
      <c r="M1421" s="16">
        <f>About!$B$88/(1+EXP(About!$B$89*(M1420-$H1420+About!$B$90)))</f>
        <v>8.2127169223697311E-2</v>
      </c>
      <c r="N1421" s="16">
        <f>About!$B$88/(1+EXP(About!$B$89*(N1420-$H1420+About!$B$90)))</f>
        <v>0.10495145823012331</v>
      </c>
      <c r="O1421" s="16">
        <f>About!$B$88/(1+EXP(About!$B$89*(O1420-$H1420+About!$B$90)))</f>
        <v>0.13321313648010116</v>
      </c>
      <c r="P1421" s="16">
        <f>About!$B$88/(1+EXP(About!$B$89*(P1420-$H1420+About!$B$90)))</f>
        <v>0.1676829432434738</v>
      </c>
      <c r="Q1421" s="16">
        <f>About!$B$88/(1+EXP(About!$B$89*(Q1420-$H1420+About!$B$90)))</f>
        <v>0.20895842737796153</v>
      </c>
      <c r="R1421" s="16">
        <f>About!$B$88/(1+EXP(About!$B$89*(R1420-$H1420+About!$B$90)))</f>
        <v>0.25730860691227286</v>
      </c>
      <c r="S1421" s="16">
        <f>About!$B$88/(1+EXP(About!$B$89*(S1420-$H1420+About!$B$90)))</f>
        <v>0.31250885313368498</v>
      </c>
      <c r="T1421" s="16">
        <f>About!$B$88/(1+EXP(About!$B$89*(T1420-$H1420+About!$B$90)))</f>
        <v>0.37371039599785677</v>
      </c>
      <c r="U1421" s="16">
        <f>About!$B$88/(1+EXP(About!$B$89*(U1420-$H1420+About!$B$90)))</f>
        <v>0.43940070146006388</v>
      </c>
      <c r="V1421" s="16">
        <f>About!$B$88/(1+EXP(About!$B$89*(V1420-$H1420+About!$B$90)))</f>
        <v>0.50749999999999995</v>
      </c>
      <c r="W1421" s="16">
        <f>About!$B$88/(1+EXP(About!$B$89*(W1420-$H1420+About!$B$90)))</f>
        <v>0.57559929853993608</v>
      </c>
      <c r="X1421" s="16">
        <f>About!$B$88/(1+EXP(About!$B$89*(X1420-$H1420+About!$B$90)))</f>
        <v>0.64128960400214308</v>
      </c>
      <c r="Y1421" s="16">
        <f>About!$B$88/(1+EXP(About!$B$89*(Y1420-$H1420+About!$B$90)))</f>
        <v>0.70249114686631497</v>
      </c>
      <c r="Z1421" s="16">
        <f>About!$B$88/(1+EXP(About!$B$89*(Z1420-$H1420+About!$B$90)))</f>
        <v>0.75769139308772704</v>
      </c>
      <c r="AA1421" s="16">
        <f>About!$B$88/(1+EXP(About!$B$89*(AA1420-$H1420+About!$B$90)))</f>
        <v>0.80604157262203846</v>
      </c>
      <c r="AB1421" s="16">
        <f>About!$B$88/(1+EXP(About!$B$89*(AB1420-$H1420+About!$B$90)))</f>
        <v>0.84731705675652613</v>
      </c>
      <c r="AC1421" s="16">
        <f>About!$B$88/(1+EXP(About!$B$89*(AC1420-$H1420+About!$B$90)))</f>
        <v>0.88178686351989888</v>
      </c>
      <c r="AD1421" s="16">
        <f>About!$B$88/(1+EXP(About!$B$89*(AD1420-$H1420+About!$B$90)))</f>
        <v>0.91004854176987648</v>
      </c>
      <c r="AE1421" s="16">
        <f>About!$B$88/(1+EXP(About!$B$89*(AE1420-$H1420+About!$B$90)))</f>
        <v>0.93287283077630256</v>
      </c>
      <c r="AF1421" s="16">
        <f>About!$B$88/(1+EXP(About!$B$89*(AF1420-$H1420+About!$B$90)))</f>
        <v>0.95108204360214854</v>
      </c>
      <c r="AG1421" s="16">
        <f>About!$B$88/(1+EXP(About!$B$89*(AG1420-$H1420+About!$B$90)))</f>
        <v>0.96546828115621786</v>
      </c>
      <c r="AH1421" s="16">
        <f>About!$B$88/(1+EXP(About!$B$89*(AH1420-$H1420+About!$B$90)))</f>
        <v>0.97674679113376495</v>
      </c>
      <c r="AI1421" s="16">
        <f>About!$B$88/(1+EXP(About!$B$89*(AI1420-$H1420+About!$B$90)))</f>
        <v>0.98553552862611404</v>
      </c>
      <c r="AJ1421" s="16">
        <f>About!$B$88/(1+EXP(About!$B$89*(AJ1420-$H1420+About!$B$90)))</f>
        <v>0.99235185972048212</v>
      </c>
      <c r="AK1421" s="16">
        <f>About!$B$88/(1+EXP(About!$B$89*(AK1420-$H1420+About!$B$90)))</f>
        <v>0.99761910618453631</v>
      </c>
    </row>
    <row r="1422" spans="1:37" x14ac:dyDescent="0.45">
      <c r="A1422" t="s">
        <v>24</v>
      </c>
      <c r="B1422" t="s">
        <v>345</v>
      </c>
      <c r="C1422" t="s">
        <v>259</v>
      </c>
      <c r="F1422" s="15">
        <v>2019</v>
      </c>
      <c r="G1422" s="15">
        <v>2020</v>
      </c>
      <c r="H1422" s="15">
        <v>2021</v>
      </c>
      <c r="I1422" s="15">
        <v>2022</v>
      </c>
      <c r="J1422" s="15">
        <v>2023</v>
      </c>
      <c r="K1422" s="15">
        <v>2024</v>
      </c>
      <c r="L1422" s="15">
        <v>2025</v>
      </c>
      <c r="M1422" s="15">
        <v>2026</v>
      </c>
      <c r="N1422" s="15">
        <v>2027</v>
      </c>
      <c r="O1422" s="15">
        <v>2028</v>
      </c>
      <c r="P1422" s="15">
        <v>2029</v>
      </c>
      <c r="Q1422" s="15">
        <v>2030</v>
      </c>
      <c r="R1422" s="15">
        <v>2031</v>
      </c>
      <c r="S1422" s="15">
        <v>2032</v>
      </c>
      <c r="T1422" s="15">
        <v>2033</v>
      </c>
      <c r="U1422" s="15">
        <v>2034</v>
      </c>
      <c r="V1422" s="15">
        <v>2035</v>
      </c>
      <c r="W1422" s="15">
        <v>2036</v>
      </c>
      <c r="X1422" s="15">
        <v>2037</v>
      </c>
      <c r="Y1422" s="15">
        <v>2038</v>
      </c>
      <c r="Z1422" s="15">
        <v>2039</v>
      </c>
      <c r="AA1422" s="15">
        <v>2040</v>
      </c>
      <c r="AB1422" s="15">
        <v>2041</v>
      </c>
      <c r="AC1422" s="15">
        <v>2042</v>
      </c>
      <c r="AD1422" s="15">
        <v>2043</v>
      </c>
      <c r="AE1422" s="15">
        <v>2044</v>
      </c>
      <c r="AF1422" s="15">
        <v>2045</v>
      </c>
      <c r="AG1422" s="15">
        <v>2046</v>
      </c>
      <c r="AH1422" s="15">
        <v>2047</v>
      </c>
      <c r="AI1422" s="15">
        <v>2048</v>
      </c>
      <c r="AJ1422" s="15">
        <v>2049</v>
      </c>
      <c r="AK1422" s="15">
        <v>2050</v>
      </c>
    </row>
    <row r="1423" spans="1:37" x14ac:dyDescent="0.45">
      <c r="B1423" t="s">
        <v>345</v>
      </c>
      <c r="F1423" s="16">
        <v>0</v>
      </c>
      <c r="G1423" s="16">
        <v>0</v>
      </c>
      <c r="H1423" s="16">
        <f>About!$B$88/(1+EXP(About!$B$89*(H1422-$H1422+About!$B$90)))</f>
        <v>2.2648140279517712E-2</v>
      </c>
      <c r="I1423" s="16">
        <f>About!$B$88/(1+EXP(About!$B$89*(I1422-$H1422+About!$B$90)))</f>
        <v>2.9464471373885869E-2</v>
      </c>
      <c r="J1423" s="16">
        <f>About!$B$88/(1+EXP(About!$B$89*(J1422-$H1422+About!$B$90)))</f>
        <v>3.8253208866234997E-2</v>
      </c>
      <c r="K1423" s="16">
        <f>About!$B$88/(1+EXP(About!$B$89*(K1422-$H1422+About!$B$90)))</f>
        <v>4.9531718843781984E-2</v>
      </c>
      <c r="L1423" s="16">
        <f>About!$B$88/(1+EXP(About!$B$89*(L1422-$H1422+About!$B$90)))</f>
        <v>6.3917956397851416E-2</v>
      </c>
      <c r="M1423" s="16">
        <f>About!$B$88/(1+EXP(About!$B$89*(M1422-$H1422+About!$B$90)))</f>
        <v>8.2127169223697311E-2</v>
      </c>
      <c r="N1423" s="16">
        <f>About!$B$88/(1+EXP(About!$B$89*(N1422-$H1422+About!$B$90)))</f>
        <v>0.10495145823012331</v>
      </c>
      <c r="O1423" s="16">
        <f>About!$B$88/(1+EXP(About!$B$89*(O1422-$H1422+About!$B$90)))</f>
        <v>0.13321313648010116</v>
      </c>
      <c r="P1423" s="16">
        <f>About!$B$88/(1+EXP(About!$B$89*(P1422-$H1422+About!$B$90)))</f>
        <v>0.1676829432434738</v>
      </c>
      <c r="Q1423" s="16">
        <f>About!$B$88/(1+EXP(About!$B$89*(Q1422-$H1422+About!$B$90)))</f>
        <v>0.20895842737796153</v>
      </c>
      <c r="R1423" s="16">
        <f>About!$B$88/(1+EXP(About!$B$89*(R1422-$H1422+About!$B$90)))</f>
        <v>0.25730860691227286</v>
      </c>
      <c r="S1423" s="16">
        <f>About!$B$88/(1+EXP(About!$B$89*(S1422-$H1422+About!$B$90)))</f>
        <v>0.31250885313368498</v>
      </c>
      <c r="T1423" s="16">
        <f>About!$B$88/(1+EXP(About!$B$89*(T1422-$H1422+About!$B$90)))</f>
        <v>0.37371039599785677</v>
      </c>
      <c r="U1423" s="16">
        <f>About!$B$88/(1+EXP(About!$B$89*(U1422-$H1422+About!$B$90)))</f>
        <v>0.43940070146006388</v>
      </c>
      <c r="V1423" s="16">
        <f>About!$B$88/(1+EXP(About!$B$89*(V1422-$H1422+About!$B$90)))</f>
        <v>0.50749999999999995</v>
      </c>
      <c r="W1423" s="16">
        <f>About!$B$88/(1+EXP(About!$B$89*(W1422-$H1422+About!$B$90)))</f>
        <v>0.57559929853993608</v>
      </c>
      <c r="X1423" s="16">
        <f>About!$B$88/(1+EXP(About!$B$89*(X1422-$H1422+About!$B$90)))</f>
        <v>0.64128960400214308</v>
      </c>
      <c r="Y1423" s="16">
        <f>About!$B$88/(1+EXP(About!$B$89*(Y1422-$H1422+About!$B$90)))</f>
        <v>0.70249114686631497</v>
      </c>
      <c r="Z1423" s="16">
        <f>About!$B$88/(1+EXP(About!$B$89*(Z1422-$H1422+About!$B$90)))</f>
        <v>0.75769139308772704</v>
      </c>
      <c r="AA1423" s="16">
        <f>About!$B$88/(1+EXP(About!$B$89*(AA1422-$H1422+About!$B$90)))</f>
        <v>0.80604157262203846</v>
      </c>
      <c r="AB1423" s="16">
        <f>About!$B$88/(1+EXP(About!$B$89*(AB1422-$H1422+About!$B$90)))</f>
        <v>0.84731705675652613</v>
      </c>
      <c r="AC1423" s="16">
        <f>About!$B$88/(1+EXP(About!$B$89*(AC1422-$H1422+About!$B$90)))</f>
        <v>0.88178686351989888</v>
      </c>
      <c r="AD1423" s="16">
        <f>About!$B$88/(1+EXP(About!$B$89*(AD1422-$H1422+About!$B$90)))</f>
        <v>0.91004854176987648</v>
      </c>
      <c r="AE1423" s="16">
        <f>About!$B$88/(1+EXP(About!$B$89*(AE1422-$H1422+About!$B$90)))</f>
        <v>0.93287283077630256</v>
      </c>
      <c r="AF1423" s="16">
        <f>About!$B$88/(1+EXP(About!$B$89*(AF1422-$H1422+About!$B$90)))</f>
        <v>0.95108204360214854</v>
      </c>
      <c r="AG1423" s="16">
        <f>About!$B$88/(1+EXP(About!$B$89*(AG1422-$H1422+About!$B$90)))</f>
        <v>0.96546828115621786</v>
      </c>
      <c r="AH1423" s="16">
        <f>About!$B$88/(1+EXP(About!$B$89*(AH1422-$H1422+About!$B$90)))</f>
        <v>0.97674679113376495</v>
      </c>
      <c r="AI1423" s="16">
        <f>About!$B$88/(1+EXP(About!$B$89*(AI1422-$H1422+About!$B$90)))</f>
        <v>0.98553552862611404</v>
      </c>
      <c r="AJ1423" s="16">
        <f>About!$B$88/(1+EXP(About!$B$89*(AJ1422-$H1422+About!$B$90)))</f>
        <v>0.99235185972048212</v>
      </c>
      <c r="AK1423" s="16">
        <f>About!$B$88/(1+EXP(About!$B$89*(AK1422-$H1422+About!$B$90)))</f>
        <v>0.99761910618453631</v>
      </c>
    </row>
    <row r="1424" spans="1:37" x14ac:dyDescent="0.45">
      <c r="A1424" t="s">
        <v>24</v>
      </c>
      <c r="B1424" t="s">
        <v>345</v>
      </c>
      <c r="C1424" t="s">
        <v>260</v>
      </c>
      <c r="F1424" s="15">
        <v>2019</v>
      </c>
      <c r="G1424" s="15">
        <v>2020</v>
      </c>
      <c r="H1424" s="15">
        <v>2021</v>
      </c>
      <c r="I1424" s="15">
        <v>2022</v>
      </c>
      <c r="J1424" s="15">
        <v>2023</v>
      </c>
      <c r="K1424" s="15">
        <v>2024</v>
      </c>
      <c r="L1424" s="15">
        <v>2025</v>
      </c>
      <c r="M1424" s="15">
        <v>2026</v>
      </c>
      <c r="N1424" s="15">
        <v>2027</v>
      </c>
      <c r="O1424" s="15">
        <v>2028</v>
      </c>
      <c r="P1424" s="15">
        <v>2029</v>
      </c>
      <c r="Q1424" s="15">
        <v>2030</v>
      </c>
      <c r="R1424" s="15">
        <v>2031</v>
      </c>
      <c r="S1424" s="15">
        <v>2032</v>
      </c>
      <c r="T1424" s="15">
        <v>2033</v>
      </c>
      <c r="U1424" s="15">
        <v>2034</v>
      </c>
      <c r="V1424" s="15">
        <v>2035</v>
      </c>
      <c r="W1424" s="15">
        <v>2036</v>
      </c>
      <c r="X1424" s="15">
        <v>2037</v>
      </c>
      <c r="Y1424" s="15">
        <v>2038</v>
      </c>
      <c r="Z1424" s="15">
        <v>2039</v>
      </c>
      <c r="AA1424" s="15">
        <v>2040</v>
      </c>
      <c r="AB1424" s="15">
        <v>2041</v>
      </c>
      <c r="AC1424" s="15">
        <v>2042</v>
      </c>
      <c r="AD1424" s="15">
        <v>2043</v>
      </c>
      <c r="AE1424" s="15">
        <v>2044</v>
      </c>
      <c r="AF1424" s="15">
        <v>2045</v>
      </c>
      <c r="AG1424" s="15">
        <v>2046</v>
      </c>
      <c r="AH1424" s="15">
        <v>2047</v>
      </c>
      <c r="AI1424" s="15">
        <v>2048</v>
      </c>
      <c r="AJ1424" s="15">
        <v>2049</v>
      </c>
      <c r="AK1424" s="15">
        <v>2050</v>
      </c>
    </row>
    <row r="1425" spans="1:37" x14ac:dyDescent="0.45">
      <c r="B1425" t="s">
        <v>345</v>
      </c>
      <c r="F1425" s="16">
        <v>0</v>
      </c>
      <c r="G1425" s="16">
        <v>0</v>
      </c>
      <c r="H1425" s="16">
        <f>About!$B$88/(1+EXP(About!$B$89*(H1424-$H1424+About!$B$90)))</f>
        <v>2.2648140279517712E-2</v>
      </c>
      <c r="I1425" s="16">
        <f>About!$B$88/(1+EXP(About!$B$89*(I1424-$H1424+About!$B$90)))</f>
        <v>2.9464471373885869E-2</v>
      </c>
      <c r="J1425" s="16">
        <f>About!$B$88/(1+EXP(About!$B$89*(J1424-$H1424+About!$B$90)))</f>
        <v>3.8253208866234997E-2</v>
      </c>
      <c r="K1425" s="16">
        <f>About!$B$88/(1+EXP(About!$B$89*(K1424-$H1424+About!$B$90)))</f>
        <v>4.9531718843781984E-2</v>
      </c>
      <c r="L1425" s="16">
        <f>About!$B$88/(1+EXP(About!$B$89*(L1424-$H1424+About!$B$90)))</f>
        <v>6.3917956397851416E-2</v>
      </c>
      <c r="M1425" s="16">
        <f>About!$B$88/(1+EXP(About!$B$89*(M1424-$H1424+About!$B$90)))</f>
        <v>8.2127169223697311E-2</v>
      </c>
      <c r="N1425" s="16">
        <f>About!$B$88/(1+EXP(About!$B$89*(N1424-$H1424+About!$B$90)))</f>
        <v>0.10495145823012331</v>
      </c>
      <c r="O1425" s="16">
        <f>About!$B$88/(1+EXP(About!$B$89*(O1424-$H1424+About!$B$90)))</f>
        <v>0.13321313648010116</v>
      </c>
      <c r="P1425" s="16">
        <f>About!$B$88/(1+EXP(About!$B$89*(P1424-$H1424+About!$B$90)))</f>
        <v>0.1676829432434738</v>
      </c>
      <c r="Q1425" s="16">
        <f>About!$B$88/(1+EXP(About!$B$89*(Q1424-$H1424+About!$B$90)))</f>
        <v>0.20895842737796153</v>
      </c>
      <c r="R1425" s="16">
        <f>About!$B$88/(1+EXP(About!$B$89*(R1424-$H1424+About!$B$90)))</f>
        <v>0.25730860691227286</v>
      </c>
      <c r="S1425" s="16">
        <f>About!$B$88/(1+EXP(About!$B$89*(S1424-$H1424+About!$B$90)))</f>
        <v>0.31250885313368498</v>
      </c>
      <c r="T1425" s="16">
        <f>About!$B$88/(1+EXP(About!$B$89*(T1424-$H1424+About!$B$90)))</f>
        <v>0.37371039599785677</v>
      </c>
      <c r="U1425" s="16">
        <f>About!$B$88/(1+EXP(About!$B$89*(U1424-$H1424+About!$B$90)))</f>
        <v>0.43940070146006388</v>
      </c>
      <c r="V1425" s="16">
        <f>About!$B$88/(1+EXP(About!$B$89*(V1424-$H1424+About!$B$90)))</f>
        <v>0.50749999999999995</v>
      </c>
      <c r="W1425" s="16">
        <f>About!$B$88/(1+EXP(About!$B$89*(W1424-$H1424+About!$B$90)))</f>
        <v>0.57559929853993608</v>
      </c>
      <c r="X1425" s="16">
        <f>About!$B$88/(1+EXP(About!$B$89*(X1424-$H1424+About!$B$90)))</f>
        <v>0.64128960400214308</v>
      </c>
      <c r="Y1425" s="16">
        <f>About!$B$88/(1+EXP(About!$B$89*(Y1424-$H1424+About!$B$90)))</f>
        <v>0.70249114686631497</v>
      </c>
      <c r="Z1425" s="16">
        <f>About!$B$88/(1+EXP(About!$B$89*(Z1424-$H1424+About!$B$90)))</f>
        <v>0.75769139308772704</v>
      </c>
      <c r="AA1425" s="16">
        <f>About!$B$88/(1+EXP(About!$B$89*(AA1424-$H1424+About!$B$90)))</f>
        <v>0.80604157262203846</v>
      </c>
      <c r="AB1425" s="16">
        <f>About!$B$88/(1+EXP(About!$B$89*(AB1424-$H1424+About!$B$90)))</f>
        <v>0.84731705675652613</v>
      </c>
      <c r="AC1425" s="16">
        <f>About!$B$88/(1+EXP(About!$B$89*(AC1424-$H1424+About!$B$90)))</f>
        <v>0.88178686351989888</v>
      </c>
      <c r="AD1425" s="16">
        <f>About!$B$88/(1+EXP(About!$B$89*(AD1424-$H1424+About!$B$90)))</f>
        <v>0.91004854176987648</v>
      </c>
      <c r="AE1425" s="16">
        <f>About!$B$88/(1+EXP(About!$B$89*(AE1424-$H1424+About!$B$90)))</f>
        <v>0.93287283077630256</v>
      </c>
      <c r="AF1425" s="16">
        <f>About!$B$88/(1+EXP(About!$B$89*(AF1424-$H1424+About!$B$90)))</f>
        <v>0.95108204360214854</v>
      </c>
      <c r="AG1425" s="16">
        <f>About!$B$88/(1+EXP(About!$B$89*(AG1424-$H1424+About!$B$90)))</f>
        <v>0.96546828115621786</v>
      </c>
      <c r="AH1425" s="16">
        <f>About!$B$88/(1+EXP(About!$B$89*(AH1424-$H1424+About!$B$90)))</f>
        <v>0.97674679113376495</v>
      </c>
      <c r="AI1425" s="16">
        <f>About!$B$88/(1+EXP(About!$B$89*(AI1424-$H1424+About!$B$90)))</f>
        <v>0.98553552862611404</v>
      </c>
      <c r="AJ1425" s="16">
        <f>About!$B$88/(1+EXP(About!$B$89*(AJ1424-$H1424+About!$B$90)))</f>
        <v>0.99235185972048212</v>
      </c>
      <c r="AK1425" s="16">
        <f>About!$B$88/(1+EXP(About!$B$89*(AK1424-$H1424+About!$B$90)))</f>
        <v>0.99761910618453631</v>
      </c>
    </row>
    <row r="1426" spans="1:37" x14ac:dyDescent="0.45">
      <c r="A1426" t="s">
        <v>24</v>
      </c>
      <c r="B1426" t="s">
        <v>345</v>
      </c>
      <c r="C1426" t="s">
        <v>261</v>
      </c>
      <c r="F1426" s="15">
        <v>2019</v>
      </c>
      <c r="G1426" s="15">
        <v>2020</v>
      </c>
      <c r="H1426" s="15">
        <v>2021</v>
      </c>
      <c r="I1426" s="15">
        <v>2022</v>
      </c>
      <c r="J1426" s="15">
        <v>2023</v>
      </c>
      <c r="K1426" s="15">
        <v>2024</v>
      </c>
      <c r="L1426" s="15">
        <v>2025</v>
      </c>
      <c r="M1426" s="15">
        <v>2026</v>
      </c>
      <c r="N1426" s="15">
        <v>2027</v>
      </c>
      <c r="O1426" s="15">
        <v>2028</v>
      </c>
      <c r="P1426" s="15">
        <v>2029</v>
      </c>
      <c r="Q1426" s="15">
        <v>2030</v>
      </c>
      <c r="R1426" s="15">
        <v>2031</v>
      </c>
      <c r="S1426" s="15">
        <v>2032</v>
      </c>
      <c r="T1426" s="15">
        <v>2033</v>
      </c>
      <c r="U1426" s="15">
        <v>2034</v>
      </c>
      <c r="V1426" s="15">
        <v>2035</v>
      </c>
      <c r="W1426" s="15">
        <v>2036</v>
      </c>
      <c r="X1426" s="15">
        <v>2037</v>
      </c>
      <c r="Y1426" s="15">
        <v>2038</v>
      </c>
      <c r="Z1426" s="15">
        <v>2039</v>
      </c>
      <c r="AA1426" s="15">
        <v>2040</v>
      </c>
      <c r="AB1426" s="15">
        <v>2041</v>
      </c>
      <c r="AC1426" s="15">
        <v>2042</v>
      </c>
      <c r="AD1426" s="15">
        <v>2043</v>
      </c>
      <c r="AE1426" s="15">
        <v>2044</v>
      </c>
      <c r="AF1426" s="15">
        <v>2045</v>
      </c>
      <c r="AG1426" s="15">
        <v>2046</v>
      </c>
      <c r="AH1426" s="15">
        <v>2047</v>
      </c>
      <c r="AI1426" s="15">
        <v>2048</v>
      </c>
      <c r="AJ1426" s="15">
        <v>2049</v>
      </c>
      <c r="AK1426" s="15">
        <v>2050</v>
      </c>
    </row>
    <row r="1427" spans="1:37" x14ac:dyDescent="0.45">
      <c r="B1427" t="s">
        <v>345</v>
      </c>
      <c r="F1427" s="16">
        <v>0</v>
      </c>
      <c r="G1427" s="16">
        <v>0</v>
      </c>
      <c r="H1427" s="16">
        <f>About!$B$88/(1+EXP(About!$B$89*(H1426-$H1426+About!$B$90)))</f>
        <v>2.2648140279517712E-2</v>
      </c>
      <c r="I1427" s="16">
        <f>About!$B$88/(1+EXP(About!$B$89*(I1426-$H1426+About!$B$90)))</f>
        <v>2.9464471373885869E-2</v>
      </c>
      <c r="J1427" s="16">
        <f>About!$B$88/(1+EXP(About!$B$89*(J1426-$H1426+About!$B$90)))</f>
        <v>3.8253208866234997E-2</v>
      </c>
      <c r="K1427" s="16">
        <f>About!$B$88/(1+EXP(About!$B$89*(K1426-$H1426+About!$B$90)))</f>
        <v>4.9531718843781984E-2</v>
      </c>
      <c r="L1427" s="16">
        <f>About!$B$88/(1+EXP(About!$B$89*(L1426-$H1426+About!$B$90)))</f>
        <v>6.3917956397851416E-2</v>
      </c>
      <c r="M1427" s="16">
        <f>About!$B$88/(1+EXP(About!$B$89*(M1426-$H1426+About!$B$90)))</f>
        <v>8.2127169223697311E-2</v>
      </c>
      <c r="N1427" s="16">
        <f>About!$B$88/(1+EXP(About!$B$89*(N1426-$H1426+About!$B$90)))</f>
        <v>0.10495145823012331</v>
      </c>
      <c r="O1427" s="16">
        <f>About!$B$88/(1+EXP(About!$B$89*(O1426-$H1426+About!$B$90)))</f>
        <v>0.13321313648010116</v>
      </c>
      <c r="P1427" s="16">
        <f>About!$B$88/(1+EXP(About!$B$89*(P1426-$H1426+About!$B$90)))</f>
        <v>0.1676829432434738</v>
      </c>
      <c r="Q1427" s="16">
        <f>About!$B$88/(1+EXP(About!$B$89*(Q1426-$H1426+About!$B$90)))</f>
        <v>0.20895842737796153</v>
      </c>
      <c r="R1427" s="16">
        <f>About!$B$88/(1+EXP(About!$B$89*(R1426-$H1426+About!$B$90)))</f>
        <v>0.25730860691227286</v>
      </c>
      <c r="S1427" s="16">
        <f>About!$B$88/(1+EXP(About!$B$89*(S1426-$H1426+About!$B$90)))</f>
        <v>0.31250885313368498</v>
      </c>
      <c r="T1427" s="16">
        <f>About!$B$88/(1+EXP(About!$B$89*(T1426-$H1426+About!$B$90)))</f>
        <v>0.37371039599785677</v>
      </c>
      <c r="U1427" s="16">
        <f>About!$B$88/(1+EXP(About!$B$89*(U1426-$H1426+About!$B$90)))</f>
        <v>0.43940070146006388</v>
      </c>
      <c r="V1427" s="16">
        <f>About!$B$88/(1+EXP(About!$B$89*(V1426-$H1426+About!$B$90)))</f>
        <v>0.50749999999999995</v>
      </c>
      <c r="W1427" s="16">
        <f>About!$B$88/(1+EXP(About!$B$89*(W1426-$H1426+About!$B$90)))</f>
        <v>0.57559929853993608</v>
      </c>
      <c r="X1427" s="16">
        <f>About!$B$88/(1+EXP(About!$B$89*(X1426-$H1426+About!$B$90)))</f>
        <v>0.64128960400214308</v>
      </c>
      <c r="Y1427" s="16">
        <f>About!$B$88/(1+EXP(About!$B$89*(Y1426-$H1426+About!$B$90)))</f>
        <v>0.70249114686631497</v>
      </c>
      <c r="Z1427" s="16">
        <f>About!$B$88/(1+EXP(About!$B$89*(Z1426-$H1426+About!$B$90)))</f>
        <v>0.75769139308772704</v>
      </c>
      <c r="AA1427" s="16">
        <f>About!$B$88/(1+EXP(About!$B$89*(AA1426-$H1426+About!$B$90)))</f>
        <v>0.80604157262203846</v>
      </c>
      <c r="AB1427" s="16">
        <f>About!$B$88/(1+EXP(About!$B$89*(AB1426-$H1426+About!$B$90)))</f>
        <v>0.84731705675652613</v>
      </c>
      <c r="AC1427" s="16">
        <f>About!$B$88/(1+EXP(About!$B$89*(AC1426-$H1426+About!$B$90)))</f>
        <v>0.88178686351989888</v>
      </c>
      <c r="AD1427" s="16">
        <f>About!$B$88/(1+EXP(About!$B$89*(AD1426-$H1426+About!$B$90)))</f>
        <v>0.91004854176987648</v>
      </c>
      <c r="AE1427" s="16">
        <f>About!$B$88/(1+EXP(About!$B$89*(AE1426-$H1426+About!$B$90)))</f>
        <v>0.93287283077630256</v>
      </c>
      <c r="AF1427" s="16">
        <f>About!$B$88/(1+EXP(About!$B$89*(AF1426-$H1426+About!$B$90)))</f>
        <v>0.95108204360214854</v>
      </c>
      <c r="AG1427" s="16">
        <f>About!$B$88/(1+EXP(About!$B$89*(AG1426-$H1426+About!$B$90)))</f>
        <v>0.96546828115621786</v>
      </c>
      <c r="AH1427" s="16">
        <f>About!$B$88/(1+EXP(About!$B$89*(AH1426-$H1426+About!$B$90)))</f>
        <v>0.97674679113376495</v>
      </c>
      <c r="AI1427" s="16">
        <f>About!$B$88/(1+EXP(About!$B$89*(AI1426-$H1426+About!$B$90)))</f>
        <v>0.98553552862611404</v>
      </c>
      <c r="AJ1427" s="16">
        <f>About!$B$88/(1+EXP(About!$B$89*(AJ1426-$H1426+About!$B$90)))</f>
        <v>0.99235185972048212</v>
      </c>
      <c r="AK1427" s="16">
        <f>About!$B$88/(1+EXP(About!$B$89*(AK1426-$H1426+About!$B$90)))</f>
        <v>0.99761910618453631</v>
      </c>
    </row>
    <row r="1428" spans="1:37" x14ac:dyDescent="0.45">
      <c r="A1428" t="s">
        <v>24</v>
      </c>
      <c r="B1428" t="s">
        <v>345</v>
      </c>
      <c r="C1428" t="s">
        <v>262</v>
      </c>
      <c r="F1428" s="15">
        <v>2019</v>
      </c>
      <c r="G1428" s="15">
        <v>2020</v>
      </c>
      <c r="H1428" s="15">
        <v>2021</v>
      </c>
      <c r="I1428" s="15">
        <v>2022</v>
      </c>
      <c r="J1428" s="15">
        <v>2023</v>
      </c>
      <c r="K1428" s="15">
        <v>2024</v>
      </c>
      <c r="L1428" s="15">
        <v>2025</v>
      </c>
      <c r="M1428" s="15">
        <v>2026</v>
      </c>
      <c r="N1428" s="15">
        <v>2027</v>
      </c>
      <c r="O1428" s="15">
        <v>2028</v>
      </c>
      <c r="P1428" s="15">
        <v>2029</v>
      </c>
      <c r="Q1428" s="15">
        <v>2030</v>
      </c>
      <c r="R1428" s="15">
        <v>2031</v>
      </c>
      <c r="S1428" s="15">
        <v>2032</v>
      </c>
      <c r="T1428" s="15">
        <v>2033</v>
      </c>
      <c r="U1428" s="15">
        <v>2034</v>
      </c>
      <c r="V1428" s="15">
        <v>2035</v>
      </c>
      <c r="W1428" s="15">
        <v>2036</v>
      </c>
      <c r="X1428" s="15">
        <v>2037</v>
      </c>
      <c r="Y1428" s="15">
        <v>2038</v>
      </c>
      <c r="Z1428" s="15">
        <v>2039</v>
      </c>
      <c r="AA1428" s="15">
        <v>2040</v>
      </c>
      <c r="AB1428" s="15">
        <v>2041</v>
      </c>
      <c r="AC1428" s="15">
        <v>2042</v>
      </c>
      <c r="AD1428" s="15">
        <v>2043</v>
      </c>
      <c r="AE1428" s="15">
        <v>2044</v>
      </c>
      <c r="AF1428" s="15">
        <v>2045</v>
      </c>
      <c r="AG1428" s="15">
        <v>2046</v>
      </c>
      <c r="AH1428" s="15">
        <v>2047</v>
      </c>
      <c r="AI1428" s="15">
        <v>2048</v>
      </c>
      <c r="AJ1428" s="15">
        <v>2049</v>
      </c>
      <c r="AK1428" s="15">
        <v>2050</v>
      </c>
    </row>
    <row r="1429" spans="1:37" x14ac:dyDescent="0.45">
      <c r="B1429" t="s">
        <v>345</v>
      </c>
      <c r="F1429" s="16">
        <v>0</v>
      </c>
      <c r="G1429" s="16">
        <v>0</v>
      </c>
      <c r="H1429" s="16">
        <f>About!$B$88/(1+EXP(About!$B$89*(H1428-$H1428+About!$B$90)))</f>
        <v>2.2648140279517712E-2</v>
      </c>
      <c r="I1429" s="16">
        <f>About!$B$88/(1+EXP(About!$B$89*(I1428-$H1428+About!$B$90)))</f>
        <v>2.9464471373885869E-2</v>
      </c>
      <c r="J1429" s="16">
        <f>About!$B$88/(1+EXP(About!$B$89*(J1428-$H1428+About!$B$90)))</f>
        <v>3.8253208866234997E-2</v>
      </c>
      <c r="K1429" s="16">
        <f>About!$B$88/(1+EXP(About!$B$89*(K1428-$H1428+About!$B$90)))</f>
        <v>4.9531718843781984E-2</v>
      </c>
      <c r="L1429" s="16">
        <f>About!$B$88/(1+EXP(About!$B$89*(L1428-$H1428+About!$B$90)))</f>
        <v>6.3917956397851416E-2</v>
      </c>
      <c r="M1429" s="16">
        <f>About!$B$88/(1+EXP(About!$B$89*(M1428-$H1428+About!$B$90)))</f>
        <v>8.2127169223697311E-2</v>
      </c>
      <c r="N1429" s="16">
        <f>About!$B$88/(1+EXP(About!$B$89*(N1428-$H1428+About!$B$90)))</f>
        <v>0.10495145823012331</v>
      </c>
      <c r="O1429" s="16">
        <f>About!$B$88/(1+EXP(About!$B$89*(O1428-$H1428+About!$B$90)))</f>
        <v>0.13321313648010116</v>
      </c>
      <c r="P1429" s="16">
        <f>About!$B$88/(1+EXP(About!$B$89*(P1428-$H1428+About!$B$90)))</f>
        <v>0.1676829432434738</v>
      </c>
      <c r="Q1429" s="16">
        <f>About!$B$88/(1+EXP(About!$B$89*(Q1428-$H1428+About!$B$90)))</f>
        <v>0.20895842737796153</v>
      </c>
      <c r="R1429" s="16">
        <f>About!$B$88/(1+EXP(About!$B$89*(R1428-$H1428+About!$B$90)))</f>
        <v>0.25730860691227286</v>
      </c>
      <c r="S1429" s="16">
        <f>About!$B$88/(1+EXP(About!$B$89*(S1428-$H1428+About!$B$90)))</f>
        <v>0.31250885313368498</v>
      </c>
      <c r="T1429" s="16">
        <f>About!$B$88/(1+EXP(About!$B$89*(T1428-$H1428+About!$B$90)))</f>
        <v>0.37371039599785677</v>
      </c>
      <c r="U1429" s="16">
        <f>About!$B$88/(1+EXP(About!$B$89*(U1428-$H1428+About!$B$90)))</f>
        <v>0.43940070146006388</v>
      </c>
      <c r="V1429" s="16">
        <f>About!$B$88/(1+EXP(About!$B$89*(V1428-$H1428+About!$B$90)))</f>
        <v>0.50749999999999995</v>
      </c>
      <c r="W1429" s="16">
        <f>About!$B$88/(1+EXP(About!$B$89*(W1428-$H1428+About!$B$90)))</f>
        <v>0.57559929853993608</v>
      </c>
      <c r="X1429" s="16">
        <f>About!$B$88/(1+EXP(About!$B$89*(X1428-$H1428+About!$B$90)))</f>
        <v>0.64128960400214308</v>
      </c>
      <c r="Y1429" s="16">
        <f>About!$B$88/(1+EXP(About!$B$89*(Y1428-$H1428+About!$B$90)))</f>
        <v>0.70249114686631497</v>
      </c>
      <c r="Z1429" s="16">
        <f>About!$B$88/(1+EXP(About!$B$89*(Z1428-$H1428+About!$B$90)))</f>
        <v>0.75769139308772704</v>
      </c>
      <c r="AA1429" s="16">
        <f>About!$B$88/(1+EXP(About!$B$89*(AA1428-$H1428+About!$B$90)))</f>
        <v>0.80604157262203846</v>
      </c>
      <c r="AB1429" s="16">
        <f>About!$B$88/(1+EXP(About!$B$89*(AB1428-$H1428+About!$B$90)))</f>
        <v>0.84731705675652613</v>
      </c>
      <c r="AC1429" s="16">
        <f>About!$B$88/(1+EXP(About!$B$89*(AC1428-$H1428+About!$B$90)))</f>
        <v>0.88178686351989888</v>
      </c>
      <c r="AD1429" s="16">
        <f>About!$B$88/(1+EXP(About!$B$89*(AD1428-$H1428+About!$B$90)))</f>
        <v>0.91004854176987648</v>
      </c>
      <c r="AE1429" s="16">
        <f>About!$B$88/(1+EXP(About!$B$89*(AE1428-$H1428+About!$B$90)))</f>
        <v>0.93287283077630256</v>
      </c>
      <c r="AF1429" s="16">
        <f>About!$B$88/(1+EXP(About!$B$89*(AF1428-$H1428+About!$B$90)))</f>
        <v>0.95108204360214854</v>
      </c>
      <c r="AG1429" s="16">
        <f>About!$B$88/(1+EXP(About!$B$89*(AG1428-$H1428+About!$B$90)))</f>
        <v>0.96546828115621786</v>
      </c>
      <c r="AH1429" s="16">
        <f>About!$B$88/(1+EXP(About!$B$89*(AH1428-$H1428+About!$B$90)))</f>
        <v>0.97674679113376495</v>
      </c>
      <c r="AI1429" s="16">
        <f>About!$B$88/(1+EXP(About!$B$89*(AI1428-$H1428+About!$B$90)))</f>
        <v>0.98553552862611404</v>
      </c>
      <c r="AJ1429" s="16">
        <f>About!$B$88/(1+EXP(About!$B$89*(AJ1428-$H1428+About!$B$90)))</f>
        <v>0.99235185972048212</v>
      </c>
      <c r="AK1429" s="16">
        <f>About!$B$88/(1+EXP(About!$B$89*(AK1428-$H1428+About!$B$90)))</f>
        <v>0.99761910618453631</v>
      </c>
    </row>
    <row r="1430" spans="1:37" x14ac:dyDescent="0.45">
      <c r="A1430" t="s">
        <v>24</v>
      </c>
      <c r="B1430" t="s">
        <v>345</v>
      </c>
      <c r="C1430" t="s">
        <v>263</v>
      </c>
      <c r="F1430" s="15">
        <v>2019</v>
      </c>
      <c r="G1430" s="15">
        <v>2020</v>
      </c>
      <c r="H1430" s="15">
        <v>2021</v>
      </c>
      <c r="I1430" s="15">
        <v>2022</v>
      </c>
      <c r="J1430" s="15">
        <v>2023</v>
      </c>
      <c r="K1430" s="15">
        <v>2024</v>
      </c>
      <c r="L1430" s="15">
        <v>2025</v>
      </c>
      <c r="M1430" s="15">
        <v>2026</v>
      </c>
      <c r="N1430" s="15">
        <v>2027</v>
      </c>
      <c r="O1430" s="15">
        <v>2028</v>
      </c>
      <c r="P1430" s="15">
        <v>2029</v>
      </c>
      <c r="Q1430" s="15">
        <v>2030</v>
      </c>
      <c r="R1430" s="15">
        <v>2031</v>
      </c>
      <c r="S1430" s="15">
        <v>2032</v>
      </c>
      <c r="T1430" s="15">
        <v>2033</v>
      </c>
      <c r="U1430" s="15">
        <v>2034</v>
      </c>
      <c r="V1430" s="15">
        <v>2035</v>
      </c>
      <c r="W1430" s="15">
        <v>2036</v>
      </c>
      <c r="X1430" s="15">
        <v>2037</v>
      </c>
      <c r="Y1430" s="15">
        <v>2038</v>
      </c>
      <c r="Z1430" s="15">
        <v>2039</v>
      </c>
      <c r="AA1430" s="15">
        <v>2040</v>
      </c>
      <c r="AB1430" s="15">
        <v>2041</v>
      </c>
      <c r="AC1430" s="15">
        <v>2042</v>
      </c>
      <c r="AD1430" s="15">
        <v>2043</v>
      </c>
      <c r="AE1430" s="15">
        <v>2044</v>
      </c>
      <c r="AF1430" s="15">
        <v>2045</v>
      </c>
      <c r="AG1430" s="15">
        <v>2046</v>
      </c>
      <c r="AH1430" s="15">
        <v>2047</v>
      </c>
      <c r="AI1430" s="15">
        <v>2048</v>
      </c>
      <c r="AJ1430" s="15">
        <v>2049</v>
      </c>
      <c r="AK1430" s="15">
        <v>2050</v>
      </c>
    </row>
    <row r="1431" spans="1:37" x14ac:dyDescent="0.45">
      <c r="B1431" t="s">
        <v>345</v>
      </c>
      <c r="F1431" s="16">
        <v>0</v>
      </c>
      <c r="G1431" s="16">
        <v>0</v>
      </c>
      <c r="H1431" s="16">
        <f>About!$B$88/(1+EXP(About!$B$89*(H1430-$H1430+About!$B$90)))</f>
        <v>2.2648140279517712E-2</v>
      </c>
      <c r="I1431" s="16">
        <f>About!$B$88/(1+EXP(About!$B$89*(I1430-$H1430+About!$B$90)))</f>
        <v>2.9464471373885869E-2</v>
      </c>
      <c r="J1431" s="16">
        <f>About!$B$88/(1+EXP(About!$B$89*(J1430-$H1430+About!$B$90)))</f>
        <v>3.8253208866234997E-2</v>
      </c>
      <c r="K1431" s="16">
        <f>About!$B$88/(1+EXP(About!$B$89*(K1430-$H1430+About!$B$90)))</f>
        <v>4.9531718843781984E-2</v>
      </c>
      <c r="L1431" s="16">
        <f>About!$B$88/(1+EXP(About!$B$89*(L1430-$H1430+About!$B$90)))</f>
        <v>6.3917956397851416E-2</v>
      </c>
      <c r="M1431" s="16">
        <f>About!$B$88/(1+EXP(About!$B$89*(M1430-$H1430+About!$B$90)))</f>
        <v>8.2127169223697311E-2</v>
      </c>
      <c r="N1431" s="16">
        <f>About!$B$88/(1+EXP(About!$B$89*(N1430-$H1430+About!$B$90)))</f>
        <v>0.10495145823012331</v>
      </c>
      <c r="O1431" s="16">
        <f>About!$B$88/(1+EXP(About!$B$89*(O1430-$H1430+About!$B$90)))</f>
        <v>0.13321313648010116</v>
      </c>
      <c r="P1431" s="16">
        <f>About!$B$88/(1+EXP(About!$B$89*(P1430-$H1430+About!$B$90)))</f>
        <v>0.1676829432434738</v>
      </c>
      <c r="Q1431" s="16">
        <f>About!$B$88/(1+EXP(About!$B$89*(Q1430-$H1430+About!$B$90)))</f>
        <v>0.20895842737796153</v>
      </c>
      <c r="R1431" s="16">
        <f>About!$B$88/(1+EXP(About!$B$89*(R1430-$H1430+About!$B$90)))</f>
        <v>0.25730860691227286</v>
      </c>
      <c r="S1431" s="16">
        <f>About!$B$88/(1+EXP(About!$B$89*(S1430-$H1430+About!$B$90)))</f>
        <v>0.31250885313368498</v>
      </c>
      <c r="T1431" s="16">
        <f>About!$B$88/(1+EXP(About!$B$89*(T1430-$H1430+About!$B$90)))</f>
        <v>0.37371039599785677</v>
      </c>
      <c r="U1431" s="16">
        <f>About!$B$88/(1+EXP(About!$B$89*(U1430-$H1430+About!$B$90)))</f>
        <v>0.43940070146006388</v>
      </c>
      <c r="V1431" s="16">
        <f>About!$B$88/(1+EXP(About!$B$89*(V1430-$H1430+About!$B$90)))</f>
        <v>0.50749999999999995</v>
      </c>
      <c r="W1431" s="16">
        <f>About!$B$88/(1+EXP(About!$B$89*(W1430-$H1430+About!$B$90)))</f>
        <v>0.57559929853993608</v>
      </c>
      <c r="X1431" s="16">
        <f>About!$B$88/(1+EXP(About!$B$89*(X1430-$H1430+About!$B$90)))</f>
        <v>0.64128960400214308</v>
      </c>
      <c r="Y1431" s="16">
        <f>About!$B$88/(1+EXP(About!$B$89*(Y1430-$H1430+About!$B$90)))</f>
        <v>0.70249114686631497</v>
      </c>
      <c r="Z1431" s="16">
        <f>About!$B$88/(1+EXP(About!$B$89*(Z1430-$H1430+About!$B$90)))</f>
        <v>0.75769139308772704</v>
      </c>
      <c r="AA1431" s="16">
        <f>About!$B$88/(1+EXP(About!$B$89*(AA1430-$H1430+About!$B$90)))</f>
        <v>0.80604157262203846</v>
      </c>
      <c r="AB1431" s="16">
        <f>About!$B$88/(1+EXP(About!$B$89*(AB1430-$H1430+About!$B$90)))</f>
        <v>0.84731705675652613</v>
      </c>
      <c r="AC1431" s="16">
        <f>About!$B$88/(1+EXP(About!$B$89*(AC1430-$H1430+About!$B$90)))</f>
        <v>0.88178686351989888</v>
      </c>
      <c r="AD1431" s="16">
        <f>About!$B$88/(1+EXP(About!$B$89*(AD1430-$H1430+About!$B$90)))</f>
        <v>0.91004854176987648</v>
      </c>
      <c r="AE1431" s="16">
        <f>About!$B$88/(1+EXP(About!$B$89*(AE1430-$H1430+About!$B$90)))</f>
        <v>0.93287283077630256</v>
      </c>
      <c r="AF1431" s="16">
        <f>About!$B$88/(1+EXP(About!$B$89*(AF1430-$H1430+About!$B$90)))</f>
        <v>0.95108204360214854</v>
      </c>
      <c r="AG1431" s="16">
        <f>About!$B$88/(1+EXP(About!$B$89*(AG1430-$H1430+About!$B$90)))</f>
        <v>0.96546828115621786</v>
      </c>
      <c r="AH1431" s="16">
        <f>About!$B$88/(1+EXP(About!$B$89*(AH1430-$H1430+About!$B$90)))</f>
        <v>0.97674679113376495</v>
      </c>
      <c r="AI1431" s="16">
        <f>About!$B$88/(1+EXP(About!$B$89*(AI1430-$H1430+About!$B$90)))</f>
        <v>0.98553552862611404</v>
      </c>
      <c r="AJ1431" s="16">
        <f>About!$B$88/(1+EXP(About!$B$89*(AJ1430-$H1430+About!$B$90)))</f>
        <v>0.99235185972048212</v>
      </c>
      <c r="AK1431" s="16">
        <f>About!$B$88/(1+EXP(About!$B$89*(AK1430-$H1430+About!$B$90)))</f>
        <v>0.99761910618453631</v>
      </c>
    </row>
    <row r="1432" spans="1:37" x14ac:dyDescent="0.45">
      <c r="A1432" t="s">
        <v>24</v>
      </c>
      <c r="B1432" t="s">
        <v>345</v>
      </c>
      <c r="C1432" t="s">
        <v>264</v>
      </c>
      <c r="F1432" s="15">
        <v>2019</v>
      </c>
      <c r="G1432" s="15">
        <v>2020</v>
      </c>
      <c r="H1432" s="15">
        <v>2021</v>
      </c>
      <c r="I1432" s="15">
        <v>2022</v>
      </c>
      <c r="J1432" s="15">
        <v>2023</v>
      </c>
      <c r="K1432" s="15">
        <v>2024</v>
      </c>
      <c r="L1432" s="15">
        <v>2025</v>
      </c>
      <c r="M1432" s="15">
        <v>2026</v>
      </c>
      <c r="N1432" s="15">
        <v>2027</v>
      </c>
      <c r="O1432" s="15">
        <v>2028</v>
      </c>
      <c r="P1432" s="15">
        <v>2029</v>
      </c>
      <c r="Q1432" s="15">
        <v>2030</v>
      </c>
      <c r="R1432" s="15">
        <v>2031</v>
      </c>
      <c r="S1432" s="15">
        <v>2032</v>
      </c>
      <c r="T1432" s="15">
        <v>2033</v>
      </c>
      <c r="U1432" s="15">
        <v>2034</v>
      </c>
      <c r="V1432" s="15">
        <v>2035</v>
      </c>
      <c r="W1432" s="15">
        <v>2036</v>
      </c>
      <c r="X1432" s="15">
        <v>2037</v>
      </c>
      <c r="Y1432" s="15">
        <v>2038</v>
      </c>
      <c r="Z1432" s="15">
        <v>2039</v>
      </c>
      <c r="AA1432" s="15">
        <v>2040</v>
      </c>
      <c r="AB1432" s="15">
        <v>2041</v>
      </c>
      <c r="AC1432" s="15">
        <v>2042</v>
      </c>
      <c r="AD1432" s="15">
        <v>2043</v>
      </c>
      <c r="AE1432" s="15">
        <v>2044</v>
      </c>
      <c r="AF1432" s="15">
        <v>2045</v>
      </c>
      <c r="AG1432" s="15">
        <v>2046</v>
      </c>
      <c r="AH1432" s="15">
        <v>2047</v>
      </c>
      <c r="AI1432" s="15">
        <v>2048</v>
      </c>
      <c r="AJ1432" s="15">
        <v>2049</v>
      </c>
      <c r="AK1432" s="15">
        <v>2050</v>
      </c>
    </row>
    <row r="1433" spans="1:37" x14ac:dyDescent="0.45">
      <c r="B1433" t="s">
        <v>345</v>
      </c>
      <c r="F1433" s="16">
        <v>0</v>
      </c>
      <c r="G1433" s="16">
        <v>0</v>
      </c>
      <c r="H1433" s="16">
        <f>About!$B$88/(1+EXP(About!$B$89*(H1432-$H1432+About!$B$90)))</f>
        <v>2.2648140279517712E-2</v>
      </c>
      <c r="I1433" s="16">
        <f>About!$B$88/(1+EXP(About!$B$89*(I1432-$H1432+About!$B$90)))</f>
        <v>2.9464471373885869E-2</v>
      </c>
      <c r="J1433" s="16">
        <f>About!$B$88/(1+EXP(About!$B$89*(J1432-$H1432+About!$B$90)))</f>
        <v>3.8253208866234997E-2</v>
      </c>
      <c r="K1433" s="16">
        <f>About!$B$88/(1+EXP(About!$B$89*(K1432-$H1432+About!$B$90)))</f>
        <v>4.9531718843781984E-2</v>
      </c>
      <c r="L1433" s="16">
        <f>About!$B$88/(1+EXP(About!$B$89*(L1432-$H1432+About!$B$90)))</f>
        <v>6.3917956397851416E-2</v>
      </c>
      <c r="M1433" s="16">
        <f>About!$B$88/(1+EXP(About!$B$89*(M1432-$H1432+About!$B$90)))</f>
        <v>8.2127169223697311E-2</v>
      </c>
      <c r="N1433" s="16">
        <f>About!$B$88/(1+EXP(About!$B$89*(N1432-$H1432+About!$B$90)))</f>
        <v>0.10495145823012331</v>
      </c>
      <c r="O1433" s="16">
        <f>About!$B$88/(1+EXP(About!$B$89*(O1432-$H1432+About!$B$90)))</f>
        <v>0.13321313648010116</v>
      </c>
      <c r="P1433" s="16">
        <f>About!$B$88/(1+EXP(About!$B$89*(P1432-$H1432+About!$B$90)))</f>
        <v>0.1676829432434738</v>
      </c>
      <c r="Q1433" s="16">
        <f>About!$B$88/(1+EXP(About!$B$89*(Q1432-$H1432+About!$B$90)))</f>
        <v>0.20895842737796153</v>
      </c>
      <c r="R1433" s="16">
        <f>About!$B$88/(1+EXP(About!$B$89*(R1432-$H1432+About!$B$90)))</f>
        <v>0.25730860691227286</v>
      </c>
      <c r="S1433" s="16">
        <f>About!$B$88/(1+EXP(About!$B$89*(S1432-$H1432+About!$B$90)))</f>
        <v>0.31250885313368498</v>
      </c>
      <c r="T1433" s="16">
        <f>About!$B$88/(1+EXP(About!$B$89*(T1432-$H1432+About!$B$90)))</f>
        <v>0.37371039599785677</v>
      </c>
      <c r="U1433" s="16">
        <f>About!$B$88/(1+EXP(About!$B$89*(U1432-$H1432+About!$B$90)))</f>
        <v>0.43940070146006388</v>
      </c>
      <c r="V1433" s="16">
        <f>About!$B$88/(1+EXP(About!$B$89*(V1432-$H1432+About!$B$90)))</f>
        <v>0.50749999999999995</v>
      </c>
      <c r="W1433" s="16">
        <f>About!$B$88/(1+EXP(About!$B$89*(W1432-$H1432+About!$B$90)))</f>
        <v>0.57559929853993608</v>
      </c>
      <c r="X1433" s="16">
        <f>About!$B$88/(1+EXP(About!$B$89*(X1432-$H1432+About!$B$90)))</f>
        <v>0.64128960400214308</v>
      </c>
      <c r="Y1433" s="16">
        <f>About!$B$88/(1+EXP(About!$B$89*(Y1432-$H1432+About!$B$90)))</f>
        <v>0.70249114686631497</v>
      </c>
      <c r="Z1433" s="16">
        <f>About!$B$88/(1+EXP(About!$B$89*(Z1432-$H1432+About!$B$90)))</f>
        <v>0.75769139308772704</v>
      </c>
      <c r="AA1433" s="16">
        <f>About!$B$88/(1+EXP(About!$B$89*(AA1432-$H1432+About!$B$90)))</f>
        <v>0.80604157262203846</v>
      </c>
      <c r="AB1433" s="16">
        <f>About!$B$88/(1+EXP(About!$B$89*(AB1432-$H1432+About!$B$90)))</f>
        <v>0.84731705675652613</v>
      </c>
      <c r="AC1433" s="16">
        <f>About!$B$88/(1+EXP(About!$B$89*(AC1432-$H1432+About!$B$90)))</f>
        <v>0.88178686351989888</v>
      </c>
      <c r="AD1433" s="16">
        <f>About!$B$88/(1+EXP(About!$B$89*(AD1432-$H1432+About!$B$90)))</f>
        <v>0.91004854176987648</v>
      </c>
      <c r="AE1433" s="16">
        <f>About!$B$88/(1+EXP(About!$B$89*(AE1432-$H1432+About!$B$90)))</f>
        <v>0.93287283077630256</v>
      </c>
      <c r="AF1433" s="16">
        <f>About!$B$88/(1+EXP(About!$B$89*(AF1432-$H1432+About!$B$90)))</f>
        <v>0.95108204360214854</v>
      </c>
      <c r="AG1433" s="16">
        <f>About!$B$88/(1+EXP(About!$B$89*(AG1432-$H1432+About!$B$90)))</f>
        <v>0.96546828115621786</v>
      </c>
      <c r="AH1433" s="16">
        <f>About!$B$88/(1+EXP(About!$B$89*(AH1432-$H1432+About!$B$90)))</f>
        <v>0.97674679113376495</v>
      </c>
      <c r="AI1433" s="16">
        <f>About!$B$88/(1+EXP(About!$B$89*(AI1432-$H1432+About!$B$90)))</f>
        <v>0.98553552862611404</v>
      </c>
      <c r="AJ1433" s="16">
        <f>About!$B$88/(1+EXP(About!$B$89*(AJ1432-$H1432+About!$B$90)))</f>
        <v>0.99235185972048212</v>
      </c>
      <c r="AK1433" s="16">
        <f>About!$B$88/(1+EXP(About!$B$89*(AK1432-$H1432+About!$B$90)))</f>
        <v>0.99761910618453631</v>
      </c>
    </row>
    <row r="1434" spans="1:37" x14ac:dyDescent="0.45">
      <c r="A1434" t="s">
        <v>24</v>
      </c>
      <c r="B1434" t="s">
        <v>345</v>
      </c>
      <c r="C1434" t="s">
        <v>265</v>
      </c>
      <c r="F1434" s="15">
        <v>2019</v>
      </c>
      <c r="G1434" s="15">
        <v>2020</v>
      </c>
      <c r="H1434" s="15">
        <v>2021</v>
      </c>
      <c r="I1434" s="15">
        <v>2022</v>
      </c>
      <c r="J1434" s="15">
        <v>2023</v>
      </c>
      <c r="K1434" s="15">
        <v>2024</v>
      </c>
      <c r="L1434" s="15">
        <v>2025</v>
      </c>
      <c r="M1434" s="15">
        <v>2026</v>
      </c>
      <c r="N1434" s="15">
        <v>2027</v>
      </c>
      <c r="O1434" s="15">
        <v>2028</v>
      </c>
      <c r="P1434" s="15">
        <v>2029</v>
      </c>
      <c r="Q1434" s="15">
        <v>2030</v>
      </c>
      <c r="R1434" s="15">
        <v>2031</v>
      </c>
      <c r="S1434" s="15">
        <v>2032</v>
      </c>
      <c r="T1434" s="15">
        <v>2033</v>
      </c>
      <c r="U1434" s="15">
        <v>2034</v>
      </c>
      <c r="V1434" s="15">
        <v>2035</v>
      </c>
      <c r="W1434" s="15">
        <v>2036</v>
      </c>
      <c r="X1434" s="15">
        <v>2037</v>
      </c>
      <c r="Y1434" s="15">
        <v>2038</v>
      </c>
      <c r="Z1434" s="15">
        <v>2039</v>
      </c>
      <c r="AA1434" s="15">
        <v>2040</v>
      </c>
      <c r="AB1434" s="15">
        <v>2041</v>
      </c>
      <c r="AC1434" s="15">
        <v>2042</v>
      </c>
      <c r="AD1434" s="15">
        <v>2043</v>
      </c>
      <c r="AE1434" s="15">
        <v>2044</v>
      </c>
      <c r="AF1434" s="15">
        <v>2045</v>
      </c>
      <c r="AG1434" s="15">
        <v>2046</v>
      </c>
      <c r="AH1434" s="15">
        <v>2047</v>
      </c>
      <c r="AI1434" s="15">
        <v>2048</v>
      </c>
      <c r="AJ1434" s="15">
        <v>2049</v>
      </c>
      <c r="AK1434" s="15">
        <v>2050</v>
      </c>
    </row>
    <row r="1435" spans="1:37" x14ac:dyDescent="0.45">
      <c r="B1435" t="s">
        <v>345</v>
      </c>
      <c r="F1435" s="16">
        <v>0</v>
      </c>
      <c r="G1435" s="16">
        <v>0</v>
      </c>
      <c r="H1435" s="16">
        <f>About!$B$88/(1+EXP(About!$B$89*(H1434-$H1434+About!$B$90)))</f>
        <v>2.2648140279517712E-2</v>
      </c>
      <c r="I1435" s="16">
        <f>About!$B$88/(1+EXP(About!$B$89*(I1434-$H1434+About!$B$90)))</f>
        <v>2.9464471373885869E-2</v>
      </c>
      <c r="J1435" s="16">
        <f>About!$B$88/(1+EXP(About!$B$89*(J1434-$H1434+About!$B$90)))</f>
        <v>3.8253208866234997E-2</v>
      </c>
      <c r="K1435" s="16">
        <f>About!$B$88/(1+EXP(About!$B$89*(K1434-$H1434+About!$B$90)))</f>
        <v>4.9531718843781984E-2</v>
      </c>
      <c r="L1435" s="16">
        <f>About!$B$88/(1+EXP(About!$B$89*(L1434-$H1434+About!$B$90)))</f>
        <v>6.3917956397851416E-2</v>
      </c>
      <c r="M1435" s="16">
        <f>About!$B$88/(1+EXP(About!$B$89*(M1434-$H1434+About!$B$90)))</f>
        <v>8.2127169223697311E-2</v>
      </c>
      <c r="N1435" s="16">
        <f>About!$B$88/(1+EXP(About!$B$89*(N1434-$H1434+About!$B$90)))</f>
        <v>0.10495145823012331</v>
      </c>
      <c r="O1435" s="16">
        <f>About!$B$88/(1+EXP(About!$B$89*(O1434-$H1434+About!$B$90)))</f>
        <v>0.13321313648010116</v>
      </c>
      <c r="P1435" s="16">
        <f>About!$B$88/(1+EXP(About!$B$89*(P1434-$H1434+About!$B$90)))</f>
        <v>0.1676829432434738</v>
      </c>
      <c r="Q1435" s="16">
        <f>About!$B$88/(1+EXP(About!$B$89*(Q1434-$H1434+About!$B$90)))</f>
        <v>0.20895842737796153</v>
      </c>
      <c r="R1435" s="16">
        <f>About!$B$88/(1+EXP(About!$B$89*(R1434-$H1434+About!$B$90)))</f>
        <v>0.25730860691227286</v>
      </c>
      <c r="S1435" s="16">
        <f>About!$B$88/(1+EXP(About!$B$89*(S1434-$H1434+About!$B$90)))</f>
        <v>0.31250885313368498</v>
      </c>
      <c r="T1435" s="16">
        <f>About!$B$88/(1+EXP(About!$B$89*(T1434-$H1434+About!$B$90)))</f>
        <v>0.37371039599785677</v>
      </c>
      <c r="U1435" s="16">
        <f>About!$B$88/(1+EXP(About!$B$89*(U1434-$H1434+About!$B$90)))</f>
        <v>0.43940070146006388</v>
      </c>
      <c r="V1435" s="16">
        <f>About!$B$88/(1+EXP(About!$B$89*(V1434-$H1434+About!$B$90)))</f>
        <v>0.50749999999999995</v>
      </c>
      <c r="W1435" s="16">
        <f>About!$B$88/(1+EXP(About!$B$89*(W1434-$H1434+About!$B$90)))</f>
        <v>0.57559929853993608</v>
      </c>
      <c r="X1435" s="16">
        <f>About!$B$88/(1+EXP(About!$B$89*(X1434-$H1434+About!$B$90)))</f>
        <v>0.64128960400214308</v>
      </c>
      <c r="Y1435" s="16">
        <f>About!$B$88/(1+EXP(About!$B$89*(Y1434-$H1434+About!$B$90)))</f>
        <v>0.70249114686631497</v>
      </c>
      <c r="Z1435" s="16">
        <f>About!$B$88/(1+EXP(About!$B$89*(Z1434-$H1434+About!$B$90)))</f>
        <v>0.75769139308772704</v>
      </c>
      <c r="AA1435" s="16">
        <f>About!$B$88/(1+EXP(About!$B$89*(AA1434-$H1434+About!$B$90)))</f>
        <v>0.80604157262203846</v>
      </c>
      <c r="AB1435" s="16">
        <f>About!$B$88/(1+EXP(About!$B$89*(AB1434-$H1434+About!$B$90)))</f>
        <v>0.84731705675652613</v>
      </c>
      <c r="AC1435" s="16">
        <f>About!$B$88/(1+EXP(About!$B$89*(AC1434-$H1434+About!$B$90)))</f>
        <v>0.88178686351989888</v>
      </c>
      <c r="AD1435" s="16">
        <f>About!$B$88/(1+EXP(About!$B$89*(AD1434-$H1434+About!$B$90)))</f>
        <v>0.91004854176987648</v>
      </c>
      <c r="AE1435" s="16">
        <f>About!$B$88/(1+EXP(About!$B$89*(AE1434-$H1434+About!$B$90)))</f>
        <v>0.93287283077630256</v>
      </c>
      <c r="AF1435" s="16">
        <f>About!$B$88/(1+EXP(About!$B$89*(AF1434-$H1434+About!$B$90)))</f>
        <v>0.95108204360214854</v>
      </c>
      <c r="AG1435" s="16">
        <f>About!$B$88/(1+EXP(About!$B$89*(AG1434-$H1434+About!$B$90)))</f>
        <v>0.96546828115621786</v>
      </c>
      <c r="AH1435" s="16">
        <f>About!$B$88/(1+EXP(About!$B$89*(AH1434-$H1434+About!$B$90)))</f>
        <v>0.97674679113376495</v>
      </c>
      <c r="AI1435" s="16">
        <f>About!$B$88/(1+EXP(About!$B$89*(AI1434-$H1434+About!$B$90)))</f>
        <v>0.98553552862611404</v>
      </c>
      <c r="AJ1435" s="16">
        <f>About!$B$88/(1+EXP(About!$B$89*(AJ1434-$H1434+About!$B$90)))</f>
        <v>0.99235185972048212</v>
      </c>
      <c r="AK1435" s="16">
        <f>About!$B$88/(1+EXP(About!$B$89*(AK1434-$H1434+About!$B$90)))</f>
        <v>0.99761910618453631</v>
      </c>
    </row>
    <row r="1436" spans="1:37" x14ac:dyDescent="0.45">
      <c r="A1436" t="s">
        <v>24</v>
      </c>
      <c r="B1436" t="s">
        <v>345</v>
      </c>
      <c r="C1436" t="s">
        <v>266</v>
      </c>
      <c r="F1436" s="15">
        <v>2019</v>
      </c>
      <c r="G1436" s="15">
        <v>2020</v>
      </c>
      <c r="H1436" s="15">
        <v>2021</v>
      </c>
      <c r="I1436" s="15">
        <v>2022</v>
      </c>
      <c r="J1436" s="15">
        <v>2023</v>
      </c>
      <c r="K1436" s="15">
        <v>2024</v>
      </c>
      <c r="L1436" s="15">
        <v>2025</v>
      </c>
      <c r="M1436" s="15">
        <v>2026</v>
      </c>
      <c r="N1436" s="15">
        <v>2027</v>
      </c>
      <c r="O1436" s="15">
        <v>2028</v>
      </c>
      <c r="P1436" s="15">
        <v>2029</v>
      </c>
      <c r="Q1436" s="15">
        <v>2030</v>
      </c>
      <c r="R1436" s="15">
        <v>2031</v>
      </c>
      <c r="S1436" s="15">
        <v>2032</v>
      </c>
      <c r="T1436" s="15">
        <v>2033</v>
      </c>
      <c r="U1436" s="15">
        <v>2034</v>
      </c>
      <c r="V1436" s="15">
        <v>2035</v>
      </c>
      <c r="W1436" s="15">
        <v>2036</v>
      </c>
      <c r="X1436" s="15">
        <v>2037</v>
      </c>
      <c r="Y1436" s="15">
        <v>2038</v>
      </c>
      <c r="Z1436" s="15">
        <v>2039</v>
      </c>
      <c r="AA1436" s="15">
        <v>2040</v>
      </c>
      <c r="AB1436" s="15">
        <v>2041</v>
      </c>
      <c r="AC1436" s="15">
        <v>2042</v>
      </c>
      <c r="AD1436" s="15">
        <v>2043</v>
      </c>
      <c r="AE1436" s="15">
        <v>2044</v>
      </c>
      <c r="AF1436" s="15">
        <v>2045</v>
      </c>
      <c r="AG1436" s="15">
        <v>2046</v>
      </c>
      <c r="AH1436" s="15">
        <v>2047</v>
      </c>
      <c r="AI1436" s="15">
        <v>2048</v>
      </c>
      <c r="AJ1436" s="15">
        <v>2049</v>
      </c>
      <c r="AK1436" s="15">
        <v>2050</v>
      </c>
    </row>
    <row r="1437" spans="1:37" x14ac:dyDescent="0.45">
      <c r="B1437" t="s">
        <v>345</v>
      </c>
      <c r="F1437" s="16">
        <v>0</v>
      </c>
      <c r="G1437" s="16">
        <v>0</v>
      </c>
      <c r="H1437" s="16">
        <f>About!$B$88/(1+EXP(About!$B$89*(H1436-$H1436+About!$B$90)))</f>
        <v>2.2648140279517712E-2</v>
      </c>
      <c r="I1437" s="16">
        <f>About!$B$88/(1+EXP(About!$B$89*(I1436-$H1436+About!$B$90)))</f>
        <v>2.9464471373885869E-2</v>
      </c>
      <c r="J1437" s="16">
        <f>About!$B$88/(1+EXP(About!$B$89*(J1436-$H1436+About!$B$90)))</f>
        <v>3.8253208866234997E-2</v>
      </c>
      <c r="K1437" s="16">
        <f>About!$B$88/(1+EXP(About!$B$89*(K1436-$H1436+About!$B$90)))</f>
        <v>4.9531718843781984E-2</v>
      </c>
      <c r="L1437" s="16">
        <f>About!$B$88/(1+EXP(About!$B$89*(L1436-$H1436+About!$B$90)))</f>
        <v>6.3917956397851416E-2</v>
      </c>
      <c r="M1437" s="16">
        <f>About!$B$88/(1+EXP(About!$B$89*(M1436-$H1436+About!$B$90)))</f>
        <v>8.2127169223697311E-2</v>
      </c>
      <c r="N1437" s="16">
        <f>About!$B$88/(1+EXP(About!$B$89*(N1436-$H1436+About!$B$90)))</f>
        <v>0.10495145823012331</v>
      </c>
      <c r="O1437" s="16">
        <f>About!$B$88/(1+EXP(About!$B$89*(O1436-$H1436+About!$B$90)))</f>
        <v>0.13321313648010116</v>
      </c>
      <c r="P1437" s="16">
        <f>About!$B$88/(1+EXP(About!$B$89*(P1436-$H1436+About!$B$90)))</f>
        <v>0.1676829432434738</v>
      </c>
      <c r="Q1437" s="16">
        <f>About!$B$88/(1+EXP(About!$B$89*(Q1436-$H1436+About!$B$90)))</f>
        <v>0.20895842737796153</v>
      </c>
      <c r="R1437" s="16">
        <f>About!$B$88/(1+EXP(About!$B$89*(R1436-$H1436+About!$B$90)))</f>
        <v>0.25730860691227286</v>
      </c>
      <c r="S1437" s="16">
        <f>About!$B$88/(1+EXP(About!$B$89*(S1436-$H1436+About!$B$90)))</f>
        <v>0.31250885313368498</v>
      </c>
      <c r="T1437" s="16">
        <f>About!$B$88/(1+EXP(About!$B$89*(T1436-$H1436+About!$B$90)))</f>
        <v>0.37371039599785677</v>
      </c>
      <c r="U1437" s="16">
        <f>About!$B$88/(1+EXP(About!$B$89*(U1436-$H1436+About!$B$90)))</f>
        <v>0.43940070146006388</v>
      </c>
      <c r="V1437" s="16">
        <f>About!$B$88/(1+EXP(About!$B$89*(V1436-$H1436+About!$B$90)))</f>
        <v>0.50749999999999995</v>
      </c>
      <c r="W1437" s="16">
        <f>About!$B$88/(1+EXP(About!$B$89*(W1436-$H1436+About!$B$90)))</f>
        <v>0.57559929853993608</v>
      </c>
      <c r="X1437" s="16">
        <f>About!$B$88/(1+EXP(About!$B$89*(X1436-$H1436+About!$B$90)))</f>
        <v>0.64128960400214308</v>
      </c>
      <c r="Y1437" s="16">
        <f>About!$B$88/(1+EXP(About!$B$89*(Y1436-$H1436+About!$B$90)))</f>
        <v>0.70249114686631497</v>
      </c>
      <c r="Z1437" s="16">
        <f>About!$B$88/(1+EXP(About!$B$89*(Z1436-$H1436+About!$B$90)))</f>
        <v>0.75769139308772704</v>
      </c>
      <c r="AA1437" s="16">
        <f>About!$B$88/(1+EXP(About!$B$89*(AA1436-$H1436+About!$B$90)))</f>
        <v>0.80604157262203846</v>
      </c>
      <c r="AB1437" s="16">
        <f>About!$B$88/(1+EXP(About!$B$89*(AB1436-$H1436+About!$B$90)))</f>
        <v>0.84731705675652613</v>
      </c>
      <c r="AC1437" s="16">
        <f>About!$B$88/(1+EXP(About!$B$89*(AC1436-$H1436+About!$B$90)))</f>
        <v>0.88178686351989888</v>
      </c>
      <c r="AD1437" s="16">
        <f>About!$B$88/(1+EXP(About!$B$89*(AD1436-$H1436+About!$B$90)))</f>
        <v>0.91004854176987648</v>
      </c>
      <c r="AE1437" s="16">
        <f>About!$B$88/(1+EXP(About!$B$89*(AE1436-$H1436+About!$B$90)))</f>
        <v>0.93287283077630256</v>
      </c>
      <c r="AF1437" s="16">
        <f>About!$B$88/(1+EXP(About!$B$89*(AF1436-$H1436+About!$B$90)))</f>
        <v>0.95108204360214854</v>
      </c>
      <c r="AG1437" s="16">
        <f>About!$B$88/(1+EXP(About!$B$89*(AG1436-$H1436+About!$B$90)))</f>
        <v>0.96546828115621786</v>
      </c>
      <c r="AH1437" s="16">
        <f>About!$B$88/(1+EXP(About!$B$89*(AH1436-$H1436+About!$B$90)))</f>
        <v>0.97674679113376495</v>
      </c>
      <c r="AI1437" s="16">
        <f>About!$B$88/(1+EXP(About!$B$89*(AI1436-$H1436+About!$B$90)))</f>
        <v>0.98553552862611404</v>
      </c>
      <c r="AJ1437" s="16">
        <f>About!$B$88/(1+EXP(About!$B$89*(AJ1436-$H1436+About!$B$90)))</f>
        <v>0.99235185972048212</v>
      </c>
      <c r="AK1437" s="16">
        <f>About!$B$88/(1+EXP(About!$B$89*(AK1436-$H1436+About!$B$90)))</f>
        <v>0.99761910618453631</v>
      </c>
    </row>
    <row r="1438" spans="1:37" x14ac:dyDescent="0.45">
      <c r="A1438" t="s">
        <v>25</v>
      </c>
      <c r="B1438" t="s">
        <v>345</v>
      </c>
      <c r="F1438" s="15">
        <v>2019</v>
      </c>
      <c r="G1438" s="15">
        <v>2020</v>
      </c>
      <c r="H1438" s="15">
        <v>2021</v>
      </c>
      <c r="I1438" s="15">
        <v>2022</v>
      </c>
      <c r="J1438" s="15">
        <v>2023</v>
      </c>
      <c r="K1438" s="15">
        <v>2024</v>
      </c>
      <c r="L1438" s="15">
        <v>2025</v>
      </c>
      <c r="M1438" s="15">
        <v>2026</v>
      </c>
      <c r="N1438" s="15">
        <v>2027</v>
      </c>
      <c r="O1438" s="15">
        <v>2028</v>
      </c>
      <c r="P1438" s="15">
        <v>2029</v>
      </c>
      <c r="Q1438" s="15">
        <v>2030</v>
      </c>
      <c r="R1438" s="15">
        <v>2031</v>
      </c>
      <c r="S1438" s="15">
        <v>2032</v>
      </c>
      <c r="T1438" s="15">
        <v>2033</v>
      </c>
      <c r="U1438" s="15">
        <v>2034</v>
      </c>
      <c r="V1438" s="15">
        <v>2035</v>
      </c>
      <c r="W1438" s="15">
        <v>2036</v>
      </c>
      <c r="X1438" s="15">
        <v>2037</v>
      </c>
      <c r="Y1438" s="15">
        <v>2038</v>
      </c>
      <c r="Z1438" s="15">
        <v>2039</v>
      </c>
      <c r="AA1438" s="15">
        <v>2040</v>
      </c>
      <c r="AB1438" s="15">
        <v>2041</v>
      </c>
      <c r="AC1438" s="15">
        <v>2042</v>
      </c>
      <c r="AD1438" s="15">
        <v>2043</v>
      </c>
      <c r="AE1438" s="15">
        <v>2044</v>
      </c>
      <c r="AF1438" s="15">
        <v>2045</v>
      </c>
      <c r="AG1438" s="15">
        <v>2046</v>
      </c>
      <c r="AH1438" s="15">
        <v>2047</v>
      </c>
      <c r="AI1438" s="15">
        <v>2048</v>
      </c>
      <c r="AJ1438" s="15">
        <v>2049</v>
      </c>
      <c r="AK1438" s="15">
        <v>2050</v>
      </c>
    </row>
    <row r="1439" spans="1:37" x14ac:dyDescent="0.45">
      <c r="B1439" t="s">
        <v>345</v>
      </c>
      <c r="F1439" s="16">
        <v>0</v>
      </c>
      <c r="G1439" s="16">
        <v>0</v>
      </c>
      <c r="H1439" s="16">
        <f>About!$B$88/(1+EXP(About!$B$89*(H1438-$H1438+About!$B$90)))</f>
        <v>2.2648140279517712E-2</v>
      </c>
      <c r="I1439" s="16">
        <f>About!$B$88/(1+EXP(About!$B$89*(I1438-$H1438+About!$B$90)))</f>
        <v>2.9464471373885869E-2</v>
      </c>
      <c r="J1439" s="16">
        <f>About!$B$88/(1+EXP(About!$B$89*(J1438-$H1438+About!$B$90)))</f>
        <v>3.8253208866234997E-2</v>
      </c>
      <c r="K1439" s="16">
        <f>About!$B$88/(1+EXP(About!$B$89*(K1438-$H1438+About!$B$90)))</f>
        <v>4.9531718843781984E-2</v>
      </c>
      <c r="L1439" s="16">
        <f>About!$B$88/(1+EXP(About!$B$89*(L1438-$H1438+About!$B$90)))</f>
        <v>6.3917956397851416E-2</v>
      </c>
      <c r="M1439" s="16">
        <f>About!$B$88/(1+EXP(About!$B$89*(M1438-$H1438+About!$B$90)))</f>
        <v>8.2127169223697311E-2</v>
      </c>
      <c r="N1439" s="16">
        <f>About!$B$88/(1+EXP(About!$B$89*(N1438-$H1438+About!$B$90)))</f>
        <v>0.10495145823012331</v>
      </c>
      <c r="O1439" s="16">
        <f>About!$B$88/(1+EXP(About!$B$89*(O1438-$H1438+About!$B$90)))</f>
        <v>0.13321313648010116</v>
      </c>
      <c r="P1439" s="16">
        <f>About!$B$88/(1+EXP(About!$B$89*(P1438-$H1438+About!$B$90)))</f>
        <v>0.1676829432434738</v>
      </c>
      <c r="Q1439" s="16">
        <f>About!$B$88/(1+EXP(About!$B$89*(Q1438-$H1438+About!$B$90)))</f>
        <v>0.20895842737796153</v>
      </c>
      <c r="R1439" s="16">
        <f>About!$B$88/(1+EXP(About!$B$89*(R1438-$H1438+About!$B$90)))</f>
        <v>0.25730860691227286</v>
      </c>
      <c r="S1439" s="16">
        <f>About!$B$88/(1+EXP(About!$B$89*(S1438-$H1438+About!$B$90)))</f>
        <v>0.31250885313368498</v>
      </c>
      <c r="T1439" s="16">
        <f>About!$B$88/(1+EXP(About!$B$89*(T1438-$H1438+About!$B$90)))</f>
        <v>0.37371039599785677</v>
      </c>
      <c r="U1439" s="16">
        <f>About!$B$88/(1+EXP(About!$B$89*(U1438-$H1438+About!$B$90)))</f>
        <v>0.43940070146006388</v>
      </c>
      <c r="V1439" s="16">
        <f>About!$B$88/(1+EXP(About!$B$89*(V1438-$H1438+About!$B$90)))</f>
        <v>0.50749999999999995</v>
      </c>
      <c r="W1439" s="16">
        <f>About!$B$88/(1+EXP(About!$B$89*(W1438-$H1438+About!$B$90)))</f>
        <v>0.57559929853993608</v>
      </c>
      <c r="X1439" s="16">
        <f>About!$B$88/(1+EXP(About!$B$89*(X1438-$H1438+About!$B$90)))</f>
        <v>0.64128960400214308</v>
      </c>
      <c r="Y1439" s="16">
        <f>About!$B$88/(1+EXP(About!$B$89*(Y1438-$H1438+About!$B$90)))</f>
        <v>0.70249114686631497</v>
      </c>
      <c r="Z1439" s="16">
        <f>About!$B$88/(1+EXP(About!$B$89*(Z1438-$H1438+About!$B$90)))</f>
        <v>0.75769139308772704</v>
      </c>
      <c r="AA1439" s="16">
        <f>About!$B$88/(1+EXP(About!$B$89*(AA1438-$H1438+About!$B$90)))</f>
        <v>0.80604157262203846</v>
      </c>
      <c r="AB1439" s="16">
        <f>About!$B$88/(1+EXP(About!$B$89*(AB1438-$H1438+About!$B$90)))</f>
        <v>0.84731705675652613</v>
      </c>
      <c r="AC1439" s="16">
        <f>About!$B$88/(1+EXP(About!$B$89*(AC1438-$H1438+About!$B$90)))</f>
        <v>0.88178686351989888</v>
      </c>
      <c r="AD1439" s="16">
        <f>About!$B$88/(1+EXP(About!$B$89*(AD1438-$H1438+About!$B$90)))</f>
        <v>0.91004854176987648</v>
      </c>
      <c r="AE1439" s="16">
        <f>About!$B$88/(1+EXP(About!$B$89*(AE1438-$H1438+About!$B$90)))</f>
        <v>0.93287283077630256</v>
      </c>
      <c r="AF1439" s="16">
        <f>About!$B$88/(1+EXP(About!$B$89*(AF1438-$H1438+About!$B$90)))</f>
        <v>0.95108204360214854</v>
      </c>
      <c r="AG1439" s="16">
        <f>About!$B$88/(1+EXP(About!$B$89*(AG1438-$H1438+About!$B$90)))</f>
        <v>0.96546828115621786</v>
      </c>
      <c r="AH1439" s="16">
        <f>About!$B$88/(1+EXP(About!$B$89*(AH1438-$H1438+About!$B$90)))</f>
        <v>0.97674679113376495</v>
      </c>
      <c r="AI1439" s="16">
        <f>About!$B$88/(1+EXP(About!$B$89*(AI1438-$H1438+About!$B$90)))</f>
        <v>0.98553552862611404</v>
      </c>
      <c r="AJ1439" s="16">
        <f>About!$B$88/(1+EXP(About!$B$89*(AJ1438-$H1438+About!$B$90)))</f>
        <v>0.99235185972048212</v>
      </c>
      <c r="AK1439" s="16">
        <f>About!$B$88/(1+EXP(About!$B$89*(AK1438-$H1438+About!$B$90)))</f>
        <v>0.99761910618453631</v>
      </c>
    </row>
    <row r="1440" spans="1:37" x14ac:dyDescent="0.45">
      <c r="A1440" t="s">
        <v>26</v>
      </c>
      <c r="B1440" t="s">
        <v>345</v>
      </c>
      <c r="C1440" t="s">
        <v>306</v>
      </c>
      <c r="F1440" s="15">
        <v>2019</v>
      </c>
      <c r="G1440" s="15">
        <v>2020</v>
      </c>
      <c r="H1440" s="15">
        <v>2021</v>
      </c>
      <c r="I1440" s="15">
        <v>2022</v>
      </c>
      <c r="J1440" s="15">
        <v>2023</v>
      </c>
      <c r="K1440" s="15">
        <v>2024</v>
      </c>
      <c r="L1440" s="15">
        <v>2025</v>
      </c>
      <c r="M1440" s="15">
        <v>2026</v>
      </c>
      <c r="N1440" s="15">
        <v>2027</v>
      </c>
      <c r="O1440" s="15">
        <v>2028</v>
      </c>
      <c r="P1440" s="15">
        <v>2029</v>
      </c>
      <c r="Q1440" s="15">
        <v>2030</v>
      </c>
      <c r="R1440" s="15">
        <v>2031</v>
      </c>
      <c r="S1440" s="15">
        <v>2032</v>
      </c>
      <c r="T1440" s="15">
        <v>2033</v>
      </c>
      <c r="U1440" s="15">
        <v>2034</v>
      </c>
      <c r="V1440" s="15">
        <v>2035</v>
      </c>
      <c r="W1440" s="15">
        <v>2036</v>
      </c>
      <c r="X1440" s="15">
        <v>2037</v>
      </c>
      <c r="Y1440" s="15">
        <v>2038</v>
      </c>
      <c r="Z1440" s="15">
        <v>2039</v>
      </c>
      <c r="AA1440" s="15">
        <v>2040</v>
      </c>
      <c r="AB1440" s="15">
        <v>2041</v>
      </c>
      <c r="AC1440" s="15">
        <v>2042</v>
      </c>
      <c r="AD1440" s="15">
        <v>2043</v>
      </c>
      <c r="AE1440" s="15">
        <v>2044</v>
      </c>
      <c r="AF1440" s="15">
        <v>2045</v>
      </c>
      <c r="AG1440" s="15">
        <v>2046</v>
      </c>
      <c r="AH1440" s="15">
        <v>2047</v>
      </c>
      <c r="AI1440" s="15">
        <v>2048</v>
      </c>
      <c r="AJ1440" s="15">
        <v>2049</v>
      </c>
      <c r="AK1440" s="15">
        <v>2050</v>
      </c>
    </row>
    <row r="1441" spans="1:37" x14ac:dyDescent="0.45">
      <c r="B1441" t="s">
        <v>345</v>
      </c>
      <c r="F1441" s="16">
        <v>0</v>
      </c>
      <c r="G1441" s="16">
        <v>0</v>
      </c>
      <c r="H1441" s="16">
        <f>About!$B$88/(1+EXP(About!$B$89*(H1440-$H1440+About!$B$90)))</f>
        <v>2.2648140279517712E-2</v>
      </c>
      <c r="I1441" s="16">
        <f>About!$B$88/(1+EXP(About!$B$89*(I1440-$H1440+About!$B$90)))</f>
        <v>2.9464471373885869E-2</v>
      </c>
      <c r="J1441" s="16">
        <f>About!$B$88/(1+EXP(About!$B$89*(J1440-$H1440+About!$B$90)))</f>
        <v>3.8253208866234997E-2</v>
      </c>
      <c r="K1441" s="16">
        <f>About!$B$88/(1+EXP(About!$B$89*(K1440-$H1440+About!$B$90)))</f>
        <v>4.9531718843781984E-2</v>
      </c>
      <c r="L1441" s="16">
        <f>About!$B$88/(1+EXP(About!$B$89*(L1440-$H1440+About!$B$90)))</f>
        <v>6.3917956397851416E-2</v>
      </c>
      <c r="M1441" s="16">
        <f>About!$B$88/(1+EXP(About!$B$89*(M1440-$H1440+About!$B$90)))</f>
        <v>8.2127169223697311E-2</v>
      </c>
      <c r="N1441" s="16">
        <f>About!$B$88/(1+EXP(About!$B$89*(N1440-$H1440+About!$B$90)))</f>
        <v>0.10495145823012331</v>
      </c>
      <c r="O1441" s="16">
        <f>About!$B$88/(1+EXP(About!$B$89*(O1440-$H1440+About!$B$90)))</f>
        <v>0.13321313648010116</v>
      </c>
      <c r="P1441" s="16">
        <f>About!$B$88/(1+EXP(About!$B$89*(P1440-$H1440+About!$B$90)))</f>
        <v>0.1676829432434738</v>
      </c>
      <c r="Q1441" s="16">
        <f>About!$B$88/(1+EXP(About!$B$89*(Q1440-$H1440+About!$B$90)))</f>
        <v>0.20895842737796153</v>
      </c>
      <c r="R1441" s="16">
        <f>About!$B$88/(1+EXP(About!$B$89*(R1440-$H1440+About!$B$90)))</f>
        <v>0.25730860691227286</v>
      </c>
      <c r="S1441" s="16">
        <f>About!$B$88/(1+EXP(About!$B$89*(S1440-$H1440+About!$B$90)))</f>
        <v>0.31250885313368498</v>
      </c>
      <c r="T1441" s="16">
        <f>About!$B$88/(1+EXP(About!$B$89*(T1440-$H1440+About!$B$90)))</f>
        <v>0.37371039599785677</v>
      </c>
      <c r="U1441" s="16">
        <f>About!$B$88/(1+EXP(About!$B$89*(U1440-$H1440+About!$B$90)))</f>
        <v>0.43940070146006388</v>
      </c>
      <c r="V1441" s="16">
        <f>About!$B$88/(1+EXP(About!$B$89*(V1440-$H1440+About!$B$90)))</f>
        <v>0.50749999999999995</v>
      </c>
      <c r="W1441" s="16">
        <f>About!$B$88/(1+EXP(About!$B$89*(W1440-$H1440+About!$B$90)))</f>
        <v>0.57559929853993608</v>
      </c>
      <c r="X1441" s="16">
        <f>About!$B$88/(1+EXP(About!$B$89*(X1440-$H1440+About!$B$90)))</f>
        <v>0.64128960400214308</v>
      </c>
      <c r="Y1441" s="16">
        <f>About!$B$88/(1+EXP(About!$B$89*(Y1440-$H1440+About!$B$90)))</f>
        <v>0.70249114686631497</v>
      </c>
      <c r="Z1441" s="16">
        <f>About!$B$88/(1+EXP(About!$B$89*(Z1440-$H1440+About!$B$90)))</f>
        <v>0.75769139308772704</v>
      </c>
      <c r="AA1441" s="16">
        <f>About!$B$88/(1+EXP(About!$B$89*(AA1440-$H1440+About!$B$90)))</f>
        <v>0.80604157262203846</v>
      </c>
      <c r="AB1441" s="16">
        <f>About!$B$88/(1+EXP(About!$B$89*(AB1440-$H1440+About!$B$90)))</f>
        <v>0.84731705675652613</v>
      </c>
      <c r="AC1441" s="16">
        <f>About!$B$88/(1+EXP(About!$B$89*(AC1440-$H1440+About!$B$90)))</f>
        <v>0.88178686351989888</v>
      </c>
      <c r="AD1441" s="16">
        <f>About!$B$88/(1+EXP(About!$B$89*(AD1440-$H1440+About!$B$90)))</f>
        <v>0.91004854176987648</v>
      </c>
      <c r="AE1441" s="16">
        <f>About!$B$88/(1+EXP(About!$B$89*(AE1440-$H1440+About!$B$90)))</f>
        <v>0.93287283077630256</v>
      </c>
      <c r="AF1441" s="16">
        <f>About!$B$88/(1+EXP(About!$B$89*(AF1440-$H1440+About!$B$90)))</f>
        <v>0.95108204360214854</v>
      </c>
      <c r="AG1441" s="16">
        <f>About!$B$88/(1+EXP(About!$B$89*(AG1440-$H1440+About!$B$90)))</f>
        <v>0.96546828115621786</v>
      </c>
      <c r="AH1441" s="16">
        <f>About!$B$88/(1+EXP(About!$B$89*(AH1440-$H1440+About!$B$90)))</f>
        <v>0.97674679113376495</v>
      </c>
      <c r="AI1441" s="16">
        <f>About!$B$88/(1+EXP(About!$B$89*(AI1440-$H1440+About!$B$90)))</f>
        <v>0.98553552862611404</v>
      </c>
      <c r="AJ1441" s="16">
        <f>About!$B$88/(1+EXP(About!$B$89*(AJ1440-$H1440+About!$B$90)))</f>
        <v>0.99235185972048212</v>
      </c>
      <c r="AK1441" s="16">
        <f>About!$B$88/(1+EXP(About!$B$89*(AK1440-$H1440+About!$B$90)))</f>
        <v>0.99761910618453631</v>
      </c>
    </row>
    <row r="1442" spans="1:37" x14ac:dyDescent="0.45">
      <c r="A1442" t="s">
        <v>26</v>
      </c>
      <c r="B1442" t="s">
        <v>345</v>
      </c>
      <c r="C1442" t="s">
        <v>307</v>
      </c>
      <c r="F1442" s="15">
        <v>2019</v>
      </c>
      <c r="G1442" s="15">
        <v>2020</v>
      </c>
      <c r="H1442" s="15">
        <v>2021</v>
      </c>
      <c r="I1442" s="15">
        <v>2022</v>
      </c>
      <c r="J1442" s="15">
        <v>2023</v>
      </c>
      <c r="K1442" s="15">
        <v>2024</v>
      </c>
      <c r="L1442" s="15">
        <v>2025</v>
      </c>
      <c r="M1442" s="15">
        <v>2026</v>
      </c>
      <c r="N1442" s="15">
        <v>2027</v>
      </c>
      <c r="O1442" s="15">
        <v>2028</v>
      </c>
      <c r="P1442" s="15">
        <v>2029</v>
      </c>
      <c r="Q1442" s="15">
        <v>2030</v>
      </c>
      <c r="R1442" s="15">
        <v>2031</v>
      </c>
      <c r="S1442" s="15">
        <v>2032</v>
      </c>
      <c r="T1442" s="15">
        <v>2033</v>
      </c>
      <c r="U1442" s="15">
        <v>2034</v>
      </c>
      <c r="V1442" s="15">
        <v>2035</v>
      </c>
      <c r="W1442" s="15">
        <v>2036</v>
      </c>
      <c r="X1442" s="15">
        <v>2037</v>
      </c>
      <c r="Y1442" s="15">
        <v>2038</v>
      </c>
      <c r="Z1442" s="15">
        <v>2039</v>
      </c>
      <c r="AA1442" s="15">
        <v>2040</v>
      </c>
      <c r="AB1442" s="15">
        <v>2041</v>
      </c>
      <c r="AC1442" s="15">
        <v>2042</v>
      </c>
      <c r="AD1442" s="15">
        <v>2043</v>
      </c>
      <c r="AE1442" s="15">
        <v>2044</v>
      </c>
      <c r="AF1442" s="15">
        <v>2045</v>
      </c>
      <c r="AG1442" s="15">
        <v>2046</v>
      </c>
      <c r="AH1442" s="15">
        <v>2047</v>
      </c>
      <c r="AI1442" s="15">
        <v>2048</v>
      </c>
      <c r="AJ1442" s="15">
        <v>2049</v>
      </c>
      <c r="AK1442" s="15">
        <v>2050</v>
      </c>
    </row>
    <row r="1443" spans="1:37" x14ac:dyDescent="0.45">
      <c r="B1443" t="s">
        <v>345</v>
      </c>
      <c r="F1443" s="16">
        <v>0</v>
      </c>
      <c r="G1443" s="16">
        <v>0</v>
      </c>
      <c r="H1443" s="16">
        <f>About!$B$88/(1+EXP(About!$B$89*(H1442-$H1442+About!$B$90)))</f>
        <v>2.2648140279517712E-2</v>
      </c>
      <c r="I1443" s="16">
        <f>About!$B$88/(1+EXP(About!$B$89*(I1442-$H1442+About!$B$90)))</f>
        <v>2.9464471373885869E-2</v>
      </c>
      <c r="J1443" s="16">
        <f>About!$B$88/(1+EXP(About!$B$89*(J1442-$H1442+About!$B$90)))</f>
        <v>3.8253208866234997E-2</v>
      </c>
      <c r="K1443" s="16">
        <f>About!$B$88/(1+EXP(About!$B$89*(K1442-$H1442+About!$B$90)))</f>
        <v>4.9531718843781984E-2</v>
      </c>
      <c r="L1443" s="16">
        <f>About!$B$88/(1+EXP(About!$B$89*(L1442-$H1442+About!$B$90)))</f>
        <v>6.3917956397851416E-2</v>
      </c>
      <c r="M1443" s="16">
        <f>About!$B$88/(1+EXP(About!$B$89*(M1442-$H1442+About!$B$90)))</f>
        <v>8.2127169223697311E-2</v>
      </c>
      <c r="N1443" s="16">
        <f>About!$B$88/(1+EXP(About!$B$89*(N1442-$H1442+About!$B$90)))</f>
        <v>0.10495145823012331</v>
      </c>
      <c r="O1443" s="16">
        <f>About!$B$88/(1+EXP(About!$B$89*(O1442-$H1442+About!$B$90)))</f>
        <v>0.13321313648010116</v>
      </c>
      <c r="P1443" s="16">
        <f>About!$B$88/(1+EXP(About!$B$89*(P1442-$H1442+About!$B$90)))</f>
        <v>0.1676829432434738</v>
      </c>
      <c r="Q1443" s="16">
        <f>About!$B$88/(1+EXP(About!$B$89*(Q1442-$H1442+About!$B$90)))</f>
        <v>0.20895842737796153</v>
      </c>
      <c r="R1443" s="16">
        <f>About!$B$88/(1+EXP(About!$B$89*(R1442-$H1442+About!$B$90)))</f>
        <v>0.25730860691227286</v>
      </c>
      <c r="S1443" s="16">
        <f>About!$B$88/(1+EXP(About!$B$89*(S1442-$H1442+About!$B$90)))</f>
        <v>0.31250885313368498</v>
      </c>
      <c r="T1443" s="16">
        <f>About!$B$88/(1+EXP(About!$B$89*(T1442-$H1442+About!$B$90)))</f>
        <v>0.37371039599785677</v>
      </c>
      <c r="U1443" s="16">
        <f>About!$B$88/(1+EXP(About!$B$89*(U1442-$H1442+About!$B$90)))</f>
        <v>0.43940070146006388</v>
      </c>
      <c r="V1443" s="16">
        <f>About!$B$88/(1+EXP(About!$B$89*(V1442-$H1442+About!$B$90)))</f>
        <v>0.50749999999999995</v>
      </c>
      <c r="W1443" s="16">
        <f>About!$B$88/(1+EXP(About!$B$89*(W1442-$H1442+About!$B$90)))</f>
        <v>0.57559929853993608</v>
      </c>
      <c r="X1443" s="16">
        <f>About!$B$88/(1+EXP(About!$B$89*(X1442-$H1442+About!$B$90)))</f>
        <v>0.64128960400214308</v>
      </c>
      <c r="Y1443" s="16">
        <f>About!$B$88/(1+EXP(About!$B$89*(Y1442-$H1442+About!$B$90)))</f>
        <v>0.70249114686631497</v>
      </c>
      <c r="Z1443" s="16">
        <f>About!$B$88/(1+EXP(About!$B$89*(Z1442-$H1442+About!$B$90)))</f>
        <v>0.75769139308772704</v>
      </c>
      <c r="AA1443" s="16">
        <f>About!$B$88/(1+EXP(About!$B$89*(AA1442-$H1442+About!$B$90)))</f>
        <v>0.80604157262203846</v>
      </c>
      <c r="AB1443" s="16">
        <f>About!$B$88/(1+EXP(About!$B$89*(AB1442-$H1442+About!$B$90)))</f>
        <v>0.84731705675652613</v>
      </c>
      <c r="AC1443" s="16">
        <f>About!$B$88/(1+EXP(About!$B$89*(AC1442-$H1442+About!$B$90)))</f>
        <v>0.88178686351989888</v>
      </c>
      <c r="AD1443" s="16">
        <f>About!$B$88/(1+EXP(About!$B$89*(AD1442-$H1442+About!$B$90)))</f>
        <v>0.91004854176987648</v>
      </c>
      <c r="AE1443" s="16">
        <f>About!$B$88/(1+EXP(About!$B$89*(AE1442-$H1442+About!$B$90)))</f>
        <v>0.93287283077630256</v>
      </c>
      <c r="AF1443" s="16">
        <f>About!$B$88/(1+EXP(About!$B$89*(AF1442-$H1442+About!$B$90)))</f>
        <v>0.95108204360214854</v>
      </c>
      <c r="AG1443" s="16">
        <f>About!$B$88/(1+EXP(About!$B$89*(AG1442-$H1442+About!$B$90)))</f>
        <v>0.96546828115621786</v>
      </c>
      <c r="AH1443" s="16">
        <f>About!$B$88/(1+EXP(About!$B$89*(AH1442-$H1442+About!$B$90)))</f>
        <v>0.97674679113376495</v>
      </c>
      <c r="AI1443" s="16">
        <f>About!$B$88/(1+EXP(About!$B$89*(AI1442-$H1442+About!$B$90)))</f>
        <v>0.98553552862611404</v>
      </c>
      <c r="AJ1443" s="16">
        <f>About!$B$88/(1+EXP(About!$B$89*(AJ1442-$H1442+About!$B$90)))</f>
        <v>0.99235185972048212</v>
      </c>
      <c r="AK1443" s="16">
        <f>About!$B$88/(1+EXP(About!$B$89*(AK1442-$H1442+About!$B$90)))</f>
        <v>0.99761910618453631</v>
      </c>
    </row>
    <row r="1444" spans="1:37" x14ac:dyDescent="0.45">
      <c r="A1444" t="s">
        <v>26</v>
      </c>
      <c r="B1444" t="s">
        <v>345</v>
      </c>
      <c r="C1444" t="s">
        <v>308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45">
      <c r="B1445" t="s">
        <v>345</v>
      </c>
      <c r="F1445" s="16">
        <v>0</v>
      </c>
      <c r="G1445" s="16">
        <v>0</v>
      </c>
      <c r="H1445" s="16">
        <f>About!$B$88/(1+EXP(About!$B$89*(H1444-$H1444+About!$B$90)))</f>
        <v>2.2648140279517712E-2</v>
      </c>
      <c r="I1445" s="16">
        <f>About!$B$88/(1+EXP(About!$B$89*(I1444-$H1444+About!$B$90)))</f>
        <v>2.9464471373885869E-2</v>
      </c>
      <c r="J1445" s="16">
        <f>About!$B$88/(1+EXP(About!$B$89*(J1444-$H1444+About!$B$90)))</f>
        <v>3.8253208866234997E-2</v>
      </c>
      <c r="K1445" s="16">
        <f>About!$B$88/(1+EXP(About!$B$89*(K1444-$H1444+About!$B$90)))</f>
        <v>4.9531718843781984E-2</v>
      </c>
      <c r="L1445" s="16">
        <f>About!$B$88/(1+EXP(About!$B$89*(L1444-$H1444+About!$B$90)))</f>
        <v>6.3917956397851416E-2</v>
      </c>
      <c r="M1445" s="16">
        <f>About!$B$88/(1+EXP(About!$B$89*(M1444-$H1444+About!$B$90)))</f>
        <v>8.2127169223697311E-2</v>
      </c>
      <c r="N1445" s="16">
        <f>About!$B$88/(1+EXP(About!$B$89*(N1444-$H1444+About!$B$90)))</f>
        <v>0.10495145823012331</v>
      </c>
      <c r="O1445" s="16">
        <f>About!$B$88/(1+EXP(About!$B$89*(O1444-$H1444+About!$B$90)))</f>
        <v>0.13321313648010116</v>
      </c>
      <c r="P1445" s="16">
        <f>About!$B$88/(1+EXP(About!$B$89*(P1444-$H1444+About!$B$90)))</f>
        <v>0.1676829432434738</v>
      </c>
      <c r="Q1445" s="16">
        <f>About!$B$88/(1+EXP(About!$B$89*(Q1444-$H1444+About!$B$90)))</f>
        <v>0.20895842737796153</v>
      </c>
      <c r="R1445" s="16">
        <f>About!$B$88/(1+EXP(About!$B$89*(R1444-$H1444+About!$B$90)))</f>
        <v>0.25730860691227286</v>
      </c>
      <c r="S1445" s="16">
        <f>About!$B$88/(1+EXP(About!$B$89*(S1444-$H1444+About!$B$90)))</f>
        <v>0.31250885313368498</v>
      </c>
      <c r="T1445" s="16">
        <f>About!$B$88/(1+EXP(About!$B$89*(T1444-$H1444+About!$B$90)))</f>
        <v>0.37371039599785677</v>
      </c>
      <c r="U1445" s="16">
        <f>About!$B$88/(1+EXP(About!$B$89*(U1444-$H1444+About!$B$90)))</f>
        <v>0.43940070146006388</v>
      </c>
      <c r="V1445" s="16">
        <f>About!$B$88/(1+EXP(About!$B$89*(V1444-$H1444+About!$B$90)))</f>
        <v>0.50749999999999995</v>
      </c>
      <c r="W1445" s="16">
        <f>About!$B$88/(1+EXP(About!$B$89*(W1444-$H1444+About!$B$90)))</f>
        <v>0.57559929853993608</v>
      </c>
      <c r="X1445" s="16">
        <f>About!$B$88/(1+EXP(About!$B$89*(X1444-$H1444+About!$B$90)))</f>
        <v>0.64128960400214308</v>
      </c>
      <c r="Y1445" s="16">
        <f>About!$B$88/(1+EXP(About!$B$89*(Y1444-$H1444+About!$B$90)))</f>
        <v>0.70249114686631497</v>
      </c>
      <c r="Z1445" s="16">
        <f>About!$B$88/(1+EXP(About!$B$89*(Z1444-$H1444+About!$B$90)))</f>
        <v>0.75769139308772704</v>
      </c>
      <c r="AA1445" s="16">
        <f>About!$B$88/(1+EXP(About!$B$89*(AA1444-$H1444+About!$B$90)))</f>
        <v>0.80604157262203846</v>
      </c>
      <c r="AB1445" s="16">
        <f>About!$B$88/(1+EXP(About!$B$89*(AB1444-$H1444+About!$B$90)))</f>
        <v>0.84731705675652613</v>
      </c>
      <c r="AC1445" s="16">
        <f>About!$B$88/(1+EXP(About!$B$89*(AC1444-$H1444+About!$B$90)))</f>
        <v>0.88178686351989888</v>
      </c>
      <c r="AD1445" s="16">
        <f>About!$B$88/(1+EXP(About!$B$89*(AD1444-$H1444+About!$B$90)))</f>
        <v>0.91004854176987648</v>
      </c>
      <c r="AE1445" s="16">
        <f>About!$B$88/(1+EXP(About!$B$89*(AE1444-$H1444+About!$B$90)))</f>
        <v>0.93287283077630256</v>
      </c>
      <c r="AF1445" s="16">
        <f>About!$B$88/(1+EXP(About!$B$89*(AF1444-$H1444+About!$B$90)))</f>
        <v>0.95108204360214854</v>
      </c>
      <c r="AG1445" s="16">
        <f>About!$B$88/(1+EXP(About!$B$89*(AG1444-$H1444+About!$B$90)))</f>
        <v>0.96546828115621786</v>
      </c>
      <c r="AH1445" s="16">
        <f>About!$B$88/(1+EXP(About!$B$89*(AH1444-$H1444+About!$B$90)))</f>
        <v>0.97674679113376495</v>
      </c>
      <c r="AI1445" s="16">
        <f>About!$B$88/(1+EXP(About!$B$89*(AI1444-$H1444+About!$B$90)))</f>
        <v>0.98553552862611404</v>
      </c>
      <c r="AJ1445" s="16">
        <f>About!$B$88/(1+EXP(About!$B$89*(AJ1444-$H1444+About!$B$90)))</f>
        <v>0.99235185972048212</v>
      </c>
      <c r="AK1445" s="16">
        <f>About!$B$88/(1+EXP(About!$B$89*(AK1444-$H1444+About!$B$90)))</f>
        <v>0.99761910618453631</v>
      </c>
    </row>
    <row r="1446" spans="1:37" x14ac:dyDescent="0.45">
      <c r="A1446" t="s">
        <v>26</v>
      </c>
      <c r="B1446" t="s">
        <v>345</v>
      </c>
      <c r="C1446" t="s">
        <v>309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45">
      <c r="B1447" t="s">
        <v>345</v>
      </c>
      <c r="F1447" s="16">
        <v>0</v>
      </c>
      <c r="G1447" s="16">
        <v>0</v>
      </c>
      <c r="H1447" s="16">
        <f>About!$B$88/(1+EXP(About!$B$89*(H1446-$H1446+About!$B$90)))</f>
        <v>2.2648140279517712E-2</v>
      </c>
      <c r="I1447" s="16">
        <f>About!$B$88/(1+EXP(About!$B$89*(I1446-$H1446+About!$B$90)))</f>
        <v>2.9464471373885869E-2</v>
      </c>
      <c r="J1447" s="16">
        <f>About!$B$88/(1+EXP(About!$B$89*(J1446-$H1446+About!$B$90)))</f>
        <v>3.8253208866234997E-2</v>
      </c>
      <c r="K1447" s="16">
        <f>About!$B$88/(1+EXP(About!$B$89*(K1446-$H1446+About!$B$90)))</f>
        <v>4.9531718843781984E-2</v>
      </c>
      <c r="L1447" s="16">
        <f>About!$B$88/(1+EXP(About!$B$89*(L1446-$H1446+About!$B$90)))</f>
        <v>6.3917956397851416E-2</v>
      </c>
      <c r="M1447" s="16">
        <f>About!$B$88/(1+EXP(About!$B$89*(M1446-$H1446+About!$B$90)))</f>
        <v>8.2127169223697311E-2</v>
      </c>
      <c r="N1447" s="16">
        <f>About!$B$88/(1+EXP(About!$B$89*(N1446-$H1446+About!$B$90)))</f>
        <v>0.10495145823012331</v>
      </c>
      <c r="O1447" s="16">
        <f>About!$B$88/(1+EXP(About!$B$89*(O1446-$H1446+About!$B$90)))</f>
        <v>0.13321313648010116</v>
      </c>
      <c r="P1447" s="16">
        <f>About!$B$88/(1+EXP(About!$B$89*(P1446-$H1446+About!$B$90)))</f>
        <v>0.1676829432434738</v>
      </c>
      <c r="Q1447" s="16">
        <f>About!$B$88/(1+EXP(About!$B$89*(Q1446-$H1446+About!$B$90)))</f>
        <v>0.20895842737796153</v>
      </c>
      <c r="R1447" s="16">
        <f>About!$B$88/(1+EXP(About!$B$89*(R1446-$H1446+About!$B$90)))</f>
        <v>0.25730860691227286</v>
      </c>
      <c r="S1447" s="16">
        <f>About!$B$88/(1+EXP(About!$B$89*(S1446-$H1446+About!$B$90)))</f>
        <v>0.31250885313368498</v>
      </c>
      <c r="T1447" s="16">
        <f>About!$B$88/(1+EXP(About!$B$89*(T1446-$H1446+About!$B$90)))</f>
        <v>0.37371039599785677</v>
      </c>
      <c r="U1447" s="16">
        <f>About!$B$88/(1+EXP(About!$B$89*(U1446-$H1446+About!$B$90)))</f>
        <v>0.43940070146006388</v>
      </c>
      <c r="V1447" s="16">
        <f>About!$B$88/(1+EXP(About!$B$89*(V1446-$H1446+About!$B$90)))</f>
        <v>0.50749999999999995</v>
      </c>
      <c r="W1447" s="16">
        <f>About!$B$88/(1+EXP(About!$B$89*(W1446-$H1446+About!$B$90)))</f>
        <v>0.57559929853993608</v>
      </c>
      <c r="X1447" s="16">
        <f>About!$B$88/(1+EXP(About!$B$89*(X1446-$H1446+About!$B$90)))</f>
        <v>0.64128960400214308</v>
      </c>
      <c r="Y1447" s="16">
        <f>About!$B$88/(1+EXP(About!$B$89*(Y1446-$H1446+About!$B$90)))</f>
        <v>0.70249114686631497</v>
      </c>
      <c r="Z1447" s="16">
        <f>About!$B$88/(1+EXP(About!$B$89*(Z1446-$H1446+About!$B$90)))</f>
        <v>0.75769139308772704</v>
      </c>
      <c r="AA1447" s="16">
        <f>About!$B$88/(1+EXP(About!$B$89*(AA1446-$H1446+About!$B$90)))</f>
        <v>0.80604157262203846</v>
      </c>
      <c r="AB1447" s="16">
        <f>About!$B$88/(1+EXP(About!$B$89*(AB1446-$H1446+About!$B$90)))</f>
        <v>0.84731705675652613</v>
      </c>
      <c r="AC1447" s="16">
        <f>About!$B$88/(1+EXP(About!$B$89*(AC1446-$H1446+About!$B$90)))</f>
        <v>0.88178686351989888</v>
      </c>
      <c r="AD1447" s="16">
        <f>About!$B$88/(1+EXP(About!$B$89*(AD1446-$H1446+About!$B$90)))</f>
        <v>0.91004854176987648</v>
      </c>
      <c r="AE1447" s="16">
        <f>About!$B$88/(1+EXP(About!$B$89*(AE1446-$H1446+About!$B$90)))</f>
        <v>0.93287283077630256</v>
      </c>
      <c r="AF1447" s="16">
        <f>About!$B$88/(1+EXP(About!$B$89*(AF1446-$H1446+About!$B$90)))</f>
        <v>0.95108204360214854</v>
      </c>
      <c r="AG1447" s="16">
        <f>About!$B$88/(1+EXP(About!$B$89*(AG1446-$H1446+About!$B$90)))</f>
        <v>0.96546828115621786</v>
      </c>
      <c r="AH1447" s="16">
        <f>About!$B$88/(1+EXP(About!$B$89*(AH1446-$H1446+About!$B$90)))</f>
        <v>0.97674679113376495</v>
      </c>
      <c r="AI1447" s="16">
        <f>About!$B$88/(1+EXP(About!$B$89*(AI1446-$H1446+About!$B$90)))</f>
        <v>0.98553552862611404</v>
      </c>
      <c r="AJ1447" s="16">
        <f>About!$B$88/(1+EXP(About!$B$89*(AJ1446-$H1446+About!$B$90)))</f>
        <v>0.99235185972048212</v>
      </c>
      <c r="AK1447" s="16">
        <f>About!$B$88/(1+EXP(About!$B$89*(AK1446-$H1446+About!$B$90)))</f>
        <v>0.99761910618453631</v>
      </c>
    </row>
    <row r="1448" spans="1:37" x14ac:dyDescent="0.45">
      <c r="A1448" t="s">
        <v>26</v>
      </c>
      <c r="B1448" t="s">
        <v>345</v>
      </c>
      <c r="C1448" t="s">
        <v>310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45">
      <c r="B1449" t="s">
        <v>345</v>
      </c>
      <c r="F1449" s="16">
        <v>0</v>
      </c>
      <c r="G1449" s="16">
        <v>0</v>
      </c>
      <c r="H1449" s="16">
        <f>About!$B$88/(1+EXP(About!$B$89*(H1448-$H1448+About!$B$90)))</f>
        <v>2.2648140279517712E-2</v>
      </c>
      <c r="I1449" s="16">
        <f>About!$B$88/(1+EXP(About!$B$89*(I1448-$H1448+About!$B$90)))</f>
        <v>2.9464471373885869E-2</v>
      </c>
      <c r="J1449" s="16">
        <f>About!$B$88/(1+EXP(About!$B$89*(J1448-$H1448+About!$B$90)))</f>
        <v>3.8253208866234997E-2</v>
      </c>
      <c r="K1449" s="16">
        <f>About!$B$88/(1+EXP(About!$B$89*(K1448-$H1448+About!$B$90)))</f>
        <v>4.9531718843781984E-2</v>
      </c>
      <c r="L1449" s="16">
        <f>About!$B$88/(1+EXP(About!$B$89*(L1448-$H1448+About!$B$90)))</f>
        <v>6.3917956397851416E-2</v>
      </c>
      <c r="M1449" s="16">
        <f>About!$B$88/(1+EXP(About!$B$89*(M1448-$H1448+About!$B$90)))</f>
        <v>8.2127169223697311E-2</v>
      </c>
      <c r="N1449" s="16">
        <f>About!$B$88/(1+EXP(About!$B$89*(N1448-$H1448+About!$B$90)))</f>
        <v>0.10495145823012331</v>
      </c>
      <c r="O1449" s="16">
        <f>About!$B$88/(1+EXP(About!$B$89*(O1448-$H1448+About!$B$90)))</f>
        <v>0.13321313648010116</v>
      </c>
      <c r="P1449" s="16">
        <f>About!$B$88/(1+EXP(About!$B$89*(P1448-$H1448+About!$B$90)))</f>
        <v>0.1676829432434738</v>
      </c>
      <c r="Q1449" s="16">
        <f>About!$B$88/(1+EXP(About!$B$89*(Q1448-$H1448+About!$B$90)))</f>
        <v>0.20895842737796153</v>
      </c>
      <c r="R1449" s="16">
        <f>About!$B$88/(1+EXP(About!$B$89*(R1448-$H1448+About!$B$90)))</f>
        <v>0.25730860691227286</v>
      </c>
      <c r="S1449" s="16">
        <f>About!$B$88/(1+EXP(About!$B$89*(S1448-$H1448+About!$B$90)))</f>
        <v>0.31250885313368498</v>
      </c>
      <c r="T1449" s="16">
        <f>About!$B$88/(1+EXP(About!$B$89*(T1448-$H1448+About!$B$90)))</f>
        <v>0.37371039599785677</v>
      </c>
      <c r="U1449" s="16">
        <f>About!$B$88/(1+EXP(About!$B$89*(U1448-$H1448+About!$B$90)))</f>
        <v>0.43940070146006388</v>
      </c>
      <c r="V1449" s="16">
        <f>About!$B$88/(1+EXP(About!$B$89*(V1448-$H1448+About!$B$90)))</f>
        <v>0.50749999999999995</v>
      </c>
      <c r="W1449" s="16">
        <f>About!$B$88/(1+EXP(About!$B$89*(W1448-$H1448+About!$B$90)))</f>
        <v>0.57559929853993608</v>
      </c>
      <c r="X1449" s="16">
        <f>About!$B$88/(1+EXP(About!$B$89*(X1448-$H1448+About!$B$90)))</f>
        <v>0.64128960400214308</v>
      </c>
      <c r="Y1449" s="16">
        <f>About!$B$88/(1+EXP(About!$B$89*(Y1448-$H1448+About!$B$90)))</f>
        <v>0.70249114686631497</v>
      </c>
      <c r="Z1449" s="16">
        <f>About!$B$88/(1+EXP(About!$B$89*(Z1448-$H1448+About!$B$90)))</f>
        <v>0.75769139308772704</v>
      </c>
      <c r="AA1449" s="16">
        <f>About!$B$88/(1+EXP(About!$B$89*(AA1448-$H1448+About!$B$90)))</f>
        <v>0.80604157262203846</v>
      </c>
      <c r="AB1449" s="16">
        <f>About!$B$88/(1+EXP(About!$B$89*(AB1448-$H1448+About!$B$90)))</f>
        <v>0.84731705675652613</v>
      </c>
      <c r="AC1449" s="16">
        <f>About!$B$88/(1+EXP(About!$B$89*(AC1448-$H1448+About!$B$90)))</f>
        <v>0.88178686351989888</v>
      </c>
      <c r="AD1449" s="16">
        <f>About!$B$88/(1+EXP(About!$B$89*(AD1448-$H1448+About!$B$90)))</f>
        <v>0.91004854176987648</v>
      </c>
      <c r="AE1449" s="16">
        <f>About!$B$88/(1+EXP(About!$B$89*(AE1448-$H1448+About!$B$90)))</f>
        <v>0.93287283077630256</v>
      </c>
      <c r="AF1449" s="16">
        <f>About!$B$88/(1+EXP(About!$B$89*(AF1448-$H1448+About!$B$90)))</f>
        <v>0.95108204360214854</v>
      </c>
      <c r="AG1449" s="16">
        <f>About!$B$88/(1+EXP(About!$B$89*(AG1448-$H1448+About!$B$90)))</f>
        <v>0.96546828115621786</v>
      </c>
      <c r="AH1449" s="16">
        <f>About!$B$88/(1+EXP(About!$B$89*(AH1448-$H1448+About!$B$90)))</f>
        <v>0.97674679113376495</v>
      </c>
      <c r="AI1449" s="16">
        <f>About!$B$88/(1+EXP(About!$B$89*(AI1448-$H1448+About!$B$90)))</f>
        <v>0.98553552862611404</v>
      </c>
      <c r="AJ1449" s="16">
        <f>About!$B$88/(1+EXP(About!$B$89*(AJ1448-$H1448+About!$B$90)))</f>
        <v>0.99235185972048212</v>
      </c>
      <c r="AK1449" s="16">
        <f>About!$B$88/(1+EXP(About!$B$89*(AK1448-$H1448+About!$B$90)))</f>
        <v>0.99761910618453631</v>
      </c>
    </row>
    <row r="1450" spans="1:37" x14ac:dyDescent="0.45">
      <c r="A1450" t="s">
        <v>26</v>
      </c>
      <c r="B1450" t="s">
        <v>345</v>
      </c>
      <c r="C1450" t="s">
        <v>311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45">
      <c r="B1451" t="s">
        <v>345</v>
      </c>
      <c r="F1451" s="16">
        <v>0</v>
      </c>
      <c r="G1451" s="16">
        <v>0</v>
      </c>
      <c r="H1451" s="16">
        <f>About!$B$88/(1+EXP(About!$B$89*(H1450-$H1450+About!$B$90)))</f>
        <v>2.2648140279517712E-2</v>
      </c>
      <c r="I1451" s="16">
        <f>About!$B$88/(1+EXP(About!$B$89*(I1450-$H1450+About!$B$90)))</f>
        <v>2.9464471373885869E-2</v>
      </c>
      <c r="J1451" s="16">
        <f>About!$B$88/(1+EXP(About!$B$89*(J1450-$H1450+About!$B$90)))</f>
        <v>3.8253208866234997E-2</v>
      </c>
      <c r="K1451" s="16">
        <f>About!$B$88/(1+EXP(About!$B$89*(K1450-$H1450+About!$B$90)))</f>
        <v>4.9531718843781984E-2</v>
      </c>
      <c r="L1451" s="16">
        <f>About!$B$88/(1+EXP(About!$B$89*(L1450-$H1450+About!$B$90)))</f>
        <v>6.3917956397851416E-2</v>
      </c>
      <c r="M1451" s="16">
        <f>About!$B$88/(1+EXP(About!$B$89*(M1450-$H1450+About!$B$90)))</f>
        <v>8.2127169223697311E-2</v>
      </c>
      <c r="N1451" s="16">
        <f>About!$B$88/(1+EXP(About!$B$89*(N1450-$H1450+About!$B$90)))</f>
        <v>0.10495145823012331</v>
      </c>
      <c r="O1451" s="16">
        <f>About!$B$88/(1+EXP(About!$B$89*(O1450-$H1450+About!$B$90)))</f>
        <v>0.13321313648010116</v>
      </c>
      <c r="P1451" s="16">
        <f>About!$B$88/(1+EXP(About!$B$89*(P1450-$H1450+About!$B$90)))</f>
        <v>0.1676829432434738</v>
      </c>
      <c r="Q1451" s="16">
        <f>About!$B$88/(1+EXP(About!$B$89*(Q1450-$H1450+About!$B$90)))</f>
        <v>0.20895842737796153</v>
      </c>
      <c r="R1451" s="16">
        <f>About!$B$88/(1+EXP(About!$B$89*(R1450-$H1450+About!$B$90)))</f>
        <v>0.25730860691227286</v>
      </c>
      <c r="S1451" s="16">
        <f>About!$B$88/(1+EXP(About!$B$89*(S1450-$H1450+About!$B$90)))</f>
        <v>0.31250885313368498</v>
      </c>
      <c r="T1451" s="16">
        <f>About!$B$88/(1+EXP(About!$B$89*(T1450-$H1450+About!$B$90)))</f>
        <v>0.37371039599785677</v>
      </c>
      <c r="U1451" s="16">
        <f>About!$B$88/(1+EXP(About!$B$89*(U1450-$H1450+About!$B$90)))</f>
        <v>0.43940070146006388</v>
      </c>
      <c r="V1451" s="16">
        <f>About!$B$88/(1+EXP(About!$B$89*(V1450-$H1450+About!$B$90)))</f>
        <v>0.50749999999999995</v>
      </c>
      <c r="W1451" s="16">
        <f>About!$B$88/(1+EXP(About!$B$89*(W1450-$H1450+About!$B$90)))</f>
        <v>0.57559929853993608</v>
      </c>
      <c r="X1451" s="16">
        <f>About!$B$88/(1+EXP(About!$B$89*(X1450-$H1450+About!$B$90)))</f>
        <v>0.64128960400214308</v>
      </c>
      <c r="Y1451" s="16">
        <f>About!$B$88/(1+EXP(About!$B$89*(Y1450-$H1450+About!$B$90)))</f>
        <v>0.70249114686631497</v>
      </c>
      <c r="Z1451" s="16">
        <f>About!$B$88/(1+EXP(About!$B$89*(Z1450-$H1450+About!$B$90)))</f>
        <v>0.75769139308772704</v>
      </c>
      <c r="AA1451" s="16">
        <f>About!$B$88/(1+EXP(About!$B$89*(AA1450-$H1450+About!$B$90)))</f>
        <v>0.80604157262203846</v>
      </c>
      <c r="AB1451" s="16">
        <f>About!$B$88/(1+EXP(About!$B$89*(AB1450-$H1450+About!$B$90)))</f>
        <v>0.84731705675652613</v>
      </c>
      <c r="AC1451" s="16">
        <f>About!$B$88/(1+EXP(About!$B$89*(AC1450-$H1450+About!$B$90)))</f>
        <v>0.88178686351989888</v>
      </c>
      <c r="AD1451" s="16">
        <f>About!$B$88/(1+EXP(About!$B$89*(AD1450-$H1450+About!$B$90)))</f>
        <v>0.91004854176987648</v>
      </c>
      <c r="AE1451" s="16">
        <f>About!$B$88/(1+EXP(About!$B$89*(AE1450-$H1450+About!$B$90)))</f>
        <v>0.93287283077630256</v>
      </c>
      <c r="AF1451" s="16">
        <f>About!$B$88/(1+EXP(About!$B$89*(AF1450-$H1450+About!$B$90)))</f>
        <v>0.95108204360214854</v>
      </c>
      <c r="AG1451" s="16">
        <f>About!$B$88/(1+EXP(About!$B$89*(AG1450-$H1450+About!$B$90)))</f>
        <v>0.96546828115621786</v>
      </c>
      <c r="AH1451" s="16">
        <f>About!$B$88/(1+EXP(About!$B$89*(AH1450-$H1450+About!$B$90)))</f>
        <v>0.97674679113376495</v>
      </c>
      <c r="AI1451" s="16">
        <f>About!$B$88/(1+EXP(About!$B$89*(AI1450-$H1450+About!$B$90)))</f>
        <v>0.98553552862611404</v>
      </c>
      <c r="AJ1451" s="16">
        <f>About!$B$88/(1+EXP(About!$B$89*(AJ1450-$H1450+About!$B$90)))</f>
        <v>0.99235185972048212</v>
      </c>
      <c r="AK1451" s="16">
        <f>About!$B$88/(1+EXP(About!$B$89*(AK1450-$H1450+About!$B$90)))</f>
        <v>0.99761910618453631</v>
      </c>
    </row>
    <row r="1452" spans="1:37" x14ac:dyDescent="0.45">
      <c r="A1452" t="s">
        <v>26</v>
      </c>
      <c r="B1452" t="s">
        <v>345</v>
      </c>
      <c r="C1452" t="s">
        <v>312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45">
      <c r="B1453" t="s">
        <v>345</v>
      </c>
      <c r="F1453" s="16">
        <v>0</v>
      </c>
      <c r="G1453" s="16">
        <v>0</v>
      </c>
      <c r="H1453" s="16">
        <f>About!$B$88/(1+EXP(About!$B$89*(H1452-$H1452+About!$B$90)))</f>
        <v>2.2648140279517712E-2</v>
      </c>
      <c r="I1453" s="16">
        <f>About!$B$88/(1+EXP(About!$B$89*(I1452-$H1452+About!$B$90)))</f>
        <v>2.9464471373885869E-2</v>
      </c>
      <c r="J1453" s="16">
        <f>About!$B$88/(1+EXP(About!$B$89*(J1452-$H1452+About!$B$90)))</f>
        <v>3.8253208866234997E-2</v>
      </c>
      <c r="K1453" s="16">
        <f>About!$B$88/(1+EXP(About!$B$89*(K1452-$H1452+About!$B$90)))</f>
        <v>4.9531718843781984E-2</v>
      </c>
      <c r="L1453" s="16">
        <f>About!$B$88/(1+EXP(About!$B$89*(L1452-$H1452+About!$B$90)))</f>
        <v>6.3917956397851416E-2</v>
      </c>
      <c r="M1453" s="16">
        <f>About!$B$88/(1+EXP(About!$B$89*(M1452-$H1452+About!$B$90)))</f>
        <v>8.2127169223697311E-2</v>
      </c>
      <c r="N1453" s="16">
        <f>About!$B$88/(1+EXP(About!$B$89*(N1452-$H1452+About!$B$90)))</f>
        <v>0.10495145823012331</v>
      </c>
      <c r="O1453" s="16">
        <f>About!$B$88/(1+EXP(About!$B$89*(O1452-$H1452+About!$B$90)))</f>
        <v>0.13321313648010116</v>
      </c>
      <c r="P1453" s="16">
        <f>About!$B$88/(1+EXP(About!$B$89*(P1452-$H1452+About!$B$90)))</f>
        <v>0.1676829432434738</v>
      </c>
      <c r="Q1453" s="16">
        <f>About!$B$88/(1+EXP(About!$B$89*(Q1452-$H1452+About!$B$90)))</f>
        <v>0.20895842737796153</v>
      </c>
      <c r="R1453" s="16">
        <f>About!$B$88/(1+EXP(About!$B$89*(R1452-$H1452+About!$B$90)))</f>
        <v>0.25730860691227286</v>
      </c>
      <c r="S1453" s="16">
        <f>About!$B$88/(1+EXP(About!$B$89*(S1452-$H1452+About!$B$90)))</f>
        <v>0.31250885313368498</v>
      </c>
      <c r="T1453" s="16">
        <f>About!$B$88/(1+EXP(About!$B$89*(T1452-$H1452+About!$B$90)))</f>
        <v>0.37371039599785677</v>
      </c>
      <c r="U1453" s="16">
        <f>About!$B$88/(1+EXP(About!$B$89*(U1452-$H1452+About!$B$90)))</f>
        <v>0.43940070146006388</v>
      </c>
      <c r="V1453" s="16">
        <f>About!$B$88/(1+EXP(About!$B$89*(V1452-$H1452+About!$B$90)))</f>
        <v>0.50749999999999995</v>
      </c>
      <c r="W1453" s="16">
        <f>About!$B$88/(1+EXP(About!$B$89*(W1452-$H1452+About!$B$90)))</f>
        <v>0.57559929853993608</v>
      </c>
      <c r="X1453" s="16">
        <f>About!$B$88/(1+EXP(About!$B$89*(X1452-$H1452+About!$B$90)))</f>
        <v>0.64128960400214308</v>
      </c>
      <c r="Y1453" s="16">
        <f>About!$B$88/(1+EXP(About!$B$89*(Y1452-$H1452+About!$B$90)))</f>
        <v>0.70249114686631497</v>
      </c>
      <c r="Z1453" s="16">
        <f>About!$B$88/(1+EXP(About!$B$89*(Z1452-$H1452+About!$B$90)))</f>
        <v>0.75769139308772704</v>
      </c>
      <c r="AA1453" s="16">
        <f>About!$B$88/(1+EXP(About!$B$89*(AA1452-$H1452+About!$B$90)))</f>
        <v>0.80604157262203846</v>
      </c>
      <c r="AB1453" s="16">
        <f>About!$B$88/(1+EXP(About!$B$89*(AB1452-$H1452+About!$B$90)))</f>
        <v>0.84731705675652613</v>
      </c>
      <c r="AC1453" s="16">
        <f>About!$B$88/(1+EXP(About!$B$89*(AC1452-$H1452+About!$B$90)))</f>
        <v>0.88178686351989888</v>
      </c>
      <c r="AD1453" s="16">
        <f>About!$B$88/(1+EXP(About!$B$89*(AD1452-$H1452+About!$B$90)))</f>
        <v>0.91004854176987648</v>
      </c>
      <c r="AE1453" s="16">
        <f>About!$B$88/(1+EXP(About!$B$89*(AE1452-$H1452+About!$B$90)))</f>
        <v>0.93287283077630256</v>
      </c>
      <c r="AF1453" s="16">
        <f>About!$B$88/(1+EXP(About!$B$89*(AF1452-$H1452+About!$B$90)))</f>
        <v>0.95108204360214854</v>
      </c>
      <c r="AG1453" s="16">
        <f>About!$B$88/(1+EXP(About!$B$89*(AG1452-$H1452+About!$B$90)))</f>
        <v>0.96546828115621786</v>
      </c>
      <c r="AH1453" s="16">
        <f>About!$B$88/(1+EXP(About!$B$89*(AH1452-$H1452+About!$B$90)))</f>
        <v>0.97674679113376495</v>
      </c>
      <c r="AI1453" s="16">
        <f>About!$B$88/(1+EXP(About!$B$89*(AI1452-$H1452+About!$B$90)))</f>
        <v>0.98553552862611404</v>
      </c>
      <c r="AJ1453" s="16">
        <f>About!$B$88/(1+EXP(About!$B$89*(AJ1452-$H1452+About!$B$90)))</f>
        <v>0.99235185972048212</v>
      </c>
      <c r="AK1453" s="16">
        <f>About!$B$88/(1+EXP(About!$B$89*(AK1452-$H1452+About!$B$90)))</f>
        <v>0.99761910618453631</v>
      </c>
    </row>
    <row r="1454" spans="1:37" x14ac:dyDescent="0.45">
      <c r="A1454" t="s">
        <v>27</v>
      </c>
      <c r="B1454" t="s">
        <v>345</v>
      </c>
      <c r="C1454" t="s">
        <v>215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45">
      <c r="B1455" t="s">
        <v>345</v>
      </c>
      <c r="F1455" s="16">
        <v>0</v>
      </c>
      <c r="G1455" s="16">
        <v>0</v>
      </c>
      <c r="H1455" s="16">
        <f>About!$B$88/(1+EXP(About!$B$89*(H1454-$H1454+About!$B$90)))</f>
        <v>2.2648140279517712E-2</v>
      </c>
      <c r="I1455" s="16">
        <f>About!$B$88/(1+EXP(About!$B$89*(I1454-$H1454+About!$B$90)))</f>
        <v>2.9464471373885869E-2</v>
      </c>
      <c r="J1455" s="16">
        <f>About!$B$88/(1+EXP(About!$B$89*(J1454-$H1454+About!$B$90)))</f>
        <v>3.8253208866234997E-2</v>
      </c>
      <c r="K1455" s="16">
        <f>About!$B$88/(1+EXP(About!$B$89*(K1454-$H1454+About!$B$90)))</f>
        <v>4.9531718843781984E-2</v>
      </c>
      <c r="L1455" s="16">
        <f>About!$B$88/(1+EXP(About!$B$89*(L1454-$H1454+About!$B$90)))</f>
        <v>6.3917956397851416E-2</v>
      </c>
      <c r="M1455" s="16">
        <f>About!$B$88/(1+EXP(About!$B$89*(M1454-$H1454+About!$B$90)))</f>
        <v>8.2127169223697311E-2</v>
      </c>
      <c r="N1455" s="16">
        <f>About!$B$88/(1+EXP(About!$B$89*(N1454-$H1454+About!$B$90)))</f>
        <v>0.10495145823012331</v>
      </c>
      <c r="O1455" s="16">
        <f>About!$B$88/(1+EXP(About!$B$89*(O1454-$H1454+About!$B$90)))</f>
        <v>0.13321313648010116</v>
      </c>
      <c r="P1455" s="16">
        <f>About!$B$88/(1+EXP(About!$B$89*(P1454-$H1454+About!$B$90)))</f>
        <v>0.1676829432434738</v>
      </c>
      <c r="Q1455" s="16">
        <f>About!$B$88/(1+EXP(About!$B$89*(Q1454-$H1454+About!$B$90)))</f>
        <v>0.20895842737796153</v>
      </c>
      <c r="R1455" s="16">
        <f>About!$B$88/(1+EXP(About!$B$89*(R1454-$H1454+About!$B$90)))</f>
        <v>0.25730860691227286</v>
      </c>
      <c r="S1455" s="16">
        <f>About!$B$88/(1+EXP(About!$B$89*(S1454-$H1454+About!$B$90)))</f>
        <v>0.31250885313368498</v>
      </c>
      <c r="T1455" s="16">
        <f>About!$B$88/(1+EXP(About!$B$89*(T1454-$H1454+About!$B$90)))</f>
        <v>0.37371039599785677</v>
      </c>
      <c r="U1455" s="16">
        <f>About!$B$88/(1+EXP(About!$B$89*(U1454-$H1454+About!$B$90)))</f>
        <v>0.43940070146006388</v>
      </c>
      <c r="V1455" s="16">
        <f>About!$B$88/(1+EXP(About!$B$89*(V1454-$H1454+About!$B$90)))</f>
        <v>0.50749999999999995</v>
      </c>
      <c r="W1455" s="16">
        <f>About!$B$88/(1+EXP(About!$B$89*(W1454-$H1454+About!$B$90)))</f>
        <v>0.57559929853993608</v>
      </c>
      <c r="X1455" s="16">
        <f>About!$B$88/(1+EXP(About!$B$89*(X1454-$H1454+About!$B$90)))</f>
        <v>0.64128960400214308</v>
      </c>
      <c r="Y1455" s="16">
        <f>About!$B$88/(1+EXP(About!$B$89*(Y1454-$H1454+About!$B$90)))</f>
        <v>0.70249114686631497</v>
      </c>
      <c r="Z1455" s="16">
        <f>About!$B$88/(1+EXP(About!$B$89*(Z1454-$H1454+About!$B$90)))</f>
        <v>0.75769139308772704</v>
      </c>
      <c r="AA1455" s="16">
        <f>About!$B$88/(1+EXP(About!$B$89*(AA1454-$H1454+About!$B$90)))</f>
        <v>0.80604157262203846</v>
      </c>
      <c r="AB1455" s="16">
        <f>About!$B$88/(1+EXP(About!$B$89*(AB1454-$H1454+About!$B$90)))</f>
        <v>0.84731705675652613</v>
      </c>
      <c r="AC1455" s="16">
        <f>About!$B$88/(1+EXP(About!$B$89*(AC1454-$H1454+About!$B$90)))</f>
        <v>0.88178686351989888</v>
      </c>
      <c r="AD1455" s="16">
        <f>About!$B$88/(1+EXP(About!$B$89*(AD1454-$H1454+About!$B$90)))</f>
        <v>0.91004854176987648</v>
      </c>
      <c r="AE1455" s="16">
        <f>About!$B$88/(1+EXP(About!$B$89*(AE1454-$H1454+About!$B$90)))</f>
        <v>0.93287283077630256</v>
      </c>
      <c r="AF1455" s="16">
        <f>About!$B$88/(1+EXP(About!$B$89*(AF1454-$H1454+About!$B$90)))</f>
        <v>0.95108204360214854</v>
      </c>
      <c r="AG1455" s="16">
        <f>About!$B$88/(1+EXP(About!$B$89*(AG1454-$H1454+About!$B$90)))</f>
        <v>0.96546828115621786</v>
      </c>
      <c r="AH1455" s="16">
        <f>About!$B$88/(1+EXP(About!$B$89*(AH1454-$H1454+About!$B$90)))</f>
        <v>0.97674679113376495</v>
      </c>
      <c r="AI1455" s="16">
        <f>About!$B$88/(1+EXP(About!$B$89*(AI1454-$H1454+About!$B$90)))</f>
        <v>0.98553552862611404</v>
      </c>
      <c r="AJ1455" s="16">
        <f>About!$B$88/(1+EXP(About!$B$89*(AJ1454-$H1454+About!$B$90)))</f>
        <v>0.99235185972048212</v>
      </c>
      <c r="AK1455" s="16">
        <f>About!$B$88/(1+EXP(About!$B$89*(AK1454-$H1454+About!$B$90)))</f>
        <v>0.99761910618453631</v>
      </c>
    </row>
    <row r="1456" spans="1:37" x14ac:dyDescent="0.45">
      <c r="A1456" t="s">
        <v>27</v>
      </c>
      <c r="B1456" t="s">
        <v>345</v>
      </c>
      <c r="C1456" t="s">
        <v>216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45">
      <c r="B1457" t="s">
        <v>345</v>
      </c>
      <c r="F1457" s="16">
        <v>0</v>
      </c>
      <c r="G1457" s="16">
        <v>0</v>
      </c>
      <c r="H1457" s="16">
        <f>About!$B$88/(1+EXP(About!$B$89*(H1456-$H1456+About!$B$90)))</f>
        <v>2.2648140279517712E-2</v>
      </c>
      <c r="I1457" s="16">
        <f>About!$B$88/(1+EXP(About!$B$89*(I1456-$H1456+About!$B$90)))</f>
        <v>2.9464471373885869E-2</v>
      </c>
      <c r="J1457" s="16">
        <f>About!$B$88/(1+EXP(About!$B$89*(J1456-$H1456+About!$B$90)))</f>
        <v>3.8253208866234997E-2</v>
      </c>
      <c r="K1457" s="16">
        <f>About!$B$88/(1+EXP(About!$B$89*(K1456-$H1456+About!$B$90)))</f>
        <v>4.9531718843781984E-2</v>
      </c>
      <c r="L1457" s="16">
        <f>About!$B$88/(1+EXP(About!$B$89*(L1456-$H1456+About!$B$90)))</f>
        <v>6.3917956397851416E-2</v>
      </c>
      <c r="M1457" s="16">
        <f>About!$B$88/(1+EXP(About!$B$89*(M1456-$H1456+About!$B$90)))</f>
        <v>8.2127169223697311E-2</v>
      </c>
      <c r="N1457" s="16">
        <f>About!$B$88/(1+EXP(About!$B$89*(N1456-$H1456+About!$B$90)))</f>
        <v>0.10495145823012331</v>
      </c>
      <c r="O1457" s="16">
        <f>About!$B$88/(1+EXP(About!$B$89*(O1456-$H1456+About!$B$90)))</f>
        <v>0.13321313648010116</v>
      </c>
      <c r="P1457" s="16">
        <f>About!$B$88/(1+EXP(About!$B$89*(P1456-$H1456+About!$B$90)))</f>
        <v>0.1676829432434738</v>
      </c>
      <c r="Q1457" s="16">
        <f>About!$B$88/(1+EXP(About!$B$89*(Q1456-$H1456+About!$B$90)))</f>
        <v>0.20895842737796153</v>
      </c>
      <c r="R1457" s="16">
        <f>About!$B$88/(1+EXP(About!$B$89*(R1456-$H1456+About!$B$90)))</f>
        <v>0.25730860691227286</v>
      </c>
      <c r="S1457" s="16">
        <f>About!$B$88/(1+EXP(About!$B$89*(S1456-$H1456+About!$B$90)))</f>
        <v>0.31250885313368498</v>
      </c>
      <c r="T1457" s="16">
        <f>About!$B$88/(1+EXP(About!$B$89*(T1456-$H1456+About!$B$90)))</f>
        <v>0.37371039599785677</v>
      </c>
      <c r="U1457" s="16">
        <f>About!$B$88/(1+EXP(About!$B$89*(U1456-$H1456+About!$B$90)))</f>
        <v>0.43940070146006388</v>
      </c>
      <c r="V1457" s="16">
        <f>About!$B$88/(1+EXP(About!$B$89*(V1456-$H1456+About!$B$90)))</f>
        <v>0.50749999999999995</v>
      </c>
      <c r="W1457" s="16">
        <f>About!$B$88/(1+EXP(About!$B$89*(W1456-$H1456+About!$B$90)))</f>
        <v>0.57559929853993608</v>
      </c>
      <c r="X1457" s="16">
        <f>About!$B$88/(1+EXP(About!$B$89*(X1456-$H1456+About!$B$90)))</f>
        <v>0.64128960400214308</v>
      </c>
      <c r="Y1457" s="16">
        <f>About!$B$88/(1+EXP(About!$B$89*(Y1456-$H1456+About!$B$90)))</f>
        <v>0.70249114686631497</v>
      </c>
      <c r="Z1457" s="16">
        <f>About!$B$88/(1+EXP(About!$B$89*(Z1456-$H1456+About!$B$90)))</f>
        <v>0.75769139308772704</v>
      </c>
      <c r="AA1457" s="16">
        <f>About!$B$88/(1+EXP(About!$B$89*(AA1456-$H1456+About!$B$90)))</f>
        <v>0.80604157262203846</v>
      </c>
      <c r="AB1457" s="16">
        <f>About!$B$88/(1+EXP(About!$B$89*(AB1456-$H1456+About!$B$90)))</f>
        <v>0.84731705675652613</v>
      </c>
      <c r="AC1457" s="16">
        <f>About!$B$88/(1+EXP(About!$B$89*(AC1456-$H1456+About!$B$90)))</f>
        <v>0.88178686351989888</v>
      </c>
      <c r="AD1457" s="16">
        <f>About!$B$88/(1+EXP(About!$B$89*(AD1456-$H1456+About!$B$90)))</f>
        <v>0.91004854176987648</v>
      </c>
      <c r="AE1457" s="16">
        <f>About!$B$88/(1+EXP(About!$B$89*(AE1456-$H1456+About!$B$90)))</f>
        <v>0.93287283077630256</v>
      </c>
      <c r="AF1457" s="16">
        <f>About!$B$88/(1+EXP(About!$B$89*(AF1456-$H1456+About!$B$90)))</f>
        <v>0.95108204360214854</v>
      </c>
      <c r="AG1457" s="16">
        <f>About!$B$88/(1+EXP(About!$B$89*(AG1456-$H1456+About!$B$90)))</f>
        <v>0.96546828115621786</v>
      </c>
      <c r="AH1457" s="16">
        <f>About!$B$88/(1+EXP(About!$B$89*(AH1456-$H1456+About!$B$90)))</f>
        <v>0.97674679113376495</v>
      </c>
      <c r="AI1457" s="16">
        <f>About!$B$88/(1+EXP(About!$B$89*(AI1456-$H1456+About!$B$90)))</f>
        <v>0.98553552862611404</v>
      </c>
      <c r="AJ1457" s="16">
        <f>About!$B$88/(1+EXP(About!$B$89*(AJ1456-$H1456+About!$B$90)))</f>
        <v>0.99235185972048212</v>
      </c>
      <c r="AK1457" s="16">
        <f>About!$B$88/(1+EXP(About!$B$89*(AK1456-$H1456+About!$B$90)))</f>
        <v>0.99761910618453631</v>
      </c>
    </row>
    <row r="1458" spans="1:37" x14ac:dyDescent="0.45">
      <c r="A1458" t="s">
        <v>27</v>
      </c>
      <c r="B1458" t="s">
        <v>345</v>
      </c>
      <c r="C1458" t="s">
        <v>217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45">
      <c r="B1459" t="s">
        <v>345</v>
      </c>
      <c r="F1459" s="16">
        <v>0</v>
      </c>
      <c r="G1459" s="16">
        <v>0</v>
      </c>
      <c r="H1459" s="16">
        <f>About!$B$88/(1+EXP(About!$B$89*(H1458-$H1458+About!$B$90)))</f>
        <v>2.2648140279517712E-2</v>
      </c>
      <c r="I1459" s="16">
        <f>About!$B$88/(1+EXP(About!$B$89*(I1458-$H1458+About!$B$90)))</f>
        <v>2.9464471373885869E-2</v>
      </c>
      <c r="J1459" s="16">
        <f>About!$B$88/(1+EXP(About!$B$89*(J1458-$H1458+About!$B$90)))</f>
        <v>3.8253208866234997E-2</v>
      </c>
      <c r="K1459" s="16">
        <f>About!$B$88/(1+EXP(About!$B$89*(K1458-$H1458+About!$B$90)))</f>
        <v>4.9531718843781984E-2</v>
      </c>
      <c r="L1459" s="16">
        <f>About!$B$88/(1+EXP(About!$B$89*(L1458-$H1458+About!$B$90)))</f>
        <v>6.3917956397851416E-2</v>
      </c>
      <c r="M1459" s="16">
        <f>About!$B$88/(1+EXP(About!$B$89*(M1458-$H1458+About!$B$90)))</f>
        <v>8.2127169223697311E-2</v>
      </c>
      <c r="N1459" s="16">
        <f>About!$B$88/(1+EXP(About!$B$89*(N1458-$H1458+About!$B$90)))</f>
        <v>0.10495145823012331</v>
      </c>
      <c r="O1459" s="16">
        <f>About!$B$88/(1+EXP(About!$B$89*(O1458-$H1458+About!$B$90)))</f>
        <v>0.13321313648010116</v>
      </c>
      <c r="P1459" s="16">
        <f>About!$B$88/(1+EXP(About!$B$89*(P1458-$H1458+About!$B$90)))</f>
        <v>0.1676829432434738</v>
      </c>
      <c r="Q1459" s="16">
        <f>About!$B$88/(1+EXP(About!$B$89*(Q1458-$H1458+About!$B$90)))</f>
        <v>0.20895842737796153</v>
      </c>
      <c r="R1459" s="16">
        <f>About!$B$88/(1+EXP(About!$B$89*(R1458-$H1458+About!$B$90)))</f>
        <v>0.25730860691227286</v>
      </c>
      <c r="S1459" s="16">
        <f>About!$B$88/(1+EXP(About!$B$89*(S1458-$H1458+About!$B$90)))</f>
        <v>0.31250885313368498</v>
      </c>
      <c r="T1459" s="16">
        <f>About!$B$88/(1+EXP(About!$B$89*(T1458-$H1458+About!$B$90)))</f>
        <v>0.37371039599785677</v>
      </c>
      <c r="U1459" s="16">
        <f>About!$B$88/(1+EXP(About!$B$89*(U1458-$H1458+About!$B$90)))</f>
        <v>0.43940070146006388</v>
      </c>
      <c r="V1459" s="16">
        <f>About!$B$88/(1+EXP(About!$B$89*(V1458-$H1458+About!$B$90)))</f>
        <v>0.50749999999999995</v>
      </c>
      <c r="W1459" s="16">
        <f>About!$B$88/(1+EXP(About!$B$89*(W1458-$H1458+About!$B$90)))</f>
        <v>0.57559929853993608</v>
      </c>
      <c r="X1459" s="16">
        <f>About!$B$88/(1+EXP(About!$B$89*(X1458-$H1458+About!$B$90)))</f>
        <v>0.64128960400214308</v>
      </c>
      <c r="Y1459" s="16">
        <f>About!$B$88/(1+EXP(About!$B$89*(Y1458-$H1458+About!$B$90)))</f>
        <v>0.70249114686631497</v>
      </c>
      <c r="Z1459" s="16">
        <f>About!$B$88/(1+EXP(About!$B$89*(Z1458-$H1458+About!$B$90)))</f>
        <v>0.75769139308772704</v>
      </c>
      <c r="AA1459" s="16">
        <f>About!$B$88/(1+EXP(About!$B$89*(AA1458-$H1458+About!$B$90)))</f>
        <v>0.80604157262203846</v>
      </c>
      <c r="AB1459" s="16">
        <f>About!$B$88/(1+EXP(About!$B$89*(AB1458-$H1458+About!$B$90)))</f>
        <v>0.84731705675652613</v>
      </c>
      <c r="AC1459" s="16">
        <f>About!$B$88/(1+EXP(About!$B$89*(AC1458-$H1458+About!$B$90)))</f>
        <v>0.88178686351989888</v>
      </c>
      <c r="AD1459" s="16">
        <f>About!$B$88/(1+EXP(About!$B$89*(AD1458-$H1458+About!$B$90)))</f>
        <v>0.91004854176987648</v>
      </c>
      <c r="AE1459" s="16">
        <f>About!$B$88/(1+EXP(About!$B$89*(AE1458-$H1458+About!$B$90)))</f>
        <v>0.93287283077630256</v>
      </c>
      <c r="AF1459" s="16">
        <f>About!$B$88/(1+EXP(About!$B$89*(AF1458-$H1458+About!$B$90)))</f>
        <v>0.95108204360214854</v>
      </c>
      <c r="AG1459" s="16">
        <f>About!$B$88/(1+EXP(About!$B$89*(AG1458-$H1458+About!$B$90)))</f>
        <v>0.96546828115621786</v>
      </c>
      <c r="AH1459" s="16">
        <f>About!$B$88/(1+EXP(About!$B$89*(AH1458-$H1458+About!$B$90)))</f>
        <v>0.97674679113376495</v>
      </c>
      <c r="AI1459" s="16">
        <f>About!$B$88/(1+EXP(About!$B$89*(AI1458-$H1458+About!$B$90)))</f>
        <v>0.98553552862611404</v>
      </c>
      <c r="AJ1459" s="16">
        <f>About!$B$88/(1+EXP(About!$B$89*(AJ1458-$H1458+About!$B$90)))</f>
        <v>0.99235185972048212</v>
      </c>
      <c r="AK1459" s="16">
        <f>About!$B$88/(1+EXP(About!$B$89*(AK1458-$H1458+About!$B$90)))</f>
        <v>0.99761910618453631</v>
      </c>
    </row>
    <row r="1460" spans="1:37" x14ac:dyDescent="0.45">
      <c r="A1460" t="s">
        <v>27</v>
      </c>
      <c r="B1460" t="s">
        <v>346</v>
      </c>
      <c r="C1460" t="s">
        <v>218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45">
      <c r="B1461" t="s">
        <v>345</v>
      </c>
      <c r="F1461" s="16">
        <v>0</v>
      </c>
      <c r="G1461" s="16">
        <v>0</v>
      </c>
      <c r="H1461" s="16">
        <f>About!$B$88/(1+EXP(About!$B$89*(H1460-$H1460+About!$B$90)))</f>
        <v>2.2648140279517712E-2</v>
      </c>
      <c r="I1461" s="16">
        <f>About!$B$88/(1+EXP(About!$B$89*(I1460-$H1460+About!$B$90)))</f>
        <v>2.9464471373885869E-2</v>
      </c>
      <c r="J1461" s="16">
        <f>About!$B$88/(1+EXP(About!$B$89*(J1460-$H1460+About!$B$90)))</f>
        <v>3.8253208866234997E-2</v>
      </c>
      <c r="K1461" s="16">
        <f>About!$B$88/(1+EXP(About!$B$89*(K1460-$H1460+About!$B$90)))</f>
        <v>4.9531718843781984E-2</v>
      </c>
      <c r="L1461" s="16">
        <f>About!$B$88/(1+EXP(About!$B$89*(L1460-$H1460+About!$B$90)))</f>
        <v>6.3917956397851416E-2</v>
      </c>
      <c r="M1461" s="16">
        <f>About!$B$88/(1+EXP(About!$B$89*(M1460-$H1460+About!$B$90)))</f>
        <v>8.2127169223697311E-2</v>
      </c>
      <c r="N1461" s="16">
        <f>About!$B$88/(1+EXP(About!$B$89*(N1460-$H1460+About!$B$90)))</f>
        <v>0.10495145823012331</v>
      </c>
      <c r="O1461" s="16">
        <f>About!$B$88/(1+EXP(About!$B$89*(O1460-$H1460+About!$B$90)))</f>
        <v>0.13321313648010116</v>
      </c>
      <c r="P1461" s="16">
        <f>About!$B$88/(1+EXP(About!$B$89*(P1460-$H1460+About!$B$90)))</f>
        <v>0.1676829432434738</v>
      </c>
      <c r="Q1461" s="16">
        <f>About!$B$88/(1+EXP(About!$B$89*(Q1460-$H1460+About!$B$90)))</f>
        <v>0.20895842737796153</v>
      </c>
      <c r="R1461" s="16">
        <f>About!$B$88/(1+EXP(About!$B$89*(R1460-$H1460+About!$B$90)))</f>
        <v>0.25730860691227286</v>
      </c>
      <c r="S1461" s="16">
        <f>About!$B$88/(1+EXP(About!$B$89*(S1460-$H1460+About!$B$90)))</f>
        <v>0.31250885313368498</v>
      </c>
      <c r="T1461" s="16">
        <f>About!$B$88/(1+EXP(About!$B$89*(T1460-$H1460+About!$B$90)))</f>
        <v>0.37371039599785677</v>
      </c>
      <c r="U1461" s="16">
        <f>About!$B$88/(1+EXP(About!$B$89*(U1460-$H1460+About!$B$90)))</f>
        <v>0.43940070146006388</v>
      </c>
      <c r="V1461" s="16">
        <f>About!$B$88/(1+EXP(About!$B$89*(V1460-$H1460+About!$B$90)))</f>
        <v>0.50749999999999995</v>
      </c>
      <c r="W1461" s="16">
        <f>About!$B$88/(1+EXP(About!$B$89*(W1460-$H1460+About!$B$90)))</f>
        <v>0.57559929853993608</v>
      </c>
      <c r="X1461" s="16">
        <f>About!$B$88/(1+EXP(About!$B$89*(X1460-$H1460+About!$B$90)))</f>
        <v>0.64128960400214308</v>
      </c>
      <c r="Y1461" s="16">
        <f>About!$B$88/(1+EXP(About!$B$89*(Y1460-$H1460+About!$B$90)))</f>
        <v>0.70249114686631497</v>
      </c>
      <c r="Z1461" s="16">
        <f>About!$B$88/(1+EXP(About!$B$89*(Z1460-$H1460+About!$B$90)))</f>
        <v>0.75769139308772704</v>
      </c>
      <c r="AA1461" s="16">
        <f>About!$B$88/(1+EXP(About!$B$89*(AA1460-$H1460+About!$B$90)))</f>
        <v>0.80604157262203846</v>
      </c>
      <c r="AB1461" s="16">
        <f>About!$B$88/(1+EXP(About!$B$89*(AB1460-$H1460+About!$B$90)))</f>
        <v>0.84731705675652613</v>
      </c>
      <c r="AC1461" s="16">
        <f>About!$B$88/(1+EXP(About!$B$89*(AC1460-$H1460+About!$B$90)))</f>
        <v>0.88178686351989888</v>
      </c>
      <c r="AD1461" s="16">
        <f>About!$B$88/(1+EXP(About!$B$89*(AD1460-$H1460+About!$B$90)))</f>
        <v>0.91004854176987648</v>
      </c>
      <c r="AE1461" s="16">
        <f>About!$B$88/(1+EXP(About!$B$89*(AE1460-$H1460+About!$B$90)))</f>
        <v>0.93287283077630256</v>
      </c>
      <c r="AF1461" s="16">
        <f>About!$B$88/(1+EXP(About!$B$89*(AF1460-$H1460+About!$B$90)))</f>
        <v>0.95108204360214854</v>
      </c>
      <c r="AG1461" s="16">
        <f>About!$B$88/(1+EXP(About!$B$89*(AG1460-$H1460+About!$B$90)))</f>
        <v>0.96546828115621786</v>
      </c>
      <c r="AH1461" s="16">
        <f>About!$B$88/(1+EXP(About!$B$89*(AH1460-$H1460+About!$B$90)))</f>
        <v>0.97674679113376495</v>
      </c>
      <c r="AI1461" s="16">
        <f>About!$B$88/(1+EXP(About!$B$89*(AI1460-$H1460+About!$B$90)))</f>
        <v>0.98553552862611404</v>
      </c>
      <c r="AJ1461" s="16">
        <f>About!$B$88/(1+EXP(About!$B$89*(AJ1460-$H1460+About!$B$90)))</f>
        <v>0.99235185972048212</v>
      </c>
      <c r="AK1461" s="16">
        <f>About!$B$88/(1+EXP(About!$B$89*(AK1460-$H1460+About!$B$90)))</f>
        <v>0.99761910618453631</v>
      </c>
    </row>
    <row r="1462" spans="1:37" x14ac:dyDescent="0.45">
      <c r="A1462" t="s">
        <v>27</v>
      </c>
      <c r="B1462" t="s">
        <v>346</v>
      </c>
      <c r="C1462" t="s">
        <v>219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45">
      <c r="B1463" t="s">
        <v>345</v>
      </c>
      <c r="F1463" s="16">
        <v>0</v>
      </c>
      <c r="G1463" s="16">
        <v>0</v>
      </c>
      <c r="H1463" s="16">
        <f>About!$B$88/(1+EXP(About!$B$89*(H1462-$H1462+About!$B$90)))</f>
        <v>2.2648140279517712E-2</v>
      </c>
      <c r="I1463" s="16">
        <f>About!$B$88/(1+EXP(About!$B$89*(I1462-$H1462+About!$B$90)))</f>
        <v>2.9464471373885869E-2</v>
      </c>
      <c r="J1463" s="16">
        <f>About!$B$88/(1+EXP(About!$B$89*(J1462-$H1462+About!$B$90)))</f>
        <v>3.8253208866234997E-2</v>
      </c>
      <c r="K1463" s="16">
        <f>About!$B$88/(1+EXP(About!$B$89*(K1462-$H1462+About!$B$90)))</f>
        <v>4.9531718843781984E-2</v>
      </c>
      <c r="L1463" s="16">
        <f>About!$B$88/(1+EXP(About!$B$89*(L1462-$H1462+About!$B$90)))</f>
        <v>6.3917956397851416E-2</v>
      </c>
      <c r="M1463" s="16">
        <f>About!$B$88/(1+EXP(About!$B$89*(M1462-$H1462+About!$B$90)))</f>
        <v>8.2127169223697311E-2</v>
      </c>
      <c r="N1463" s="16">
        <f>About!$B$88/(1+EXP(About!$B$89*(N1462-$H1462+About!$B$90)))</f>
        <v>0.10495145823012331</v>
      </c>
      <c r="O1463" s="16">
        <f>About!$B$88/(1+EXP(About!$B$89*(O1462-$H1462+About!$B$90)))</f>
        <v>0.13321313648010116</v>
      </c>
      <c r="P1463" s="16">
        <f>About!$B$88/(1+EXP(About!$B$89*(P1462-$H1462+About!$B$90)))</f>
        <v>0.1676829432434738</v>
      </c>
      <c r="Q1463" s="16">
        <f>About!$B$88/(1+EXP(About!$B$89*(Q1462-$H1462+About!$B$90)))</f>
        <v>0.20895842737796153</v>
      </c>
      <c r="R1463" s="16">
        <f>About!$B$88/(1+EXP(About!$B$89*(R1462-$H1462+About!$B$90)))</f>
        <v>0.25730860691227286</v>
      </c>
      <c r="S1463" s="16">
        <f>About!$B$88/(1+EXP(About!$B$89*(S1462-$H1462+About!$B$90)))</f>
        <v>0.31250885313368498</v>
      </c>
      <c r="T1463" s="16">
        <f>About!$B$88/(1+EXP(About!$B$89*(T1462-$H1462+About!$B$90)))</f>
        <v>0.37371039599785677</v>
      </c>
      <c r="U1463" s="16">
        <f>About!$B$88/(1+EXP(About!$B$89*(U1462-$H1462+About!$B$90)))</f>
        <v>0.43940070146006388</v>
      </c>
      <c r="V1463" s="16">
        <f>About!$B$88/(1+EXP(About!$B$89*(V1462-$H1462+About!$B$90)))</f>
        <v>0.50749999999999995</v>
      </c>
      <c r="W1463" s="16">
        <f>About!$B$88/(1+EXP(About!$B$89*(W1462-$H1462+About!$B$90)))</f>
        <v>0.57559929853993608</v>
      </c>
      <c r="X1463" s="16">
        <f>About!$B$88/(1+EXP(About!$B$89*(X1462-$H1462+About!$B$90)))</f>
        <v>0.64128960400214308</v>
      </c>
      <c r="Y1463" s="16">
        <f>About!$B$88/(1+EXP(About!$B$89*(Y1462-$H1462+About!$B$90)))</f>
        <v>0.70249114686631497</v>
      </c>
      <c r="Z1463" s="16">
        <f>About!$B$88/(1+EXP(About!$B$89*(Z1462-$H1462+About!$B$90)))</f>
        <v>0.75769139308772704</v>
      </c>
      <c r="AA1463" s="16">
        <f>About!$B$88/(1+EXP(About!$B$89*(AA1462-$H1462+About!$B$90)))</f>
        <v>0.80604157262203846</v>
      </c>
      <c r="AB1463" s="16">
        <f>About!$B$88/(1+EXP(About!$B$89*(AB1462-$H1462+About!$B$90)))</f>
        <v>0.84731705675652613</v>
      </c>
      <c r="AC1463" s="16">
        <f>About!$B$88/(1+EXP(About!$B$89*(AC1462-$H1462+About!$B$90)))</f>
        <v>0.88178686351989888</v>
      </c>
      <c r="AD1463" s="16">
        <f>About!$B$88/(1+EXP(About!$B$89*(AD1462-$H1462+About!$B$90)))</f>
        <v>0.91004854176987648</v>
      </c>
      <c r="AE1463" s="16">
        <f>About!$B$88/(1+EXP(About!$B$89*(AE1462-$H1462+About!$B$90)))</f>
        <v>0.93287283077630256</v>
      </c>
      <c r="AF1463" s="16">
        <f>About!$B$88/(1+EXP(About!$B$89*(AF1462-$H1462+About!$B$90)))</f>
        <v>0.95108204360214854</v>
      </c>
      <c r="AG1463" s="16">
        <f>About!$B$88/(1+EXP(About!$B$89*(AG1462-$H1462+About!$B$90)))</f>
        <v>0.96546828115621786</v>
      </c>
      <c r="AH1463" s="16">
        <f>About!$B$88/(1+EXP(About!$B$89*(AH1462-$H1462+About!$B$90)))</f>
        <v>0.97674679113376495</v>
      </c>
      <c r="AI1463" s="16">
        <f>About!$B$88/(1+EXP(About!$B$89*(AI1462-$H1462+About!$B$90)))</f>
        <v>0.98553552862611404</v>
      </c>
      <c r="AJ1463" s="16">
        <f>About!$B$88/(1+EXP(About!$B$89*(AJ1462-$H1462+About!$B$90)))</f>
        <v>0.99235185972048212</v>
      </c>
      <c r="AK1463" s="16">
        <f>About!$B$88/(1+EXP(About!$B$89*(AK1462-$H1462+About!$B$90)))</f>
        <v>0.99761910618453631</v>
      </c>
    </row>
    <row r="1464" spans="1:37" x14ac:dyDescent="0.45">
      <c r="A1464" t="s">
        <v>27</v>
      </c>
      <c r="B1464" t="s">
        <v>346</v>
      </c>
      <c r="C1464" t="s">
        <v>220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45">
      <c r="B1465" t="s">
        <v>345</v>
      </c>
      <c r="F1465" s="16">
        <v>0</v>
      </c>
      <c r="G1465" s="16">
        <v>0</v>
      </c>
      <c r="H1465" s="16">
        <f>About!$B$88/(1+EXP(About!$B$89*(H1464-$H1464+About!$B$90)))</f>
        <v>2.2648140279517712E-2</v>
      </c>
      <c r="I1465" s="16">
        <f>About!$B$88/(1+EXP(About!$B$89*(I1464-$H1464+About!$B$90)))</f>
        <v>2.9464471373885869E-2</v>
      </c>
      <c r="J1465" s="16">
        <f>About!$B$88/(1+EXP(About!$B$89*(J1464-$H1464+About!$B$90)))</f>
        <v>3.8253208866234997E-2</v>
      </c>
      <c r="K1465" s="16">
        <f>About!$B$88/(1+EXP(About!$B$89*(K1464-$H1464+About!$B$90)))</f>
        <v>4.9531718843781984E-2</v>
      </c>
      <c r="L1465" s="16">
        <f>About!$B$88/(1+EXP(About!$B$89*(L1464-$H1464+About!$B$90)))</f>
        <v>6.3917956397851416E-2</v>
      </c>
      <c r="M1465" s="16">
        <f>About!$B$88/(1+EXP(About!$B$89*(M1464-$H1464+About!$B$90)))</f>
        <v>8.2127169223697311E-2</v>
      </c>
      <c r="N1465" s="16">
        <f>About!$B$88/(1+EXP(About!$B$89*(N1464-$H1464+About!$B$90)))</f>
        <v>0.10495145823012331</v>
      </c>
      <c r="O1465" s="16">
        <f>About!$B$88/(1+EXP(About!$B$89*(O1464-$H1464+About!$B$90)))</f>
        <v>0.13321313648010116</v>
      </c>
      <c r="P1465" s="16">
        <f>About!$B$88/(1+EXP(About!$B$89*(P1464-$H1464+About!$B$90)))</f>
        <v>0.1676829432434738</v>
      </c>
      <c r="Q1465" s="16">
        <f>About!$B$88/(1+EXP(About!$B$89*(Q1464-$H1464+About!$B$90)))</f>
        <v>0.20895842737796153</v>
      </c>
      <c r="R1465" s="16">
        <f>About!$B$88/(1+EXP(About!$B$89*(R1464-$H1464+About!$B$90)))</f>
        <v>0.25730860691227286</v>
      </c>
      <c r="S1465" s="16">
        <f>About!$B$88/(1+EXP(About!$B$89*(S1464-$H1464+About!$B$90)))</f>
        <v>0.31250885313368498</v>
      </c>
      <c r="T1465" s="16">
        <f>About!$B$88/(1+EXP(About!$B$89*(T1464-$H1464+About!$B$90)))</f>
        <v>0.37371039599785677</v>
      </c>
      <c r="U1465" s="16">
        <f>About!$B$88/(1+EXP(About!$B$89*(U1464-$H1464+About!$B$90)))</f>
        <v>0.43940070146006388</v>
      </c>
      <c r="V1465" s="16">
        <f>About!$B$88/(1+EXP(About!$B$89*(V1464-$H1464+About!$B$90)))</f>
        <v>0.50749999999999995</v>
      </c>
      <c r="W1465" s="16">
        <f>About!$B$88/(1+EXP(About!$B$89*(W1464-$H1464+About!$B$90)))</f>
        <v>0.57559929853993608</v>
      </c>
      <c r="X1465" s="16">
        <f>About!$B$88/(1+EXP(About!$B$89*(X1464-$H1464+About!$B$90)))</f>
        <v>0.64128960400214308</v>
      </c>
      <c r="Y1465" s="16">
        <f>About!$B$88/(1+EXP(About!$B$89*(Y1464-$H1464+About!$B$90)))</f>
        <v>0.70249114686631497</v>
      </c>
      <c r="Z1465" s="16">
        <f>About!$B$88/(1+EXP(About!$B$89*(Z1464-$H1464+About!$B$90)))</f>
        <v>0.75769139308772704</v>
      </c>
      <c r="AA1465" s="16">
        <f>About!$B$88/(1+EXP(About!$B$89*(AA1464-$H1464+About!$B$90)))</f>
        <v>0.80604157262203846</v>
      </c>
      <c r="AB1465" s="16">
        <f>About!$B$88/(1+EXP(About!$B$89*(AB1464-$H1464+About!$B$90)))</f>
        <v>0.84731705675652613</v>
      </c>
      <c r="AC1465" s="16">
        <f>About!$B$88/(1+EXP(About!$B$89*(AC1464-$H1464+About!$B$90)))</f>
        <v>0.88178686351989888</v>
      </c>
      <c r="AD1465" s="16">
        <f>About!$B$88/(1+EXP(About!$B$89*(AD1464-$H1464+About!$B$90)))</f>
        <v>0.91004854176987648</v>
      </c>
      <c r="AE1465" s="16">
        <f>About!$B$88/(1+EXP(About!$B$89*(AE1464-$H1464+About!$B$90)))</f>
        <v>0.93287283077630256</v>
      </c>
      <c r="AF1465" s="16">
        <f>About!$B$88/(1+EXP(About!$B$89*(AF1464-$H1464+About!$B$90)))</f>
        <v>0.95108204360214854</v>
      </c>
      <c r="AG1465" s="16">
        <f>About!$B$88/(1+EXP(About!$B$89*(AG1464-$H1464+About!$B$90)))</f>
        <v>0.96546828115621786</v>
      </c>
      <c r="AH1465" s="16">
        <f>About!$B$88/(1+EXP(About!$B$89*(AH1464-$H1464+About!$B$90)))</f>
        <v>0.97674679113376495</v>
      </c>
      <c r="AI1465" s="16">
        <f>About!$B$88/(1+EXP(About!$B$89*(AI1464-$H1464+About!$B$90)))</f>
        <v>0.98553552862611404</v>
      </c>
      <c r="AJ1465" s="16">
        <f>About!$B$88/(1+EXP(About!$B$89*(AJ1464-$H1464+About!$B$90)))</f>
        <v>0.99235185972048212</v>
      </c>
      <c r="AK1465" s="16">
        <f>About!$B$88/(1+EXP(About!$B$89*(AK1464-$H1464+About!$B$90)))</f>
        <v>0.99761910618453631</v>
      </c>
    </row>
    <row r="1466" spans="1:37" x14ac:dyDescent="0.45">
      <c r="A1466" t="s">
        <v>27</v>
      </c>
      <c r="B1466" t="s">
        <v>346</v>
      </c>
      <c r="C1466" t="s">
        <v>221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45">
      <c r="B1467" t="s">
        <v>345</v>
      </c>
      <c r="F1467" s="16">
        <v>0</v>
      </c>
      <c r="G1467" s="16">
        <v>0</v>
      </c>
      <c r="H1467" s="16">
        <f>About!$B$88/(1+EXP(About!$B$89*(H1466-$H1466+About!$B$90)))</f>
        <v>2.2648140279517712E-2</v>
      </c>
      <c r="I1467" s="16">
        <f>About!$B$88/(1+EXP(About!$B$89*(I1466-$H1466+About!$B$90)))</f>
        <v>2.9464471373885869E-2</v>
      </c>
      <c r="J1467" s="16">
        <f>About!$B$88/(1+EXP(About!$B$89*(J1466-$H1466+About!$B$90)))</f>
        <v>3.8253208866234997E-2</v>
      </c>
      <c r="K1467" s="16">
        <f>About!$B$88/(1+EXP(About!$B$89*(K1466-$H1466+About!$B$90)))</f>
        <v>4.9531718843781984E-2</v>
      </c>
      <c r="L1467" s="16">
        <f>About!$B$88/(1+EXP(About!$B$89*(L1466-$H1466+About!$B$90)))</f>
        <v>6.3917956397851416E-2</v>
      </c>
      <c r="M1467" s="16">
        <f>About!$B$88/(1+EXP(About!$B$89*(M1466-$H1466+About!$B$90)))</f>
        <v>8.2127169223697311E-2</v>
      </c>
      <c r="N1467" s="16">
        <f>About!$B$88/(1+EXP(About!$B$89*(N1466-$H1466+About!$B$90)))</f>
        <v>0.10495145823012331</v>
      </c>
      <c r="O1467" s="16">
        <f>About!$B$88/(1+EXP(About!$B$89*(O1466-$H1466+About!$B$90)))</f>
        <v>0.13321313648010116</v>
      </c>
      <c r="P1467" s="16">
        <f>About!$B$88/(1+EXP(About!$B$89*(P1466-$H1466+About!$B$90)))</f>
        <v>0.1676829432434738</v>
      </c>
      <c r="Q1467" s="16">
        <f>About!$B$88/(1+EXP(About!$B$89*(Q1466-$H1466+About!$B$90)))</f>
        <v>0.20895842737796153</v>
      </c>
      <c r="R1467" s="16">
        <f>About!$B$88/(1+EXP(About!$B$89*(R1466-$H1466+About!$B$90)))</f>
        <v>0.25730860691227286</v>
      </c>
      <c r="S1467" s="16">
        <f>About!$B$88/(1+EXP(About!$B$89*(S1466-$H1466+About!$B$90)))</f>
        <v>0.31250885313368498</v>
      </c>
      <c r="T1467" s="16">
        <f>About!$B$88/(1+EXP(About!$B$89*(T1466-$H1466+About!$B$90)))</f>
        <v>0.37371039599785677</v>
      </c>
      <c r="U1467" s="16">
        <f>About!$B$88/(1+EXP(About!$B$89*(U1466-$H1466+About!$B$90)))</f>
        <v>0.43940070146006388</v>
      </c>
      <c r="V1467" s="16">
        <f>About!$B$88/(1+EXP(About!$B$89*(V1466-$H1466+About!$B$90)))</f>
        <v>0.50749999999999995</v>
      </c>
      <c r="W1467" s="16">
        <f>About!$B$88/(1+EXP(About!$B$89*(W1466-$H1466+About!$B$90)))</f>
        <v>0.57559929853993608</v>
      </c>
      <c r="X1467" s="16">
        <f>About!$B$88/(1+EXP(About!$B$89*(X1466-$H1466+About!$B$90)))</f>
        <v>0.64128960400214308</v>
      </c>
      <c r="Y1467" s="16">
        <f>About!$B$88/(1+EXP(About!$B$89*(Y1466-$H1466+About!$B$90)))</f>
        <v>0.70249114686631497</v>
      </c>
      <c r="Z1467" s="16">
        <f>About!$B$88/(1+EXP(About!$B$89*(Z1466-$H1466+About!$B$90)))</f>
        <v>0.75769139308772704</v>
      </c>
      <c r="AA1467" s="16">
        <f>About!$B$88/(1+EXP(About!$B$89*(AA1466-$H1466+About!$B$90)))</f>
        <v>0.80604157262203846</v>
      </c>
      <c r="AB1467" s="16">
        <f>About!$B$88/(1+EXP(About!$B$89*(AB1466-$H1466+About!$B$90)))</f>
        <v>0.84731705675652613</v>
      </c>
      <c r="AC1467" s="16">
        <f>About!$B$88/(1+EXP(About!$B$89*(AC1466-$H1466+About!$B$90)))</f>
        <v>0.88178686351989888</v>
      </c>
      <c r="AD1467" s="16">
        <f>About!$B$88/(1+EXP(About!$B$89*(AD1466-$H1466+About!$B$90)))</f>
        <v>0.91004854176987648</v>
      </c>
      <c r="AE1467" s="16">
        <f>About!$B$88/(1+EXP(About!$B$89*(AE1466-$H1466+About!$B$90)))</f>
        <v>0.93287283077630256</v>
      </c>
      <c r="AF1467" s="16">
        <f>About!$B$88/(1+EXP(About!$B$89*(AF1466-$H1466+About!$B$90)))</f>
        <v>0.95108204360214854</v>
      </c>
      <c r="AG1467" s="16">
        <f>About!$B$88/(1+EXP(About!$B$89*(AG1466-$H1466+About!$B$90)))</f>
        <v>0.96546828115621786</v>
      </c>
      <c r="AH1467" s="16">
        <f>About!$B$88/(1+EXP(About!$B$89*(AH1466-$H1466+About!$B$90)))</f>
        <v>0.97674679113376495</v>
      </c>
      <c r="AI1467" s="16">
        <f>About!$B$88/(1+EXP(About!$B$89*(AI1466-$H1466+About!$B$90)))</f>
        <v>0.98553552862611404</v>
      </c>
      <c r="AJ1467" s="16">
        <f>About!$B$88/(1+EXP(About!$B$89*(AJ1466-$H1466+About!$B$90)))</f>
        <v>0.99235185972048212</v>
      </c>
      <c r="AK1467" s="16">
        <f>About!$B$88/(1+EXP(About!$B$89*(AK1466-$H1466+About!$B$90)))</f>
        <v>0.99761910618453631</v>
      </c>
    </row>
    <row r="1468" spans="1:37" x14ac:dyDescent="0.45">
      <c r="A1468" t="s">
        <v>27</v>
      </c>
      <c r="B1468" t="s">
        <v>345</v>
      </c>
      <c r="C1468" t="s">
        <v>222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45">
      <c r="B1469" t="s">
        <v>345</v>
      </c>
      <c r="F1469" s="16">
        <v>0</v>
      </c>
      <c r="G1469" s="16">
        <v>0</v>
      </c>
      <c r="H1469" s="16">
        <f>About!$B$88/(1+EXP(About!$B$89*(H1468-$H1468+About!$B$90)))</f>
        <v>2.2648140279517712E-2</v>
      </c>
      <c r="I1469" s="16">
        <f>About!$B$88/(1+EXP(About!$B$89*(I1468-$H1468+About!$B$90)))</f>
        <v>2.9464471373885869E-2</v>
      </c>
      <c r="J1469" s="16">
        <f>About!$B$88/(1+EXP(About!$B$89*(J1468-$H1468+About!$B$90)))</f>
        <v>3.8253208866234997E-2</v>
      </c>
      <c r="K1469" s="16">
        <f>About!$B$88/(1+EXP(About!$B$89*(K1468-$H1468+About!$B$90)))</f>
        <v>4.9531718843781984E-2</v>
      </c>
      <c r="L1469" s="16">
        <f>About!$B$88/(1+EXP(About!$B$89*(L1468-$H1468+About!$B$90)))</f>
        <v>6.3917956397851416E-2</v>
      </c>
      <c r="M1469" s="16">
        <f>About!$B$88/(1+EXP(About!$B$89*(M1468-$H1468+About!$B$90)))</f>
        <v>8.2127169223697311E-2</v>
      </c>
      <c r="N1469" s="16">
        <f>About!$B$88/(1+EXP(About!$B$89*(N1468-$H1468+About!$B$90)))</f>
        <v>0.10495145823012331</v>
      </c>
      <c r="O1469" s="16">
        <f>About!$B$88/(1+EXP(About!$B$89*(O1468-$H1468+About!$B$90)))</f>
        <v>0.13321313648010116</v>
      </c>
      <c r="P1469" s="16">
        <f>About!$B$88/(1+EXP(About!$B$89*(P1468-$H1468+About!$B$90)))</f>
        <v>0.1676829432434738</v>
      </c>
      <c r="Q1469" s="16">
        <f>About!$B$88/(1+EXP(About!$B$89*(Q1468-$H1468+About!$B$90)))</f>
        <v>0.20895842737796153</v>
      </c>
      <c r="R1469" s="16">
        <f>About!$B$88/(1+EXP(About!$B$89*(R1468-$H1468+About!$B$90)))</f>
        <v>0.25730860691227286</v>
      </c>
      <c r="S1469" s="16">
        <f>About!$B$88/(1+EXP(About!$B$89*(S1468-$H1468+About!$B$90)))</f>
        <v>0.31250885313368498</v>
      </c>
      <c r="T1469" s="16">
        <f>About!$B$88/(1+EXP(About!$B$89*(T1468-$H1468+About!$B$90)))</f>
        <v>0.37371039599785677</v>
      </c>
      <c r="U1469" s="16">
        <f>About!$B$88/(1+EXP(About!$B$89*(U1468-$H1468+About!$B$90)))</f>
        <v>0.43940070146006388</v>
      </c>
      <c r="V1469" s="16">
        <f>About!$B$88/(1+EXP(About!$B$89*(V1468-$H1468+About!$B$90)))</f>
        <v>0.50749999999999995</v>
      </c>
      <c r="W1469" s="16">
        <f>About!$B$88/(1+EXP(About!$B$89*(W1468-$H1468+About!$B$90)))</f>
        <v>0.57559929853993608</v>
      </c>
      <c r="X1469" s="16">
        <f>About!$B$88/(1+EXP(About!$B$89*(X1468-$H1468+About!$B$90)))</f>
        <v>0.64128960400214308</v>
      </c>
      <c r="Y1469" s="16">
        <f>About!$B$88/(1+EXP(About!$B$89*(Y1468-$H1468+About!$B$90)))</f>
        <v>0.70249114686631497</v>
      </c>
      <c r="Z1469" s="16">
        <f>About!$B$88/(1+EXP(About!$B$89*(Z1468-$H1468+About!$B$90)))</f>
        <v>0.75769139308772704</v>
      </c>
      <c r="AA1469" s="16">
        <f>About!$B$88/(1+EXP(About!$B$89*(AA1468-$H1468+About!$B$90)))</f>
        <v>0.80604157262203846</v>
      </c>
      <c r="AB1469" s="16">
        <f>About!$B$88/(1+EXP(About!$B$89*(AB1468-$H1468+About!$B$90)))</f>
        <v>0.84731705675652613</v>
      </c>
      <c r="AC1469" s="16">
        <f>About!$B$88/(1+EXP(About!$B$89*(AC1468-$H1468+About!$B$90)))</f>
        <v>0.88178686351989888</v>
      </c>
      <c r="AD1469" s="16">
        <f>About!$B$88/(1+EXP(About!$B$89*(AD1468-$H1468+About!$B$90)))</f>
        <v>0.91004854176987648</v>
      </c>
      <c r="AE1469" s="16">
        <f>About!$B$88/(1+EXP(About!$B$89*(AE1468-$H1468+About!$B$90)))</f>
        <v>0.93287283077630256</v>
      </c>
      <c r="AF1469" s="16">
        <f>About!$B$88/(1+EXP(About!$B$89*(AF1468-$H1468+About!$B$90)))</f>
        <v>0.95108204360214854</v>
      </c>
      <c r="AG1469" s="16">
        <f>About!$B$88/(1+EXP(About!$B$89*(AG1468-$H1468+About!$B$90)))</f>
        <v>0.96546828115621786</v>
      </c>
      <c r="AH1469" s="16">
        <f>About!$B$88/(1+EXP(About!$B$89*(AH1468-$H1468+About!$B$90)))</f>
        <v>0.97674679113376495</v>
      </c>
      <c r="AI1469" s="16">
        <f>About!$B$88/(1+EXP(About!$B$89*(AI1468-$H1468+About!$B$90)))</f>
        <v>0.98553552862611404</v>
      </c>
      <c r="AJ1469" s="16">
        <f>About!$B$88/(1+EXP(About!$B$89*(AJ1468-$H1468+About!$B$90)))</f>
        <v>0.99235185972048212</v>
      </c>
      <c r="AK1469" s="16">
        <f>About!$B$88/(1+EXP(About!$B$89*(AK1468-$H1468+About!$B$90)))</f>
        <v>0.99761910618453631</v>
      </c>
    </row>
    <row r="1470" spans="1:37" x14ac:dyDescent="0.45">
      <c r="A1470" t="s">
        <v>27</v>
      </c>
      <c r="B1470" t="s">
        <v>346</v>
      </c>
      <c r="C1470" t="s">
        <v>223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45">
      <c r="B1471" t="s">
        <v>345</v>
      </c>
      <c r="F1471" s="16">
        <v>0</v>
      </c>
      <c r="G1471" s="16">
        <v>0</v>
      </c>
      <c r="H1471" s="16">
        <f>About!$B$88/(1+EXP(About!$B$89*(H1470-$H1470+About!$B$90)))</f>
        <v>2.2648140279517712E-2</v>
      </c>
      <c r="I1471" s="16">
        <f>About!$B$88/(1+EXP(About!$B$89*(I1470-$H1470+About!$B$90)))</f>
        <v>2.9464471373885869E-2</v>
      </c>
      <c r="J1471" s="16">
        <f>About!$B$88/(1+EXP(About!$B$89*(J1470-$H1470+About!$B$90)))</f>
        <v>3.8253208866234997E-2</v>
      </c>
      <c r="K1471" s="16">
        <f>About!$B$88/(1+EXP(About!$B$89*(K1470-$H1470+About!$B$90)))</f>
        <v>4.9531718843781984E-2</v>
      </c>
      <c r="L1471" s="16">
        <f>About!$B$88/(1+EXP(About!$B$89*(L1470-$H1470+About!$B$90)))</f>
        <v>6.3917956397851416E-2</v>
      </c>
      <c r="M1471" s="16">
        <f>About!$B$88/(1+EXP(About!$B$89*(M1470-$H1470+About!$B$90)))</f>
        <v>8.2127169223697311E-2</v>
      </c>
      <c r="N1471" s="16">
        <f>About!$B$88/(1+EXP(About!$B$89*(N1470-$H1470+About!$B$90)))</f>
        <v>0.10495145823012331</v>
      </c>
      <c r="O1471" s="16">
        <f>About!$B$88/(1+EXP(About!$B$89*(O1470-$H1470+About!$B$90)))</f>
        <v>0.13321313648010116</v>
      </c>
      <c r="P1471" s="16">
        <f>About!$B$88/(1+EXP(About!$B$89*(P1470-$H1470+About!$B$90)))</f>
        <v>0.1676829432434738</v>
      </c>
      <c r="Q1471" s="16">
        <f>About!$B$88/(1+EXP(About!$B$89*(Q1470-$H1470+About!$B$90)))</f>
        <v>0.20895842737796153</v>
      </c>
      <c r="R1471" s="16">
        <f>About!$B$88/(1+EXP(About!$B$89*(R1470-$H1470+About!$B$90)))</f>
        <v>0.25730860691227286</v>
      </c>
      <c r="S1471" s="16">
        <f>About!$B$88/(1+EXP(About!$B$89*(S1470-$H1470+About!$B$90)))</f>
        <v>0.31250885313368498</v>
      </c>
      <c r="T1471" s="16">
        <f>About!$B$88/(1+EXP(About!$B$89*(T1470-$H1470+About!$B$90)))</f>
        <v>0.37371039599785677</v>
      </c>
      <c r="U1471" s="16">
        <f>About!$B$88/(1+EXP(About!$B$89*(U1470-$H1470+About!$B$90)))</f>
        <v>0.43940070146006388</v>
      </c>
      <c r="V1471" s="16">
        <f>About!$B$88/(1+EXP(About!$B$89*(V1470-$H1470+About!$B$90)))</f>
        <v>0.50749999999999995</v>
      </c>
      <c r="W1471" s="16">
        <f>About!$B$88/(1+EXP(About!$B$89*(W1470-$H1470+About!$B$90)))</f>
        <v>0.57559929853993608</v>
      </c>
      <c r="X1471" s="16">
        <f>About!$B$88/(1+EXP(About!$B$89*(X1470-$H1470+About!$B$90)))</f>
        <v>0.64128960400214308</v>
      </c>
      <c r="Y1471" s="16">
        <f>About!$B$88/(1+EXP(About!$B$89*(Y1470-$H1470+About!$B$90)))</f>
        <v>0.70249114686631497</v>
      </c>
      <c r="Z1471" s="16">
        <f>About!$B$88/(1+EXP(About!$B$89*(Z1470-$H1470+About!$B$90)))</f>
        <v>0.75769139308772704</v>
      </c>
      <c r="AA1471" s="16">
        <f>About!$B$88/(1+EXP(About!$B$89*(AA1470-$H1470+About!$B$90)))</f>
        <v>0.80604157262203846</v>
      </c>
      <c r="AB1471" s="16">
        <f>About!$B$88/(1+EXP(About!$B$89*(AB1470-$H1470+About!$B$90)))</f>
        <v>0.84731705675652613</v>
      </c>
      <c r="AC1471" s="16">
        <f>About!$B$88/(1+EXP(About!$B$89*(AC1470-$H1470+About!$B$90)))</f>
        <v>0.88178686351989888</v>
      </c>
      <c r="AD1471" s="16">
        <f>About!$B$88/(1+EXP(About!$B$89*(AD1470-$H1470+About!$B$90)))</f>
        <v>0.91004854176987648</v>
      </c>
      <c r="AE1471" s="16">
        <f>About!$B$88/(1+EXP(About!$B$89*(AE1470-$H1470+About!$B$90)))</f>
        <v>0.93287283077630256</v>
      </c>
      <c r="AF1471" s="16">
        <f>About!$B$88/(1+EXP(About!$B$89*(AF1470-$H1470+About!$B$90)))</f>
        <v>0.95108204360214854</v>
      </c>
      <c r="AG1471" s="16">
        <f>About!$B$88/(1+EXP(About!$B$89*(AG1470-$H1470+About!$B$90)))</f>
        <v>0.96546828115621786</v>
      </c>
      <c r="AH1471" s="16">
        <f>About!$B$88/(1+EXP(About!$B$89*(AH1470-$H1470+About!$B$90)))</f>
        <v>0.97674679113376495</v>
      </c>
      <c r="AI1471" s="16">
        <f>About!$B$88/(1+EXP(About!$B$89*(AI1470-$H1470+About!$B$90)))</f>
        <v>0.98553552862611404</v>
      </c>
      <c r="AJ1471" s="16">
        <f>About!$B$88/(1+EXP(About!$B$89*(AJ1470-$H1470+About!$B$90)))</f>
        <v>0.99235185972048212</v>
      </c>
      <c r="AK1471" s="16">
        <f>About!$B$88/(1+EXP(About!$B$89*(AK1470-$H1470+About!$B$90)))</f>
        <v>0.99761910618453631</v>
      </c>
    </row>
    <row r="1472" spans="1:37" x14ac:dyDescent="0.45">
      <c r="A1472" t="s">
        <v>27</v>
      </c>
      <c r="B1472" t="s">
        <v>345</v>
      </c>
      <c r="C1472" t="s">
        <v>224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45">
      <c r="B1473" t="s">
        <v>345</v>
      </c>
      <c r="F1473" s="16">
        <v>0</v>
      </c>
      <c r="G1473" s="16">
        <v>0</v>
      </c>
      <c r="H1473" s="16">
        <f>About!$B$88/(1+EXP(About!$B$89*(H1472-$H1472+About!$B$90)))</f>
        <v>2.2648140279517712E-2</v>
      </c>
      <c r="I1473" s="16">
        <f>About!$B$88/(1+EXP(About!$B$89*(I1472-$H1472+About!$B$90)))</f>
        <v>2.9464471373885869E-2</v>
      </c>
      <c r="J1473" s="16">
        <f>About!$B$88/(1+EXP(About!$B$89*(J1472-$H1472+About!$B$90)))</f>
        <v>3.8253208866234997E-2</v>
      </c>
      <c r="K1473" s="16">
        <f>About!$B$88/(1+EXP(About!$B$89*(K1472-$H1472+About!$B$90)))</f>
        <v>4.9531718843781984E-2</v>
      </c>
      <c r="L1473" s="16">
        <f>About!$B$88/(1+EXP(About!$B$89*(L1472-$H1472+About!$B$90)))</f>
        <v>6.3917956397851416E-2</v>
      </c>
      <c r="M1473" s="16">
        <f>About!$B$88/(1+EXP(About!$B$89*(M1472-$H1472+About!$B$90)))</f>
        <v>8.2127169223697311E-2</v>
      </c>
      <c r="N1473" s="16">
        <f>About!$B$88/(1+EXP(About!$B$89*(N1472-$H1472+About!$B$90)))</f>
        <v>0.10495145823012331</v>
      </c>
      <c r="O1473" s="16">
        <f>About!$B$88/(1+EXP(About!$B$89*(O1472-$H1472+About!$B$90)))</f>
        <v>0.13321313648010116</v>
      </c>
      <c r="P1473" s="16">
        <f>About!$B$88/(1+EXP(About!$B$89*(P1472-$H1472+About!$B$90)))</f>
        <v>0.1676829432434738</v>
      </c>
      <c r="Q1473" s="16">
        <f>About!$B$88/(1+EXP(About!$B$89*(Q1472-$H1472+About!$B$90)))</f>
        <v>0.20895842737796153</v>
      </c>
      <c r="R1473" s="16">
        <f>About!$B$88/(1+EXP(About!$B$89*(R1472-$H1472+About!$B$90)))</f>
        <v>0.25730860691227286</v>
      </c>
      <c r="S1473" s="16">
        <f>About!$B$88/(1+EXP(About!$B$89*(S1472-$H1472+About!$B$90)))</f>
        <v>0.31250885313368498</v>
      </c>
      <c r="T1473" s="16">
        <f>About!$B$88/(1+EXP(About!$B$89*(T1472-$H1472+About!$B$90)))</f>
        <v>0.37371039599785677</v>
      </c>
      <c r="U1473" s="16">
        <f>About!$B$88/(1+EXP(About!$B$89*(U1472-$H1472+About!$B$90)))</f>
        <v>0.43940070146006388</v>
      </c>
      <c r="V1473" s="16">
        <f>About!$B$88/(1+EXP(About!$B$89*(V1472-$H1472+About!$B$90)))</f>
        <v>0.50749999999999995</v>
      </c>
      <c r="W1473" s="16">
        <f>About!$B$88/(1+EXP(About!$B$89*(W1472-$H1472+About!$B$90)))</f>
        <v>0.57559929853993608</v>
      </c>
      <c r="X1473" s="16">
        <f>About!$B$88/(1+EXP(About!$B$89*(X1472-$H1472+About!$B$90)))</f>
        <v>0.64128960400214308</v>
      </c>
      <c r="Y1473" s="16">
        <f>About!$B$88/(1+EXP(About!$B$89*(Y1472-$H1472+About!$B$90)))</f>
        <v>0.70249114686631497</v>
      </c>
      <c r="Z1473" s="16">
        <f>About!$B$88/(1+EXP(About!$B$89*(Z1472-$H1472+About!$B$90)))</f>
        <v>0.75769139308772704</v>
      </c>
      <c r="AA1473" s="16">
        <f>About!$B$88/(1+EXP(About!$B$89*(AA1472-$H1472+About!$B$90)))</f>
        <v>0.80604157262203846</v>
      </c>
      <c r="AB1473" s="16">
        <f>About!$B$88/(1+EXP(About!$B$89*(AB1472-$H1472+About!$B$90)))</f>
        <v>0.84731705675652613</v>
      </c>
      <c r="AC1473" s="16">
        <f>About!$B$88/(1+EXP(About!$B$89*(AC1472-$H1472+About!$B$90)))</f>
        <v>0.88178686351989888</v>
      </c>
      <c r="AD1473" s="16">
        <f>About!$B$88/(1+EXP(About!$B$89*(AD1472-$H1472+About!$B$90)))</f>
        <v>0.91004854176987648</v>
      </c>
      <c r="AE1473" s="16">
        <f>About!$B$88/(1+EXP(About!$B$89*(AE1472-$H1472+About!$B$90)))</f>
        <v>0.93287283077630256</v>
      </c>
      <c r="AF1473" s="16">
        <f>About!$B$88/(1+EXP(About!$B$89*(AF1472-$H1472+About!$B$90)))</f>
        <v>0.95108204360214854</v>
      </c>
      <c r="AG1473" s="16">
        <f>About!$B$88/(1+EXP(About!$B$89*(AG1472-$H1472+About!$B$90)))</f>
        <v>0.96546828115621786</v>
      </c>
      <c r="AH1473" s="16">
        <f>About!$B$88/(1+EXP(About!$B$89*(AH1472-$H1472+About!$B$90)))</f>
        <v>0.97674679113376495</v>
      </c>
      <c r="AI1473" s="16">
        <f>About!$B$88/(1+EXP(About!$B$89*(AI1472-$H1472+About!$B$90)))</f>
        <v>0.98553552862611404</v>
      </c>
      <c r="AJ1473" s="16">
        <f>About!$B$88/(1+EXP(About!$B$89*(AJ1472-$H1472+About!$B$90)))</f>
        <v>0.99235185972048212</v>
      </c>
      <c r="AK1473" s="16">
        <f>About!$B$88/(1+EXP(About!$B$89*(AK1472-$H1472+About!$B$90)))</f>
        <v>0.99761910618453631</v>
      </c>
    </row>
    <row r="1474" spans="1:37" x14ac:dyDescent="0.45">
      <c r="A1474" t="s">
        <v>27</v>
      </c>
      <c r="B1474" t="s">
        <v>345</v>
      </c>
      <c r="C1474" t="s">
        <v>225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45">
      <c r="B1475" t="s">
        <v>345</v>
      </c>
      <c r="F1475" s="16">
        <v>0</v>
      </c>
      <c r="G1475" s="16">
        <v>0</v>
      </c>
      <c r="H1475" s="16">
        <f>About!$B$88/(1+EXP(About!$B$89*(H1474-$H1474+About!$B$90)))</f>
        <v>2.2648140279517712E-2</v>
      </c>
      <c r="I1475" s="16">
        <f>About!$B$88/(1+EXP(About!$B$89*(I1474-$H1474+About!$B$90)))</f>
        <v>2.9464471373885869E-2</v>
      </c>
      <c r="J1475" s="16">
        <f>About!$B$88/(1+EXP(About!$B$89*(J1474-$H1474+About!$B$90)))</f>
        <v>3.8253208866234997E-2</v>
      </c>
      <c r="K1475" s="16">
        <f>About!$B$88/(1+EXP(About!$B$89*(K1474-$H1474+About!$B$90)))</f>
        <v>4.9531718843781984E-2</v>
      </c>
      <c r="L1475" s="16">
        <f>About!$B$88/(1+EXP(About!$B$89*(L1474-$H1474+About!$B$90)))</f>
        <v>6.3917956397851416E-2</v>
      </c>
      <c r="M1475" s="16">
        <f>About!$B$88/(1+EXP(About!$B$89*(M1474-$H1474+About!$B$90)))</f>
        <v>8.2127169223697311E-2</v>
      </c>
      <c r="N1475" s="16">
        <f>About!$B$88/(1+EXP(About!$B$89*(N1474-$H1474+About!$B$90)))</f>
        <v>0.10495145823012331</v>
      </c>
      <c r="O1475" s="16">
        <f>About!$B$88/(1+EXP(About!$B$89*(O1474-$H1474+About!$B$90)))</f>
        <v>0.13321313648010116</v>
      </c>
      <c r="P1475" s="16">
        <f>About!$B$88/(1+EXP(About!$B$89*(P1474-$H1474+About!$B$90)))</f>
        <v>0.1676829432434738</v>
      </c>
      <c r="Q1475" s="16">
        <f>About!$B$88/(1+EXP(About!$B$89*(Q1474-$H1474+About!$B$90)))</f>
        <v>0.20895842737796153</v>
      </c>
      <c r="R1475" s="16">
        <f>About!$B$88/(1+EXP(About!$B$89*(R1474-$H1474+About!$B$90)))</f>
        <v>0.25730860691227286</v>
      </c>
      <c r="S1475" s="16">
        <f>About!$B$88/(1+EXP(About!$B$89*(S1474-$H1474+About!$B$90)))</f>
        <v>0.31250885313368498</v>
      </c>
      <c r="T1475" s="16">
        <f>About!$B$88/(1+EXP(About!$B$89*(T1474-$H1474+About!$B$90)))</f>
        <v>0.37371039599785677</v>
      </c>
      <c r="U1475" s="16">
        <f>About!$B$88/(1+EXP(About!$B$89*(U1474-$H1474+About!$B$90)))</f>
        <v>0.43940070146006388</v>
      </c>
      <c r="V1475" s="16">
        <f>About!$B$88/(1+EXP(About!$B$89*(V1474-$H1474+About!$B$90)))</f>
        <v>0.50749999999999995</v>
      </c>
      <c r="W1475" s="16">
        <f>About!$B$88/(1+EXP(About!$B$89*(W1474-$H1474+About!$B$90)))</f>
        <v>0.57559929853993608</v>
      </c>
      <c r="X1475" s="16">
        <f>About!$B$88/(1+EXP(About!$B$89*(X1474-$H1474+About!$B$90)))</f>
        <v>0.64128960400214308</v>
      </c>
      <c r="Y1475" s="16">
        <f>About!$B$88/(1+EXP(About!$B$89*(Y1474-$H1474+About!$B$90)))</f>
        <v>0.70249114686631497</v>
      </c>
      <c r="Z1475" s="16">
        <f>About!$B$88/(1+EXP(About!$B$89*(Z1474-$H1474+About!$B$90)))</f>
        <v>0.75769139308772704</v>
      </c>
      <c r="AA1475" s="16">
        <f>About!$B$88/(1+EXP(About!$B$89*(AA1474-$H1474+About!$B$90)))</f>
        <v>0.80604157262203846</v>
      </c>
      <c r="AB1475" s="16">
        <f>About!$B$88/(1+EXP(About!$B$89*(AB1474-$H1474+About!$B$90)))</f>
        <v>0.84731705675652613</v>
      </c>
      <c r="AC1475" s="16">
        <f>About!$B$88/(1+EXP(About!$B$89*(AC1474-$H1474+About!$B$90)))</f>
        <v>0.88178686351989888</v>
      </c>
      <c r="AD1475" s="16">
        <f>About!$B$88/(1+EXP(About!$B$89*(AD1474-$H1474+About!$B$90)))</f>
        <v>0.91004854176987648</v>
      </c>
      <c r="AE1475" s="16">
        <f>About!$B$88/(1+EXP(About!$B$89*(AE1474-$H1474+About!$B$90)))</f>
        <v>0.93287283077630256</v>
      </c>
      <c r="AF1475" s="16">
        <f>About!$B$88/(1+EXP(About!$B$89*(AF1474-$H1474+About!$B$90)))</f>
        <v>0.95108204360214854</v>
      </c>
      <c r="AG1475" s="16">
        <f>About!$B$88/(1+EXP(About!$B$89*(AG1474-$H1474+About!$B$90)))</f>
        <v>0.96546828115621786</v>
      </c>
      <c r="AH1475" s="16">
        <f>About!$B$88/(1+EXP(About!$B$89*(AH1474-$H1474+About!$B$90)))</f>
        <v>0.97674679113376495</v>
      </c>
      <c r="AI1475" s="16">
        <f>About!$B$88/(1+EXP(About!$B$89*(AI1474-$H1474+About!$B$90)))</f>
        <v>0.98553552862611404</v>
      </c>
      <c r="AJ1475" s="16">
        <f>About!$B$88/(1+EXP(About!$B$89*(AJ1474-$H1474+About!$B$90)))</f>
        <v>0.99235185972048212</v>
      </c>
      <c r="AK1475" s="16">
        <f>About!$B$88/(1+EXP(About!$B$89*(AK1474-$H1474+About!$B$90)))</f>
        <v>0.99761910618453631</v>
      </c>
    </row>
    <row r="1476" spans="1:37" x14ac:dyDescent="0.45">
      <c r="A1476" t="s">
        <v>27</v>
      </c>
      <c r="B1476" t="s">
        <v>345</v>
      </c>
      <c r="C1476" t="s">
        <v>226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45">
      <c r="B1477" t="s">
        <v>345</v>
      </c>
      <c r="F1477" s="16">
        <v>0</v>
      </c>
      <c r="G1477" s="16">
        <v>0</v>
      </c>
      <c r="H1477" s="16">
        <f>About!$B$88/(1+EXP(About!$B$89*(H1476-$H1476+About!$B$90)))</f>
        <v>2.2648140279517712E-2</v>
      </c>
      <c r="I1477" s="16">
        <f>About!$B$88/(1+EXP(About!$B$89*(I1476-$H1476+About!$B$90)))</f>
        <v>2.9464471373885869E-2</v>
      </c>
      <c r="J1477" s="16">
        <f>About!$B$88/(1+EXP(About!$B$89*(J1476-$H1476+About!$B$90)))</f>
        <v>3.8253208866234997E-2</v>
      </c>
      <c r="K1477" s="16">
        <f>About!$B$88/(1+EXP(About!$B$89*(K1476-$H1476+About!$B$90)))</f>
        <v>4.9531718843781984E-2</v>
      </c>
      <c r="L1477" s="16">
        <f>About!$B$88/(1+EXP(About!$B$89*(L1476-$H1476+About!$B$90)))</f>
        <v>6.3917956397851416E-2</v>
      </c>
      <c r="M1477" s="16">
        <f>About!$B$88/(1+EXP(About!$B$89*(M1476-$H1476+About!$B$90)))</f>
        <v>8.2127169223697311E-2</v>
      </c>
      <c r="N1477" s="16">
        <f>About!$B$88/(1+EXP(About!$B$89*(N1476-$H1476+About!$B$90)))</f>
        <v>0.10495145823012331</v>
      </c>
      <c r="O1477" s="16">
        <f>About!$B$88/(1+EXP(About!$B$89*(O1476-$H1476+About!$B$90)))</f>
        <v>0.13321313648010116</v>
      </c>
      <c r="P1477" s="16">
        <f>About!$B$88/(1+EXP(About!$B$89*(P1476-$H1476+About!$B$90)))</f>
        <v>0.1676829432434738</v>
      </c>
      <c r="Q1477" s="16">
        <f>About!$B$88/(1+EXP(About!$B$89*(Q1476-$H1476+About!$B$90)))</f>
        <v>0.20895842737796153</v>
      </c>
      <c r="R1477" s="16">
        <f>About!$B$88/(1+EXP(About!$B$89*(R1476-$H1476+About!$B$90)))</f>
        <v>0.25730860691227286</v>
      </c>
      <c r="S1477" s="16">
        <f>About!$B$88/(1+EXP(About!$B$89*(S1476-$H1476+About!$B$90)))</f>
        <v>0.31250885313368498</v>
      </c>
      <c r="T1477" s="16">
        <f>About!$B$88/(1+EXP(About!$B$89*(T1476-$H1476+About!$B$90)))</f>
        <v>0.37371039599785677</v>
      </c>
      <c r="U1477" s="16">
        <f>About!$B$88/(1+EXP(About!$B$89*(U1476-$H1476+About!$B$90)))</f>
        <v>0.43940070146006388</v>
      </c>
      <c r="V1477" s="16">
        <f>About!$B$88/(1+EXP(About!$B$89*(V1476-$H1476+About!$B$90)))</f>
        <v>0.50749999999999995</v>
      </c>
      <c r="W1477" s="16">
        <f>About!$B$88/(1+EXP(About!$B$89*(W1476-$H1476+About!$B$90)))</f>
        <v>0.57559929853993608</v>
      </c>
      <c r="X1477" s="16">
        <f>About!$B$88/(1+EXP(About!$B$89*(X1476-$H1476+About!$B$90)))</f>
        <v>0.64128960400214308</v>
      </c>
      <c r="Y1477" s="16">
        <f>About!$B$88/(1+EXP(About!$B$89*(Y1476-$H1476+About!$B$90)))</f>
        <v>0.70249114686631497</v>
      </c>
      <c r="Z1477" s="16">
        <f>About!$B$88/(1+EXP(About!$B$89*(Z1476-$H1476+About!$B$90)))</f>
        <v>0.75769139308772704</v>
      </c>
      <c r="AA1477" s="16">
        <f>About!$B$88/(1+EXP(About!$B$89*(AA1476-$H1476+About!$B$90)))</f>
        <v>0.80604157262203846</v>
      </c>
      <c r="AB1477" s="16">
        <f>About!$B$88/(1+EXP(About!$B$89*(AB1476-$H1476+About!$B$90)))</f>
        <v>0.84731705675652613</v>
      </c>
      <c r="AC1477" s="16">
        <f>About!$B$88/(1+EXP(About!$B$89*(AC1476-$H1476+About!$B$90)))</f>
        <v>0.88178686351989888</v>
      </c>
      <c r="AD1477" s="16">
        <f>About!$B$88/(1+EXP(About!$B$89*(AD1476-$H1476+About!$B$90)))</f>
        <v>0.91004854176987648</v>
      </c>
      <c r="AE1477" s="16">
        <f>About!$B$88/(1+EXP(About!$B$89*(AE1476-$H1476+About!$B$90)))</f>
        <v>0.93287283077630256</v>
      </c>
      <c r="AF1477" s="16">
        <f>About!$B$88/(1+EXP(About!$B$89*(AF1476-$H1476+About!$B$90)))</f>
        <v>0.95108204360214854</v>
      </c>
      <c r="AG1477" s="16">
        <f>About!$B$88/(1+EXP(About!$B$89*(AG1476-$H1476+About!$B$90)))</f>
        <v>0.96546828115621786</v>
      </c>
      <c r="AH1477" s="16">
        <f>About!$B$88/(1+EXP(About!$B$89*(AH1476-$H1476+About!$B$90)))</f>
        <v>0.97674679113376495</v>
      </c>
      <c r="AI1477" s="16">
        <f>About!$B$88/(1+EXP(About!$B$89*(AI1476-$H1476+About!$B$90)))</f>
        <v>0.98553552862611404</v>
      </c>
      <c r="AJ1477" s="16">
        <f>About!$B$88/(1+EXP(About!$B$89*(AJ1476-$H1476+About!$B$90)))</f>
        <v>0.99235185972048212</v>
      </c>
      <c r="AK1477" s="16">
        <f>About!$B$88/(1+EXP(About!$B$89*(AK1476-$H1476+About!$B$90)))</f>
        <v>0.99761910618453631</v>
      </c>
    </row>
    <row r="1478" spans="1:37" x14ac:dyDescent="0.45">
      <c r="A1478" t="s">
        <v>27</v>
      </c>
      <c r="B1478" t="s">
        <v>346</v>
      </c>
      <c r="C1478" t="s">
        <v>227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45">
      <c r="B1479" t="s">
        <v>345</v>
      </c>
      <c r="F1479" s="16">
        <v>0</v>
      </c>
      <c r="G1479" s="16">
        <v>0</v>
      </c>
      <c r="H1479" s="16">
        <f>About!$B$88/(1+EXP(About!$B$89*(H1478-$H1478+About!$B$90)))</f>
        <v>2.2648140279517712E-2</v>
      </c>
      <c r="I1479" s="16">
        <f>About!$B$88/(1+EXP(About!$B$89*(I1478-$H1478+About!$B$90)))</f>
        <v>2.9464471373885869E-2</v>
      </c>
      <c r="J1479" s="16">
        <f>About!$B$88/(1+EXP(About!$B$89*(J1478-$H1478+About!$B$90)))</f>
        <v>3.8253208866234997E-2</v>
      </c>
      <c r="K1479" s="16">
        <f>About!$B$88/(1+EXP(About!$B$89*(K1478-$H1478+About!$B$90)))</f>
        <v>4.9531718843781984E-2</v>
      </c>
      <c r="L1479" s="16">
        <f>About!$B$88/(1+EXP(About!$B$89*(L1478-$H1478+About!$B$90)))</f>
        <v>6.3917956397851416E-2</v>
      </c>
      <c r="M1479" s="16">
        <f>About!$B$88/(1+EXP(About!$B$89*(M1478-$H1478+About!$B$90)))</f>
        <v>8.2127169223697311E-2</v>
      </c>
      <c r="N1479" s="16">
        <f>About!$B$88/(1+EXP(About!$B$89*(N1478-$H1478+About!$B$90)))</f>
        <v>0.10495145823012331</v>
      </c>
      <c r="O1479" s="16">
        <f>About!$B$88/(1+EXP(About!$B$89*(O1478-$H1478+About!$B$90)))</f>
        <v>0.13321313648010116</v>
      </c>
      <c r="P1479" s="16">
        <f>About!$B$88/(1+EXP(About!$B$89*(P1478-$H1478+About!$B$90)))</f>
        <v>0.1676829432434738</v>
      </c>
      <c r="Q1479" s="16">
        <f>About!$B$88/(1+EXP(About!$B$89*(Q1478-$H1478+About!$B$90)))</f>
        <v>0.20895842737796153</v>
      </c>
      <c r="R1479" s="16">
        <f>About!$B$88/(1+EXP(About!$B$89*(R1478-$H1478+About!$B$90)))</f>
        <v>0.25730860691227286</v>
      </c>
      <c r="S1479" s="16">
        <f>About!$B$88/(1+EXP(About!$B$89*(S1478-$H1478+About!$B$90)))</f>
        <v>0.31250885313368498</v>
      </c>
      <c r="T1479" s="16">
        <f>About!$B$88/(1+EXP(About!$B$89*(T1478-$H1478+About!$B$90)))</f>
        <v>0.37371039599785677</v>
      </c>
      <c r="U1479" s="16">
        <f>About!$B$88/(1+EXP(About!$B$89*(U1478-$H1478+About!$B$90)))</f>
        <v>0.43940070146006388</v>
      </c>
      <c r="V1479" s="16">
        <f>About!$B$88/(1+EXP(About!$B$89*(V1478-$H1478+About!$B$90)))</f>
        <v>0.50749999999999995</v>
      </c>
      <c r="W1479" s="16">
        <f>About!$B$88/(1+EXP(About!$B$89*(W1478-$H1478+About!$B$90)))</f>
        <v>0.57559929853993608</v>
      </c>
      <c r="X1479" s="16">
        <f>About!$B$88/(1+EXP(About!$B$89*(X1478-$H1478+About!$B$90)))</f>
        <v>0.64128960400214308</v>
      </c>
      <c r="Y1479" s="16">
        <f>About!$B$88/(1+EXP(About!$B$89*(Y1478-$H1478+About!$B$90)))</f>
        <v>0.70249114686631497</v>
      </c>
      <c r="Z1479" s="16">
        <f>About!$B$88/(1+EXP(About!$B$89*(Z1478-$H1478+About!$B$90)))</f>
        <v>0.75769139308772704</v>
      </c>
      <c r="AA1479" s="16">
        <f>About!$B$88/(1+EXP(About!$B$89*(AA1478-$H1478+About!$B$90)))</f>
        <v>0.80604157262203846</v>
      </c>
      <c r="AB1479" s="16">
        <f>About!$B$88/(1+EXP(About!$B$89*(AB1478-$H1478+About!$B$90)))</f>
        <v>0.84731705675652613</v>
      </c>
      <c r="AC1479" s="16">
        <f>About!$B$88/(1+EXP(About!$B$89*(AC1478-$H1478+About!$B$90)))</f>
        <v>0.88178686351989888</v>
      </c>
      <c r="AD1479" s="16">
        <f>About!$B$88/(1+EXP(About!$B$89*(AD1478-$H1478+About!$B$90)))</f>
        <v>0.91004854176987648</v>
      </c>
      <c r="AE1479" s="16">
        <f>About!$B$88/(1+EXP(About!$B$89*(AE1478-$H1478+About!$B$90)))</f>
        <v>0.93287283077630256</v>
      </c>
      <c r="AF1479" s="16">
        <f>About!$B$88/(1+EXP(About!$B$89*(AF1478-$H1478+About!$B$90)))</f>
        <v>0.95108204360214854</v>
      </c>
      <c r="AG1479" s="16">
        <f>About!$B$88/(1+EXP(About!$B$89*(AG1478-$H1478+About!$B$90)))</f>
        <v>0.96546828115621786</v>
      </c>
      <c r="AH1479" s="16">
        <f>About!$B$88/(1+EXP(About!$B$89*(AH1478-$H1478+About!$B$90)))</f>
        <v>0.97674679113376495</v>
      </c>
      <c r="AI1479" s="16">
        <f>About!$B$88/(1+EXP(About!$B$89*(AI1478-$H1478+About!$B$90)))</f>
        <v>0.98553552862611404</v>
      </c>
      <c r="AJ1479" s="16">
        <f>About!$B$88/(1+EXP(About!$B$89*(AJ1478-$H1478+About!$B$90)))</f>
        <v>0.99235185972048212</v>
      </c>
      <c r="AK1479" s="16">
        <f>About!$B$88/(1+EXP(About!$B$89*(AK1478-$H1478+About!$B$90)))</f>
        <v>0.99761910618453631</v>
      </c>
    </row>
    <row r="1480" spans="1:37" x14ac:dyDescent="0.45">
      <c r="A1480" t="s">
        <v>27</v>
      </c>
      <c r="B1480" t="s">
        <v>345</v>
      </c>
      <c r="C1480" t="s">
        <v>228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45">
      <c r="B1481" t="s">
        <v>345</v>
      </c>
      <c r="F1481" s="16">
        <v>0</v>
      </c>
      <c r="G1481" s="16">
        <v>0</v>
      </c>
      <c r="H1481" s="16">
        <f>About!$B$88/(1+EXP(About!$B$89*(H1480-$H1480+About!$B$90)))</f>
        <v>2.2648140279517712E-2</v>
      </c>
      <c r="I1481" s="16">
        <f>About!$B$88/(1+EXP(About!$B$89*(I1480-$H1480+About!$B$90)))</f>
        <v>2.9464471373885869E-2</v>
      </c>
      <c r="J1481" s="16">
        <f>About!$B$88/(1+EXP(About!$B$89*(J1480-$H1480+About!$B$90)))</f>
        <v>3.8253208866234997E-2</v>
      </c>
      <c r="K1481" s="16">
        <f>About!$B$88/(1+EXP(About!$B$89*(K1480-$H1480+About!$B$90)))</f>
        <v>4.9531718843781984E-2</v>
      </c>
      <c r="L1481" s="16">
        <f>About!$B$88/(1+EXP(About!$B$89*(L1480-$H1480+About!$B$90)))</f>
        <v>6.3917956397851416E-2</v>
      </c>
      <c r="M1481" s="16">
        <f>About!$B$88/(1+EXP(About!$B$89*(M1480-$H1480+About!$B$90)))</f>
        <v>8.2127169223697311E-2</v>
      </c>
      <c r="N1481" s="16">
        <f>About!$B$88/(1+EXP(About!$B$89*(N1480-$H1480+About!$B$90)))</f>
        <v>0.10495145823012331</v>
      </c>
      <c r="O1481" s="16">
        <f>About!$B$88/(1+EXP(About!$B$89*(O1480-$H1480+About!$B$90)))</f>
        <v>0.13321313648010116</v>
      </c>
      <c r="P1481" s="16">
        <f>About!$B$88/(1+EXP(About!$B$89*(P1480-$H1480+About!$B$90)))</f>
        <v>0.1676829432434738</v>
      </c>
      <c r="Q1481" s="16">
        <f>About!$B$88/(1+EXP(About!$B$89*(Q1480-$H1480+About!$B$90)))</f>
        <v>0.20895842737796153</v>
      </c>
      <c r="R1481" s="16">
        <f>About!$B$88/(1+EXP(About!$B$89*(R1480-$H1480+About!$B$90)))</f>
        <v>0.25730860691227286</v>
      </c>
      <c r="S1481" s="16">
        <f>About!$B$88/(1+EXP(About!$B$89*(S1480-$H1480+About!$B$90)))</f>
        <v>0.31250885313368498</v>
      </c>
      <c r="T1481" s="16">
        <f>About!$B$88/(1+EXP(About!$B$89*(T1480-$H1480+About!$B$90)))</f>
        <v>0.37371039599785677</v>
      </c>
      <c r="U1481" s="16">
        <f>About!$B$88/(1+EXP(About!$B$89*(U1480-$H1480+About!$B$90)))</f>
        <v>0.43940070146006388</v>
      </c>
      <c r="V1481" s="16">
        <f>About!$B$88/(1+EXP(About!$B$89*(V1480-$H1480+About!$B$90)))</f>
        <v>0.50749999999999995</v>
      </c>
      <c r="W1481" s="16">
        <f>About!$B$88/(1+EXP(About!$B$89*(W1480-$H1480+About!$B$90)))</f>
        <v>0.57559929853993608</v>
      </c>
      <c r="X1481" s="16">
        <f>About!$B$88/(1+EXP(About!$B$89*(X1480-$H1480+About!$B$90)))</f>
        <v>0.64128960400214308</v>
      </c>
      <c r="Y1481" s="16">
        <f>About!$B$88/(1+EXP(About!$B$89*(Y1480-$H1480+About!$B$90)))</f>
        <v>0.70249114686631497</v>
      </c>
      <c r="Z1481" s="16">
        <f>About!$B$88/(1+EXP(About!$B$89*(Z1480-$H1480+About!$B$90)))</f>
        <v>0.75769139308772704</v>
      </c>
      <c r="AA1481" s="16">
        <f>About!$B$88/(1+EXP(About!$B$89*(AA1480-$H1480+About!$B$90)))</f>
        <v>0.80604157262203846</v>
      </c>
      <c r="AB1481" s="16">
        <f>About!$B$88/(1+EXP(About!$B$89*(AB1480-$H1480+About!$B$90)))</f>
        <v>0.84731705675652613</v>
      </c>
      <c r="AC1481" s="16">
        <f>About!$B$88/(1+EXP(About!$B$89*(AC1480-$H1480+About!$B$90)))</f>
        <v>0.88178686351989888</v>
      </c>
      <c r="AD1481" s="16">
        <f>About!$B$88/(1+EXP(About!$B$89*(AD1480-$H1480+About!$B$90)))</f>
        <v>0.91004854176987648</v>
      </c>
      <c r="AE1481" s="16">
        <f>About!$B$88/(1+EXP(About!$B$89*(AE1480-$H1480+About!$B$90)))</f>
        <v>0.93287283077630256</v>
      </c>
      <c r="AF1481" s="16">
        <f>About!$B$88/(1+EXP(About!$B$89*(AF1480-$H1480+About!$B$90)))</f>
        <v>0.95108204360214854</v>
      </c>
      <c r="AG1481" s="16">
        <f>About!$B$88/(1+EXP(About!$B$89*(AG1480-$H1480+About!$B$90)))</f>
        <v>0.96546828115621786</v>
      </c>
      <c r="AH1481" s="16">
        <f>About!$B$88/(1+EXP(About!$B$89*(AH1480-$H1480+About!$B$90)))</f>
        <v>0.97674679113376495</v>
      </c>
      <c r="AI1481" s="16">
        <f>About!$B$88/(1+EXP(About!$B$89*(AI1480-$H1480+About!$B$90)))</f>
        <v>0.98553552862611404</v>
      </c>
      <c r="AJ1481" s="16">
        <f>About!$B$88/(1+EXP(About!$B$89*(AJ1480-$H1480+About!$B$90)))</f>
        <v>0.99235185972048212</v>
      </c>
      <c r="AK1481" s="16">
        <f>About!$B$88/(1+EXP(About!$B$89*(AK1480-$H1480+About!$B$90)))</f>
        <v>0.99761910618453631</v>
      </c>
    </row>
    <row r="1482" spans="1:37" x14ac:dyDescent="0.45">
      <c r="A1482" t="s">
        <v>27</v>
      </c>
      <c r="B1482" t="s">
        <v>345</v>
      </c>
      <c r="C1482" t="s">
        <v>229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45">
      <c r="B1483" t="s">
        <v>345</v>
      </c>
      <c r="F1483" s="16">
        <v>0</v>
      </c>
      <c r="G1483" s="16">
        <v>0</v>
      </c>
      <c r="H1483" s="16">
        <f>About!$B$88/(1+EXP(About!$B$89*(H1482-$H1482+About!$B$90)))</f>
        <v>2.2648140279517712E-2</v>
      </c>
      <c r="I1483" s="16">
        <f>About!$B$88/(1+EXP(About!$B$89*(I1482-$H1482+About!$B$90)))</f>
        <v>2.9464471373885869E-2</v>
      </c>
      <c r="J1483" s="16">
        <f>About!$B$88/(1+EXP(About!$B$89*(J1482-$H1482+About!$B$90)))</f>
        <v>3.8253208866234997E-2</v>
      </c>
      <c r="K1483" s="16">
        <f>About!$B$88/(1+EXP(About!$B$89*(K1482-$H1482+About!$B$90)))</f>
        <v>4.9531718843781984E-2</v>
      </c>
      <c r="L1483" s="16">
        <f>About!$B$88/(1+EXP(About!$B$89*(L1482-$H1482+About!$B$90)))</f>
        <v>6.3917956397851416E-2</v>
      </c>
      <c r="M1483" s="16">
        <f>About!$B$88/(1+EXP(About!$B$89*(M1482-$H1482+About!$B$90)))</f>
        <v>8.2127169223697311E-2</v>
      </c>
      <c r="N1483" s="16">
        <f>About!$B$88/(1+EXP(About!$B$89*(N1482-$H1482+About!$B$90)))</f>
        <v>0.10495145823012331</v>
      </c>
      <c r="O1483" s="16">
        <f>About!$B$88/(1+EXP(About!$B$89*(O1482-$H1482+About!$B$90)))</f>
        <v>0.13321313648010116</v>
      </c>
      <c r="P1483" s="16">
        <f>About!$B$88/(1+EXP(About!$B$89*(P1482-$H1482+About!$B$90)))</f>
        <v>0.1676829432434738</v>
      </c>
      <c r="Q1483" s="16">
        <f>About!$B$88/(1+EXP(About!$B$89*(Q1482-$H1482+About!$B$90)))</f>
        <v>0.20895842737796153</v>
      </c>
      <c r="R1483" s="16">
        <f>About!$B$88/(1+EXP(About!$B$89*(R1482-$H1482+About!$B$90)))</f>
        <v>0.25730860691227286</v>
      </c>
      <c r="S1483" s="16">
        <f>About!$B$88/(1+EXP(About!$B$89*(S1482-$H1482+About!$B$90)))</f>
        <v>0.31250885313368498</v>
      </c>
      <c r="T1483" s="16">
        <f>About!$B$88/(1+EXP(About!$B$89*(T1482-$H1482+About!$B$90)))</f>
        <v>0.37371039599785677</v>
      </c>
      <c r="U1483" s="16">
        <f>About!$B$88/(1+EXP(About!$B$89*(U1482-$H1482+About!$B$90)))</f>
        <v>0.43940070146006388</v>
      </c>
      <c r="V1483" s="16">
        <f>About!$B$88/(1+EXP(About!$B$89*(V1482-$H1482+About!$B$90)))</f>
        <v>0.50749999999999995</v>
      </c>
      <c r="W1483" s="16">
        <f>About!$B$88/(1+EXP(About!$B$89*(W1482-$H1482+About!$B$90)))</f>
        <v>0.57559929853993608</v>
      </c>
      <c r="X1483" s="16">
        <f>About!$B$88/(1+EXP(About!$B$89*(X1482-$H1482+About!$B$90)))</f>
        <v>0.64128960400214308</v>
      </c>
      <c r="Y1483" s="16">
        <f>About!$B$88/(1+EXP(About!$B$89*(Y1482-$H1482+About!$B$90)))</f>
        <v>0.70249114686631497</v>
      </c>
      <c r="Z1483" s="16">
        <f>About!$B$88/(1+EXP(About!$B$89*(Z1482-$H1482+About!$B$90)))</f>
        <v>0.75769139308772704</v>
      </c>
      <c r="AA1483" s="16">
        <f>About!$B$88/(1+EXP(About!$B$89*(AA1482-$H1482+About!$B$90)))</f>
        <v>0.80604157262203846</v>
      </c>
      <c r="AB1483" s="16">
        <f>About!$B$88/(1+EXP(About!$B$89*(AB1482-$H1482+About!$B$90)))</f>
        <v>0.84731705675652613</v>
      </c>
      <c r="AC1483" s="16">
        <f>About!$B$88/(1+EXP(About!$B$89*(AC1482-$H1482+About!$B$90)))</f>
        <v>0.88178686351989888</v>
      </c>
      <c r="AD1483" s="16">
        <f>About!$B$88/(1+EXP(About!$B$89*(AD1482-$H1482+About!$B$90)))</f>
        <v>0.91004854176987648</v>
      </c>
      <c r="AE1483" s="16">
        <f>About!$B$88/(1+EXP(About!$B$89*(AE1482-$H1482+About!$B$90)))</f>
        <v>0.93287283077630256</v>
      </c>
      <c r="AF1483" s="16">
        <f>About!$B$88/(1+EXP(About!$B$89*(AF1482-$H1482+About!$B$90)))</f>
        <v>0.95108204360214854</v>
      </c>
      <c r="AG1483" s="16">
        <f>About!$B$88/(1+EXP(About!$B$89*(AG1482-$H1482+About!$B$90)))</f>
        <v>0.96546828115621786</v>
      </c>
      <c r="AH1483" s="16">
        <f>About!$B$88/(1+EXP(About!$B$89*(AH1482-$H1482+About!$B$90)))</f>
        <v>0.97674679113376495</v>
      </c>
      <c r="AI1483" s="16">
        <f>About!$B$88/(1+EXP(About!$B$89*(AI1482-$H1482+About!$B$90)))</f>
        <v>0.98553552862611404</v>
      </c>
      <c r="AJ1483" s="16">
        <f>About!$B$88/(1+EXP(About!$B$89*(AJ1482-$H1482+About!$B$90)))</f>
        <v>0.99235185972048212</v>
      </c>
      <c r="AK1483" s="16">
        <f>About!$B$88/(1+EXP(About!$B$89*(AK1482-$H1482+About!$B$90)))</f>
        <v>0.99761910618453631</v>
      </c>
    </row>
    <row r="1484" spans="1:37" x14ac:dyDescent="0.45">
      <c r="A1484" t="s">
        <v>27</v>
      </c>
      <c r="B1484" t="s">
        <v>345</v>
      </c>
      <c r="C1484" t="s">
        <v>230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45">
      <c r="B1485" t="s">
        <v>345</v>
      </c>
      <c r="F1485" s="16">
        <v>0</v>
      </c>
      <c r="G1485" s="16">
        <v>0</v>
      </c>
      <c r="H1485" s="16">
        <f>About!$B$88/(1+EXP(About!$B$89*(H1484-$H1484+About!$B$90)))</f>
        <v>2.2648140279517712E-2</v>
      </c>
      <c r="I1485" s="16">
        <f>About!$B$88/(1+EXP(About!$B$89*(I1484-$H1484+About!$B$90)))</f>
        <v>2.9464471373885869E-2</v>
      </c>
      <c r="J1485" s="16">
        <f>About!$B$88/(1+EXP(About!$B$89*(J1484-$H1484+About!$B$90)))</f>
        <v>3.8253208866234997E-2</v>
      </c>
      <c r="K1485" s="16">
        <f>About!$B$88/(1+EXP(About!$B$89*(K1484-$H1484+About!$B$90)))</f>
        <v>4.9531718843781984E-2</v>
      </c>
      <c r="L1485" s="16">
        <f>About!$B$88/(1+EXP(About!$B$89*(L1484-$H1484+About!$B$90)))</f>
        <v>6.3917956397851416E-2</v>
      </c>
      <c r="M1485" s="16">
        <f>About!$B$88/(1+EXP(About!$B$89*(M1484-$H1484+About!$B$90)))</f>
        <v>8.2127169223697311E-2</v>
      </c>
      <c r="N1485" s="16">
        <f>About!$B$88/(1+EXP(About!$B$89*(N1484-$H1484+About!$B$90)))</f>
        <v>0.10495145823012331</v>
      </c>
      <c r="O1485" s="16">
        <f>About!$B$88/(1+EXP(About!$B$89*(O1484-$H1484+About!$B$90)))</f>
        <v>0.13321313648010116</v>
      </c>
      <c r="P1485" s="16">
        <f>About!$B$88/(1+EXP(About!$B$89*(P1484-$H1484+About!$B$90)))</f>
        <v>0.1676829432434738</v>
      </c>
      <c r="Q1485" s="16">
        <f>About!$B$88/(1+EXP(About!$B$89*(Q1484-$H1484+About!$B$90)))</f>
        <v>0.20895842737796153</v>
      </c>
      <c r="R1485" s="16">
        <f>About!$B$88/(1+EXP(About!$B$89*(R1484-$H1484+About!$B$90)))</f>
        <v>0.25730860691227286</v>
      </c>
      <c r="S1485" s="16">
        <f>About!$B$88/(1+EXP(About!$B$89*(S1484-$H1484+About!$B$90)))</f>
        <v>0.31250885313368498</v>
      </c>
      <c r="T1485" s="16">
        <f>About!$B$88/(1+EXP(About!$B$89*(T1484-$H1484+About!$B$90)))</f>
        <v>0.37371039599785677</v>
      </c>
      <c r="U1485" s="16">
        <f>About!$B$88/(1+EXP(About!$B$89*(U1484-$H1484+About!$B$90)))</f>
        <v>0.43940070146006388</v>
      </c>
      <c r="V1485" s="16">
        <f>About!$B$88/(1+EXP(About!$B$89*(V1484-$H1484+About!$B$90)))</f>
        <v>0.50749999999999995</v>
      </c>
      <c r="W1485" s="16">
        <f>About!$B$88/(1+EXP(About!$B$89*(W1484-$H1484+About!$B$90)))</f>
        <v>0.57559929853993608</v>
      </c>
      <c r="X1485" s="16">
        <f>About!$B$88/(1+EXP(About!$B$89*(X1484-$H1484+About!$B$90)))</f>
        <v>0.64128960400214308</v>
      </c>
      <c r="Y1485" s="16">
        <f>About!$B$88/(1+EXP(About!$B$89*(Y1484-$H1484+About!$B$90)))</f>
        <v>0.70249114686631497</v>
      </c>
      <c r="Z1485" s="16">
        <f>About!$B$88/(1+EXP(About!$B$89*(Z1484-$H1484+About!$B$90)))</f>
        <v>0.75769139308772704</v>
      </c>
      <c r="AA1485" s="16">
        <f>About!$B$88/(1+EXP(About!$B$89*(AA1484-$H1484+About!$B$90)))</f>
        <v>0.80604157262203846</v>
      </c>
      <c r="AB1485" s="16">
        <f>About!$B$88/(1+EXP(About!$B$89*(AB1484-$H1484+About!$B$90)))</f>
        <v>0.84731705675652613</v>
      </c>
      <c r="AC1485" s="16">
        <f>About!$B$88/(1+EXP(About!$B$89*(AC1484-$H1484+About!$B$90)))</f>
        <v>0.88178686351989888</v>
      </c>
      <c r="AD1485" s="16">
        <f>About!$B$88/(1+EXP(About!$B$89*(AD1484-$H1484+About!$B$90)))</f>
        <v>0.91004854176987648</v>
      </c>
      <c r="AE1485" s="16">
        <f>About!$B$88/(1+EXP(About!$B$89*(AE1484-$H1484+About!$B$90)))</f>
        <v>0.93287283077630256</v>
      </c>
      <c r="AF1485" s="16">
        <f>About!$B$88/(1+EXP(About!$B$89*(AF1484-$H1484+About!$B$90)))</f>
        <v>0.95108204360214854</v>
      </c>
      <c r="AG1485" s="16">
        <f>About!$B$88/(1+EXP(About!$B$89*(AG1484-$H1484+About!$B$90)))</f>
        <v>0.96546828115621786</v>
      </c>
      <c r="AH1485" s="16">
        <f>About!$B$88/(1+EXP(About!$B$89*(AH1484-$H1484+About!$B$90)))</f>
        <v>0.97674679113376495</v>
      </c>
      <c r="AI1485" s="16">
        <f>About!$B$88/(1+EXP(About!$B$89*(AI1484-$H1484+About!$B$90)))</f>
        <v>0.98553552862611404</v>
      </c>
      <c r="AJ1485" s="16">
        <f>About!$B$88/(1+EXP(About!$B$89*(AJ1484-$H1484+About!$B$90)))</f>
        <v>0.99235185972048212</v>
      </c>
      <c r="AK1485" s="16">
        <f>About!$B$88/(1+EXP(About!$B$89*(AK1484-$H1484+About!$B$90)))</f>
        <v>0.99761910618453631</v>
      </c>
    </row>
    <row r="1486" spans="1:37" x14ac:dyDescent="0.45">
      <c r="A1486" t="s">
        <v>28</v>
      </c>
      <c r="B1486" t="s">
        <v>345</v>
      </c>
      <c r="C1486" t="s">
        <v>235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45">
      <c r="B1487" t="s">
        <v>345</v>
      </c>
      <c r="F1487" s="16">
        <v>0</v>
      </c>
      <c r="G1487" s="16">
        <v>0</v>
      </c>
      <c r="H1487" s="16">
        <f>About!$B$88/(1+EXP(About!$B$89*(H1486-$H1486+About!$B$90)))</f>
        <v>2.2648140279517712E-2</v>
      </c>
      <c r="I1487" s="16">
        <f>About!$B$88/(1+EXP(About!$B$89*(I1486-$H1486+About!$B$90)))</f>
        <v>2.9464471373885869E-2</v>
      </c>
      <c r="J1487" s="16">
        <f>About!$B$88/(1+EXP(About!$B$89*(J1486-$H1486+About!$B$90)))</f>
        <v>3.8253208866234997E-2</v>
      </c>
      <c r="K1487" s="16">
        <f>About!$B$88/(1+EXP(About!$B$89*(K1486-$H1486+About!$B$90)))</f>
        <v>4.9531718843781984E-2</v>
      </c>
      <c r="L1487" s="16">
        <f>About!$B$88/(1+EXP(About!$B$89*(L1486-$H1486+About!$B$90)))</f>
        <v>6.3917956397851416E-2</v>
      </c>
      <c r="M1487" s="16">
        <f>About!$B$88/(1+EXP(About!$B$89*(M1486-$H1486+About!$B$90)))</f>
        <v>8.2127169223697311E-2</v>
      </c>
      <c r="N1487" s="16">
        <f>About!$B$88/(1+EXP(About!$B$89*(N1486-$H1486+About!$B$90)))</f>
        <v>0.10495145823012331</v>
      </c>
      <c r="O1487" s="16">
        <f>About!$B$88/(1+EXP(About!$B$89*(O1486-$H1486+About!$B$90)))</f>
        <v>0.13321313648010116</v>
      </c>
      <c r="P1487" s="16">
        <f>About!$B$88/(1+EXP(About!$B$89*(P1486-$H1486+About!$B$90)))</f>
        <v>0.1676829432434738</v>
      </c>
      <c r="Q1487" s="16">
        <f>About!$B$88/(1+EXP(About!$B$89*(Q1486-$H1486+About!$B$90)))</f>
        <v>0.20895842737796153</v>
      </c>
      <c r="R1487" s="16">
        <f>About!$B$88/(1+EXP(About!$B$89*(R1486-$H1486+About!$B$90)))</f>
        <v>0.25730860691227286</v>
      </c>
      <c r="S1487" s="16">
        <f>About!$B$88/(1+EXP(About!$B$89*(S1486-$H1486+About!$B$90)))</f>
        <v>0.31250885313368498</v>
      </c>
      <c r="T1487" s="16">
        <f>About!$B$88/(1+EXP(About!$B$89*(T1486-$H1486+About!$B$90)))</f>
        <v>0.37371039599785677</v>
      </c>
      <c r="U1487" s="16">
        <f>About!$B$88/(1+EXP(About!$B$89*(U1486-$H1486+About!$B$90)))</f>
        <v>0.43940070146006388</v>
      </c>
      <c r="V1487" s="16">
        <f>About!$B$88/(1+EXP(About!$B$89*(V1486-$H1486+About!$B$90)))</f>
        <v>0.50749999999999995</v>
      </c>
      <c r="W1487" s="16">
        <f>About!$B$88/(1+EXP(About!$B$89*(W1486-$H1486+About!$B$90)))</f>
        <v>0.57559929853993608</v>
      </c>
      <c r="X1487" s="16">
        <f>About!$B$88/(1+EXP(About!$B$89*(X1486-$H1486+About!$B$90)))</f>
        <v>0.64128960400214308</v>
      </c>
      <c r="Y1487" s="16">
        <f>About!$B$88/(1+EXP(About!$B$89*(Y1486-$H1486+About!$B$90)))</f>
        <v>0.70249114686631497</v>
      </c>
      <c r="Z1487" s="16">
        <f>About!$B$88/(1+EXP(About!$B$89*(Z1486-$H1486+About!$B$90)))</f>
        <v>0.75769139308772704</v>
      </c>
      <c r="AA1487" s="16">
        <f>About!$B$88/(1+EXP(About!$B$89*(AA1486-$H1486+About!$B$90)))</f>
        <v>0.80604157262203846</v>
      </c>
      <c r="AB1487" s="16">
        <f>About!$B$88/(1+EXP(About!$B$89*(AB1486-$H1486+About!$B$90)))</f>
        <v>0.84731705675652613</v>
      </c>
      <c r="AC1487" s="16">
        <f>About!$B$88/(1+EXP(About!$B$89*(AC1486-$H1486+About!$B$90)))</f>
        <v>0.88178686351989888</v>
      </c>
      <c r="AD1487" s="16">
        <f>About!$B$88/(1+EXP(About!$B$89*(AD1486-$H1486+About!$B$90)))</f>
        <v>0.91004854176987648</v>
      </c>
      <c r="AE1487" s="16">
        <f>About!$B$88/(1+EXP(About!$B$89*(AE1486-$H1486+About!$B$90)))</f>
        <v>0.93287283077630256</v>
      </c>
      <c r="AF1487" s="16">
        <f>About!$B$88/(1+EXP(About!$B$89*(AF1486-$H1486+About!$B$90)))</f>
        <v>0.95108204360214854</v>
      </c>
      <c r="AG1487" s="16">
        <f>About!$B$88/(1+EXP(About!$B$89*(AG1486-$H1486+About!$B$90)))</f>
        <v>0.96546828115621786</v>
      </c>
      <c r="AH1487" s="16">
        <f>About!$B$88/(1+EXP(About!$B$89*(AH1486-$H1486+About!$B$90)))</f>
        <v>0.97674679113376495</v>
      </c>
      <c r="AI1487" s="16">
        <f>About!$B$88/(1+EXP(About!$B$89*(AI1486-$H1486+About!$B$90)))</f>
        <v>0.98553552862611404</v>
      </c>
      <c r="AJ1487" s="16">
        <f>About!$B$88/(1+EXP(About!$B$89*(AJ1486-$H1486+About!$B$90)))</f>
        <v>0.99235185972048212</v>
      </c>
      <c r="AK1487" s="16">
        <f>About!$B$88/(1+EXP(About!$B$89*(AK1486-$H1486+About!$B$90)))</f>
        <v>0.99761910618453631</v>
      </c>
    </row>
    <row r="1488" spans="1:37" x14ac:dyDescent="0.45">
      <c r="A1488" t="s">
        <v>28</v>
      </c>
      <c r="B1488" t="s">
        <v>345</v>
      </c>
      <c r="C1488" t="s">
        <v>236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45">
      <c r="B1489" t="s">
        <v>345</v>
      </c>
      <c r="F1489" s="16">
        <v>0</v>
      </c>
      <c r="G1489" s="16">
        <v>0</v>
      </c>
      <c r="H1489" s="16">
        <f>About!$B$88/(1+EXP(About!$B$89*(H1488-$H1488+About!$B$90)))</f>
        <v>2.2648140279517712E-2</v>
      </c>
      <c r="I1489" s="16">
        <f>About!$B$88/(1+EXP(About!$B$89*(I1488-$H1488+About!$B$90)))</f>
        <v>2.9464471373885869E-2</v>
      </c>
      <c r="J1489" s="16">
        <f>About!$B$88/(1+EXP(About!$B$89*(J1488-$H1488+About!$B$90)))</f>
        <v>3.8253208866234997E-2</v>
      </c>
      <c r="K1489" s="16">
        <f>About!$B$88/(1+EXP(About!$B$89*(K1488-$H1488+About!$B$90)))</f>
        <v>4.9531718843781984E-2</v>
      </c>
      <c r="L1489" s="16">
        <f>About!$B$88/(1+EXP(About!$B$89*(L1488-$H1488+About!$B$90)))</f>
        <v>6.3917956397851416E-2</v>
      </c>
      <c r="M1489" s="16">
        <f>About!$B$88/(1+EXP(About!$B$89*(M1488-$H1488+About!$B$90)))</f>
        <v>8.2127169223697311E-2</v>
      </c>
      <c r="N1489" s="16">
        <f>About!$B$88/(1+EXP(About!$B$89*(N1488-$H1488+About!$B$90)))</f>
        <v>0.10495145823012331</v>
      </c>
      <c r="O1489" s="16">
        <f>About!$B$88/(1+EXP(About!$B$89*(O1488-$H1488+About!$B$90)))</f>
        <v>0.13321313648010116</v>
      </c>
      <c r="P1489" s="16">
        <f>About!$B$88/(1+EXP(About!$B$89*(P1488-$H1488+About!$B$90)))</f>
        <v>0.1676829432434738</v>
      </c>
      <c r="Q1489" s="16">
        <f>About!$B$88/(1+EXP(About!$B$89*(Q1488-$H1488+About!$B$90)))</f>
        <v>0.20895842737796153</v>
      </c>
      <c r="R1489" s="16">
        <f>About!$B$88/(1+EXP(About!$B$89*(R1488-$H1488+About!$B$90)))</f>
        <v>0.25730860691227286</v>
      </c>
      <c r="S1489" s="16">
        <f>About!$B$88/(1+EXP(About!$B$89*(S1488-$H1488+About!$B$90)))</f>
        <v>0.31250885313368498</v>
      </c>
      <c r="T1489" s="16">
        <f>About!$B$88/(1+EXP(About!$B$89*(T1488-$H1488+About!$B$90)))</f>
        <v>0.37371039599785677</v>
      </c>
      <c r="U1489" s="16">
        <f>About!$B$88/(1+EXP(About!$B$89*(U1488-$H1488+About!$B$90)))</f>
        <v>0.43940070146006388</v>
      </c>
      <c r="V1489" s="16">
        <f>About!$B$88/(1+EXP(About!$B$89*(V1488-$H1488+About!$B$90)))</f>
        <v>0.50749999999999995</v>
      </c>
      <c r="W1489" s="16">
        <f>About!$B$88/(1+EXP(About!$B$89*(W1488-$H1488+About!$B$90)))</f>
        <v>0.57559929853993608</v>
      </c>
      <c r="X1489" s="16">
        <f>About!$B$88/(1+EXP(About!$B$89*(X1488-$H1488+About!$B$90)))</f>
        <v>0.64128960400214308</v>
      </c>
      <c r="Y1489" s="16">
        <f>About!$B$88/(1+EXP(About!$B$89*(Y1488-$H1488+About!$B$90)))</f>
        <v>0.70249114686631497</v>
      </c>
      <c r="Z1489" s="16">
        <f>About!$B$88/(1+EXP(About!$B$89*(Z1488-$H1488+About!$B$90)))</f>
        <v>0.75769139308772704</v>
      </c>
      <c r="AA1489" s="16">
        <f>About!$B$88/(1+EXP(About!$B$89*(AA1488-$H1488+About!$B$90)))</f>
        <v>0.80604157262203846</v>
      </c>
      <c r="AB1489" s="16">
        <f>About!$B$88/(1+EXP(About!$B$89*(AB1488-$H1488+About!$B$90)))</f>
        <v>0.84731705675652613</v>
      </c>
      <c r="AC1489" s="16">
        <f>About!$B$88/(1+EXP(About!$B$89*(AC1488-$H1488+About!$B$90)))</f>
        <v>0.88178686351989888</v>
      </c>
      <c r="AD1489" s="16">
        <f>About!$B$88/(1+EXP(About!$B$89*(AD1488-$H1488+About!$B$90)))</f>
        <v>0.91004854176987648</v>
      </c>
      <c r="AE1489" s="16">
        <f>About!$B$88/(1+EXP(About!$B$89*(AE1488-$H1488+About!$B$90)))</f>
        <v>0.93287283077630256</v>
      </c>
      <c r="AF1489" s="16">
        <f>About!$B$88/(1+EXP(About!$B$89*(AF1488-$H1488+About!$B$90)))</f>
        <v>0.95108204360214854</v>
      </c>
      <c r="AG1489" s="16">
        <f>About!$B$88/(1+EXP(About!$B$89*(AG1488-$H1488+About!$B$90)))</f>
        <v>0.96546828115621786</v>
      </c>
      <c r="AH1489" s="16">
        <f>About!$B$88/(1+EXP(About!$B$89*(AH1488-$H1488+About!$B$90)))</f>
        <v>0.97674679113376495</v>
      </c>
      <c r="AI1489" s="16">
        <f>About!$B$88/(1+EXP(About!$B$89*(AI1488-$H1488+About!$B$90)))</f>
        <v>0.98553552862611404</v>
      </c>
      <c r="AJ1489" s="16">
        <f>About!$B$88/(1+EXP(About!$B$89*(AJ1488-$H1488+About!$B$90)))</f>
        <v>0.99235185972048212</v>
      </c>
      <c r="AK1489" s="16">
        <f>About!$B$88/(1+EXP(About!$B$89*(AK1488-$H1488+About!$B$90)))</f>
        <v>0.99761910618453631</v>
      </c>
    </row>
    <row r="1490" spans="1:37" x14ac:dyDescent="0.45">
      <c r="A1490" t="s">
        <v>28</v>
      </c>
      <c r="B1490" t="s">
        <v>345</v>
      </c>
      <c r="C1490" t="s">
        <v>237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45">
      <c r="B1491" t="s">
        <v>345</v>
      </c>
      <c r="F1491" s="16">
        <v>0</v>
      </c>
      <c r="G1491" s="16">
        <v>0</v>
      </c>
      <c r="H1491" s="16">
        <f>About!$B$88/(1+EXP(About!$B$89*(H1490-$H1490+About!$B$90)))</f>
        <v>2.2648140279517712E-2</v>
      </c>
      <c r="I1491" s="16">
        <f>About!$B$88/(1+EXP(About!$B$89*(I1490-$H1490+About!$B$90)))</f>
        <v>2.9464471373885869E-2</v>
      </c>
      <c r="J1491" s="16">
        <f>About!$B$88/(1+EXP(About!$B$89*(J1490-$H1490+About!$B$90)))</f>
        <v>3.8253208866234997E-2</v>
      </c>
      <c r="K1491" s="16">
        <f>About!$B$88/(1+EXP(About!$B$89*(K1490-$H1490+About!$B$90)))</f>
        <v>4.9531718843781984E-2</v>
      </c>
      <c r="L1491" s="16">
        <f>About!$B$88/(1+EXP(About!$B$89*(L1490-$H1490+About!$B$90)))</f>
        <v>6.3917956397851416E-2</v>
      </c>
      <c r="M1491" s="16">
        <f>About!$B$88/(1+EXP(About!$B$89*(M1490-$H1490+About!$B$90)))</f>
        <v>8.2127169223697311E-2</v>
      </c>
      <c r="N1491" s="16">
        <f>About!$B$88/(1+EXP(About!$B$89*(N1490-$H1490+About!$B$90)))</f>
        <v>0.10495145823012331</v>
      </c>
      <c r="O1491" s="16">
        <f>About!$B$88/(1+EXP(About!$B$89*(O1490-$H1490+About!$B$90)))</f>
        <v>0.13321313648010116</v>
      </c>
      <c r="P1491" s="16">
        <f>About!$B$88/(1+EXP(About!$B$89*(P1490-$H1490+About!$B$90)))</f>
        <v>0.1676829432434738</v>
      </c>
      <c r="Q1491" s="16">
        <f>About!$B$88/(1+EXP(About!$B$89*(Q1490-$H1490+About!$B$90)))</f>
        <v>0.20895842737796153</v>
      </c>
      <c r="R1491" s="16">
        <f>About!$B$88/(1+EXP(About!$B$89*(R1490-$H1490+About!$B$90)))</f>
        <v>0.25730860691227286</v>
      </c>
      <c r="S1491" s="16">
        <f>About!$B$88/(1+EXP(About!$B$89*(S1490-$H1490+About!$B$90)))</f>
        <v>0.31250885313368498</v>
      </c>
      <c r="T1491" s="16">
        <f>About!$B$88/(1+EXP(About!$B$89*(T1490-$H1490+About!$B$90)))</f>
        <v>0.37371039599785677</v>
      </c>
      <c r="U1491" s="16">
        <f>About!$B$88/(1+EXP(About!$B$89*(U1490-$H1490+About!$B$90)))</f>
        <v>0.43940070146006388</v>
      </c>
      <c r="V1491" s="16">
        <f>About!$B$88/(1+EXP(About!$B$89*(V1490-$H1490+About!$B$90)))</f>
        <v>0.50749999999999995</v>
      </c>
      <c r="W1491" s="16">
        <f>About!$B$88/(1+EXP(About!$B$89*(W1490-$H1490+About!$B$90)))</f>
        <v>0.57559929853993608</v>
      </c>
      <c r="X1491" s="16">
        <f>About!$B$88/(1+EXP(About!$B$89*(X1490-$H1490+About!$B$90)))</f>
        <v>0.64128960400214308</v>
      </c>
      <c r="Y1491" s="16">
        <f>About!$B$88/(1+EXP(About!$B$89*(Y1490-$H1490+About!$B$90)))</f>
        <v>0.70249114686631497</v>
      </c>
      <c r="Z1491" s="16">
        <f>About!$B$88/(1+EXP(About!$B$89*(Z1490-$H1490+About!$B$90)))</f>
        <v>0.75769139308772704</v>
      </c>
      <c r="AA1491" s="16">
        <f>About!$B$88/(1+EXP(About!$B$89*(AA1490-$H1490+About!$B$90)))</f>
        <v>0.80604157262203846</v>
      </c>
      <c r="AB1491" s="16">
        <f>About!$B$88/(1+EXP(About!$B$89*(AB1490-$H1490+About!$B$90)))</f>
        <v>0.84731705675652613</v>
      </c>
      <c r="AC1491" s="16">
        <f>About!$B$88/(1+EXP(About!$B$89*(AC1490-$H1490+About!$B$90)))</f>
        <v>0.88178686351989888</v>
      </c>
      <c r="AD1491" s="16">
        <f>About!$B$88/(1+EXP(About!$B$89*(AD1490-$H1490+About!$B$90)))</f>
        <v>0.91004854176987648</v>
      </c>
      <c r="AE1491" s="16">
        <f>About!$B$88/(1+EXP(About!$B$89*(AE1490-$H1490+About!$B$90)))</f>
        <v>0.93287283077630256</v>
      </c>
      <c r="AF1491" s="16">
        <f>About!$B$88/(1+EXP(About!$B$89*(AF1490-$H1490+About!$B$90)))</f>
        <v>0.95108204360214854</v>
      </c>
      <c r="AG1491" s="16">
        <f>About!$B$88/(1+EXP(About!$B$89*(AG1490-$H1490+About!$B$90)))</f>
        <v>0.96546828115621786</v>
      </c>
      <c r="AH1491" s="16">
        <f>About!$B$88/(1+EXP(About!$B$89*(AH1490-$H1490+About!$B$90)))</f>
        <v>0.97674679113376495</v>
      </c>
      <c r="AI1491" s="16">
        <f>About!$B$88/(1+EXP(About!$B$89*(AI1490-$H1490+About!$B$90)))</f>
        <v>0.98553552862611404</v>
      </c>
      <c r="AJ1491" s="16">
        <f>About!$B$88/(1+EXP(About!$B$89*(AJ1490-$H1490+About!$B$90)))</f>
        <v>0.99235185972048212</v>
      </c>
      <c r="AK1491" s="16">
        <f>About!$B$88/(1+EXP(About!$B$89*(AK1490-$H1490+About!$B$90)))</f>
        <v>0.99761910618453631</v>
      </c>
    </row>
    <row r="1492" spans="1:37" x14ac:dyDescent="0.45">
      <c r="A1492" t="s">
        <v>28</v>
      </c>
      <c r="B1492" t="s">
        <v>345</v>
      </c>
      <c r="C1492" t="s">
        <v>238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45">
      <c r="B1493" t="s">
        <v>345</v>
      </c>
      <c r="F1493" s="16">
        <v>0</v>
      </c>
      <c r="G1493" s="16">
        <v>0</v>
      </c>
      <c r="H1493" s="16">
        <f>About!$B$88/(1+EXP(About!$B$89*(H1492-$H1492+About!$B$90)))</f>
        <v>2.2648140279517712E-2</v>
      </c>
      <c r="I1493" s="16">
        <f>About!$B$88/(1+EXP(About!$B$89*(I1492-$H1492+About!$B$90)))</f>
        <v>2.9464471373885869E-2</v>
      </c>
      <c r="J1493" s="16">
        <f>About!$B$88/(1+EXP(About!$B$89*(J1492-$H1492+About!$B$90)))</f>
        <v>3.8253208866234997E-2</v>
      </c>
      <c r="K1493" s="16">
        <f>About!$B$88/(1+EXP(About!$B$89*(K1492-$H1492+About!$B$90)))</f>
        <v>4.9531718843781984E-2</v>
      </c>
      <c r="L1493" s="16">
        <f>About!$B$88/(1+EXP(About!$B$89*(L1492-$H1492+About!$B$90)))</f>
        <v>6.3917956397851416E-2</v>
      </c>
      <c r="M1493" s="16">
        <f>About!$B$88/(1+EXP(About!$B$89*(M1492-$H1492+About!$B$90)))</f>
        <v>8.2127169223697311E-2</v>
      </c>
      <c r="N1493" s="16">
        <f>About!$B$88/(1+EXP(About!$B$89*(N1492-$H1492+About!$B$90)))</f>
        <v>0.10495145823012331</v>
      </c>
      <c r="O1493" s="16">
        <f>About!$B$88/(1+EXP(About!$B$89*(O1492-$H1492+About!$B$90)))</f>
        <v>0.13321313648010116</v>
      </c>
      <c r="P1493" s="16">
        <f>About!$B$88/(1+EXP(About!$B$89*(P1492-$H1492+About!$B$90)))</f>
        <v>0.1676829432434738</v>
      </c>
      <c r="Q1493" s="16">
        <f>About!$B$88/(1+EXP(About!$B$89*(Q1492-$H1492+About!$B$90)))</f>
        <v>0.20895842737796153</v>
      </c>
      <c r="R1493" s="16">
        <f>About!$B$88/(1+EXP(About!$B$89*(R1492-$H1492+About!$B$90)))</f>
        <v>0.25730860691227286</v>
      </c>
      <c r="S1493" s="16">
        <f>About!$B$88/(1+EXP(About!$B$89*(S1492-$H1492+About!$B$90)))</f>
        <v>0.31250885313368498</v>
      </c>
      <c r="T1493" s="16">
        <f>About!$B$88/(1+EXP(About!$B$89*(T1492-$H1492+About!$B$90)))</f>
        <v>0.37371039599785677</v>
      </c>
      <c r="U1493" s="16">
        <f>About!$B$88/(1+EXP(About!$B$89*(U1492-$H1492+About!$B$90)))</f>
        <v>0.43940070146006388</v>
      </c>
      <c r="V1493" s="16">
        <f>About!$B$88/(1+EXP(About!$B$89*(V1492-$H1492+About!$B$90)))</f>
        <v>0.50749999999999995</v>
      </c>
      <c r="W1493" s="16">
        <f>About!$B$88/(1+EXP(About!$B$89*(W1492-$H1492+About!$B$90)))</f>
        <v>0.57559929853993608</v>
      </c>
      <c r="X1493" s="16">
        <f>About!$B$88/(1+EXP(About!$B$89*(X1492-$H1492+About!$B$90)))</f>
        <v>0.64128960400214308</v>
      </c>
      <c r="Y1493" s="16">
        <f>About!$B$88/(1+EXP(About!$B$89*(Y1492-$H1492+About!$B$90)))</f>
        <v>0.70249114686631497</v>
      </c>
      <c r="Z1493" s="16">
        <f>About!$B$88/(1+EXP(About!$B$89*(Z1492-$H1492+About!$B$90)))</f>
        <v>0.75769139308772704</v>
      </c>
      <c r="AA1493" s="16">
        <f>About!$B$88/(1+EXP(About!$B$89*(AA1492-$H1492+About!$B$90)))</f>
        <v>0.80604157262203846</v>
      </c>
      <c r="AB1493" s="16">
        <f>About!$B$88/(1+EXP(About!$B$89*(AB1492-$H1492+About!$B$90)))</f>
        <v>0.84731705675652613</v>
      </c>
      <c r="AC1493" s="16">
        <f>About!$B$88/(1+EXP(About!$B$89*(AC1492-$H1492+About!$B$90)))</f>
        <v>0.88178686351989888</v>
      </c>
      <c r="AD1493" s="16">
        <f>About!$B$88/(1+EXP(About!$B$89*(AD1492-$H1492+About!$B$90)))</f>
        <v>0.91004854176987648</v>
      </c>
      <c r="AE1493" s="16">
        <f>About!$B$88/(1+EXP(About!$B$89*(AE1492-$H1492+About!$B$90)))</f>
        <v>0.93287283077630256</v>
      </c>
      <c r="AF1493" s="16">
        <f>About!$B$88/(1+EXP(About!$B$89*(AF1492-$H1492+About!$B$90)))</f>
        <v>0.95108204360214854</v>
      </c>
      <c r="AG1493" s="16">
        <f>About!$B$88/(1+EXP(About!$B$89*(AG1492-$H1492+About!$B$90)))</f>
        <v>0.96546828115621786</v>
      </c>
      <c r="AH1493" s="16">
        <f>About!$B$88/(1+EXP(About!$B$89*(AH1492-$H1492+About!$B$90)))</f>
        <v>0.97674679113376495</v>
      </c>
      <c r="AI1493" s="16">
        <f>About!$B$88/(1+EXP(About!$B$89*(AI1492-$H1492+About!$B$90)))</f>
        <v>0.98553552862611404</v>
      </c>
      <c r="AJ1493" s="16">
        <f>About!$B$88/(1+EXP(About!$B$89*(AJ1492-$H1492+About!$B$90)))</f>
        <v>0.99235185972048212</v>
      </c>
      <c r="AK1493" s="16">
        <f>About!$B$88/(1+EXP(About!$B$89*(AK1492-$H1492+About!$B$90)))</f>
        <v>0.99761910618453631</v>
      </c>
    </row>
    <row r="1494" spans="1:37" x14ac:dyDescent="0.45">
      <c r="A1494" t="s">
        <v>28</v>
      </c>
      <c r="B1494" t="s">
        <v>345</v>
      </c>
      <c r="C1494" t="s">
        <v>239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45">
      <c r="B1495" t="s">
        <v>345</v>
      </c>
      <c r="F1495" s="16">
        <v>0</v>
      </c>
      <c r="G1495" s="16">
        <v>0</v>
      </c>
      <c r="H1495" s="16">
        <f>About!$B$88/(1+EXP(About!$B$89*(H1494-$H1494+About!$B$90)))</f>
        <v>2.2648140279517712E-2</v>
      </c>
      <c r="I1495" s="16">
        <f>About!$B$88/(1+EXP(About!$B$89*(I1494-$H1494+About!$B$90)))</f>
        <v>2.9464471373885869E-2</v>
      </c>
      <c r="J1495" s="16">
        <f>About!$B$88/(1+EXP(About!$B$89*(J1494-$H1494+About!$B$90)))</f>
        <v>3.8253208866234997E-2</v>
      </c>
      <c r="K1495" s="16">
        <f>About!$B$88/(1+EXP(About!$B$89*(K1494-$H1494+About!$B$90)))</f>
        <v>4.9531718843781984E-2</v>
      </c>
      <c r="L1495" s="16">
        <f>About!$B$88/(1+EXP(About!$B$89*(L1494-$H1494+About!$B$90)))</f>
        <v>6.3917956397851416E-2</v>
      </c>
      <c r="M1495" s="16">
        <f>About!$B$88/(1+EXP(About!$B$89*(M1494-$H1494+About!$B$90)))</f>
        <v>8.2127169223697311E-2</v>
      </c>
      <c r="N1495" s="16">
        <f>About!$B$88/(1+EXP(About!$B$89*(N1494-$H1494+About!$B$90)))</f>
        <v>0.10495145823012331</v>
      </c>
      <c r="O1495" s="16">
        <f>About!$B$88/(1+EXP(About!$B$89*(O1494-$H1494+About!$B$90)))</f>
        <v>0.13321313648010116</v>
      </c>
      <c r="P1495" s="16">
        <f>About!$B$88/(1+EXP(About!$B$89*(P1494-$H1494+About!$B$90)))</f>
        <v>0.1676829432434738</v>
      </c>
      <c r="Q1495" s="16">
        <f>About!$B$88/(1+EXP(About!$B$89*(Q1494-$H1494+About!$B$90)))</f>
        <v>0.20895842737796153</v>
      </c>
      <c r="R1495" s="16">
        <f>About!$B$88/(1+EXP(About!$B$89*(R1494-$H1494+About!$B$90)))</f>
        <v>0.25730860691227286</v>
      </c>
      <c r="S1495" s="16">
        <f>About!$B$88/(1+EXP(About!$B$89*(S1494-$H1494+About!$B$90)))</f>
        <v>0.31250885313368498</v>
      </c>
      <c r="T1495" s="16">
        <f>About!$B$88/(1+EXP(About!$B$89*(T1494-$H1494+About!$B$90)))</f>
        <v>0.37371039599785677</v>
      </c>
      <c r="U1495" s="16">
        <f>About!$B$88/(1+EXP(About!$B$89*(U1494-$H1494+About!$B$90)))</f>
        <v>0.43940070146006388</v>
      </c>
      <c r="V1495" s="16">
        <f>About!$B$88/(1+EXP(About!$B$89*(V1494-$H1494+About!$B$90)))</f>
        <v>0.50749999999999995</v>
      </c>
      <c r="W1495" s="16">
        <f>About!$B$88/(1+EXP(About!$B$89*(W1494-$H1494+About!$B$90)))</f>
        <v>0.57559929853993608</v>
      </c>
      <c r="X1495" s="16">
        <f>About!$B$88/(1+EXP(About!$B$89*(X1494-$H1494+About!$B$90)))</f>
        <v>0.64128960400214308</v>
      </c>
      <c r="Y1495" s="16">
        <f>About!$B$88/(1+EXP(About!$B$89*(Y1494-$H1494+About!$B$90)))</f>
        <v>0.70249114686631497</v>
      </c>
      <c r="Z1495" s="16">
        <f>About!$B$88/(1+EXP(About!$B$89*(Z1494-$H1494+About!$B$90)))</f>
        <v>0.75769139308772704</v>
      </c>
      <c r="AA1495" s="16">
        <f>About!$B$88/(1+EXP(About!$B$89*(AA1494-$H1494+About!$B$90)))</f>
        <v>0.80604157262203846</v>
      </c>
      <c r="AB1495" s="16">
        <f>About!$B$88/(1+EXP(About!$B$89*(AB1494-$H1494+About!$B$90)))</f>
        <v>0.84731705675652613</v>
      </c>
      <c r="AC1495" s="16">
        <f>About!$B$88/(1+EXP(About!$B$89*(AC1494-$H1494+About!$B$90)))</f>
        <v>0.88178686351989888</v>
      </c>
      <c r="AD1495" s="16">
        <f>About!$B$88/(1+EXP(About!$B$89*(AD1494-$H1494+About!$B$90)))</f>
        <v>0.91004854176987648</v>
      </c>
      <c r="AE1495" s="16">
        <f>About!$B$88/(1+EXP(About!$B$89*(AE1494-$H1494+About!$B$90)))</f>
        <v>0.93287283077630256</v>
      </c>
      <c r="AF1495" s="16">
        <f>About!$B$88/(1+EXP(About!$B$89*(AF1494-$H1494+About!$B$90)))</f>
        <v>0.95108204360214854</v>
      </c>
      <c r="AG1495" s="16">
        <f>About!$B$88/(1+EXP(About!$B$89*(AG1494-$H1494+About!$B$90)))</f>
        <v>0.96546828115621786</v>
      </c>
      <c r="AH1495" s="16">
        <f>About!$B$88/(1+EXP(About!$B$89*(AH1494-$H1494+About!$B$90)))</f>
        <v>0.97674679113376495</v>
      </c>
      <c r="AI1495" s="16">
        <f>About!$B$88/(1+EXP(About!$B$89*(AI1494-$H1494+About!$B$90)))</f>
        <v>0.98553552862611404</v>
      </c>
      <c r="AJ1495" s="16">
        <f>About!$B$88/(1+EXP(About!$B$89*(AJ1494-$H1494+About!$B$90)))</f>
        <v>0.99235185972048212</v>
      </c>
      <c r="AK1495" s="16">
        <f>About!$B$88/(1+EXP(About!$B$89*(AK1494-$H1494+About!$B$90)))</f>
        <v>0.99761910618453631</v>
      </c>
    </row>
    <row r="1496" spans="1:37" x14ac:dyDescent="0.45">
      <c r="A1496" t="s">
        <v>28</v>
      </c>
      <c r="B1496" t="s">
        <v>345</v>
      </c>
      <c r="C1496" t="s">
        <v>234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45">
      <c r="B1497" t="s">
        <v>345</v>
      </c>
      <c r="F1497" s="16">
        <v>0</v>
      </c>
      <c r="G1497" s="16">
        <v>0</v>
      </c>
      <c r="H1497" s="16">
        <f>About!$B$88/(1+EXP(About!$B$89*(H1496-$H1496+About!$B$90)))</f>
        <v>2.2648140279517712E-2</v>
      </c>
      <c r="I1497" s="16">
        <f>About!$B$88/(1+EXP(About!$B$89*(I1496-$H1496+About!$B$90)))</f>
        <v>2.9464471373885869E-2</v>
      </c>
      <c r="J1497" s="16">
        <f>About!$B$88/(1+EXP(About!$B$89*(J1496-$H1496+About!$B$90)))</f>
        <v>3.8253208866234997E-2</v>
      </c>
      <c r="K1497" s="16">
        <f>About!$B$88/(1+EXP(About!$B$89*(K1496-$H1496+About!$B$90)))</f>
        <v>4.9531718843781984E-2</v>
      </c>
      <c r="L1497" s="16">
        <f>About!$B$88/(1+EXP(About!$B$89*(L1496-$H1496+About!$B$90)))</f>
        <v>6.3917956397851416E-2</v>
      </c>
      <c r="M1497" s="16">
        <f>About!$B$88/(1+EXP(About!$B$89*(M1496-$H1496+About!$B$90)))</f>
        <v>8.2127169223697311E-2</v>
      </c>
      <c r="N1497" s="16">
        <f>About!$B$88/(1+EXP(About!$B$89*(N1496-$H1496+About!$B$90)))</f>
        <v>0.10495145823012331</v>
      </c>
      <c r="O1497" s="16">
        <f>About!$B$88/(1+EXP(About!$B$89*(O1496-$H1496+About!$B$90)))</f>
        <v>0.13321313648010116</v>
      </c>
      <c r="P1497" s="16">
        <f>About!$B$88/(1+EXP(About!$B$89*(P1496-$H1496+About!$B$90)))</f>
        <v>0.1676829432434738</v>
      </c>
      <c r="Q1497" s="16">
        <f>About!$B$88/(1+EXP(About!$B$89*(Q1496-$H1496+About!$B$90)))</f>
        <v>0.20895842737796153</v>
      </c>
      <c r="R1497" s="16">
        <f>About!$B$88/(1+EXP(About!$B$89*(R1496-$H1496+About!$B$90)))</f>
        <v>0.25730860691227286</v>
      </c>
      <c r="S1497" s="16">
        <f>About!$B$88/(1+EXP(About!$B$89*(S1496-$H1496+About!$B$90)))</f>
        <v>0.31250885313368498</v>
      </c>
      <c r="T1497" s="16">
        <f>About!$B$88/(1+EXP(About!$B$89*(T1496-$H1496+About!$B$90)))</f>
        <v>0.37371039599785677</v>
      </c>
      <c r="U1497" s="16">
        <f>About!$B$88/(1+EXP(About!$B$89*(U1496-$H1496+About!$B$90)))</f>
        <v>0.43940070146006388</v>
      </c>
      <c r="V1497" s="16">
        <f>About!$B$88/(1+EXP(About!$B$89*(V1496-$H1496+About!$B$90)))</f>
        <v>0.50749999999999995</v>
      </c>
      <c r="W1497" s="16">
        <f>About!$B$88/(1+EXP(About!$B$89*(W1496-$H1496+About!$B$90)))</f>
        <v>0.57559929853993608</v>
      </c>
      <c r="X1497" s="16">
        <f>About!$B$88/(1+EXP(About!$B$89*(X1496-$H1496+About!$B$90)))</f>
        <v>0.64128960400214308</v>
      </c>
      <c r="Y1497" s="16">
        <f>About!$B$88/(1+EXP(About!$B$89*(Y1496-$H1496+About!$B$90)))</f>
        <v>0.70249114686631497</v>
      </c>
      <c r="Z1497" s="16">
        <f>About!$B$88/(1+EXP(About!$B$89*(Z1496-$H1496+About!$B$90)))</f>
        <v>0.75769139308772704</v>
      </c>
      <c r="AA1497" s="16">
        <f>About!$B$88/(1+EXP(About!$B$89*(AA1496-$H1496+About!$B$90)))</f>
        <v>0.80604157262203846</v>
      </c>
      <c r="AB1497" s="16">
        <f>About!$B$88/(1+EXP(About!$B$89*(AB1496-$H1496+About!$B$90)))</f>
        <v>0.84731705675652613</v>
      </c>
      <c r="AC1497" s="16">
        <f>About!$B$88/(1+EXP(About!$B$89*(AC1496-$H1496+About!$B$90)))</f>
        <v>0.88178686351989888</v>
      </c>
      <c r="AD1497" s="16">
        <f>About!$B$88/(1+EXP(About!$B$89*(AD1496-$H1496+About!$B$90)))</f>
        <v>0.91004854176987648</v>
      </c>
      <c r="AE1497" s="16">
        <f>About!$B$88/(1+EXP(About!$B$89*(AE1496-$H1496+About!$B$90)))</f>
        <v>0.93287283077630256</v>
      </c>
      <c r="AF1497" s="16">
        <f>About!$B$88/(1+EXP(About!$B$89*(AF1496-$H1496+About!$B$90)))</f>
        <v>0.95108204360214854</v>
      </c>
      <c r="AG1497" s="16">
        <f>About!$B$88/(1+EXP(About!$B$89*(AG1496-$H1496+About!$B$90)))</f>
        <v>0.96546828115621786</v>
      </c>
      <c r="AH1497" s="16">
        <f>About!$B$88/(1+EXP(About!$B$89*(AH1496-$H1496+About!$B$90)))</f>
        <v>0.97674679113376495</v>
      </c>
      <c r="AI1497" s="16">
        <f>About!$B$88/(1+EXP(About!$B$89*(AI1496-$H1496+About!$B$90)))</f>
        <v>0.98553552862611404</v>
      </c>
      <c r="AJ1497" s="16">
        <f>About!$B$88/(1+EXP(About!$B$89*(AJ1496-$H1496+About!$B$90)))</f>
        <v>0.99235185972048212</v>
      </c>
      <c r="AK1497" s="16">
        <f>About!$B$88/(1+EXP(About!$B$89*(AK1496-$H1496+About!$B$90)))</f>
        <v>0.99761910618453631</v>
      </c>
    </row>
    <row r="1498" spans="1:37" x14ac:dyDescent="0.45">
      <c r="A1498" t="s">
        <v>29</v>
      </c>
      <c r="B1498" t="s">
        <v>345</v>
      </c>
      <c r="C1498" t="s">
        <v>259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45">
      <c r="B1499" t="s">
        <v>345</v>
      </c>
      <c r="F1499" s="16">
        <v>0</v>
      </c>
      <c r="G1499" s="16">
        <v>0</v>
      </c>
      <c r="H1499" s="16">
        <f>About!$B$88/(1+EXP(About!$B$89*(H1498-$H1498+About!$B$90)))</f>
        <v>2.2648140279517712E-2</v>
      </c>
      <c r="I1499" s="16">
        <f>About!$B$88/(1+EXP(About!$B$89*(I1498-$H1498+About!$B$90)))</f>
        <v>2.9464471373885869E-2</v>
      </c>
      <c r="J1499" s="16">
        <f>About!$B$88/(1+EXP(About!$B$89*(J1498-$H1498+About!$B$90)))</f>
        <v>3.8253208866234997E-2</v>
      </c>
      <c r="K1499" s="16">
        <f>About!$B$88/(1+EXP(About!$B$89*(K1498-$H1498+About!$B$90)))</f>
        <v>4.9531718843781984E-2</v>
      </c>
      <c r="L1499" s="16">
        <f>About!$B$88/(1+EXP(About!$B$89*(L1498-$H1498+About!$B$90)))</f>
        <v>6.3917956397851416E-2</v>
      </c>
      <c r="M1499" s="16">
        <f>About!$B$88/(1+EXP(About!$B$89*(M1498-$H1498+About!$B$90)))</f>
        <v>8.2127169223697311E-2</v>
      </c>
      <c r="N1499" s="16">
        <f>About!$B$88/(1+EXP(About!$B$89*(N1498-$H1498+About!$B$90)))</f>
        <v>0.10495145823012331</v>
      </c>
      <c r="O1499" s="16">
        <f>About!$B$88/(1+EXP(About!$B$89*(O1498-$H1498+About!$B$90)))</f>
        <v>0.13321313648010116</v>
      </c>
      <c r="P1499" s="16">
        <f>About!$B$88/(1+EXP(About!$B$89*(P1498-$H1498+About!$B$90)))</f>
        <v>0.1676829432434738</v>
      </c>
      <c r="Q1499" s="16">
        <f>About!$B$88/(1+EXP(About!$B$89*(Q1498-$H1498+About!$B$90)))</f>
        <v>0.20895842737796153</v>
      </c>
      <c r="R1499" s="16">
        <f>About!$B$88/(1+EXP(About!$B$89*(R1498-$H1498+About!$B$90)))</f>
        <v>0.25730860691227286</v>
      </c>
      <c r="S1499" s="16">
        <f>About!$B$88/(1+EXP(About!$B$89*(S1498-$H1498+About!$B$90)))</f>
        <v>0.31250885313368498</v>
      </c>
      <c r="T1499" s="16">
        <f>About!$B$88/(1+EXP(About!$B$89*(T1498-$H1498+About!$B$90)))</f>
        <v>0.37371039599785677</v>
      </c>
      <c r="U1499" s="16">
        <f>About!$B$88/(1+EXP(About!$B$89*(U1498-$H1498+About!$B$90)))</f>
        <v>0.43940070146006388</v>
      </c>
      <c r="V1499" s="16">
        <f>About!$B$88/(1+EXP(About!$B$89*(V1498-$H1498+About!$B$90)))</f>
        <v>0.50749999999999995</v>
      </c>
      <c r="W1499" s="16">
        <f>About!$B$88/(1+EXP(About!$B$89*(W1498-$H1498+About!$B$90)))</f>
        <v>0.57559929853993608</v>
      </c>
      <c r="X1499" s="16">
        <f>About!$B$88/(1+EXP(About!$B$89*(X1498-$H1498+About!$B$90)))</f>
        <v>0.64128960400214308</v>
      </c>
      <c r="Y1499" s="16">
        <f>About!$B$88/(1+EXP(About!$B$89*(Y1498-$H1498+About!$B$90)))</f>
        <v>0.70249114686631497</v>
      </c>
      <c r="Z1499" s="16">
        <f>About!$B$88/(1+EXP(About!$B$89*(Z1498-$H1498+About!$B$90)))</f>
        <v>0.75769139308772704</v>
      </c>
      <c r="AA1499" s="16">
        <f>About!$B$88/(1+EXP(About!$B$89*(AA1498-$H1498+About!$B$90)))</f>
        <v>0.80604157262203846</v>
      </c>
      <c r="AB1499" s="16">
        <f>About!$B$88/(1+EXP(About!$B$89*(AB1498-$H1498+About!$B$90)))</f>
        <v>0.84731705675652613</v>
      </c>
      <c r="AC1499" s="16">
        <f>About!$B$88/(1+EXP(About!$B$89*(AC1498-$H1498+About!$B$90)))</f>
        <v>0.88178686351989888</v>
      </c>
      <c r="AD1499" s="16">
        <f>About!$B$88/(1+EXP(About!$B$89*(AD1498-$H1498+About!$B$90)))</f>
        <v>0.91004854176987648</v>
      </c>
      <c r="AE1499" s="16">
        <f>About!$B$88/(1+EXP(About!$B$89*(AE1498-$H1498+About!$B$90)))</f>
        <v>0.93287283077630256</v>
      </c>
      <c r="AF1499" s="16">
        <f>About!$B$88/(1+EXP(About!$B$89*(AF1498-$H1498+About!$B$90)))</f>
        <v>0.95108204360214854</v>
      </c>
      <c r="AG1499" s="16">
        <f>About!$B$88/(1+EXP(About!$B$89*(AG1498-$H1498+About!$B$90)))</f>
        <v>0.96546828115621786</v>
      </c>
      <c r="AH1499" s="16">
        <f>About!$B$88/(1+EXP(About!$B$89*(AH1498-$H1498+About!$B$90)))</f>
        <v>0.97674679113376495</v>
      </c>
      <c r="AI1499" s="16">
        <f>About!$B$88/(1+EXP(About!$B$89*(AI1498-$H1498+About!$B$90)))</f>
        <v>0.98553552862611404</v>
      </c>
      <c r="AJ1499" s="16">
        <f>About!$B$88/(1+EXP(About!$B$89*(AJ1498-$H1498+About!$B$90)))</f>
        <v>0.99235185972048212</v>
      </c>
      <c r="AK1499" s="16">
        <f>About!$B$88/(1+EXP(About!$B$89*(AK1498-$H1498+About!$B$90)))</f>
        <v>0.99761910618453631</v>
      </c>
    </row>
    <row r="1500" spans="1:37" x14ac:dyDescent="0.45">
      <c r="A1500" t="s">
        <v>29</v>
      </c>
      <c r="B1500" t="s">
        <v>345</v>
      </c>
      <c r="C1500" t="s">
        <v>260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45">
      <c r="B1501" t="s">
        <v>345</v>
      </c>
      <c r="F1501" s="16">
        <v>0</v>
      </c>
      <c r="G1501" s="16">
        <v>0</v>
      </c>
      <c r="H1501" s="16">
        <f>About!$B$88/(1+EXP(About!$B$89*(H1500-$H1500+About!$B$90)))</f>
        <v>2.2648140279517712E-2</v>
      </c>
      <c r="I1501" s="16">
        <f>About!$B$88/(1+EXP(About!$B$89*(I1500-$H1500+About!$B$90)))</f>
        <v>2.9464471373885869E-2</v>
      </c>
      <c r="J1501" s="16">
        <f>About!$B$88/(1+EXP(About!$B$89*(J1500-$H1500+About!$B$90)))</f>
        <v>3.8253208866234997E-2</v>
      </c>
      <c r="K1501" s="16">
        <f>About!$B$88/(1+EXP(About!$B$89*(K1500-$H1500+About!$B$90)))</f>
        <v>4.9531718843781984E-2</v>
      </c>
      <c r="L1501" s="16">
        <f>About!$B$88/(1+EXP(About!$B$89*(L1500-$H1500+About!$B$90)))</f>
        <v>6.3917956397851416E-2</v>
      </c>
      <c r="M1501" s="16">
        <f>About!$B$88/(1+EXP(About!$B$89*(M1500-$H1500+About!$B$90)))</f>
        <v>8.2127169223697311E-2</v>
      </c>
      <c r="N1501" s="16">
        <f>About!$B$88/(1+EXP(About!$B$89*(N1500-$H1500+About!$B$90)))</f>
        <v>0.10495145823012331</v>
      </c>
      <c r="O1501" s="16">
        <f>About!$B$88/(1+EXP(About!$B$89*(O1500-$H1500+About!$B$90)))</f>
        <v>0.13321313648010116</v>
      </c>
      <c r="P1501" s="16">
        <f>About!$B$88/(1+EXP(About!$B$89*(P1500-$H1500+About!$B$90)))</f>
        <v>0.1676829432434738</v>
      </c>
      <c r="Q1501" s="16">
        <f>About!$B$88/(1+EXP(About!$B$89*(Q1500-$H1500+About!$B$90)))</f>
        <v>0.20895842737796153</v>
      </c>
      <c r="R1501" s="16">
        <f>About!$B$88/(1+EXP(About!$B$89*(R1500-$H1500+About!$B$90)))</f>
        <v>0.25730860691227286</v>
      </c>
      <c r="S1501" s="16">
        <f>About!$B$88/(1+EXP(About!$B$89*(S1500-$H1500+About!$B$90)))</f>
        <v>0.31250885313368498</v>
      </c>
      <c r="T1501" s="16">
        <f>About!$B$88/(1+EXP(About!$B$89*(T1500-$H1500+About!$B$90)))</f>
        <v>0.37371039599785677</v>
      </c>
      <c r="U1501" s="16">
        <f>About!$B$88/(1+EXP(About!$B$89*(U1500-$H1500+About!$B$90)))</f>
        <v>0.43940070146006388</v>
      </c>
      <c r="V1501" s="16">
        <f>About!$B$88/(1+EXP(About!$B$89*(V1500-$H1500+About!$B$90)))</f>
        <v>0.50749999999999995</v>
      </c>
      <c r="W1501" s="16">
        <f>About!$B$88/(1+EXP(About!$B$89*(W1500-$H1500+About!$B$90)))</f>
        <v>0.57559929853993608</v>
      </c>
      <c r="X1501" s="16">
        <f>About!$B$88/(1+EXP(About!$B$89*(X1500-$H1500+About!$B$90)))</f>
        <v>0.64128960400214308</v>
      </c>
      <c r="Y1501" s="16">
        <f>About!$B$88/(1+EXP(About!$B$89*(Y1500-$H1500+About!$B$90)))</f>
        <v>0.70249114686631497</v>
      </c>
      <c r="Z1501" s="16">
        <f>About!$B$88/(1+EXP(About!$B$89*(Z1500-$H1500+About!$B$90)))</f>
        <v>0.75769139308772704</v>
      </c>
      <c r="AA1501" s="16">
        <f>About!$B$88/(1+EXP(About!$B$89*(AA1500-$H1500+About!$B$90)))</f>
        <v>0.80604157262203846</v>
      </c>
      <c r="AB1501" s="16">
        <f>About!$B$88/(1+EXP(About!$B$89*(AB1500-$H1500+About!$B$90)))</f>
        <v>0.84731705675652613</v>
      </c>
      <c r="AC1501" s="16">
        <f>About!$B$88/(1+EXP(About!$B$89*(AC1500-$H1500+About!$B$90)))</f>
        <v>0.88178686351989888</v>
      </c>
      <c r="AD1501" s="16">
        <f>About!$B$88/(1+EXP(About!$B$89*(AD1500-$H1500+About!$B$90)))</f>
        <v>0.91004854176987648</v>
      </c>
      <c r="AE1501" s="16">
        <f>About!$B$88/(1+EXP(About!$B$89*(AE1500-$H1500+About!$B$90)))</f>
        <v>0.93287283077630256</v>
      </c>
      <c r="AF1501" s="16">
        <f>About!$B$88/(1+EXP(About!$B$89*(AF1500-$H1500+About!$B$90)))</f>
        <v>0.95108204360214854</v>
      </c>
      <c r="AG1501" s="16">
        <f>About!$B$88/(1+EXP(About!$B$89*(AG1500-$H1500+About!$B$90)))</f>
        <v>0.96546828115621786</v>
      </c>
      <c r="AH1501" s="16">
        <f>About!$B$88/(1+EXP(About!$B$89*(AH1500-$H1500+About!$B$90)))</f>
        <v>0.97674679113376495</v>
      </c>
      <c r="AI1501" s="16">
        <f>About!$B$88/(1+EXP(About!$B$89*(AI1500-$H1500+About!$B$90)))</f>
        <v>0.98553552862611404</v>
      </c>
      <c r="AJ1501" s="16">
        <f>About!$B$88/(1+EXP(About!$B$89*(AJ1500-$H1500+About!$B$90)))</f>
        <v>0.99235185972048212</v>
      </c>
      <c r="AK1501" s="16">
        <f>About!$B$88/(1+EXP(About!$B$89*(AK1500-$H1500+About!$B$90)))</f>
        <v>0.99761910618453631</v>
      </c>
    </row>
    <row r="1502" spans="1:37" x14ac:dyDescent="0.45">
      <c r="A1502" t="s">
        <v>29</v>
      </c>
      <c r="B1502" t="s">
        <v>345</v>
      </c>
      <c r="C1502" t="s">
        <v>261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45">
      <c r="B1503" t="s">
        <v>345</v>
      </c>
      <c r="F1503" s="16">
        <v>0</v>
      </c>
      <c r="G1503" s="16">
        <v>0</v>
      </c>
      <c r="H1503" s="16">
        <f>About!$B$88/(1+EXP(About!$B$89*(H1502-$H1502+About!$B$90)))</f>
        <v>2.2648140279517712E-2</v>
      </c>
      <c r="I1503" s="16">
        <f>About!$B$88/(1+EXP(About!$B$89*(I1502-$H1502+About!$B$90)))</f>
        <v>2.9464471373885869E-2</v>
      </c>
      <c r="J1503" s="16">
        <f>About!$B$88/(1+EXP(About!$B$89*(J1502-$H1502+About!$B$90)))</f>
        <v>3.8253208866234997E-2</v>
      </c>
      <c r="K1503" s="16">
        <f>About!$B$88/(1+EXP(About!$B$89*(K1502-$H1502+About!$B$90)))</f>
        <v>4.9531718843781984E-2</v>
      </c>
      <c r="L1503" s="16">
        <f>About!$B$88/(1+EXP(About!$B$89*(L1502-$H1502+About!$B$90)))</f>
        <v>6.3917956397851416E-2</v>
      </c>
      <c r="M1503" s="16">
        <f>About!$B$88/(1+EXP(About!$B$89*(M1502-$H1502+About!$B$90)))</f>
        <v>8.2127169223697311E-2</v>
      </c>
      <c r="N1503" s="16">
        <f>About!$B$88/(1+EXP(About!$B$89*(N1502-$H1502+About!$B$90)))</f>
        <v>0.10495145823012331</v>
      </c>
      <c r="O1503" s="16">
        <f>About!$B$88/(1+EXP(About!$B$89*(O1502-$H1502+About!$B$90)))</f>
        <v>0.13321313648010116</v>
      </c>
      <c r="P1503" s="16">
        <f>About!$B$88/(1+EXP(About!$B$89*(P1502-$H1502+About!$B$90)))</f>
        <v>0.1676829432434738</v>
      </c>
      <c r="Q1503" s="16">
        <f>About!$B$88/(1+EXP(About!$B$89*(Q1502-$H1502+About!$B$90)))</f>
        <v>0.20895842737796153</v>
      </c>
      <c r="R1503" s="16">
        <f>About!$B$88/(1+EXP(About!$B$89*(R1502-$H1502+About!$B$90)))</f>
        <v>0.25730860691227286</v>
      </c>
      <c r="S1503" s="16">
        <f>About!$B$88/(1+EXP(About!$B$89*(S1502-$H1502+About!$B$90)))</f>
        <v>0.31250885313368498</v>
      </c>
      <c r="T1503" s="16">
        <f>About!$B$88/(1+EXP(About!$B$89*(T1502-$H1502+About!$B$90)))</f>
        <v>0.37371039599785677</v>
      </c>
      <c r="U1503" s="16">
        <f>About!$B$88/(1+EXP(About!$B$89*(U1502-$H1502+About!$B$90)))</f>
        <v>0.43940070146006388</v>
      </c>
      <c r="V1503" s="16">
        <f>About!$B$88/(1+EXP(About!$B$89*(V1502-$H1502+About!$B$90)))</f>
        <v>0.50749999999999995</v>
      </c>
      <c r="W1503" s="16">
        <f>About!$B$88/(1+EXP(About!$B$89*(W1502-$H1502+About!$B$90)))</f>
        <v>0.57559929853993608</v>
      </c>
      <c r="X1503" s="16">
        <f>About!$B$88/(1+EXP(About!$B$89*(X1502-$H1502+About!$B$90)))</f>
        <v>0.64128960400214308</v>
      </c>
      <c r="Y1503" s="16">
        <f>About!$B$88/(1+EXP(About!$B$89*(Y1502-$H1502+About!$B$90)))</f>
        <v>0.70249114686631497</v>
      </c>
      <c r="Z1503" s="16">
        <f>About!$B$88/(1+EXP(About!$B$89*(Z1502-$H1502+About!$B$90)))</f>
        <v>0.75769139308772704</v>
      </c>
      <c r="AA1503" s="16">
        <f>About!$B$88/(1+EXP(About!$B$89*(AA1502-$H1502+About!$B$90)))</f>
        <v>0.80604157262203846</v>
      </c>
      <c r="AB1503" s="16">
        <f>About!$B$88/(1+EXP(About!$B$89*(AB1502-$H1502+About!$B$90)))</f>
        <v>0.84731705675652613</v>
      </c>
      <c r="AC1503" s="16">
        <f>About!$B$88/(1+EXP(About!$B$89*(AC1502-$H1502+About!$B$90)))</f>
        <v>0.88178686351989888</v>
      </c>
      <c r="AD1503" s="16">
        <f>About!$B$88/(1+EXP(About!$B$89*(AD1502-$H1502+About!$B$90)))</f>
        <v>0.91004854176987648</v>
      </c>
      <c r="AE1503" s="16">
        <f>About!$B$88/(1+EXP(About!$B$89*(AE1502-$H1502+About!$B$90)))</f>
        <v>0.93287283077630256</v>
      </c>
      <c r="AF1503" s="16">
        <f>About!$B$88/(1+EXP(About!$B$89*(AF1502-$H1502+About!$B$90)))</f>
        <v>0.95108204360214854</v>
      </c>
      <c r="AG1503" s="16">
        <f>About!$B$88/(1+EXP(About!$B$89*(AG1502-$H1502+About!$B$90)))</f>
        <v>0.96546828115621786</v>
      </c>
      <c r="AH1503" s="16">
        <f>About!$B$88/(1+EXP(About!$B$89*(AH1502-$H1502+About!$B$90)))</f>
        <v>0.97674679113376495</v>
      </c>
      <c r="AI1503" s="16">
        <f>About!$B$88/(1+EXP(About!$B$89*(AI1502-$H1502+About!$B$90)))</f>
        <v>0.98553552862611404</v>
      </c>
      <c r="AJ1503" s="16">
        <f>About!$B$88/(1+EXP(About!$B$89*(AJ1502-$H1502+About!$B$90)))</f>
        <v>0.99235185972048212</v>
      </c>
      <c r="AK1503" s="16">
        <f>About!$B$88/(1+EXP(About!$B$89*(AK1502-$H1502+About!$B$90)))</f>
        <v>0.99761910618453631</v>
      </c>
    </row>
    <row r="1504" spans="1:37" x14ac:dyDescent="0.45">
      <c r="A1504" t="s">
        <v>29</v>
      </c>
      <c r="B1504" t="s">
        <v>345</v>
      </c>
      <c r="C1504" t="s">
        <v>262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45">
      <c r="B1505" t="s">
        <v>345</v>
      </c>
      <c r="F1505" s="16">
        <v>0</v>
      </c>
      <c r="G1505" s="16">
        <v>0</v>
      </c>
      <c r="H1505" s="16">
        <f>About!$B$88/(1+EXP(About!$B$89*(H1504-$H1504+About!$B$90)))</f>
        <v>2.2648140279517712E-2</v>
      </c>
      <c r="I1505" s="16">
        <f>About!$B$88/(1+EXP(About!$B$89*(I1504-$H1504+About!$B$90)))</f>
        <v>2.9464471373885869E-2</v>
      </c>
      <c r="J1505" s="16">
        <f>About!$B$88/(1+EXP(About!$B$89*(J1504-$H1504+About!$B$90)))</f>
        <v>3.8253208866234997E-2</v>
      </c>
      <c r="K1505" s="16">
        <f>About!$B$88/(1+EXP(About!$B$89*(K1504-$H1504+About!$B$90)))</f>
        <v>4.9531718843781984E-2</v>
      </c>
      <c r="L1505" s="16">
        <f>About!$B$88/(1+EXP(About!$B$89*(L1504-$H1504+About!$B$90)))</f>
        <v>6.3917956397851416E-2</v>
      </c>
      <c r="M1505" s="16">
        <f>About!$B$88/(1+EXP(About!$B$89*(M1504-$H1504+About!$B$90)))</f>
        <v>8.2127169223697311E-2</v>
      </c>
      <c r="N1505" s="16">
        <f>About!$B$88/(1+EXP(About!$B$89*(N1504-$H1504+About!$B$90)))</f>
        <v>0.10495145823012331</v>
      </c>
      <c r="O1505" s="16">
        <f>About!$B$88/(1+EXP(About!$B$89*(O1504-$H1504+About!$B$90)))</f>
        <v>0.13321313648010116</v>
      </c>
      <c r="P1505" s="16">
        <f>About!$B$88/(1+EXP(About!$B$89*(P1504-$H1504+About!$B$90)))</f>
        <v>0.1676829432434738</v>
      </c>
      <c r="Q1505" s="16">
        <f>About!$B$88/(1+EXP(About!$B$89*(Q1504-$H1504+About!$B$90)))</f>
        <v>0.20895842737796153</v>
      </c>
      <c r="R1505" s="16">
        <f>About!$B$88/(1+EXP(About!$B$89*(R1504-$H1504+About!$B$90)))</f>
        <v>0.25730860691227286</v>
      </c>
      <c r="S1505" s="16">
        <f>About!$B$88/(1+EXP(About!$B$89*(S1504-$H1504+About!$B$90)))</f>
        <v>0.31250885313368498</v>
      </c>
      <c r="T1505" s="16">
        <f>About!$B$88/(1+EXP(About!$B$89*(T1504-$H1504+About!$B$90)))</f>
        <v>0.37371039599785677</v>
      </c>
      <c r="U1505" s="16">
        <f>About!$B$88/(1+EXP(About!$B$89*(U1504-$H1504+About!$B$90)))</f>
        <v>0.43940070146006388</v>
      </c>
      <c r="V1505" s="16">
        <f>About!$B$88/(1+EXP(About!$B$89*(V1504-$H1504+About!$B$90)))</f>
        <v>0.50749999999999995</v>
      </c>
      <c r="W1505" s="16">
        <f>About!$B$88/(1+EXP(About!$B$89*(W1504-$H1504+About!$B$90)))</f>
        <v>0.57559929853993608</v>
      </c>
      <c r="X1505" s="16">
        <f>About!$B$88/(1+EXP(About!$B$89*(X1504-$H1504+About!$B$90)))</f>
        <v>0.64128960400214308</v>
      </c>
      <c r="Y1505" s="16">
        <f>About!$B$88/(1+EXP(About!$B$89*(Y1504-$H1504+About!$B$90)))</f>
        <v>0.70249114686631497</v>
      </c>
      <c r="Z1505" s="16">
        <f>About!$B$88/(1+EXP(About!$B$89*(Z1504-$H1504+About!$B$90)))</f>
        <v>0.75769139308772704</v>
      </c>
      <c r="AA1505" s="16">
        <f>About!$B$88/(1+EXP(About!$B$89*(AA1504-$H1504+About!$B$90)))</f>
        <v>0.80604157262203846</v>
      </c>
      <c r="AB1505" s="16">
        <f>About!$B$88/(1+EXP(About!$B$89*(AB1504-$H1504+About!$B$90)))</f>
        <v>0.84731705675652613</v>
      </c>
      <c r="AC1505" s="16">
        <f>About!$B$88/(1+EXP(About!$B$89*(AC1504-$H1504+About!$B$90)))</f>
        <v>0.88178686351989888</v>
      </c>
      <c r="AD1505" s="16">
        <f>About!$B$88/(1+EXP(About!$B$89*(AD1504-$H1504+About!$B$90)))</f>
        <v>0.91004854176987648</v>
      </c>
      <c r="AE1505" s="16">
        <f>About!$B$88/(1+EXP(About!$B$89*(AE1504-$H1504+About!$B$90)))</f>
        <v>0.93287283077630256</v>
      </c>
      <c r="AF1505" s="16">
        <f>About!$B$88/(1+EXP(About!$B$89*(AF1504-$H1504+About!$B$90)))</f>
        <v>0.95108204360214854</v>
      </c>
      <c r="AG1505" s="16">
        <f>About!$B$88/(1+EXP(About!$B$89*(AG1504-$H1504+About!$B$90)))</f>
        <v>0.96546828115621786</v>
      </c>
      <c r="AH1505" s="16">
        <f>About!$B$88/(1+EXP(About!$B$89*(AH1504-$H1504+About!$B$90)))</f>
        <v>0.97674679113376495</v>
      </c>
      <c r="AI1505" s="16">
        <f>About!$B$88/(1+EXP(About!$B$89*(AI1504-$H1504+About!$B$90)))</f>
        <v>0.98553552862611404</v>
      </c>
      <c r="AJ1505" s="16">
        <f>About!$B$88/(1+EXP(About!$B$89*(AJ1504-$H1504+About!$B$90)))</f>
        <v>0.99235185972048212</v>
      </c>
      <c r="AK1505" s="16">
        <f>About!$B$88/(1+EXP(About!$B$89*(AK1504-$H1504+About!$B$90)))</f>
        <v>0.99761910618453631</v>
      </c>
    </row>
    <row r="1506" spans="1:37" x14ac:dyDescent="0.45">
      <c r="A1506" t="s">
        <v>29</v>
      </c>
      <c r="B1506" t="s">
        <v>345</v>
      </c>
      <c r="C1506" t="s">
        <v>263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45">
      <c r="B1507" t="s">
        <v>345</v>
      </c>
      <c r="F1507" s="16">
        <v>0</v>
      </c>
      <c r="G1507" s="16">
        <v>0</v>
      </c>
      <c r="H1507" s="16">
        <f>About!$B$88/(1+EXP(About!$B$89*(H1506-$H1506+About!$B$90)))</f>
        <v>2.2648140279517712E-2</v>
      </c>
      <c r="I1507" s="16">
        <f>About!$B$88/(1+EXP(About!$B$89*(I1506-$H1506+About!$B$90)))</f>
        <v>2.9464471373885869E-2</v>
      </c>
      <c r="J1507" s="16">
        <f>About!$B$88/(1+EXP(About!$B$89*(J1506-$H1506+About!$B$90)))</f>
        <v>3.8253208866234997E-2</v>
      </c>
      <c r="K1507" s="16">
        <f>About!$B$88/(1+EXP(About!$B$89*(K1506-$H1506+About!$B$90)))</f>
        <v>4.9531718843781984E-2</v>
      </c>
      <c r="L1507" s="16">
        <f>About!$B$88/(1+EXP(About!$B$89*(L1506-$H1506+About!$B$90)))</f>
        <v>6.3917956397851416E-2</v>
      </c>
      <c r="M1507" s="16">
        <f>About!$B$88/(1+EXP(About!$B$89*(M1506-$H1506+About!$B$90)))</f>
        <v>8.2127169223697311E-2</v>
      </c>
      <c r="N1507" s="16">
        <f>About!$B$88/(1+EXP(About!$B$89*(N1506-$H1506+About!$B$90)))</f>
        <v>0.10495145823012331</v>
      </c>
      <c r="O1507" s="16">
        <f>About!$B$88/(1+EXP(About!$B$89*(O1506-$H1506+About!$B$90)))</f>
        <v>0.13321313648010116</v>
      </c>
      <c r="P1507" s="16">
        <f>About!$B$88/(1+EXP(About!$B$89*(P1506-$H1506+About!$B$90)))</f>
        <v>0.1676829432434738</v>
      </c>
      <c r="Q1507" s="16">
        <f>About!$B$88/(1+EXP(About!$B$89*(Q1506-$H1506+About!$B$90)))</f>
        <v>0.20895842737796153</v>
      </c>
      <c r="R1507" s="16">
        <f>About!$B$88/(1+EXP(About!$B$89*(R1506-$H1506+About!$B$90)))</f>
        <v>0.25730860691227286</v>
      </c>
      <c r="S1507" s="16">
        <f>About!$B$88/(1+EXP(About!$B$89*(S1506-$H1506+About!$B$90)))</f>
        <v>0.31250885313368498</v>
      </c>
      <c r="T1507" s="16">
        <f>About!$B$88/(1+EXP(About!$B$89*(T1506-$H1506+About!$B$90)))</f>
        <v>0.37371039599785677</v>
      </c>
      <c r="U1507" s="16">
        <f>About!$B$88/(1+EXP(About!$B$89*(U1506-$H1506+About!$B$90)))</f>
        <v>0.43940070146006388</v>
      </c>
      <c r="V1507" s="16">
        <f>About!$B$88/(1+EXP(About!$B$89*(V1506-$H1506+About!$B$90)))</f>
        <v>0.50749999999999995</v>
      </c>
      <c r="W1507" s="16">
        <f>About!$B$88/(1+EXP(About!$B$89*(W1506-$H1506+About!$B$90)))</f>
        <v>0.57559929853993608</v>
      </c>
      <c r="X1507" s="16">
        <f>About!$B$88/(1+EXP(About!$B$89*(X1506-$H1506+About!$B$90)))</f>
        <v>0.64128960400214308</v>
      </c>
      <c r="Y1507" s="16">
        <f>About!$B$88/(1+EXP(About!$B$89*(Y1506-$H1506+About!$B$90)))</f>
        <v>0.70249114686631497</v>
      </c>
      <c r="Z1507" s="16">
        <f>About!$B$88/(1+EXP(About!$B$89*(Z1506-$H1506+About!$B$90)))</f>
        <v>0.75769139308772704</v>
      </c>
      <c r="AA1507" s="16">
        <f>About!$B$88/(1+EXP(About!$B$89*(AA1506-$H1506+About!$B$90)))</f>
        <v>0.80604157262203846</v>
      </c>
      <c r="AB1507" s="16">
        <f>About!$B$88/(1+EXP(About!$B$89*(AB1506-$H1506+About!$B$90)))</f>
        <v>0.84731705675652613</v>
      </c>
      <c r="AC1507" s="16">
        <f>About!$B$88/(1+EXP(About!$B$89*(AC1506-$H1506+About!$B$90)))</f>
        <v>0.88178686351989888</v>
      </c>
      <c r="AD1507" s="16">
        <f>About!$B$88/(1+EXP(About!$B$89*(AD1506-$H1506+About!$B$90)))</f>
        <v>0.91004854176987648</v>
      </c>
      <c r="AE1507" s="16">
        <f>About!$B$88/(1+EXP(About!$B$89*(AE1506-$H1506+About!$B$90)))</f>
        <v>0.93287283077630256</v>
      </c>
      <c r="AF1507" s="16">
        <f>About!$B$88/(1+EXP(About!$B$89*(AF1506-$H1506+About!$B$90)))</f>
        <v>0.95108204360214854</v>
      </c>
      <c r="AG1507" s="16">
        <f>About!$B$88/(1+EXP(About!$B$89*(AG1506-$H1506+About!$B$90)))</f>
        <v>0.96546828115621786</v>
      </c>
      <c r="AH1507" s="16">
        <f>About!$B$88/(1+EXP(About!$B$89*(AH1506-$H1506+About!$B$90)))</f>
        <v>0.97674679113376495</v>
      </c>
      <c r="AI1507" s="16">
        <f>About!$B$88/(1+EXP(About!$B$89*(AI1506-$H1506+About!$B$90)))</f>
        <v>0.98553552862611404</v>
      </c>
      <c r="AJ1507" s="16">
        <f>About!$B$88/(1+EXP(About!$B$89*(AJ1506-$H1506+About!$B$90)))</f>
        <v>0.99235185972048212</v>
      </c>
      <c r="AK1507" s="16">
        <f>About!$B$88/(1+EXP(About!$B$89*(AK1506-$H1506+About!$B$90)))</f>
        <v>0.99761910618453631</v>
      </c>
    </row>
    <row r="1508" spans="1:37" x14ac:dyDescent="0.45">
      <c r="A1508" t="s">
        <v>29</v>
      </c>
      <c r="B1508" t="s">
        <v>345</v>
      </c>
      <c r="C1508" t="s">
        <v>264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45">
      <c r="B1509" t="s">
        <v>345</v>
      </c>
      <c r="F1509" s="16">
        <v>0</v>
      </c>
      <c r="G1509" s="16">
        <v>0</v>
      </c>
      <c r="H1509" s="16">
        <f>About!$B$88/(1+EXP(About!$B$89*(H1508-$H1508+About!$B$90)))</f>
        <v>2.2648140279517712E-2</v>
      </c>
      <c r="I1509" s="16">
        <f>About!$B$88/(1+EXP(About!$B$89*(I1508-$H1508+About!$B$90)))</f>
        <v>2.9464471373885869E-2</v>
      </c>
      <c r="J1509" s="16">
        <f>About!$B$88/(1+EXP(About!$B$89*(J1508-$H1508+About!$B$90)))</f>
        <v>3.8253208866234997E-2</v>
      </c>
      <c r="K1509" s="16">
        <f>About!$B$88/(1+EXP(About!$B$89*(K1508-$H1508+About!$B$90)))</f>
        <v>4.9531718843781984E-2</v>
      </c>
      <c r="L1509" s="16">
        <f>About!$B$88/(1+EXP(About!$B$89*(L1508-$H1508+About!$B$90)))</f>
        <v>6.3917956397851416E-2</v>
      </c>
      <c r="M1509" s="16">
        <f>About!$B$88/(1+EXP(About!$B$89*(M1508-$H1508+About!$B$90)))</f>
        <v>8.2127169223697311E-2</v>
      </c>
      <c r="N1509" s="16">
        <f>About!$B$88/(1+EXP(About!$B$89*(N1508-$H1508+About!$B$90)))</f>
        <v>0.10495145823012331</v>
      </c>
      <c r="O1509" s="16">
        <f>About!$B$88/(1+EXP(About!$B$89*(O1508-$H1508+About!$B$90)))</f>
        <v>0.13321313648010116</v>
      </c>
      <c r="P1509" s="16">
        <f>About!$B$88/(1+EXP(About!$B$89*(P1508-$H1508+About!$B$90)))</f>
        <v>0.1676829432434738</v>
      </c>
      <c r="Q1509" s="16">
        <f>About!$B$88/(1+EXP(About!$B$89*(Q1508-$H1508+About!$B$90)))</f>
        <v>0.20895842737796153</v>
      </c>
      <c r="R1509" s="16">
        <f>About!$B$88/(1+EXP(About!$B$89*(R1508-$H1508+About!$B$90)))</f>
        <v>0.25730860691227286</v>
      </c>
      <c r="S1509" s="16">
        <f>About!$B$88/(1+EXP(About!$B$89*(S1508-$H1508+About!$B$90)))</f>
        <v>0.31250885313368498</v>
      </c>
      <c r="T1509" s="16">
        <f>About!$B$88/(1+EXP(About!$B$89*(T1508-$H1508+About!$B$90)))</f>
        <v>0.37371039599785677</v>
      </c>
      <c r="U1509" s="16">
        <f>About!$B$88/(1+EXP(About!$B$89*(U1508-$H1508+About!$B$90)))</f>
        <v>0.43940070146006388</v>
      </c>
      <c r="V1509" s="16">
        <f>About!$B$88/(1+EXP(About!$B$89*(V1508-$H1508+About!$B$90)))</f>
        <v>0.50749999999999995</v>
      </c>
      <c r="W1509" s="16">
        <f>About!$B$88/(1+EXP(About!$B$89*(W1508-$H1508+About!$B$90)))</f>
        <v>0.57559929853993608</v>
      </c>
      <c r="X1509" s="16">
        <f>About!$B$88/(1+EXP(About!$B$89*(X1508-$H1508+About!$B$90)))</f>
        <v>0.64128960400214308</v>
      </c>
      <c r="Y1509" s="16">
        <f>About!$B$88/(1+EXP(About!$B$89*(Y1508-$H1508+About!$B$90)))</f>
        <v>0.70249114686631497</v>
      </c>
      <c r="Z1509" s="16">
        <f>About!$B$88/(1+EXP(About!$B$89*(Z1508-$H1508+About!$B$90)))</f>
        <v>0.75769139308772704</v>
      </c>
      <c r="AA1509" s="16">
        <f>About!$B$88/(1+EXP(About!$B$89*(AA1508-$H1508+About!$B$90)))</f>
        <v>0.80604157262203846</v>
      </c>
      <c r="AB1509" s="16">
        <f>About!$B$88/(1+EXP(About!$B$89*(AB1508-$H1508+About!$B$90)))</f>
        <v>0.84731705675652613</v>
      </c>
      <c r="AC1509" s="16">
        <f>About!$B$88/(1+EXP(About!$B$89*(AC1508-$H1508+About!$B$90)))</f>
        <v>0.88178686351989888</v>
      </c>
      <c r="AD1509" s="16">
        <f>About!$B$88/(1+EXP(About!$B$89*(AD1508-$H1508+About!$B$90)))</f>
        <v>0.91004854176987648</v>
      </c>
      <c r="AE1509" s="16">
        <f>About!$B$88/(1+EXP(About!$B$89*(AE1508-$H1508+About!$B$90)))</f>
        <v>0.93287283077630256</v>
      </c>
      <c r="AF1509" s="16">
        <f>About!$B$88/(1+EXP(About!$B$89*(AF1508-$H1508+About!$B$90)))</f>
        <v>0.95108204360214854</v>
      </c>
      <c r="AG1509" s="16">
        <f>About!$B$88/(1+EXP(About!$B$89*(AG1508-$H1508+About!$B$90)))</f>
        <v>0.96546828115621786</v>
      </c>
      <c r="AH1509" s="16">
        <f>About!$B$88/(1+EXP(About!$B$89*(AH1508-$H1508+About!$B$90)))</f>
        <v>0.97674679113376495</v>
      </c>
      <c r="AI1509" s="16">
        <f>About!$B$88/(1+EXP(About!$B$89*(AI1508-$H1508+About!$B$90)))</f>
        <v>0.98553552862611404</v>
      </c>
      <c r="AJ1509" s="16">
        <f>About!$B$88/(1+EXP(About!$B$89*(AJ1508-$H1508+About!$B$90)))</f>
        <v>0.99235185972048212</v>
      </c>
      <c r="AK1509" s="16">
        <f>About!$B$88/(1+EXP(About!$B$89*(AK1508-$H1508+About!$B$90)))</f>
        <v>0.99761910618453631</v>
      </c>
    </row>
    <row r="1510" spans="1:37" x14ac:dyDescent="0.45">
      <c r="A1510" t="s">
        <v>29</v>
      </c>
      <c r="B1510" t="s">
        <v>345</v>
      </c>
      <c r="C1510" t="s">
        <v>265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45">
      <c r="B1511" t="s">
        <v>345</v>
      </c>
      <c r="F1511" s="16">
        <v>0</v>
      </c>
      <c r="G1511" s="16">
        <v>0</v>
      </c>
      <c r="H1511" s="16">
        <f>About!$B$88/(1+EXP(About!$B$89*(H1510-$H1510+About!$B$90)))</f>
        <v>2.2648140279517712E-2</v>
      </c>
      <c r="I1511" s="16">
        <f>About!$B$88/(1+EXP(About!$B$89*(I1510-$H1510+About!$B$90)))</f>
        <v>2.9464471373885869E-2</v>
      </c>
      <c r="J1511" s="16">
        <f>About!$B$88/(1+EXP(About!$B$89*(J1510-$H1510+About!$B$90)))</f>
        <v>3.8253208866234997E-2</v>
      </c>
      <c r="K1511" s="16">
        <f>About!$B$88/(1+EXP(About!$B$89*(K1510-$H1510+About!$B$90)))</f>
        <v>4.9531718843781984E-2</v>
      </c>
      <c r="L1511" s="16">
        <f>About!$B$88/(1+EXP(About!$B$89*(L1510-$H1510+About!$B$90)))</f>
        <v>6.3917956397851416E-2</v>
      </c>
      <c r="M1511" s="16">
        <f>About!$B$88/(1+EXP(About!$B$89*(M1510-$H1510+About!$B$90)))</f>
        <v>8.2127169223697311E-2</v>
      </c>
      <c r="N1511" s="16">
        <f>About!$B$88/(1+EXP(About!$B$89*(N1510-$H1510+About!$B$90)))</f>
        <v>0.10495145823012331</v>
      </c>
      <c r="O1511" s="16">
        <f>About!$B$88/(1+EXP(About!$B$89*(O1510-$H1510+About!$B$90)))</f>
        <v>0.13321313648010116</v>
      </c>
      <c r="P1511" s="16">
        <f>About!$B$88/(1+EXP(About!$B$89*(P1510-$H1510+About!$B$90)))</f>
        <v>0.1676829432434738</v>
      </c>
      <c r="Q1511" s="16">
        <f>About!$B$88/(1+EXP(About!$B$89*(Q1510-$H1510+About!$B$90)))</f>
        <v>0.20895842737796153</v>
      </c>
      <c r="R1511" s="16">
        <f>About!$B$88/(1+EXP(About!$B$89*(R1510-$H1510+About!$B$90)))</f>
        <v>0.25730860691227286</v>
      </c>
      <c r="S1511" s="16">
        <f>About!$B$88/(1+EXP(About!$B$89*(S1510-$H1510+About!$B$90)))</f>
        <v>0.31250885313368498</v>
      </c>
      <c r="T1511" s="16">
        <f>About!$B$88/(1+EXP(About!$B$89*(T1510-$H1510+About!$B$90)))</f>
        <v>0.37371039599785677</v>
      </c>
      <c r="U1511" s="16">
        <f>About!$B$88/(1+EXP(About!$B$89*(U1510-$H1510+About!$B$90)))</f>
        <v>0.43940070146006388</v>
      </c>
      <c r="V1511" s="16">
        <f>About!$B$88/(1+EXP(About!$B$89*(V1510-$H1510+About!$B$90)))</f>
        <v>0.50749999999999995</v>
      </c>
      <c r="W1511" s="16">
        <f>About!$B$88/(1+EXP(About!$B$89*(W1510-$H1510+About!$B$90)))</f>
        <v>0.57559929853993608</v>
      </c>
      <c r="X1511" s="16">
        <f>About!$B$88/(1+EXP(About!$B$89*(X1510-$H1510+About!$B$90)))</f>
        <v>0.64128960400214308</v>
      </c>
      <c r="Y1511" s="16">
        <f>About!$B$88/(1+EXP(About!$B$89*(Y1510-$H1510+About!$B$90)))</f>
        <v>0.70249114686631497</v>
      </c>
      <c r="Z1511" s="16">
        <f>About!$B$88/(1+EXP(About!$B$89*(Z1510-$H1510+About!$B$90)))</f>
        <v>0.75769139308772704</v>
      </c>
      <c r="AA1511" s="16">
        <f>About!$B$88/(1+EXP(About!$B$89*(AA1510-$H1510+About!$B$90)))</f>
        <v>0.80604157262203846</v>
      </c>
      <c r="AB1511" s="16">
        <f>About!$B$88/(1+EXP(About!$B$89*(AB1510-$H1510+About!$B$90)))</f>
        <v>0.84731705675652613</v>
      </c>
      <c r="AC1511" s="16">
        <f>About!$B$88/(1+EXP(About!$B$89*(AC1510-$H1510+About!$B$90)))</f>
        <v>0.88178686351989888</v>
      </c>
      <c r="AD1511" s="16">
        <f>About!$B$88/(1+EXP(About!$B$89*(AD1510-$H1510+About!$B$90)))</f>
        <v>0.91004854176987648</v>
      </c>
      <c r="AE1511" s="16">
        <f>About!$B$88/(1+EXP(About!$B$89*(AE1510-$H1510+About!$B$90)))</f>
        <v>0.93287283077630256</v>
      </c>
      <c r="AF1511" s="16">
        <f>About!$B$88/(1+EXP(About!$B$89*(AF1510-$H1510+About!$B$90)))</f>
        <v>0.95108204360214854</v>
      </c>
      <c r="AG1511" s="16">
        <f>About!$B$88/(1+EXP(About!$B$89*(AG1510-$H1510+About!$B$90)))</f>
        <v>0.96546828115621786</v>
      </c>
      <c r="AH1511" s="16">
        <f>About!$B$88/(1+EXP(About!$B$89*(AH1510-$H1510+About!$B$90)))</f>
        <v>0.97674679113376495</v>
      </c>
      <c r="AI1511" s="16">
        <f>About!$B$88/(1+EXP(About!$B$89*(AI1510-$H1510+About!$B$90)))</f>
        <v>0.98553552862611404</v>
      </c>
      <c r="AJ1511" s="16">
        <f>About!$B$88/(1+EXP(About!$B$89*(AJ1510-$H1510+About!$B$90)))</f>
        <v>0.99235185972048212</v>
      </c>
      <c r="AK1511" s="16">
        <f>About!$B$88/(1+EXP(About!$B$89*(AK1510-$H1510+About!$B$90)))</f>
        <v>0.99761910618453631</v>
      </c>
    </row>
    <row r="1512" spans="1:37" x14ac:dyDescent="0.45">
      <c r="A1512" t="s">
        <v>29</v>
      </c>
      <c r="B1512" t="s">
        <v>345</v>
      </c>
      <c r="C1512" t="s">
        <v>266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45">
      <c r="B1513" t="s">
        <v>345</v>
      </c>
      <c r="F1513" s="16">
        <v>0</v>
      </c>
      <c r="G1513" s="16">
        <v>0</v>
      </c>
      <c r="H1513" s="16">
        <f>About!$B$88/(1+EXP(About!$B$89*(H1512-$H1512+About!$B$90)))</f>
        <v>2.2648140279517712E-2</v>
      </c>
      <c r="I1513" s="16">
        <f>About!$B$88/(1+EXP(About!$B$89*(I1512-$H1512+About!$B$90)))</f>
        <v>2.9464471373885869E-2</v>
      </c>
      <c r="J1513" s="16">
        <f>About!$B$88/(1+EXP(About!$B$89*(J1512-$H1512+About!$B$90)))</f>
        <v>3.8253208866234997E-2</v>
      </c>
      <c r="K1513" s="16">
        <f>About!$B$88/(1+EXP(About!$B$89*(K1512-$H1512+About!$B$90)))</f>
        <v>4.9531718843781984E-2</v>
      </c>
      <c r="L1513" s="16">
        <f>About!$B$88/(1+EXP(About!$B$89*(L1512-$H1512+About!$B$90)))</f>
        <v>6.3917956397851416E-2</v>
      </c>
      <c r="M1513" s="16">
        <f>About!$B$88/(1+EXP(About!$B$89*(M1512-$H1512+About!$B$90)))</f>
        <v>8.2127169223697311E-2</v>
      </c>
      <c r="N1513" s="16">
        <f>About!$B$88/(1+EXP(About!$B$89*(N1512-$H1512+About!$B$90)))</f>
        <v>0.10495145823012331</v>
      </c>
      <c r="O1513" s="16">
        <f>About!$B$88/(1+EXP(About!$B$89*(O1512-$H1512+About!$B$90)))</f>
        <v>0.13321313648010116</v>
      </c>
      <c r="P1513" s="16">
        <f>About!$B$88/(1+EXP(About!$B$89*(P1512-$H1512+About!$B$90)))</f>
        <v>0.1676829432434738</v>
      </c>
      <c r="Q1513" s="16">
        <f>About!$B$88/(1+EXP(About!$B$89*(Q1512-$H1512+About!$B$90)))</f>
        <v>0.20895842737796153</v>
      </c>
      <c r="R1513" s="16">
        <f>About!$B$88/(1+EXP(About!$B$89*(R1512-$H1512+About!$B$90)))</f>
        <v>0.25730860691227286</v>
      </c>
      <c r="S1513" s="16">
        <f>About!$B$88/(1+EXP(About!$B$89*(S1512-$H1512+About!$B$90)))</f>
        <v>0.31250885313368498</v>
      </c>
      <c r="T1513" s="16">
        <f>About!$B$88/(1+EXP(About!$B$89*(T1512-$H1512+About!$B$90)))</f>
        <v>0.37371039599785677</v>
      </c>
      <c r="U1513" s="16">
        <f>About!$B$88/(1+EXP(About!$B$89*(U1512-$H1512+About!$B$90)))</f>
        <v>0.43940070146006388</v>
      </c>
      <c r="V1513" s="16">
        <f>About!$B$88/(1+EXP(About!$B$89*(V1512-$H1512+About!$B$90)))</f>
        <v>0.50749999999999995</v>
      </c>
      <c r="W1513" s="16">
        <f>About!$B$88/(1+EXP(About!$B$89*(W1512-$H1512+About!$B$90)))</f>
        <v>0.57559929853993608</v>
      </c>
      <c r="X1513" s="16">
        <f>About!$B$88/(1+EXP(About!$B$89*(X1512-$H1512+About!$B$90)))</f>
        <v>0.64128960400214308</v>
      </c>
      <c r="Y1513" s="16">
        <f>About!$B$88/(1+EXP(About!$B$89*(Y1512-$H1512+About!$B$90)))</f>
        <v>0.70249114686631497</v>
      </c>
      <c r="Z1513" s="16">
        <f>About!$B$88/(1+EXP(About!$B$89*(Z1512-$H1512+About!$B$90)))</f>
        <v>0.75769139308772704</v>
      </c>
      <c r="AA1513" s="16">
        <f>About!$B$88/(1+EXP(About!$B$89*(AA1512-$H1512+About!$B$90)))</f>
        <v>0.80604157262203846</v>
      </c>
      <c r="AB1513" s="16">
        <f>About!$B$88/(1+EXP(About!$B$89*(AB1512-$H1512+About!$B$90)))</f>
        <v>0.84731705675652613</v>
      </c>
      <c r="AC1513" s="16">
        <f>About!$B$88/(1+EXP(About!$B$89*(AC1512-$H1512+About!$B$90)))</f>
        <v>0.88178686351989888</v>
      </c>
      <c r="AD1513" s="16">
        <f>About!$B$88/(1+EXP(About!$B$89*(AD1512-$H1512+About!$B$90)))</f>
        <v>0.91004854176987648</v>
      </c>
      <c r="AE1513" s="16">
        <f>About!$B$88/(1+EXP(About!$B$89*(AE1512-$H1512+About!$B$90)))</f>
        <v>0.93287283077630256</v>
      </c>
      <c r="AF1513" s="16">
        <f>About!$B$88/(1+EXP(About!$B$89*(AF1512-$H1512+About!$B$90)))</f>
        <v>0.95108204360214854</v>
      </c>
      <c r="AG1513" s="16">
        <f>About!$B$88/(1+EXP(About!$B$89*(AG1512-$H1512+About!$B$90)))</f>
        <v>0.96546828115621786</v>
      </c>
      <c r="AH1513" s="16">
        <f>About!$B$88/(1+EXP(About!$B$89*(AH1512-$H1512+About!$B$90)))</f>
        <v>0.97674679113376495</v>
      </c>
      <c r="AI1513" s="16">
        <f>About!$B$88/(1+EXP(About!$B$89*(AI1512-$H1512+About!$B$90)))</f>
        <v>0.98553552862611404</v>
      </c>
      <c r="AJ1513" s="16">
        <f>About!$B$88/(1+EXP(About!$B$89*(AJ1512-$H1512+About!$B$90)))</f>
        <v>0.99235185972048212</v>
      </c>
      <c r="AK1513" s="16">
        <f>About!$B$88/(1+EXP(About!$B$89*(AK1512-$H1512+About!$B$90)))</f>
        <v>0.99761910618453631</v>
      </c>
    </row>
    <row r="1514" spans="1:37" x14ac:dyDescent="0.45">
      <c r="A1514" t="s">
        <v>0</v>
      </c>
      <c r="B1514" t="s">
        <v>345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45">
      <c r="B1515" t="s">
        <v>345</v>
      </c>
      <c r="F1515" s="16">
        <v>0</v>
      </c>
      <c r="G1515" s="16">
        <v>0</v>
      </c>
      <c r="H1515" s="16">
        <f>About!$B$88/(1+EXP(About!$B$89*(H1514-$H1514+About!$B$90)))</f>
        <v>2.2648140279517712E-2</v>
      </c>
      <c r="I1515" s="16">
        <f>About!$B$88/(1+EXP(About!$B$89*(I1514-$H1514+About!$B$90)))</f>
        <v>2.9464471373885869E-2</v>
      </c>
      <c r="J1515" s="16">
        <f>About!$B$88/(1+EXP(About!$B$89*(J1514-$H1514+About!$B$90)))</f>
        <v>3.8253208866234997E-2</v>
      </c>
      <c r="K1515" s="16">
        <f>About!$B$88/(1+EXP(About!$B$89*(K1514-$H1514+About!$B$90)))</f>
        <v>4.9531718843781984E-2</v>
      </c>
      <c r="L1515" s="16">
        <f>About!$B$88/(1+EXP(About!$B$89*(L1514-$H1514+About!$B$90)))</f>
        <v>6.3917956397851416E-2</v>
      </c>
      <c r="M1515" s="16">
        <f>About!$B$88/(1+EXP(About!$B$89*(M1514-$H1514+About!$B$90)))</f>
        <v>8.2127169223697311E-2</v>
      </c>
      <c r="N1515" s="16">
        <f>About!$B$88/(1+EXP(About!$B$89*(N1514-$H1514+About!$B$90)))</f>
        <v>0.10495145823012331</v>
      </c>
      <c r="O1515" s="16">
        <f>About!$B$88/(1+EXP(About!$B$89*(O1514-$H1514+About!$B$90)))</f>
        <v>0.13321313648010116</v>
      </c>
      <c r="P1515" s="16">
        <f>About!$B$88/(1+EXP(About!$B$89*(P1514-$H1514+About!$B$90)))</f>
        <v>0.1676829432434738</v>
      </c>
      <c r="Q1515" s="16">
        <f>About!$B$88/(1+EXP(About!$B$89*(Q1514-$H1514+About!$B$90)))</f>
        <v>0.20895842737796153</v>
      </c>
      <c r="R1515" s="16">
        <f>About!$B$88/(1+EXP(About!$B$89*(R1514-$H1514+About!$B$90)))</f>
        <v>0.25730860691227286</v>
      </c>
      <c r="S1515" s="16">
        <f>About!$B$88/(1+EXP(About!$B$89*(S1514-$H1514+About!$B$90)))</f>
        <v>0.31250885313368498</v>
      </c>
      <c r="T1515" s="16">
        <f>About!$B$88/(1+EXP(About!$B$89*(T1514-$H1514+About!$B$90)))</f>
        <v>0.37371039599785677</v>
      </c>
      <c r="U1515" s="16">
        <f>About!$B$88/(1+EXP(About!$B$89*(U1514-$H1514+About!$B$90)))</f>
        <v>0.43940070146006388</v>
      </c>
      <c r="V1515" s="16">
        <f>About!$B$88/(1+EXP(About!$B$89*(V1514-$H1514+About!$B$90)))</f>
        <v>0.50749999999999995</v>
      </c>
      <c r="W1515" s="16">
        <f>About!$B$88/(1+EXP(About!$B$89*(W1514-$H1514+About!$B$90)))</f>
        <v>0.57559929853993608</v>
      </c>
      <c r="X1515" s="16">
        <f>About!$B$88/(1+EXP(About!$B$89*(X1514-$H1514+About!$B$90)))</f>
        <v>0.64128960400214308</v>
      </c>
      <c r="Y1515" s="16">
        <f>About!$B$88/(1+EXP(About!$B$89*(Y1514-$H1514+About!$B$90)))</f>
        <v>0.70249114686631497</v>
      </c>
      <c r="Z1515" s="16">
        <f>About!$B$88/(1+EXP(About!$B$89*(Z1514-$H1514+About!$B$90)))</f>
        <v>0.75769139308772704</v>
      </c>
      <c r="AA1515" s="16">
        <f>About!$B$88/(1+EXP(About!$B$89*(AA1514-$H1514+About!$B$90)))</f>
        <v>0.80604157262203846</v>
      </c>
      <c r="AB1515" s="16">
        <f>About!$B$88/(1+EXP(About!$B$89*(AB1514-$H1514+About!$B$90)))</f>
        <v>0.84731705675652613</v>
      </c>
      <c r="AC1515" s="16">
        <f>About!$B$88/(1+EXP(About!$B$89*(AC1514-$H1514+About!$B$90)))</f>
        <v>0.88178686351989888</v>
      </c>
      <c r="AD1515" s="16">
        <f>About!$B$88/(1+EXP(About!$B$89*(AD1514-$H1514+About!$B$90)))</f>
        <v>0.91004854176987648</v>
      </c>
      <c r="AE1515" s="16">
        <f>About!$B$88/(1+EXP(About!$B$89*(AE1514-$H1514+About!$B$90)))</f>
        <v>0.93287283077630256</v>
      </c>
      <c r="AF1515" s="16">
        <f>About!$B$88/(1+EXP(About!$B$89*(AF1514-$H1514+About!$B$90)))</f>
        <v>0.95108204360214854</v>
      </c>
      <c r="AG1515" s="16">
        <f>About!$B$88/(1+EXP(About!$B$89*(AG1514-$H1514+About!$B$90)))</f>
        <v>0.96546828115621786</v>
      </c>
      <c r="AH1515" s="16">
        <f>About!$B$88/(1+EXP(About!$B$89*(AH1514-$H1514+About!$B$90)))</f>
        <v>0.97674679113376495</v>
      </c>
      <c r="AI1515" s="16">
        <f>About!$B$88/(1+EXP(About!$B$89*(AI1514-$H1514+About!$B$90)))</f>
        <v>0.98553552862611404</v>
      </c>
      <c r="AJ1515" s="16">
        <f>About!$B$88/(1+EXP(About!$B$89*(AJ1514-$H1514+About!$B$90)))</f>
        <v>0.99235185972048212</v>
      </c>
      <c r="AK1515" s="16">
        <f>About!$B$88/(1+EXP(About!$B$89*(AK1514-$H1514+About!$B$90)))</f>
        <v>0.99761910618453631</v>
      </c>
    </row>
    <row r="1516" spans="1:37" x14ac:dyDescent="0.45">
      <c r="A1516" t="s">
        <v>166</v>
      </c>
      <c r="B1516" t="s">
        <v>345</v>
      </c>
      <c r="F1516" s="15">
        <v>2019</v>
      </c>
      <c r="G1516" s="15">
        <v>2020</v>
      </c>
      <c r="H1516" s="15">
        <v>2050</v>
      </c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  <c r="AI1516" s="15"/>
      <c r="AJ1516" s="15"/>
      <c r="AK1516" s="15"/>
    </row>
    <row r="1517" spans="1:37" x14ac:dyDescent="0.45">
      <c r="B1517" t="s">
        <v>345</v>
      </c>
      <c r="F1517" s="16">
        <v>0</v>
      </c>
      <c r="G1517" s="16">
        <v>0</v>
      </c>
      <c r="H1517" s="16">
        <v>1</v>
      </c>
    </row>
    <row r="1518" spans="1:37" x14ac:dyDescent="0.45">
      <c r="A1518" t="s">
        <v>167</v>
      </c>
      <c r="B1518" t="s">
        <v>345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2050</v>
      </c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4"/>
      <c r="AJ1518" s="14"/>
      <c r="AK1518" s="14"/>
    </row>
    <row r="1519" spans="1:37" x14ac:dyDescent="0.45">
      <c r="B1519" t="s">
        <v>345</v>
      </c>
      <c r="F1519" s="16">
        <v>0</v>
      </c>
      <c r="G1519" s="16">
        <f>VLOOKUP(G$1518,'Exogenous GDP Adjustment'!$A$12:$D$25,4,FALSE)</f>
        <v>1</v>
      </c>
      <c r="H1519" s="16">
        <f>VLOOKUP(H$1518,'Exogenous GDP Adjustment'!$A$12:$D$25,4,FALSE)</f>
        <v>0.74485656887827523</v>
      </c>
      <c r="I1519" s="16">
        <f>VLOOKUP(I$1518,'Exogenous GDP Adjustment'!$A$12:$D$25,4,FALSE)</f>
        <v>0.59245610359248302</v>
      </c>
      <c r="J1519" s="16">
        <f>VLOOKUP(J$1518,'Exogenous GDP Adjustment'!$A$12:$D$25,4,FALSE)</f>
        <v>0.52580560251625763</v>
      </c>
      <c r="K1519" s="16">
        <f>VLOOKUP(K$1518,'Exogenous GDP Adjustment'!$A$12:$D$25,4,FALSE)</f>
        <v>0.43947637654354155</v>
      </c>
      <c r="L1519" s="16">
        <f>VLOOKUP(L$1518,'Exogenous GDP Adjustment'!$A$12:$D$25,4,FALSE)</f>
        <v>0.34171260960906885</v>
      </c>
      <c r="M1519" s="16">
        <f>VLOOKUP(M$1518,'Exogenous GDP Adjustment'!$A$12:$D$25,4,FALSE)</f>
        <v>0.25466138341167571</v>
      </c>
      <c r="N1519" s="16">
        <f>VLOOKUP(N$1518,'Exogenous GDP Adjustment'!$A$12:$D$25,4,FALSE)</f>
        <v>0.18950552740482202</v>
      </c>
      <c r="O1519" s="16">
        <f>VLOOKUP(O$1518,'Exogenous GDP Adjustment'!$A$12:$D$25,4,FALSE)</f>
        <v>0.13645039119406011</v>
      </c>
      <c r="P1519" s="16">
        <f>VLOOKUP(P$1518,'Exogenous GDP Adjustment'!$A$12:$D$25,4,FALSE)</f>
        <v>0.12254553055985652</v>
      </c>
      <c r="Q1519" s="16">
        <f>VLOOKUP(Q$1518,'Exogenous GDP Adjustment'!$A$12:$D$25,4,FALSE)</f>
        <v>0.11384303164002771</v>
      </c>
      <c r="R1519" s="16">
        <f>VLOOKUP(R$1518,'Exogenous GDP Adjustment'!$A$12:$D$25,4,FALSE)</f>
        <v>5.8600000000000013E-2</v>
      </c>
      <c r="S1519" s="16">
        <f>VLOOKUP(S$1518,'Exogenous GDP Adjustment'!$A$12:$D$25,4,FALSE)</f>
        <v>2.3699999999999999E-2</v>
      </c>
      <c r="T1519" s="16">
        <f>VLOOKUP(T$1518,'Exogenous GDP Adjustment'!$A$12:$D$25,3,FALSE)</f>
        <v>0</v>
      </c>
      <c r="U1519" s="16">
        <v>0</v>
      </c>
      <c r="AI1519" s="12"/>
      <c r="AJ1519" s="12"/>
      <c r="AK1519" s="12"/>
    </row>
    <row r="1520" spans="1:37" x14ac:dyDescent="0.45">
      <c r="A1520" t="s">
        <v>354</v>
      </c>
      <c r="C1520" t="s">
        <v>349</v>
      </c>
      <c r="F1520" s="15">
        <v>2019</v>
      </c>
      <c r="G1520" s="15">
        <v>2050</v>
      </c>
      <c r="H1520" s="15"/>
      <c r="I1520" s="14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  <c r="AI1520" s="15"/>
      <c r="AJ1520" s="15"/>
      <c r="AK1520" s="15"/>
    </row>
    <row r="1521" spans="1:37" x14ac:dyDescent="0.45">
      <c r="F1521" s="16">
        <v>1</v>
      </c>
      <c r="G1521" s="16">
        <v>1</v>
      </c>
    </row>
    <row r="1522" spans="1:37" x14ac:dyDescent="0.45">
      <c r="A1522" t="s">
        <v>354</v>
      </c>
      <c r="C1522" t="s">
        <v>350</v>
      </c>
      <c r="F1522" s="15">
        <v>2019</v>
      </c>
      <c r="G1522" s="15">
        <v>2050</v>
      </c>
      <c r="H1522" s="15"/>
      <c r="I1522" s="14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5"/>
      <c r="AK1522" s="15"/>
    </row>
    <row r="1523" spans="1:37" x14ac:dyDescent="0.45">
      <c r="F1523" s="16">
        <v>1</v>
      </c>
      <c r="G1523" s="16">
        <v>1</v>
      </c>
    </row>
    <row r="1524" spans="1:37" x14ac:dyDescent="0.45">
      <c r="A1524" t="s">
        <v>354</v>
      </c>
      <c r="C1524" t="s">
        <v>351</v>
      </c>
      <c r="F1524" s="15">
        <v>2019</v>
      </c>
      <c r="G1524" s="15">
        <v>2050</v>
      </c>
      <c r="H1524" s="15"/>
      <c r="I1524" s="14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5"/>
      <c r="AK1524" s="15"/>
    </row>
    <row r="1525" spans="1:37" x14ac:dyDescent="0.45">
      <c r="F1525" s="16">
        <v>1</v>
      </c>
      <c r="G1525" s="16">
        <v>1</v>
      </c>
    </row>
    <row r="1526" spans="1:37" x14ac:dyDescent="0.45">
      <c r="A1526" t="s">
        <v>354</v>
      </c>
      <c r="C1526" t="s">
        <v>352</v>
      </c>
      <c r="F1526" s="15">
        <v>2019</v>
      </c>
      <c r="G1526" s="15">
        <v>2050</v>
      </c>
      <c r="H1526" s="15"/>
      <c r="I1526" s="14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5"/>
      <c r="AK1526" s="15"/>
    </row>
    <row r="1527" spans="1:37" x14ac:dyDescent="0.45">
      <c r="F1527" s="16">
        <v>1</v>
      </c>
      <c r="G1527" s="16">
        <v>1</v>
      </c>
    </row>
    <row r="1528" spans="1:37" x14ac:dyDescent="0.45">
      <c r="A1528" t="s">
        <v>354</v>
      </c>
      <c r="C1528" t="s">
        <v>353</v>
      </c>
      <c r="F1528" s="15">
        <v>2019</v>
      </c>
      <c r="G1528" s="15">
        <v>2050</v>
      </c>
      <c r="H1528" s="15"/>
      <c r="I1528" s="14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5"/>
      <c r="AK1528" s="15"/>
    </row>
    <row r="1529" spans="1:37" x14ac:dyDescent="0.45">
      <c r="F1529" s="16">
        <v>1</v>
      </c>
      <c r="G1529" s="16">
        <v>1</v>
      </c>
    </row>
    <row r="1530" spans="1:37" x14ac:dyDescent="0.45">
      <c r="A1530" t="s">
        <v>355</v>
      </c>
      <c r="C1530" t="s">
        <v>349</v>
      </c>
      <c r="F1530" s="15">
        <v>2019</v>
      </c>
      <c r="G1530" s="15">
        <v>2050</v>
      </c>
      <c r="H1530" s="15"/>
      <c r="I1530" s="14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5"/>
      <c r="AK1530" s="15"/>
    </row>
    <row r="1531" spans="1:37" x14ac:dyDescent="0.45">
      <c r="F1531" s="16">
        <v>1</v>
      </c>
      <c r="G1531" s="16">
        <v>1</v>
      </c>
    </row>
    <row r="1532" spans="1:37" x14ac:dyDescent="0.45">
      <c r="A1532" t="s">
        <v>355</v>
      </c>
      <c r="C1532" t="s">
        <v>350</v>
      </c>
      <c r="F1532" s="15">
        <v>2019</v>
      </c>
      <c r="G1532" s="15">
        <v>2050</v>
      </c>
      <c r="H1532" s="15"/>
      <c r="I1532" s="14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5"/>
      <c r="AK1532" s="15"/>
    </row>
    <row r="1533" spans="1:37" x14ac:dyDescent="0.45">
      <c r="F1533" s="16">
        <v>1</v>
      </c>
      <c r="G1533" s="16">
        <v>1</v>
      </c>
    </row>
    <row r="1534" spans="1:37" x14ac:dyDescent="0.45">
      <c r="A1534" t="s">
        <v>355</v>
      </c>
      <c r="C1534" t="s">
        <v>351</v>
      </c>
      <c r="F1534" s="15">
        <v>2019</v>
      </c>
      <c r="G1534" s="15">
        <v>2050</v>
      </c>
      <c r="H1534" s="15"/>
      <c r="I1534" s="14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5"/>
      <c r="AK1534" s="15"/>
    </row>
    <row r="1535" spans="1:37" x14ac:dyDescent="0.45">
      <c r="F1535" s="16">
        <v>1</v>
      </c>
      <c r="G1535" s="16">
        <v>1</v>
      </c>
    </row>
    <row r="1536" spans="1:37" x14ac:dyDescent="0.45">
      <c r="A1536" t="s">
        <v>355</v>
      </c>
      <c r="C1536" t="s">
        <v>352</v>
      </c>
      <c r="F1536" s="15">
        <v>2019</v>
      </c>
      <c r="G1536" s="15">
        <v>2050</v>
      </c>
      <c r="H1536" s="15"/>
      <c r="I1536" s="14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5"/>
      <c r="AK1536" s="15"/>
    </row>
    <row r="1537" spans="1:37" x14ac:dyDescent="0.45">
      <c r="F1537" s="16">
        <v>1</v>
      </c>
      <c r="G1537" s="16">
        <v>1</v>
      </c>
    </row>
    <row r="1538" spans="1:37" x14ac:dyDescent="0.45">
      <c r="A1538" t="s">
        <v>355</v>
      </c>
      <c r="C1538" t="s">
        <v>353</v>
      </c>
      <c r="F1538" s="15">
        <v>2019</v>
      </c>
      <c r="G1538" s="15">
        <v>2050</v>
      </c>
      <c r="H1538" s="15"/>
      <c r="I1538" s="14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  <c r="AK1538" s="15"/>
    </row>
    <row r="1539" spans="1:37" x14ac:dyDescent="0.45">
      <c r="F1539" s="16">
        <v>1</v>
      </c>
      <c r="G1539" s="16">
        <v>1</v>
      </c>
    </row>
    <row r="1540" spans="1:37" x14ac:dyDescent="0.45">
      <c r="A1540" t="s">
        <v>356</v>
      </c>
      <c r="C1540" t="s">
        <v>349</v>
      </c>
      <c r="F1540" s="15">
        <v>2019</v>
      </c>
      <c r="G1540" s="15">
        <v>2050</v>
      </c>
      <c r="H1540" s="15"/>
      <c r="I1540" s="14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5"/>
      <c r="AK1540" s="15"/>
    </row>
    <row r="1541" spans="1:37" x14ac:dyDescent="0.45">
      <c r="F1541" s="16">
        <v>1</v>
      </c>
      <c r="G1541" s="16">
        <v>1</v>
      </c>
    </row>
    <row r="1542" spans="1:37" x14ac:dyDescent="0.45">
      <c r="A1542" t="s">
        <v>356</v>
      </c>
      <c r="C1542" t="s">
        <v>350</v>
      </c>
      <c r="F1542" s="15">
        <v>2019</v>
      </c>
      <c r="G1542" s="15">
        <v>2050</v>
      </c>
      <c r="H1542" s="15"/>
      <c r="I1542" s="14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5"/>
      <c r="AK1542" s="15"/>
    </row>
    <row r="1543" spans="1:37" x14ac:dyDescent="0.45">
      <c r="F1543" s="16">
        <v>1</v>
      </c>
      <c r="G1543" s="16">
        <v>1</v>
      </c>
    </row>
    <row r="1544" spans="1:37" x14ac:dyDescent="0.45">
      <c r="A1544" t="s">
        <v>356</v>
      </c>
      <c r="C1544" t="s">
        <v>351</v>
      </c>
      <c r="F1544" s="15">
        <v>2019</v>
      </c>
      <c r="G1544" s="15">
        <v>2050</v>
      </c>
      <c r="H1544" s="15"/>
      <c r="I1544" s="14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5"/>
      <c r="AK1544" s="15"/>
    </row>
    <row r="1545" spans="1:37" x14ac:dyDescent="0.45">
      <c r="F1545" s="16">
        <v>1</v>
      </c>
      <c r="G1545" s="16">
        <v>1</v>
      </c>
    </row>
    <row r="1546" spans="1:37" x14ac:dyDescent="0.45">
      <c r="A1546" t="s">
        <v>356</v>
      </c>
      <c r="C1546" t="s">
        <v>352</v>
      </c>
      <c r="F1546" s="15">
        <v>2019</v>
      </c>
      <c r="G1546" s="15">
        <v>2050</v>
      </c>
      <c r="H1546" s="15"/>
      <c r="I1546" s="14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5"/>
      <c r="AK1546" s="15"/>
    </row>
    <row r="1547" spans="1:37" x14ac:dyDescent="0.45">
      <c r="F1547" s="16">
        <v>1</v>
      </c>
      <c r="G1547" s="16">
        <v>1</v>
      </c>
    </row>
    <row r="1548" spans="1:37" x14ac:dyDescent="0.45">
      <c r="A1548" t="s">
        <v>356</v>
      </c>
      <c r="C1548" t="s">
        <v>353</v>
      </c>
      <c r="F1548" s="15">
        <v>2019</v>
      </c>
      <c r="G1548" s="15">
        <v>2050</v>
      </c>
      <c r="H1548" s="15"/>
      <c r="I1548" s="14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5"/>
      <c r="AK1548" s="15"/>
    </row>
    <row r="1549" spans="1:37" x14ac:dyDescent="0.45">
      <c r="F1549" s="16">
        <v>1</v>
      </c>
      <c r="G1549" s="16">
        <v>1</v>
      </c>
    </row>
    <row r="1550" spans="1:37" x14ac:dyDescent="0.45">
      <c r="A1550" t="s">
        <v>357</v>
      </c>
      <c r="C1550" t="s">
        <v>349</v>
      </c>
      <c r="F1550" s="15">
        <v>2019</v>
      </c>
      <c r="G1550" s="15">
        <v>2050</v>
      </c>
      <c r="H1550" s="15"/>
      <c r="I1550" s="14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5"/>
      <c r="AK1550" s="15"/>
    </row>
    <row r="1551" spans="1:37" x14ac:dyDescent="0.45">
      <c r="F1551" s="16">
        <v>1</v>
      </c>
      <c r="G1551" s="16">
        <v>1</v>
      </c>
    </row>
    <row r="1552" spans="1:37" x14ac:dyDescent="0.45">
      <c r="A1552" t="s">
        <v>357</v>
      </c>
      <c r="C1552" t="s">
        <v>350</v>
      </c>
      <c r="F1552" s="15">
        <v>2019</v>
      </c>
      <c r="G1552" s="15">
        <v>2050</v>
      </c>
      <c r="H1552" s="15"/>
      <c r="I1552" s="14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5"/>
      <c r="AK1552" s="15"/>
    </row>
    <row r="1553" spans="1:37" x14ac:dyDescent="0.45">
      <c r="F1553" s="16">
        <v>1</v>
      </c>
      <c r="G1553" s="16">
        <v>1</v>
      </c>
    </row>
    <row r="1554" spans="1:37" x14ac:dyDescent="0.45">
      <c r="A1554" t="s">
        <v>357</v>
      </c>
      <c r="C1554" t="s">
        <v>351</v>
      </c>
      <c r="F1554" s="15">
        <v>2019</v>
      </c>
      <c r="G1554" s="15">
        <v>2050</v>
      </c>
      <c r="H1554" s="15"/>
      <c r="I1554" s="14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5"/>
      <c r="AK1554" s="15"/>
    </row>
    <row r="1555" spans="1:37" x14ac:dyDescent="0.45">
      <c r="F1555" s="16">
        <v>1</v>
      </c>
      <c r="G1555" s="16">
        <v>1</v>
      </c>
    </row>
    <row r="1556" spans="1:37" x14ac:dyDescent="0.45">
      <c r="A1556" t="s">
        <v>357</v>
      </c>
      <c r="C1556" t="s">
        <v>352</v>
      </c>
      <c r="F1556" s="15">
        <v>2019</v>
      </c>
      <c r="G1556" s="15">
        <v>2050</v>
      </c>
      <c r="H1556" s="15"/>
      <c r="I1556" s="14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  <c r="AI1556" s="15"/>
      <c r="AJ1556" s="15"/>
      <c r="AK1556" s="15"/>
    </row>
    <row r="1557" spans="1:37" x14ac:dyDescent="0.45">
      <c r="F1557" s="16">
        <v>1</v>
      </c>
      <c r="G1557" s="16">
        <v>1</v>
      </c>
    </row>
    <row r="1558" spans="1:37" x14ac:dyDescent="0.45">
      <c r="A1558" t="s">
        <v>357</v>
      </c>
      <c r="C1558" t="s">
        <v>353</v>
      </c>
      <c r="F1558" s="15">
        <v>2019</v>
      </c>
      <c r="G1558" s="15">
        <v>2050</v>
      </c>
      <c r="H1558" s="15"/>
      <c r="I1558" s="14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5"/>
      <c r="AK1558" s="15"/>
    </row>
    <row r="1559" spans="1:37" x14ac:dyDescent="0.45">
      <c r="F1559" s="16">
        <v>1</v>
      </c>
      <c r="G1559" s="16">
        <v>1</v>
      </c>
    </row>
    <row r="1560" spans="1:37" x14ac:dyDescent="0.45">
      <c r="A1560" t="s">
        <v>358</v>
      </c>
      <c r="C1560" t="s">
        <v>349</v>
      </c>
      <c r="F1560" s="15">
        <v>2019</v>
      </c>
      <c r="G1560" s="15">
        <v>2050</v>
      </c>
      <c r="H1560" s="15"/>
      <c r="I1560" s="14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</row>
    <row r="1561" spans="1:37" x14ac:dyDescent="0.45">
      <c r="F1561" s="16">
        <v>1</v>
      </c>
      <c r="G1561" s="16">
        <v>1</v>
      </c>
    </row>
    <row r="1562" spans="1:37" x14ac:dyDescent="0.45">
      <c r="A1562" t="s">
        <v>358</v>
      </c>
      <c r="C1562" t="s">
        <v>350</v>
      </c>
      <c r="F1562" s="15">
        <v>2019</v>
      </c>
      <c r="G1562" s="15">
        <v>2050</v>
      </c>
      <c r="H1562" s="15"/>
      <c r="I1562" s="14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</row>
    <row r="1563" spans="1:37" x14ac:dyDescent="0.45">
      <c r="F1563" s="16">
        <v>1</v>
      </c>
      <c r="G1563" s="16">
        <v>1</v>
      </c>
    </row>
    <row r="1564" spans="1:37" x14ac:dyDescent="0.45">
      <c r="A1564" t="s">
        <v>358</v>
      </c>
      <c r="C1564" t="s">
        <v>351</v>
      </c>
      <c r="F1564" s="15">
        <v>2019</v>
      </c>
      <c r="G1564" s="15">
        <v>2050</v>
      </c>
      <c r="H1564" s="15"/>
      <c r="I1564" s="14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</row>
    <row r="1565" spans="1:37" x14ac:dyDescent="0.45">
      <c r="F1565" s="16">
        <v>1</v>
      </c>
      <c r="G1565" s="16">
        <v>1</v>
      </c>
    </row>
    <row r="1566" spans="1:37" x14ac:dyDescent="0.45">
      <c r="A1566" t="s">
        <v>358</v>
      </c>
      <c r="C1566" t="s">
        <v>352</v>
      </c>
      <c r="F1566" s="15">
        <v>2019</v>
      </c>
      <c r="G1566" s="15">
        <v>2050</v>
      </c>
      <c r="H1566" s="15"/>
      <c r="I1566" s="14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</row>
    <row r="1567" spans="1:37" x14ac:dyDescent="0.45">
      <c r="F1567" s="16">
        <v>1</v>
      </c>
      <c r="G1567" s="16">
        <v>1</v>
      </c>
    </row>
    <row r="1568" spans="1:37" x14ac:dyDescent="0.45">
      <c r="A1568" t="s">
        <v>358</v>
      </c>
      <c r="C1568" t="s">
        <v>353</v>
      </c>
      <c r="F1568" s="15">
        <v>2019</v>
      </c>
      <c r="G1568" s="15">
        <v>2050</v>
      </c>
      <c r="H1568" s="15"/>
      <c r="I1568" s="14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</row>
    <row r="1569" spans="1:37" x14ac:dyDescent="0.45">
      <c r="F1569" s="16">
        <v>1</v>
      </c>
      <c r="G1569" s="16">
        <v>1</v>
      </c>
    </row>
    <row r="1570" spans="1:37" x14ac:dyDescent="0.45">
      <c r="A1570" t="s">
        <v>359</v>
      </c>
      <c r="C1570" t="s">
        <v>349</v>
      </c>
      <c r="F1570" s="15">
        <v>2019</v>
      </c>
      <c r="G1570" s="15">
        <v>2050</v>
      </c>
      <c r="H1570" s="15"/>
      <c r="I1570" s="14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</row>
    <row r="1571" spans="1:37" x14ac:dyDescent="0.45">
      <c r="F1571" s="16">
        <v>1</v>
      </c>
      <c r="G1571" s="16">
        <v>1</v>
      </c>
    </row>
    <row r="1572" spans="1:37" x14ac:dyDescent="0.45">
      <c r="A1572" t="s">
        <v>359</v>
      </c>
      <c r="C1572" t="s">
        <v>350</v>
      </c>
      <c r="F1572" s="15">
        <v>2019</v>
      </c>
      <c r="G1572" s="15">
        <v>2050</v>
      </c>
      <c r="H1572" s="15"/>
      <c r="I1572" s="14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</row>
    <row r="1573" spans="1:37" x14ac:dyDescent="0.45">
      <c r="F1573" s="16">
        <v>1</v>
      </c>
      <c r="G1573" s="16">
        <v>1</v>
      </c>
    </row>
    <row r="1574" spans="1:37" x14ac:dyDescent="0.45">
      <c r="A1574" t="s">
        <v>359</v>
      </c>
      <c r="C1574" t="s">
        <v>351</v>
      </c>
      <c r="F1574" s="15">
        <v>2019</v>
      </c>
      <c r="G1574" s="15">
        <v>2050</v>
      </c>
      <c r="H1574" s="15"/>
      <c r="I1574" s="14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</row>
    <row r="1575" spans="1:37" x14ac:dyDescent="0.45">
      <c r="F1575" s="16">
        <v>1</v>
      </c>
      <c r="G1575" s="16">
        <v>1</v>
      </c>
    </row>
    <row r="1576" spans="1:37" x14ac:dyDescent="0.45">
      <c r="A1576" t="s">
        <v>359</v>
      </c>
      <c r="C1576" t="s">
        <v>352</v>
      </c>
      <c r="F1576" s="15">
        <v>2019</v>
      </c>
      <c r="G1576" s="15">
        <v>2050</v>
      </c>
      <c r="H1576" s="15"/>
      <c r="I1576" s="14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</row>
    <row r="1577" spans="1:37" x14ac:dyDescent="0.45">
      <c r="F1577" s="16">
        <v>1</v>
      </c>
      <c r="G1577" s="16">
        <v>1</v>
      </c>
    </row>
    <row r="1578" spans="1:37" x14ac:dyDescent="0.45">
      <c r="A1578" t="s">
        <v>359</v>
      </c>
      <c r="C1578" t="s">
        <v>353</v>
      </c>
      <c r="F1578" s="15">
        <v>2019</v>
      </c>
      <c r="G1578" s="15">
        <v>2050</v>
      </c>
      <c r="H1578" s="15"/>
      <c r="I1578" s="14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5"/>
      <c r="AK1578" s="15"/>
    </row>
    <row r="1579" spans="1:37" x14ac:dyDescent="0.45">
      <c r="F1579" s="16">
        <v>1</v>
      </c>
      <c r="G1579" s="16">
        <v>1</v>
      </c>
    </row>
    <row r="1580" spans="1:37" x14ac:dyDescent="0.45">
      <c r="A1580" t="s">
        <v>360</v>
      </c>
      <c r="C1580" t="s">
        <v>349</v>
      </c>
      <c r="F1580" s="15">
        <v>2019</v>
      </c>
      <c r="G1580" s="15">
        <v>2050</v>
      </c>
      <c r="H1580" s="15"/>
      <c r="I1580" s="14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5"/>
      <c r="AK1580" s="15"/>
    </row>
    <row r="1581" spans="1:37" x14ac:dyDescent="0.45">
      <c r="F1581" s="16">
        <v>1</v>
      </c>
      <c r="G1581" s="16">
        <v>1</v>
      </c>
    </row>
    <row r="1582" spans="1:37" x14ac:dyDescent="0.45">
      <c r="A1582" t="s">
        <v>360</v>
      </c>
      <c r="C1582" t="s">
        <v>350</v>
      </c>
      <c r="F1582" s="15">
        <v>2019</v>
      </c>
      <c r="G1582" s="15">
        <v>2050</v>
      </c>
      <c r="H1582" s="15"/>
      <c r="I1582" s="14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5"/>
      <c r="AK1582" s="15"/>
    </row>
    <row r="1583" spans="1:37" x14ac:dyDescent="0.45">
      <c r="F1583" s="16">
        <v>1</v>
      </c>
      <c r="G1583" s="16">
        <v>1</v>
      </c>
    </row>
    <row r="1584" spans="1:37" x14ac:dyDescent="0.45">
      <c r="A1584" t="s">
        <v>360</v>
      </c>
      <c r="C1584" t="s">
        <v>351</v>
      </c>
      <c r="F1584" s="15">
        <v>2019</v>
      </c>
      <c r="G1584" s="15">
        <v>2050</v>
      </c>
      <c r="H1584" s="15"/>
      <c r="I1584" s="14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  <c r="AI1584" s="15"/>
      <c r="AJ1584" s="15"/>
      <c r="AK1584" s="15"/>
    </row>
    <row r="1585" spans="1:37" x14ac:dyDescent="0.45">
      <c r="F1585" s="16">
        <v>1</v>
      </c>
      <c r="G1585" s="16">
        <v>1</v>
      </c>
    </row>
    <row r="1586" spans="1:37" x14ac:dyDescent="0.45">
      <c r="A1586" t="s">
        <v>360</v>
      </c>
      <c r="C1586" t="s">
        <v>352</v>
      </c>
      <c r="F1586" s="15">
        <v>2019</v>
      </c>
      <c r="G1586" s="15">
        <v>2050</v>
      </c>
      <c r="H1586" s="15"/>
      <c r="I1586" s="14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5"/>
      <c r="AJ1586" s="15"/>
      <c r="AK1586" s="15"/>
    </row>
    <row r="1587" spans="1:37" x14ac:dyDescent="0.45">
      <c r="F1587" s="16">
        <v>1</v>
      </c>
      <c r="G1587" s="16">
        <v>1</v>
      </c>
    </row>
    <row r="1588" spans="1:37" x14ac:dyDescent="0.45">
      <c r="A1588" t="s">
        <v>360</v>
      </c>
      <c r="C1588" t="s">
        <v>353</v>
      </c>
      <c r="F1588" s="15">
        <v>2019</v>
      </c>
      <c r="G1588" s="15">
        <v>2050</v>
      </c>
      <c r="H1588" s="15"/>
      <c r="I1588" s="14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5"/>
      <c r="AK1588" s="15"/>
    </row>
    <row r="1589" spans="1:37" x14ac:dyDescent="0.45">
      <c r="F1589" s="16">
        <v>1</v>
      </c>
      <c r="G1589" s="16">
        <v>1</v>
      </c>
    </row>
    <row r="1590" spans="1:37" x14ac:dyDescent="0.45">
      <c r="A1590" t="s">
        <v>361</v>
      </c>
      <c r="C1590" t="s">
        <v>349</v>
      </c>
      <c r="F1590" s="15">
        <v>2019</v>
      </c>
      <c r="G1590" s="15">
        <v>2050</v>
      </c>
      <c r="H1590" s="15"/>
      <c r="I1590" s="14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  <c r="AH1590" s="15"/>
      <c r="AI1590" s="15"/>
      <c r="AJ1590" s="15"/>
      <c r="AK1590" s="15"/>
    </row>
    <row r="1591" spans="1:37" x14ac:dyDescent="0.45">
      <c r="F1591" s="16">
        <v>1</v>
      </c>
      <c r="G1591" s="16">
        <v>1</v>
      </c>
    </row>
    <row r="1592" spans="1:37" x14ac:dyDescent="0.45">
      <c r="A1592" t="s">
        <v>361</v>
      </c>
      <c r="C1592" t="s">
        <v>350</v>
      </c>
      <c r="F1592" s="15">
        <v>2019</v>
      </c>
      <c r="G1592" s="15">
        <v>2050</v>
      </c>
      <c r="H1592" s="15"/>
      <c r="I1592" s="14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  <c r="AH1592" s="15"/>
      <c r="AI1592" s="15"/>
      <c r="AJ1592" s="15"/>
      <c r="AK1592" s="15"/>
    </row>
    <row r="1593" spans="1:37" x14ac:dyDescent="0.45">
      <c r="F1593" s="16">
        <v>1</v>
      </c>
      <c r="G1593" s="16">
        <v>1</v>
      </c>
    </row>
    <row r="1594" spans="1:37" x14ac:dyDescent="0.45">
      <c r="A1594" t="s">
        <v>361</v>
      </c>
      <c r="C1594" t="s">
        <v>351</v>
      </c>
      <c r="F1594" s="15">
        <v>2019</v>
      </c>
      <c r="G1594" s="15">
        <v>2050</v>
      </c>
      <c r="H1594" s="15"/>
      <c r="I1594" s="14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  <c r="AH1594" s="15"/>
      <c r="AI1594" s="15"/>
      <c r="AJ1594" s="15"/>
      <c r="AK1594" s="15"/>
    </row>
    <row r="1595" spans="1:37" x14ac:dyDescent="0.45">
      <c r="F1595" s="16">
        <v>1</v>
      </c>
      <c r="G1595" s="16">
        <v>1</v>
      </c>
    </row>
    <row r="1596" spans="1:37" x14ac:dyDescent="0.45">
      <c r="A1596" t="s">
        <v>361</v>
      </c>
      <c r="C1596" t="s">
        <v>352</v>
      </c>
      <c r="F1596" s="15">
        <v>2019</v>
      </c>
      <c r="G1596" s="15">
        <v>2050</v>
      </c>
      <c r="H1596" s="15"/>
      <c r="I1596" s="14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45">
      <c r="F1597" s="16">
        <v>1</v>
      </c>
      <c r="G1597" s="16">
        <v>1</v>
      </c>
    </row>
    <row r="1598" spans="1:37" x14ac:dyDescent="0.45">
      <c r="A1598" t="s">
        <v>361</v>
      </c>
      <c r="C1598" t="s">
        <v>353</v>
      </c>
      <c r="F1598" s="15">
        <v>2019</v>
      </c>
      <c r="G1598" s="15">
        <v>2050</v>
      </c>
      <c r="H1598" s="15"/>
      <c r="I1598" s="14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45">
      <c r="F1599" s="16">
        <v>1</v>
      </c>
      <c r="G1599" s="16">
        <v>1</v>
      </c>
    </row>
    <row r="1600" spans="1:37" x14ac:dyDescent="0.45">
      <c r="A1600" t="s">
        <v>362</v>
      </c>
      <c r="C1600" t="s">
        <v>349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45">
      <c r="F1601" s="16">
        <v>1</v>
      </c>
      <c r="G1601" s="16">
        <v>1</v>
      </c>
    </row>
    <row r="1602" spans="1:37" x14ac:dyDescent="0.45">
      <c r="A1602" t="s">
        <v>362</v>
      </c>
      <c r="C1602" t="s">
        <v>350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45">
      <c r="F1603" s="16">
        <v>1</v>
      </c>
      <c r="G1603" s="16">
        <v>1</v>
      </c>
    </row>
    <row r="1604" spans="1:37" x14ac:dyDescent="0.45">
      <c r="A1604" t="s">
        <v>362</v>
      </c>
      <c r="C1604" t="s">
        <v>351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45">
      <c r="F1605" s="16">
        <v>1</v>
      </c>
      <c r="G1605" s="16">
        <v>1</v>
      </c>
    </row>
    <row r="1606" spans="1:37" x14ac:dyDescent="0.45">
      <c r="A1606" t="s">
        <v>362</v>
      </c>
      <c r="C1606" t="s">
        <v>352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45">
      <c r="F1607" s="16">
        <v>1</v>
      </c>
      <c r="G1607" s="16">
        <v>1</v>
      </c>
    </row>
    <row r="1608" spans="1:37" x14ac:dyDescent="0.45">
      <c r="A1608" t="s">
        <v>362</v>
      </c>
      <c r="C1608" t="s">
        <v>353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45">
      <c r="F1609" s="16">
        <v>1</v>
      </c>
      <c r="G1609" s="16">
        <v>1</v>
      </c>
    </row>
  </sheetData>
  <phoneticPr fontId="7" type="noConversion"/>
  <conditionalFormatting sqref="A2:E1048551">
    <cfRule type="expression" dxfId="9" priority="10">
      <formula>AND($A1&lt;&gt;$A3,$A1&lt;&gt;$A$1)</formula>
    </cfRule>
  </conditionalFormatting>
  <conditionalFormatting sqref="A2:E1048576">
    <cfRule type="expression" dxfId="8" priority="9">
      <formula>OR(ISNUMBER(SEARCH("NOT USED",$B1)),ISNUMBER(SEARCH("NOT USED",$B2)))</formula>
    </cfRule>
  </conditionalFormatting>
  <conditionalFormatting sqref="A1:E17">
    <cfRule type="expression" dxfId="7" priority="11">
      <formula>AND(#REF!&lt;&gt;$A2,#REF!&lt;&gt;$A$1)</formula>
    </cfRule>
  </conditionalFormatting>
  <conditionalFormatting sqref="A1:E17">
    <cfRule type="expression" dxfId="6" priority="16">
      <formula>OR(ISNUMBER(SEARCH("NOT USED",#REF!)),ISNUMBER(SEARCH("NOT USED",$B1)))</formula>
    </cfRule>
  </conditionalFormatting>
  <conditionalFormatting sqref="A1048552:E1048576">
    <cfRule type="expression" dxfId="5" priority="28">
      <formula>AND(#REF!&lt;&gt;$A1,#REF!&lt;&gt;$A$1)</formula>
    </cfRule>
  </conditionalFormatting>
  <conditionalFormatting sqref="A1048552:E1048576">
    <cfRule type="expression" dxfId="4" priority="43">
      <formula>AND($A1048551&lt;&gt;$A1,$A1048551&lt;&gt;$A$1)</formula>
    </cfRule>
  </conditionalFormatting>
  <conditionalFormatting sqref="A18:E51">
    <cfRule type="expression" dxfId="3" priority="2">
      <formula>AND($A17&lt;&gt;$A19,$A17&lt;&gt;$A$1)</formula>
    </cfRule>
  </conditionalFormatting>
  <conditionalFormatting sqref="A18:E51">
    <cfRule type="expression" dxfId="2" priority="1">
      <formula>OR(ISNUMBER(SEARCH("NOT USED",$B17)),ISNUMBER(SEARCH("NOT USED",$B18)))</formula>
    </cfRule>
  </conditionalFormatting>
  <conditionalFormatting sqref="A52:E53">
    <cfRule type="expression" dxfId="1" priority="3">
      <formula>AND(#REF!&lt;&gt;$A53,#REF!&lt;&gt;$A$1)</formula>
    </cfRule>
  </conditionalFormatting>
  <conditionalFormatting sqref="A52:E53">
    <cfRule type="expression" dxfId="0" priority="4">
      <formula>OR(ISNUMBER(SEARCH("NOT USED",#REF!)),ISNUMBER(SEARCH("NOT USED",$B52)))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44" customWidth="1"/>
  </cols>
  <sheetData>
    <row r="1" spans="1:36" x14ac:dyDescent="0.45">
      <c r="A1" s="1" t="s">
        <v>192</v>
      </c>
      <c r="B1" s="1" t="s">
        <v>189</v>
      </c>
      <c r="C1" s="1" t="s">
        <v>195</v>
      </c>
      <c r="D1" s="43" t="s">
        <v>196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3.3333000000000002E-2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6.6667000000000004E-2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0.1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0.13333300000000001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0.16666700000000001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0.2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0.23333300000000001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0.26666699999999999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0.3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0.33333299999999999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0.36666700000000002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0.4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0.43333300000000002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0.466667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0.53333299999999995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0.56666700000000003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0.63333300000000003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0.66666700000000001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0.7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0.73333300000000001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0.76666699999999999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0.8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0.83333299999999999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0.86666699999999997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0.9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0.93333299999999997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0.96666700000000005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3.3333000000000002E-2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6.6667000000000004E-2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0.1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0.13333300000000001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0.16666700000000001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0.2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0.23333300000000001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0.26666699999999999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0.3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0.33333299999999999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0.36666700000000002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0.4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0.43333300000000002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0.466667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0.5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0.53333299999999995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0.56666700000000003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0.6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0.63333300000000003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0.66666700000000001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0.7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0.73333300000000001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0.76666699999999999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0.8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0.83333299999999999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0.86666699999999997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0.9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0.93333299999999997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0.96666700000000005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3.3333000000000002E-2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6.6667000000000004E-2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0.1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0.13333300000000001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0.16666700000000001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0.2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0.23333300000000001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0.26666699999999999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0.3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0.33333299999999999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0.36666700000000002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0.4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0.43333300000000002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0.466667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0.5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0.53333299999999995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0.56666700000000003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0.6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0.63333300000000003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0.66666700000000001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0.7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0.73333300000000001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0.76666699999999999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0.8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0.83333299999999999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0.86666699999999997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0.9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0.93333299999999997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0.96666700000000005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3.3333000000000002E-2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6.6667000000000004E-2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0.1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0.13333300000000001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0.16666700000000001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0.2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0.23333300000000001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0.26666699999999999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0.3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0.33333299999999999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0.36666700000000002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0.4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0.43333300000000002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0.466667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0.5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0.53333299999999995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0.56666700000000003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0.6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0.63333300000000003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0.66666700000000001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0.7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0.73333300000000001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0.76666699999999999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0.8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0.83333299999999999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0.86666699999999997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0.9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0.93333299999999997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0.96666700000000005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1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1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1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1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1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1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1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1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1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1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1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1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1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1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1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1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1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1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1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1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1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1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1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1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1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1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1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1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1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1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1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1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1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1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1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1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1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1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1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1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1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1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1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1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1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1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3.3333000000000002E-2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6.6667000000000004E-2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0.13333300000000001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0.16666700000000001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0.2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0.23333300000000001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0.26666699999999999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0.3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0.33333299999999999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0.36666700000000002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0.4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0.43333300000000002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0.466667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0.5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0.53333299999999995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0.56666700000000003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0.6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0.63333300000000003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0.66666700000000001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0.7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0.73333300000000001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0.76666699999999999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0.8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0.83333299999999999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0.86666699999999997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0.9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0.93333299999999997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0.96666700000000005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3.3333000000000002E-2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6.6667000000000004E-2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0.13333300000000001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0.16666700000000001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0.2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0.23333300000000001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0.26666699999999999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0.3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0.33333299999999999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0.36666700000000002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0.4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0.43333300000000002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0.466667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0.5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0.53333299999999995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0.56666700000000003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0.6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0.63333300000000003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0.66666700000000001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0.7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0.73333300000000001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0.76666699999999999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0.8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0.83333299999999999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0.86666699999999997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0.9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0.93333299999999997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0.96666700000000005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3.3333000000000002E-2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6.6667000000000004E-2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0.13333300000000001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0.16666700000000001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0.2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0.23333300000000001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0.26666699999999999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0.3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0.33333299999999999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0.36666700000000002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0.4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0.43333300000000002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0.466667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0.5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0.53333299999999995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0.56666700000000003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0.6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0.63333300000000003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0.66666700000000001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0.7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0.73333300000000001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0.76666699999999999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0.8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0.83333299999999999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0.86666699999999997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0.9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0.93333299999999997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0.96666700000000005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3.3333000000000002E-2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6.6667000000000004E-2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0.13333300000000001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0.16666700000000001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0.2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0.23333300000000001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0.26666699999999999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0.3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0.33333299999999999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0.36666700000000002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0.4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0.43333300000000002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0.466667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0.5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0.53333299999999995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0.56666700000000003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0.6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0.63333300000000003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0.66666700000000001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0.7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0.73333300000000001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0.76666699999999999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0.8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0.83333299999999999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0.86666699999999997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0.9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0.93333299999999997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0.96666700000000005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3.3333000000000002E-2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6.6667000000000004E-2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0.1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0.13333300000000001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0.16666700000000001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0.2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0.23333300000000001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0.26666699999999999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0.3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0.33333299999999999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0.36666700000000002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0.4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0.43333300000000002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0.466667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0.5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0.53333299999999995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0.56666700000000003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0.6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0.63333300000000003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0.66666700000000001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0.7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0.73333300000000001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0.76666699999999999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0.8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0.83333299999999999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0.86666699999999997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0.9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0.93333299999999997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0.96666700000000005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1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1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1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1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1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1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1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1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1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1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1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1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1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1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1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1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1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1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1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1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1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1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1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45">
      <c r="A387" s="12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1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1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1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1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1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1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1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1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1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1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1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1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1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1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1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1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1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1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1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1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1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1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1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1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1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1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1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1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1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1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1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1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1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1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1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1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1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1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1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1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1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1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1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1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1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1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1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1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1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1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1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1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1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1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1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1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1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1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1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1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1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1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1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1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1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1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1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1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1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1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1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1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1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1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1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1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1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1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1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1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1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1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1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1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1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1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1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1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1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1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1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1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1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1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1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1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1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1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1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1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1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1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1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1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1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1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1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1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1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1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1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1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1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1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1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1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1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1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1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1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1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1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1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1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1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1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1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1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1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1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1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1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1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1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1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1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1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1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1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1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1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1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1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1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1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1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1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1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1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1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1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1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1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1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1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1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1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1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1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1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1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1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1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1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1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1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1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1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1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1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1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1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1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1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1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1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1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1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1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1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1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1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1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1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1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1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1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1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1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1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1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1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1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1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1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1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1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1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1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1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1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1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1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1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1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1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1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1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1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1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1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1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1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1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1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1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1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1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1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1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1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1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1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1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1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1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1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1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1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1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1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1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1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1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1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1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1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1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1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1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1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1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1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1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1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1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1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1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1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1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3.3333000000000002E-2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6.6667000000000004E-2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0.1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0.13333300000000001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0.16666700000000001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0.2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0.23333300000000001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0.26666699999999999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0.3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0.33333299999999999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0.36666700000000002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0.4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0.43333300000000002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0.466667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0.5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0.53333299999999995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0.56666700000000003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0.6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0.63333300000000003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0.66666700000000001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0.7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0.73333300000000001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0.76666699999999999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0.8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0.83333299999999999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0.86666699999999997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0.9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0.93333299999999997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0.96666700000000005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3.3333000000000002E-2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6.6667000000000004E-2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0.1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0.13333300000000001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0.16666700000000001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0.2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0.23333300000000001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0.26666699999999999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0.3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0.33333299999999999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0.36666700000000002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0.4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0.43333300000000002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0.466667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0.5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0.53333299999999995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0.56666700000000003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0.6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0.63333300000000003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0.66666700000000001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0.7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0.73333300000000001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0.76666699999999999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0.8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0.83333299999999999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0.86666699999999997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0.9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0.93333299999999997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0.96666700000000005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3.3333000000000002E-2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6.6667000000000004E-2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0.1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0.13333300000000001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0.16666700000000001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0.2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0.23333300000000001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0.26666699999999999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0.33333299999999999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0.36666700000000002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0.4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0.43333300000000002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0.466667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0.53333299999999995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0.56666700000000003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0.6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0.63333300000000003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0.66666700000000001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0.7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0.73333300000000001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0.76666699999999999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0.8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0.83333299999999999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0.86666699999999997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0.93333299999999997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0.96666700000000005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3.3333000000000002E-2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6.6667000000000004E-2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0.1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0.13333300000000001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0.16666700000000001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0.2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0.23333300000000001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0.26666699999999999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0.33333299999999999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0.36666700000000002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0.4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0.43333300000000002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0.466667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0.53333299999999995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0.56666700000000003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0.6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0.63333300000000003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0.66666700000000001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0.7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0.73333300000000001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0.76666699999999999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0.8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0.83333299999999999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0.86666699999999997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0.93333299999999997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0.96666700000000005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3.3333000000000002E-2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6.6667000000000004E-2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0.1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0.13333300000000001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0.16666700000000001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0.2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0.23333300000000001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0.26666699999999999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0.33333299999999999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0.36666700000000002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0.4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0.43333300000000002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0.466667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0.53333299999999995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0.56666700000000003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0.6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0.63333300000000003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0.66666700000000001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0.7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0.73333300000000001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0.76666699999999999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0.8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0.83333299999999999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0.86666699999999997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0.93333299999999997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0.96666700000000005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3.3333000000000002E-2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6.6667000000000004E-2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0.1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0.13333300000000001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0.16666700000000001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0.2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0.23333300000000001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0.26666699999999999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0.33333299999999999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0.36666700000000002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0.4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0.43333300000000002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0.466667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0.53333299999999995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0.56666700000000003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0.6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0.63333300000000003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0.66666700000000001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0.7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0.73333300000000001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0.76666699999999999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0.8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0.83333299999999999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0.86666699999999997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0.93333299999999997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0.96666700000000005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3.3333000000000002E-2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6.6667000000000004E-2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0.1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0.13333300000000001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0.16666700000000001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0.2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0.23333300000000001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0.26666699999999999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0.3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0.33333299999999999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0.36666700000000002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0.4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0.43333300000000002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0.466667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0.5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0.53333299999999995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0.56666700000000003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0.6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0.63333300000000003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0.66666700000000001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0.7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0.73333300000000001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0.76666699999999999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0.8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0.83333299999999999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0.86666699999999997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0.9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0.93333299999999997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0.96666700000000005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3.3333000000000002E-2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6.6667000000000004E-2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0.1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0.13333300000000001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0.16666700000000001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0.2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0.23333300000000001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0.26666699999999999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0.3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0.33333299999999999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0.36666700000000002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0.4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0.43333300000000002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0.466667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0.5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0.53333299999999995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0.56666700000000003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0.6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0.63333300000000003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0.66666700000000001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0.7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0.73333300000000001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0.76666699999999999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0.8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0.83333299999999999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0.86666699999999997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0.9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0.93333299999999997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0.96666700000000005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3.3333000000000002E-2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6.6667000000000004E-2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0.1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0.13333300000000001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0.16666700000000001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0.2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0.23333300000000001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0.26666699999999999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0.3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0.33333299999999999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0.36666700000000002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0.4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0.43333300000000002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0.466667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0.5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0.53333299999999995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0.56666700000000003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0.6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0.63333300000000003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0.66666700000000001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0.7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0.73333300000000001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0.76666699999999999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0.8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0.83333299999999999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0.86666699999999997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0.9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0.93333299999999997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0.96666700000000005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3.3333000000000002E-2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6.6667000000000004E-2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0.1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0.13333300000000001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0.16666700000000001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0.2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0.23333300000000001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0.26666699999999999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0.3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0.33333299999999999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0.36666700000000002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0.4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0.43333300000000002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0.466667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0.5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0.53333299999999995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0.56666700000000003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0.6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0.63333300000000003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0.66666700000000001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0.7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0.73333300000000001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0.76666699999999999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0.8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0.83333299999999999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0.86666699999999997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0.9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0.93333299999999997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0.96666700000000005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2.2648000000000001E-2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2.9464000000000001E-2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3.8253000000000002E-2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4.9532E-2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6.3918000000000003E-2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8.2127000000000006E-2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0.104951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0.133213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0.167683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0.208958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0.25730900000000001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0.31250899999999998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0.37370999999999999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0.43940099999999999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0.50749999999999995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0.57559899999999997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0.64129000000000003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0.70249099999999998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0.757691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0.80604200000000004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0.84731699999999999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0.88178699999999999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0.910049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0.93287299999999995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0.95108199999999998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0.96546799999999999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0.97674700000000003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0.98553599999999997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0.99235200000000001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0.99761900000000003</v>
      </c>
    </row>
    <row r="684" spans="1:36" x14ac:dyDescent="0.45">
      <c r="A684" s="12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2.2648000000000001E-2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2.9464000000000001E-2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3.8253000000000002E-2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4.9532E-2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6.3918000000000003E-2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8.2127000000000006E-2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0.104951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0.133213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0.167683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0.208958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0.25730900000000001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0.31250899999999998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0.37370999999999999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0.43940099999999999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0.50749999999999995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0.57559899999999997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0.64129000000000003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0.70249099999999998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0.757691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0.80604200000000004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0.84731699999999999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0.88178699999999999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0.910049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0.93287299999999995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0.95108199999999998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0.96546799999999999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0.97674700000000003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0.98553599999999997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0.99235200000000001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0.99761900000000003</v>
      </c>
    </row>
    <row r="685" spans="1:36" x14ac:dyDescent="0.45">
      <c r="A685" s="12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2.2648000000000001E-2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2.9464000000000001E-2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3.8253000000000002E-2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4.9532E-2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6.3918000000000003E-2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8.2127000000000006E-2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0.104951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0.133213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0.167683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0.208958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0.25730900000000001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0.31250899999999998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0.37370999999999999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0.43940099999999999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0.50749999999999995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0.57559899999999997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0.64129000000000003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0.70249099999999998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0.757691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0.80604200000000004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0.84731699999999999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0.88178699999999999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0.910049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0.93287299999999995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0.95108199999999998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0.96546799999999999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0.97674700000000003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0.98553599999999997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0.99235200000000001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0.99761900000000003</v>
      </c>
    </row>
    <row r="686" spans="1:36" x14ac:dyDescent="0.45">
      <c r="A686" s="12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2.2648000000000001E-2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2.9464000000000001E-2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3.8253000000000002E-2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4.9532E-2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6.3918000000000003E-2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8.2127000000000006E-2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0.104951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0.133213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0.167683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0.208958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0.25730900000000001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0.31250899999999998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0.37370999999999999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0.43940099999999999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0.50749999999999995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0.57559899999999997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0.64129000000000003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0.70249099999999998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0.757691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0.80604200000000004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0.84731699999999999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0.88178699999999999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0.910049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0.93287299999999995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0.95108199999999998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0.96546799999999999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0.97674700000000003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0.98553599999999997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0.99235200000000001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0.99761900000000003</v>
      </c>
    </row>
    <row r="687" spans="1:36" x14ac:dyDescent="0.45">
      <c r="A687" s="12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2.2648000000000001E-2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2.9464000000000001E-2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3.8253000000000002E-2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4.9532E-2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6.3918000000000003E-2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8.2127000000000006E-2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0.104951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0.133213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0.167683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0.208958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0.25730900000000001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0.31250899999999998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0.37370999999999999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0.43940099999999999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0.50749999999999995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0.57559899999999997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0.64129000000000003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0.70249099999999998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0.757691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0.80604200000000004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0.84731699999999999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0.88178699999999999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0.910049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0.93287299999999995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0.95108199999999998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0.96546799999999999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0.97674700000000003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0.98553599999999997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0.99235200000000001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0.99761900000000003</v>
      </c>
    </row>
    <row r="688" spans="1:36" x14ac:dyDescent="0.45">
      <c r="A688" s="12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2.2648000000000001E-2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2.9464000000000001E-2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3.8253000000000002E-2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4.9532E-2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6.3918000000000003E-2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8.2127000000000006E-2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0.104951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0.133213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0.167683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0.208958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0.25730900000000001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0.31250899999999998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0.37370999999999999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0.43940099999999999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0.50749999999999995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0.57559899999999997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0.64129000000000003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0.70249099999999998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0.757691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0.80604200000000004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0.84731699999999999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0.88178699999999999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0.910049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0.93287299999999995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0.95108199999999998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0.96546799999999999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0.97674700000000003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0.98553599999999997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0.99235200000000001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0.99761900000000003</v>
      </c>
    </row>
    <row r="689" spans="1:36" x14ac:dyDescent="0.45">
      <c r="A689" s="12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2.2648000000000001E-2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2.9464000000000001E-2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3.8253000000000002E-2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4.9532E-2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6.3918000000000003E-2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8.2127000000000006E-2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0.104951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0.133213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0.167683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0.208958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0.25730900000000001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0.31250899999999998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0.37370999999999999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0.43940099999999999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0.50749999999999995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0.57559899999999997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0.64129000000000003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0.70249099999999998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0.757691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0.80604200000000004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0.84731699999999999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0.88178699999999999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0.910049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0.93287299999999995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0.95108199999999998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0.96546799999999999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0.97674700000000003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0.98553599999999997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0.99235200000000001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0.99761900000000003</v>
      </c>
    </row>
    <row r="690" spans="1:36" x14ac:dyDescent="0.45">
      <c r="A690" s="12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45">
      <c r="A691" s="12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45">
      <c r="A692" s="12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45">
      <c r="A693" s="12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45">
      <c r="A694" s="12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45">
      <c r="A695" s="12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45">
      <c r="A696" s="12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45">
      <c r="A697" s="12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45">
      <c r="A698" s="12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45">
      <c r="A699" s="12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45">
      <c r="A700" s="12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45">
      <c r="A701" s="12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45">
      <c r="A702" s="12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45">
      <c r="A703" s="12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45">
      <c r="A704" s="12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45">
      <c r="A705" s="12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45">
      <c r="A706" s="12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45">
      <c r="A707" s="12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45">
      <c r="A708" s="12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45">
      <c r="A709" s="12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45">
      <c r="A710" s="12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45">
      <c r="A711" s="12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45">
      <c r="A712" s="12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45">
      <c r="A713" s="12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45">
      <c r="A714" s="12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45">
      <c r="A715" s="12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45">
      <c r="A716" s="12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45">
      <c r="A717" s="12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45">
      <c r="A718" s="12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45">
      <c r="A719" s="12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45">
      <c r="A720" s="12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45">
      <c r="A721" s="12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2.2648000000000001E-2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2.9464000000000001E-2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3.8253000000000002E-2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4.9532E-2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6.3918000000000003E-2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8.2127000000000006E-2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0.104951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0.133213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0.167683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0.208958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0.25730900000000001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0.31250899999999998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0.37370999999999999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0.43940099999999999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0.50749999999999995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0.57559899999999997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0.64129000000000003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0.70249099999999998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0.757691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0.80604200000000004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0.84731699999999999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0.88178699999999999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0.910049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0.93287299999999995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0.95108199999999998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0.96546799999999999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0.97674700000000003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0.98553599999999997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0.99235200000000001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0.99761900000000003</v>
      </c>
    </row>
    <row r="722" spans="1:36" x14ac:dyDescent="0.45">
      <c r="A722" s="12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2.2648000000000001E-2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2.9464000000000001E-2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3.8253000000000002E-2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4.9532E-2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6.3918000000000003E-2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8.2127000000000006E-2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0.104951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0.133213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0.167683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0.208958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0.25730900000000001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0.31250899999999998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0.37370999999999999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0.43940099999999999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0.50749999999999995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0.57559899999999997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0.64129000000000003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0.70249099999999998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0.757691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0.80604200000000004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0.84731699999999999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0.88178699999999999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0.910049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0.93287299999999995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0.95108199999999998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0.96546799999999999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0.97674700000000003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0.98553599999999997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0.99235200000000001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0.99761900000000003</v>
      </c>
    </row>
    <row r="723" spans="1:36" x14ac:dyDescent="0.45">
      <c r="A723" s="12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45">
      <c r="A724" s="12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45">
      <c r="A725" s="12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45">
      <c r="A726" s="12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45">
      <c r="A727" s="12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45">
      <c r="A728" s="12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45">
      <c r="A729" s="12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45">
      <c r="A730" s="12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45">
      <c r="A731" s="12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45">
      <c r="A732" s="12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45">
      <c r="A733" s="12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45">
      <c r="A734" s="12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45">
      <c r="A735" s="12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45">
      <c r="A736" s="12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45">
      <c r="A737" s="12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45">
      <c r="A738" s="12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45">
      <c r="A739" s="12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45">
      <c r="A740" s="12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45">
      <c r="A741" s="12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45">
      <c r="A742" s="12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45">
      <c r="A743" s="12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45">
      <c r="A744" s="12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45">
      <c r="A745" s="12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45">
      <c r="A746" s="12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45">
      <c r="A747" s="12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45">
      <c r="A748" s="12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45">
      <c r="A749" s="12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45">
      <c r="A750" s="12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45">
      <c r="A751" s="12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45">
      <c r="A752" s="12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45">
      <c r="A753" s="12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45">
      <c r="A754" s="12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45">
      <c r="A755" s="12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45">
      <c r="A756" s="12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45">
      <c r="A757" s="12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45">
      <c r="A758" s="12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2.2648000000000001E-2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2.9464000000000001E-2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3.8253000000000002E-2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4.9532E-2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6.3918000000000003E-2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8.2127000000000006E-2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0.104951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0.133213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0.167683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0.208958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0.25730900000000001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0.31250899999999998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0.37370999999999999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0.43940099999999999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0.50749999999999995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0.57559899999999997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0.64129000000000003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0.70249099999999998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0.757691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0.80604200000000004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0.84731699999999999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0.88178699999999999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0.910049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0.93287299999999995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0.95108199999999998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0.96546799999999999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0.97674700000000003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0.98553599999999997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0.99235200000000001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0.99761900000000003</v>
      </c>
    </row>
    <row r="759" spans="1:36" x14ac:dyDescent="0.45">
      <c r="A759" s="12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3.3333000000000002E-2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6.6667000000000004E-2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0.1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0.13333300000000001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0.16666700000000001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0.2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0.23333300000000001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0.26666699999999999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0.33333299999999999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0.36666700000000002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0.4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0.43333300000000002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0.466667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0.53333299999999995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0.56666700000000003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0.63333300000000003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0.66666700000000001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0.7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0.73333300000000001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0.76666699999999999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0.8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0.83333299999999999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0.86666699999999997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0.93333299999999997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0.96666700000000005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45">
      <c r="A760" s="12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0.74485699999999999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0.59245599999999998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0.525806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0.43947599999999998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0.34171299999999999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0.25466100000000003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0.18950600000000001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0.13644999999999999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0.122546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0.113843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5.8599999999999999E-2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2.3699999999999999E-2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</v>
      </c>
    </row>
    <row r="761" spans="1:36" x14ac:dyDescent="0.45">
      <c r="A761" s="12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45">
      <c r="A762" s="12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45">
      <c r="A763" s="12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45">
      <c r="A764" s="12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45">
      <c r="A765" s="12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45">
      <c r="A766" s="12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45">
      <c r="A767" s="12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45">
      <c r="A768" s="12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45">
      <c r="A769" s="12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45">
      <c r="A770" s="12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45">
      <c r="A771" s="12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45">
      <c r="A772" s="12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45">
      <c r="A773" s="12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45">
      <c r="A774" s="12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45">
      <c r="A775" s="12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45">
      <c r="A776" s="12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45">
      <c r="A777" s="12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45">
      <c r="A778" s="12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45">
      <c r="A779" s="12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45">
      <c r="A780" s="12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45">
      <c r="A781" s="12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45">
      <c r="A782" s="12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45">
      <c r="A783" s="12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45">
      <c r="A784" s="12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45">
      <c r="A785" s="12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45">
      <c r="A786" s="12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45">
      <c r="A787" s="12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45">
      <c r="A788" s="12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45">
      <c r="A789" s="12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45">
      <c r="A790" s="12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45">
      <c r="A791" s="12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45">
      <c r="A792" s="12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45">
      <c r="A793" s="12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45">
      <c r="A794" s="12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45">
      <c r="A795" s="12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  <row r="796" spans="1:36" x14ac:dyDescent="0.45">
      <c r="A796" s="12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1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1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1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1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1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1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1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1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1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1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1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1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1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1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1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1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1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1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1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1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1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1</v>
      </c>
    </row>
    <row r="797" spans="1:36" x14ac:dyDescent="0.45">
      <c r="A797" s="12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1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1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1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1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1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1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1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1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1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1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1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1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1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1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1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1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1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1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1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1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1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1</v>
      </c>
    </row>
    <row r="798" spans="1:36" x14ac:dyDescent="0.45">
      <c r="A798" s="12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1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1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1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1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1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1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1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1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1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1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1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1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1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1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1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1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1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1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1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1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1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1</v>
      </c>
    </row>
    <row r="799" spans="1:36" x14ac:dyDescent="0.45">
      <c r="A799" s="12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1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1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1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1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1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1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1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1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1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1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1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1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1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1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1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1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1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1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1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1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1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1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1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1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1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1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1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1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1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1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1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1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1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1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1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1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1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1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1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1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1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1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1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1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1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1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1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1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1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1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1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1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1</v>
      </c>
    </row>
    <row r="801" spans="1:36" x14ac:dyDescent="0.45">
      <c r="A801" s="12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0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9.1328125" defaultRowHeight="14.25" x14ac:dyDescent="0.45"/>
  <cols>
    <col min="1" max="1" width="54" style="16" customWidth="1"/>
    <col min="2" max="3" width="14.86328125" style="12" customWidth="1"/>
    <col min="4" max="4" width="14.86328125" style="21" customWidth="1"/>
    <col min="5" max="67" width="9.1328125" style="12"/>
    <col min="68" max="68" width="9.1328125" style="21"/>
    <col min="69" max="16384" width="9.1328125" style="12"/>
  </cols>
  <sheetData>
    <row r="1" spans="1:68" x14ac:dyDescent="0.45">
      <c r="A1" s="51" t="s">
        <v>192</v>
      </c>
      <c r="B1" s="41" t="s">
        <v>189</v>
      </c>
      <c r="C1" s="41" t="s">
        <v>195</v>
      </c>
      <c r="D1" s="42" t="s">
        <v>196</v>
      </c>
      <c r="E1" s="18" t="s">
        <v>30</v>
      </c>
      <c r="F1" s="18" t="s">
        <v>76</v>
      </c>
      <c r="G1" s="18" t="s">
        <v>30</v>
      </c>
      <c r="H1" s="18" t="s">
        <v>76</v>
      </c>
      <c r="I1" s="18" t="s">
        <v>30</v>
      </c>
      <c r="J1" s="18" t="s">
        <v>76</v>
      </c>
      <c r="K1" s="18" t="s">
        <v>30</v>
      </c>
      <c r="L1" s="18" t="s">
        <v>76</v>
      </c>
      <c r="M1" s="18" t="s">
        <v>30</v>
      </c>
      <c r="N1" s="18" t="s">
        <v>76</v>
      </c>
      <c r="O1" s="18" t="s">
        <v>30</v>
      </c>
      <c r="P1" s="18" t="s">
        <v>76</v>
      </c>
      <c r="Q1" s="18" t="s">
        <v>30</v>
      </c>
      <c r="R1" s="18" t="s">
        <v>76</v>
      </c>
      <c r="S1" s="18" t="s">
        <v>30</v>
      </c>
      <c r="T1" s="18" t="s">
        <v>76</v>
      </c>
      <c r="U1" s="18" t="s">
        <v>30</v>
      </c>
      <c r="V1" s="18" t="s">
        <v>76</v>
      </c>
      <c r="W1" s="18" t="s">
        <v>30</v>
      </c>
      <c r="X1" s="18" t="s">
        <v>76</v>
      </c>
      <c r="Y1" s="18" t="s">
        <v>30</v>
      </c>
      <c r="Z1" s="18" t="s">
        <v>76</v>
      </c>
      <c r="AA1" s="18" t="s">
        <v>30</v>
      </c>
      <c r="AB1" s="18" t="s">
        <v>76</v>
      </c>
      <c r="AC1" s="18" t="s">
        <v>30</v>
      </c>
      <c r="AD1" s="18" t="s">
        <v>76</v>
      </c>
      <c r="AE1" s="18" t="s">
        <v>30</v>
      </c>
      <c r="AF1" s="18" t="s">
        <v>76</v>
      </c>
      <c r="AG1" s="18" t="s">
        <v>30</v>
      </c>
      <c r="AH1" s="18" t="s">
        <v>76</v>
      </c>
      <c r="AI1" s="18" t="s">
        <v>30</v>
      </c>
      <c r="AJ1" s="18" t="s">
        <v>76</v>
      </c>
      <c r="AK1" s="18" t="s">
        <v>30</v>
      </c>
      <c r="AL1" s="18" t="s">
        <v>76</v>
      </c>
      <c r="AM1" s="18" t="s">
        <v>30</v>
      </c>
      <c r="AN1" s="18" t="s">
        <v>76</v>
      </c>
      <c r="AO1" s="18" t="s">
        <v>30</v>
      </c>
      <c r="AP1" s="18" t="s">
        <v>76</v>
      </c>
      <c r="AQ1" s="18" t="s">
        <v>30</v>
      </c>
      <c r="AR1" s="18" t="s">
        <v>76</v>
      </c>
      <c r="AS1" s="18" t="s">
        <v>30</v>
      </c>
      <c r="AT1" s="18" t="s">
        <v>76</v>
      </c>
      <c r="AU1" s="18" t="s">
        <v>30</v>
      </c>
      <c r="AV1" s="18" t="s">
        <v>76</v>
      </c>
      <c r="AW1" s="18" t="s">
        <v>30</v>
      </c>
      <c r="AX1" s="18" t="s">
        <v>76</v>
      </c>
      <c r="AY1" s="18" t="s">
        <v>30</v>
      </c>
      <c r="AZ1" s="18" t="s">
        <v>76</v>
      </c>
      <c r="BA1" s="18" t="s">
        <v>30</v>
      </c>
      <c r="BB1" s="18" t="s">
        <v>76</v>
      </c>
      <c r="BC1" s="18" t="s">
        <v>30</v>
      </c>
      <c r="BD1" s="18" t="s">
        <v>76</v>
      </c>
      <c r="BE1" s="18" t="s">
        <v>30</v>
      </c>
      <c r="BF1" s="18" t="s">
        <v>76</v>
      </c>
      <c r="BG1" s="18" t="s">
        <v>30</v>
      </c>
      <c r="BH1" s="18" t="s">
        <v>76</v>
      </c>
      <c r="BI1" s="18" t="s">
        <v>30</v>
      </c>
      <c r="BJ1" s="18" t="s">
        <v>76</v>
      </c>
      <c r="BK1" s="18" t="s">
        <v>30</v>
      </c>
      <c r="BL1" s="18" t="s">
        <v>76</v>
      </c>
      <c r="BM1" s="18" t="s">
        <v>30</v>
      </c>
      <c r="BN1" s="18" t="s">
        <v>76</v>
      </c>
      <c r="BO1" s="18" t="s">
        <v>30</v>
      </c>
      <c r="BP1" s="20" t="s">
        <v>76</v>
      </c>
    </row>
    <row r="2" spans="1:68" x14ac:dyDescent="0.4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2050</v>
      </c>
      <c r="J2" s="12">
        <f>IF(ISBLANK('Set Schedules Here'!H3),"",ROUND('Set Schedules Here'!H3,rounding_decimal_places))</f>
        <v>1</v>
      </c>
      <c r="K2" s="12" t="str">
        <f>IF(ISBLANK('Set Schedules Here'!I2),"",ROUND('Set Schedules Here'!I2,rounding_decimal_places))</f>
        <v/>
      </c>
      <c r="L2" s="12" t="str">
        <f>IF(ISBLANK('Set Schedules Here'!I3),"",ROUND('Set Schedules Here'!I3,rounding_decimal_places))</f>
        <v/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4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2050</v>
      </c>
      <c r="J3" s="12">
        <f>IF(ISBLANK('Set Schedules Here'!H5),"",ROUND('Set Schedules Here'!H5,rounding_decimal_places))</f>
        <v>1</v>
      </c>
      <c r="K3" s="12" t="str">
        <f>IF(ISBLANK('Set Schedules Here'!I4),"",ROUND('Set Schedules Here'!I4,rounding_decimal_places))</f>
        <v/>
      </c>
      <c r="L3" s="12" t="str">
        <f>IF(ISBLANK('Set Schedules Here'!I5),"",ROUND('Set Schedules Here'!I5,rounding_decimal_places))</f>
        <v/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4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4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4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4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4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4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2050</v>
      </c>
      <c r="J9" s="12">
        <f>IF(ISBLANK('Set Schedules Here'!H17),"",ROUND('Set Schedules Here'!H17,rounding_decimal_places))</f>
        <v>1</v>
      </c>
      <c r="K9" s="12" t="str">
        <f>IF(ISBLANK('Set Schedules Here'!I16),"",ROUND('Set Schedules Here'!I16,rounding_decimal_places))</f>
        <v/>
      </c>
      <c r="L9" s="12" t="str">
        <f>IF(ISBLANK('Set Schedules Here'!I17),"",ROUND('Set Schedules Here'!I17,rounding_decimal_places))</f>
        <v/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4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4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4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4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4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4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4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4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4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4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4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4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4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4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4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4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4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4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4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4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4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4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4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4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4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4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4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4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4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4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2050</v>
      </c>
      <c r="J39" s="12">
        <f>IF(ISBLANK('Set Schedules Here'!H77),"",ROUND('Set Schedules Here'!H77,rounding_decimal_places))</f>
        <v>1</v>
      </c>
      <c r="K39" s="12" t="str">
        <f>IF(ISBLANK('Set Schedules Here'!I76),"",ROUND('Set Schedules Here'!I76,rounding_decimal_places))</f>
        <v/>
      </c>
      <c r="L39" s="12" t="str">
        <f>IF(ISBLANK('Set Schedules Here'!I77),"",ROUND('Set Schedules Here'!I77,rounding_decimal_places))</f>
        <v/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4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2050</v>
      </c>
      <c r="J40" s="12">
        <f>IF(ISBLANK('Set Schedules Here'!H79),"",ROUND('Set Schedules Here'!H79,rounding_decimal_places))</f>
        <v>1</v>
      </c>
      <c r="K40" s="12" t="str">
        <f>IF(ISBLANK('Set Schedules Here'!I78),"",ROUND('Set Schedules Here'!I78,rounding_decimal_places))</f>
        <v/>
      </c>
      <c r="L40" s="12" t="str">
        <f>IF(ISBLANK('Set Schedules Here'!I79),"",ROUND('Set Schedules Here'!I79,rounding_decimal_places))</f>
        <v/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4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4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4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4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2050</v>
      </c>
      <c r="J44" s="12">
        <f>IF(ISBLANK('Set Schedules Here'!H87),"",ROUND('Set Schedules Here'!H87,rounding_decimal_places))</f>
        <v>1</v>
      </c>
      <c r="K44" s="12" t="str">
        <f>IF(ISBLANK('Set Schedules Here'!I86),"",ROUND('Set Schedules Here'!I86,rounding_decimal_places))</f>
        <v/>
      </c>
      <c r="L44" s="12" t="str">
        <f>IF(ISBLANK('Set Schedules Here'!I87),"",ROUND('Set Schedules Here'!I87,rounding_decimal_places))</f>
        <v/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4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2050</v>
      </c>
      <c r="J45" s="12">
        <f>IF(ISBLANK('Set Schedules Here'!H89),"",ROUND('Set Schedules Here'!H89,rounding_decimal_places))</f>
        <v>1</v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4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2050</v>
      </c>
      <c r="J46" s="12">
        <f>IF(ISBLANK('Set Schedules Here'!H91),"",ROUND('Set Schedules Here'!H91,rounding_decimal_places))</f>
        <v>1</v>
      </c>
      <c r="K46" s="12" t="str">
        <f>IF(ISBLANK('Set Schedules Here'!I90),"",ROUND('Set Schedules Here'!I90,rounding_decimal_places))</f>
        <v/>
      </c>
      <c r="L46" s="12" t="str">
        <f>IF(ISBLANK('Set Schedules Here'!I91),"",ROUND('Set Schedules Here'!I91,rounding_decimal_places))</f>
        <v/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4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4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4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4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4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4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4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4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4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4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4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4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4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4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4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4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4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4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4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4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4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4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4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4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4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4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4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4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4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4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4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4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4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4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4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4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4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4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4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4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4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4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4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4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4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4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4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4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4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4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4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4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4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4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4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4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4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4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4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4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4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4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4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4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4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4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4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4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4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4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4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4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4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4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4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4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4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4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4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4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4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4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4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4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2050</v>
      </c>
      <c r="J130" s="12">
        <f>IF(ISBLANK('Set Schedules Here'!H259),"",ROUND('Set Schedules Here'!H259,rounding_decimal_places))</f>
        <v>1</v>
      </c>
      <c r="K130" s="12" t="str">
        <f>IF(ISBLANK('Set Schedules Here'!I258),"",ROUND('Set Schedules Here'!I258,rounding_decimal_places))</f>
        <v/>
      </c>
      <c r="L130" s="12" t="str">
        <f>IF(ISBLANK('Set Schedules Here'!I259),"",ROUND('Set Schedules Here'!I259,rounding_decimal_places))</f>
        <v/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4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2050</v>
      </c>
      <c r="J131" s="12">
        <f>IF(ISBLANK('Set Schedules Here'!H261),"",ROUND('Set Schedules Here'!H261,rounding_decimal_places))</f>
        <v>1</v>
      </c>
      <c r="K131" s="12" t="str">
        <f>IF(ISBLANK('Set Schedules Here'!I260),"",ROUND('Set Schedules Here'!I260,rounding_decimal_places))</f>
        <v/>
      </c>
      <c r="L131" s="12" t="str">
        <f>IF(ISBLANK('Set Schedules Here'!I261),"",ROUND('Set Schedules Here'!I261,rounding_decimal_places))</f>
        <v/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4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4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4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4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4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4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4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2050</v>
      </c>
      <c r="J138" s="12">
        <f>IF(ISBLANK('Set Schedules Here'!H275),"",ROUND('Set Schedules Here'!H275,rounding_decimal_places))</f>
        <v>1</v>
      </c>
      <c r="K138" s="12" t="str">
        <f>IF(ISBLANK('Set Schedules Here'!I274),"",ROUND('Set Schedules Here'!I274,rounding_decimal_places))</f>
        <v/>
      </c>
      <c r="L138" s="12" t="str">
        <f>IF(ISBLANK('Set Schedules Here'!I275),"",ROUND('Set Schedules Here'!I275,rounding_decimal_places))</f>
        <v/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4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4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4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4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4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4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4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4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4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4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4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4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4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4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4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4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4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4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4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4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4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4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4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4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4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4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4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4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4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4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4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4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4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4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4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4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4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4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4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4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4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4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4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4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4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4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4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4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4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4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4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4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4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4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4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4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4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4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4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4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4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4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4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4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4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4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4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4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4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4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4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4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4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4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4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4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4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4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4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4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4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4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4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4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4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4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4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4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4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4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4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4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4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4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4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4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4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4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4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4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4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4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4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4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4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4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4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4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4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4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4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4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4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4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4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4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4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4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4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4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4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4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4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4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4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4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4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4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4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4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4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4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4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4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4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4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4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4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4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4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4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4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4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4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4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4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4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4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4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4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4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4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4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4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4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4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4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4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4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2050</v>
      </c>
      <c r="J297" s="12">
        <f>IF(ISBLANK('Set Schedules Here'!H593),"",ROUND('Set Schedules Here'!H593,rounding_decimal_places))</f>
        <v>1</v>
      </c>
      <c r="K297" s="12" t="str">
        <f>IF(ISBLANK('Set Schedules Here'!I592),"",ROUND('Set Schedules Here'!I592,rounding_decimal_places))</f>
        <v/>
      </c>
      <c r="L297" s="12" t="str">
        <f>IF(ISBLANK('Set Schedules Here'!I593),"",ROUND('Set Schedules Here'!I593,rounding_decimal_places))</f>
        <v/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4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2050</v>
      </c>
      <c r="J298" s="12">
        <f>IF(ISBLANK('Set Schedules Here'!H595),"",ROUND('Set Schedules Here'!H595,rounding_decimal_places))</f>
        <v>1</v>
      </c>
      <c r="K298" s="12" t="str">
        <f>IF(ISBLANK('Set Schedules Here'!I594),"",ROUND('Set Schedules Here'!I594,rounding_decimal_places))</f>
        <v/>
      </c>
      <c r="L298" s="12" t="str">
        <f>IF(ISBLANK('Set Schedules Here'!I595),"",ROUND('Set Schedules Here'!I595,rounding_decimal_places))</f>
        <v/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4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4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4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4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4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4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4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4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45">
      <c r="A307" s="16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2021</v>
      </c>
      <c r="J307" s="12">
        <f>IF(ISBLANK('Set Schedules Here'!H613),"",ROUND('Set Schedules Here'!H613,rounding_decimal_places))</f>
        <v>1</v>
      </c>
      <c r="K307" s="12">
        <f>IF(ISBLANK('Set Schedules Here'!I612),"",ROUND('Set Schedules Here'!I612,rounding_decimal_places))</f>
        <v>2050</v>
      </c>
      <c r="L307" s="12">
        <f>IF(ISBLANK('Set Schedules Here'!I613),"",ROUND('Set Schedules Here'!I613,rounding_decimal_places))</f>
        <v>1</v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45">
      <c r="A308" s="16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2021</v>
      </c>
      <c r="J308" s="12">
        <f>IF(ISBLANK('Set Schedules Here'!H615),"",ROUND('Set Schedules Here'!H615,rounding_decimal_places))</f>
        <v>1</v>
      </c>
      <c r="K308" s="12">
        <f>IF(ISBLANK('Set Schedules Here'!I614),"",ROUND('Set Schedules Here'!I614,rounding_decimal_places))</f>
        <v>2050</v>
      </c>
      <c r="L308" s="12">
        <f>IF(ISBLANK('Set Schedules Here'!I615),"",ROUND('Set Schedules Here'!I615,rounding_decimal_places))</f>
        <v>1</v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45">
      <c r="A309" s="16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2021</v>
      </c>
      <c r="J309" s="12">
        <f>IF(ISBLANK('Set Schedules Here'!H617),"",ROUND('Set Schedules Here'!H617,rounding_decimal_places))</f>
        <v>1</v>
      </c>
      <c r="K309" s="12">
        <f>IF(ISBLANK('Set Schedules Here'!I616),"",ROUND('Set Schedules Here'!I616,rounding_decimal_places))</f>
        <v>2050</v>
      </c>
      <c r="L309" s="12">
        <f>IF(ISBLANK('Set Schedules Here'!I617),"",ROUND('Set Schedules Here'!I617,rounding_decimal_places))</f>
        <v>1</v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45">
      <c r="A310" s="16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2021</v>
      </c>
      <c r="J310" s="12">
        <f>IF(ISBLANK('Set Schedules Here'!H619),"",ROUND('Set Schedules Here'!H619,rounding_decimal_places))</f>
        <v>1</v>
      </c>
      <c r="K310" s="12">
        <f>IF(ISBLANK('Set Schedules Here'!I618),"",ROUND('Set Schedules Here'!I618,rounding_decimal_places))</f>
        <v>2050</v>
      </c>
      <c r="L310" s="12">
        <f>IF(ISBLANK('Set Schedules Here'!I619),"",ROUND('Set Schedules Here'!I619,rounding_decimal_places))</f>
        <v>1</v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45">
      <c r="A311" s="16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2021</v>
      </c>
      <c r="J311" s="12">
        <f>IF(ISBLANK('Set Schedules Here'!H621),"",ROUND('Set Schedules Here'!H621,rounding_decimal_places))</f>
        <v>1</v>
      </c>
      <c r="K311" s="12">
        <f>IF(ISBLANK('Set Schedules Here'!I620),"",ROUND('Set Schedules Here'!I620,rounding_decimal_places))</f>
        <v>2050</v>
      </c>
      <c r="L311" s="12">
        <f>IF(ISBLANK('Set Schedules Here'!I621),"",ROUND('Set Schedules Here'!I621,rounding_decimal_places))</f>
        <v>1</v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45">
      <c r="A312" s="16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2021</v>
      </c>
      <c r="J312" s="12">
        <f>IF(ISBLANK('Set Schedules Here'!H623),"",ROUND('Set Schedules Here'!H623,rounding_decimal_places))</f>
        <v>1</v>
      </c>
      <c r="K312" s="12">
        <f>IF(ISBLANK('Set Schedules Here'!I622),"",ROUND('Set Schedules Here'!I622,rounding_decimal_places))</f>
        <v>2050</v>
      </c>
      <c r="L312" s="12">
        <f>IF(ISBLANK('Set Schedules Here'!I623),"",ROUND('Set Schedules Here'!I623,rounding_decimal_places))</f>
        <v>1</v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45">
      <c r="A313" s="16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2050</v>
      </c>
      <c r="J313" s="12">
        <f>IF(ISBLANK('Set Schedules Here'!H625),"",ROUND('Set Schedules Here'!H625,rounding_decimal_places))</f>
        <v>1</v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45">
      <c r="A314" s="16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2050</v>
      </c>
      <c r="J314" s="12">
        <f>IF(ISBLANK('Set Schedules Here'!H627),"",ROUND('Set Schedules Here'!H627,rounding_decimal_places))</f>
        <v>1</v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45">
      <c r="A315" s="16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2050</v>
      </c>
      <c r="J315" s="12">
        <f>IF(ISBLANK('Set Schedules Here'!H629),"",ROUND('Set Schedules Here'!H629,rounding_decimal_places))</f>
        <v>1</v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45">
      <c r="A316" s="16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2050</v>
      </c>
      <c r="J316" s="12">
        <f>IF(ISBLANK('Set Schedules Here'!H631),"",ROUND('Set Schedules Here'!H631,rounding_decimal_places))</f>
        <v>1</v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45">
      <c r="A317" s="16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2050</v>
      </c>
      <c r="J317" s="12">
        <f>IF(ISBLANK('Set Schedules Here'!H633),"",ROUND('Set Schedules Here'!H633,rounding_decimal_places))</f>
        <v>1</v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45">
      <c r="A318" s="16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2050</v>
      </c>
      <c r="J318" s="12">
        <f>IF(ISBLANK('Set Schedules Here'!H635),"",ROUND('Set Schedules Here'!H635,rounding_decimal_places))</f>
        <v>1</v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45">
      <c r="A319" s="16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2050</v>
      </c>
      <c r="J319" s="12">
        <f>IF(ISBLANK('Set Schedules Here'!H637),"",ROUND('Set Schedules Here'!H637,rounding_decimal_places))</f>
        <v>1</v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45">
      <c r="A320" s="16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2050</v>
      </c>
      <c r="J320" s="12">
        <f>IF(ISBLANK('Set Schedules Here'!H639),"",ROUND('Set Schedules Here'!H639,rounding_decimal_places))</f>
        <v>1</v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45">
      <c r="A321" s="16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2050</v>
      </c>
      <c r="J321" s="12">
        <f>IF(ISBLANK('Set Schedules Here'!H641),"",ROUND('Set Schedules Here'!H641,rounding_decimal_places))</f>
        <v>1</v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45">
      <c r="A322" s="16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2050</v>
      </c>
      <c r="J322" s="12">
        <f>IF(ISBLANK('Set Schedules Here'!H643),"",ROUND('Set Schedules Here'!H643,rounding_decimal_places))</f>
        <v>1</v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45">
      <c r="A323" s="16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45">
      <c r="A324" s="16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45">
      <c r="A325" s="16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45">
      <c r="A326" s="16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45">
      <c r="A327" s="16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45">
      <c r="A328" s="16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45">
      <c r="A329" s="16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45">
      <c r="A330" s="16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45">
      <c r="A331" s="16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2021</v>
      </c>
      <c r="J331" s="12">
        <f>IF(ISBLANK('Set Schedules Here'!H661),"",ROUND('Set Schedules Here'!H661,rounding_decimal_places))</f>
        <v>1</v>
      </c>
      <c r="K331" s="12">
        <f>IF(ISBLANK('Set Schedules Here'!I660),"",ROUND('Set Schedules Here'!I660,rounding_decimal_places))</f>
        <v>2050</v>
      </c>
      <c r="L331" s="12">
        <f>IF(ISBLANK('Set Schedules Here'!I661),"",ROUND('Set Schedules Here'!I661,rounding_decimal_places))</f>
        <v>1</v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45">
      <c r="A332" s="16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2021</v>
      </c>
      <c r="J332" s="12">
        <f>IF(ISBLANK('Set Schedules Here'!H663),"",ROUND('Set Schedules Here'!H663,rounding_decimal_places))</f>
        <v>1</v>
      </c>
      <c r="K332" s="12">
        <f>IF(ISBLANK('Set Schedules Here'!I662),"",ROUND('Set Schedules Here'!I662,rounding_decimal_places))</f>
        <v>2050</v>
      </c>
      <c r="L332" s="12">
        <f>IF(ISBLANK('Set Schedules Here'!I663),"",ROUND('Set Schedules Here'!I663,rounding_decimal_places))</f>
        <v>1</v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45">
      <c r="A333" s="16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45">
      <c r="A334" s="16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45">
      <c r="A335" s="16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45">
      <c r="A336" s="16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45">
      <c r="A337" s="16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45">
      <c r="A338" s="16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45">
      <c r="A339" s="16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2050</v>
      </c>
      <c r="J339" s="12">
        <f>IF(ISBLANK('Set Schedules Here'!H677),"",ROUND('Set Schedules Here'!H677,rounding_decimal_places))</f>
        <v>1</v>
      </c>
      <c r="K339" s="12" t="str">
        <f>IF(ISBLANK('Set Schedules Here'!I676),"",ROUND('Set Schedules Here'!I676,rounding_decimal_places))</f>
        <v/>
      </c>
      <c r="L339" s="12" t="str">
        <f>IF(ISBLANK('Set Schedules Here'!I677),"",ROUND('Set Schedules Here'!I677,rounding_decimal_places))</f>
        <v/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45">
      <c r="A340" s="16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2050</v>
      </c>
      <c r="J340" s="12">
        <f>IF(ISBLANK('Set Schedules Here'!H679),"",ROUND('Set Schedules Here'!H679,rounding_decimal_places))</f>
        <v>1</v>
      </c>
      <c r="K340" s="12" t="str">
        <f>IF(ISBLANK('Set Schedules Here'!I678),"",ROUND('Set Schedules Here'!I678,rounding_decimal_places))</f>
        <v/>
      </c>
      <c r="L340" s="12" t="str">
        <f>IF(ISBLANK('Set Schedules Here'!I679),"",ROUND('Set Schedules Here'!I679,rounding_decimal_places))</f>
        <v/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45">
      <c r="A341" s="16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2050</v>
      </c>
      <c r="J341" s="12">
        <f>IF(ISBLANK('Set Schedules Here'!H681),"",ROUND('Set Schedules Here'!H681,rounding_decimal_places))</f>
        <v>1</v>
      </c>
      <c r="K341" s="12" t="str">
        <f>IF(ISBLANK('Set Schedules Here'!I680),"",ROUND('Set Schedules Here'!I680,rounding_decimal_places))</f>
        <v/>
      </c>
      <c r="L341" s="12" t="str">
        <f>IF(ISBLANK('Set Schedules Here'!I681),"",ROUND('Set Schedules Here'!I681,rounding_decimal_places))</f>
        <v/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45">
      <c r="A342" s="16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2050</v>
      </c>
      <c r="J342" s="12">
        <f>IF(ISBLANK('Set Schedules Here'!H683),"",ROUND('Set Schedules Here'!H683,rounding_decimal_places))</f>
        <v>1</v>
      </c>
      <c r="K342" s="12" t="str">
        <f>IF(ISBLANK('Set Schedules Here'!I682),"",ROUND('Set Schedules Here'!I682,rounding_decimal_places))</f>
        <v/>
      </c>
      <c r="L342" s="12" t="str">
        <f>IF(ISBLANK('Set Schedules Here'!I683),"",ROUND('Set Schedules Here'!I683,rounding_decimal_places))</f>
        <v/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45">
      <c r="A343" s="16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2050</v>
      </c>
      <c r="J343" s="12">
        <f>IF(ISBLANK('Set Schedules Here'!H685),"",ROUND('Set Schedules Here'!H685,rounding_decimal_places))</f>
        <v>1</v>
      </c>
      <c r="K343" s="12" t="str">
        <f>IF(ISBLANK('Set Schedules Here'!I684),"",ROUND('Set Schedules Here'!I684,rounding_decimal_places))</f>
        <v/>
      </c>
      <c r="L343" s="12" t="str">
        <f>IF(ISBLANK('Set Schedules Here'!I685),"",ROUND('Set Schedules Here'!I685,rounding_decimal_places))</f>
        <v/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45">
      <c r="A344" s="16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2050</v>
      </c>
      <c r="J344" s="12">
        <f>IF(ISBLANK('Set Schedules Here'!H687),"",ROUND('Set Schedules Here'!H687,rounding_decimal_places))</f>
        <v>1</v>
      </c>
      <c r="K344" s="12" t="str">
        <f>IF(ISBLANK('Set Schedules Here'!I686),"",ROUND('Set Schedules Here'!I686,rounding_decimal_places))</f>
        <v/>
      </c>
      <c r="L344" s="12" t="str">
        <f>IF(ISBLANK('Set Schedules Here'!I687),"",ROUND('Set Schedules Here'!I687,rounding_decimal_places))</f>
        <v/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45">
      <c r="A345" s="16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45">
      <c r="A346" s="16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45">
      <c r="A347" s="16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45">
      <c r="A348" s="16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45">
      <c r="A349" s="16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45">
      <c r="A350" s="16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45">
      <c r="A351" s="16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45">
      <c r="A352" s="16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45">
      <c r="A353" s="16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45">
      <c r="A354" s="16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2021</v>
      </c>
      <c r="J354" s="12">
        <f>IF(ISBLANK('Set Schedules Here'!H707),"",ROUND('Set Schedules Here'!H707,rounding_decimal_places))</f>
        <v>1</v>
      </c>
      <c r="K354" s="12">
        <f>IF(ISBLANK('Set Schedules Here'!I706),"",ROUND('Set Schedules Here'!I706,rounding_decimal_places))</f>
        <v>2050</v>
      </c>
      <c r="L354" s="12">
        <f>IF(ISBLANK('Set Schedules Here'!I707),"",ROUND('Set Schedules Here'!I707,rounding_decimal_places))</f>
        <v>1</v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45">
      <c r="A355" s="16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45">
      <c r="A356" s="16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45">
      <c r="A357" s="16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45">
      <c r="A358" s="16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45">
      <c r="A359" s="16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45">
      <c r="A360" s="16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45">
      <c r="A361" s="16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45">
      <c r="A362" s="16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45">
      <c r="A363" s="16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2050</v>
      </c>
      <c r="J363" s="12">
        <f>IF(ISBLANK('Set Schedules Here'!H725),"",ROUND('Set Schedules Here'!H725,rounding_decimal_places))</f>
        <v>1</v>
      </c>
      <c r="K363" s="12" t="str">
        <f>IF(ISBLANK('Set Schedules Here'!I724),"",ROUND('Set Schedules Here'!I724,rounding_decimal_places))</f>
        <v/>
      </c>
      <c r="L363" s="12" t="str">
        <f>IF(ISBLANK('Set Schedules Here'!I725),"",ROUND('Set Schedules Here'!I725,rounding_decimal_places))</f>
        <v/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45">
      <c r="A364" s="16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2050</v>
      </c>
      <c r="J364" s="12">
        <f>IF(ISBLANK('Set Schedules Here'!H727),"",ROUND('Set Schedules Here'!H727,rounding_decimal_places))</f>
        <v>1</v>
      </c>
      <c r="K364" s="12" t="str">
        <f>IF(ISBLANK('Set Schedules Here'!I726),"",ROUND('Set Schedules Here'!I726,rounding_decimal_places))</f>
        <v/>
      </c>
      <c r="L364" s="12" t="str">
        <f>IF(ISBLANK('Set Schedules Here'!I727),"",ROUND('Set Schedules Here'!I727,rounding_decimal_places))</f>
        <v/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45">
      <c r="A365" s="16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45">
      <c r="A366" s="16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45">
      <c r="A367" s="16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45">
      <c r="A368" s="16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45">
      <c r="A369" s="16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45">
      <c r="A370" s="16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45">
      <c r="A371" s="16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45">
      <c r="A372" s="16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45">
      <c r="A373" s="16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45">
      <c r="A374" s="16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45">
      <c r="A375" s="16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45">
      <c r="A376" s="16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45">
      <c r="A377" s="16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45">
      <c r="A378" s="16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45">
      <c r="A379" s="16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45">
      <c r="A380" s="16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45">
      <c r="A381" s="16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45">
      <c r="A382" s="16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45">
      <c r="A383" s="16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45">
      <c r="A384" s="16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45">
      <c r="A385" s="16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45">
      <c r="A386" s="16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2050</v>
      </c>
      <c r="J386" s="12">
        <f>IF(ISBLANK('Set Schedules Here'!H771),"",ROUND('Set Schedules Here'!H771,rounding_decimal_places))</f>
        <v>1</v>
      </c>
      <c r="K386" s="12" t="str">
        <f>IF(ISBLANK('Set Schedules Here'!I770),"",ROUND('Set Schedules Here'!I770,rounding_decimal_places))</f>
        <v/>
      </c>
      <c r="L386" s="12" t="str">
        <f>IF(ISBLANK('Set Schedules Here'!I771),"",ROUND('Set Schedules Here'!I771,rounding_decimal_places))</f>
        <v/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45">
      <c r="A387" s="16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45">
      <c r="A388" s="16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45">
      <c r="A389" s="16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45">
      <c r="A390" s="16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45">
      <c r="A391" s="16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45">
      <c r="A392" s="16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45">
      <c r="A393" s="16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45">
      <c r="A394" s="16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45">
      <c r="A395" s="16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45">
      <c r="A396" s="16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45">
      <c r="A397" s="16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45">
      <c r="A398" s="16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45">
      <c r="A399" s="16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45">
      <c r="A400" s="16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45">
      <c r="A401" s="16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45">
      <c r="A402" s="16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45">
      <c r="A403" s="16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45">
      <c r="A404" s="16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45">
      <c r="A405" s="16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45">
      <c r="A406" s="16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45">
      <c r="A407" s="16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45">
      <c r="A408" s="16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45">
      <c r="A409" s="16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45">
      <c r="A410" s="16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45">
      <c r="A411" s="16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45">
      <c r="A412" s="16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45">
      <c r="A413" s="16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45">
      <c r="A414" s="16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45">
      <c r="A415" s="16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45">
      <c r="A416" s="16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45">
      <c r="A417" s="16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45">
      <c r="A418" s="16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45">
      <c r="A419" s="16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45">
      <c r="A420" s="16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45">
      <c r="A421" s="16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45">
      <c r="A422" s="16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45">
      <c r="A423" s="16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45">
      <c r="A424" s="16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45">
      <c r="A425" s="16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45">
      <c r="A426" s="16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45">
      <c r="A427" s="16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45">
      <c r="A428" s="16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45">
      <c r="A429" s="16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45">
      <c r="A430" s="16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45">
      <c r="A431" s="16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45">
      <c r="A432" s="16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45">
      <c r="A433" s="16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45">
      <c r="A434" s="16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45">
      <c r="A435" s="16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45">
      <c r="A436" s="16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45">
      <c r="A437" s="16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45">
      <c r="A438" s="16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45">
      <c r="A439" s="16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45">
      <c r="A440" s="16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45">
      <c r="A441" s="16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45">
      <c r="A442" s="16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45">
      <c r="A443" s="16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45">
      <c r="A444" s="16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45">
      <c r="A445" s="16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45">
      <c r="A446" s="16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45">
      <c r="A447" s="16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45">
      <c r="A448" s="16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45">
      <c r="A449" s="16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45">
      <c r="A450" s="16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45">
      <c r="A451" s="16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45">
      <c r="A452" s="16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45">
      <c r="A453" s="16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45">
      <c r="A454" s="16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45">
      <c r="A455" s="16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45">
      <c r="A456" s="16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45">
      <c r="A457" s="16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45">
      <c r="A458" s="16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45">
      <c r="A459" s="16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45">
      <c r="A460" s="16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45">
      <c r="A461" s="16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45">
      <c r="A462" s="16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45">
      <c r="A463" s="16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45">
      <c r="A464" s="16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45">
      <c r="A465" s="16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45">
      <c r="A466" s="16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45">
      <c r="A467" s="16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45">
      <c r="A468" s="16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45">
      <c r="A469" s="16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45">
      <c r="A470" s="16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45">
      <c r="A471" s="16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45">
      <c r="A472" s="16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45">
      <c r="A473" s="16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45">
      <c r="A474" s="16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45">
      <c r="A475" s="16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45">
      <c r="A476" s="16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45">
      <c r="A477" s="16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45">
      <c r="A478" s="16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45">
      <c r="A479" s="16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45">
      <c r="A480" s="16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45">
      <c r="A481" s="16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45">
      <c r="A482" s="16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45">
      <c r="A483" s="16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45">
      <c r="A484" s="16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45">
      <c r="A485" s="16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45">
      <c r="A486" s="16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45">
      <c r="A487" s="16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45">
      <c r="A488" s="16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45">
      <c r="A489" s="16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45">
      <c r="A490" s="16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45">
      <c r="A491" s="16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45">
      <c r="A492" s="16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45">
      <c r="A493" s="16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45">
      <c r="A494" s="16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45">
      <c r="A495" s="16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45">
      <c r="A496" s="16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45">
      <c r="A497" s="16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45">
      <c r="A498" s="16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45">
      <c r="A499" s="16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45">
      <c r="A500" s="16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45">
      <c r="A501" s="16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45">
      <c r="A502" s="16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45">
      <c r="A503" s="16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45">
      <c r="A504" s="16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45">
      <c r="A505" s="16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45">
      <c r="A506" s="16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45">
      <c r="A507" s="16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45">
      <c r="A508" s="16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45">
      <c r="A509" s="16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45">
      <c r="A510" s="16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45">
      <c r="A511" s="16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45">
      <c r="A512" s="16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45">
      <c r="A513" s="16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45">
      <c r="A514" s="16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45">
      <c r="A515" s="16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45">
      <c r="A516" s="16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45">
      <c r="A517" s="16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45">
      <c r="A518" s="16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45">
      <c r="A519" s="16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45">
      <c r="A520" s="16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45">
      <c r="A521" s="16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45">
      <c r="A522" s="16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45">
      <c r="A523" s="16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45">
      <c r="A524" s="16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45">
      <c r="A525" s="16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45">
      <c r="A526" s="16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45">
      <c r="A527" s="16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45">
      <c r="A528" s="16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45">
      <c r="A529" s="16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45">
      <c r="A530" s="16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45">
      <c r="A531" s="16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45">
      <c r="A532" s="16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45">
      <c r="A533" s="16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45">
      <c r="A534" s="16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45">
      <c r="A535" s="16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45">
      <c r="A536" s="16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45">
      <c r="A537" s="16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45">
      <c r="A538" s="16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45">
      <c r="A539" s="16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45">
      <c r="A540" s="16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45">
      <c r="A541" s="16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45">
      <c r="A542" s="16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45">
      <c r="A543" s="16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45">
      <c r="A544" s="16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45">
      <c r="A545" s="16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45">
      <c r="A546" s="16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45">
      <c r="A547" s="16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45">
      <c r="A548" s="16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45">
      <c r="A549" s="16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45">
      <c r="A550" s="16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45">
      <c r="A551" s="16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45">
      <c r="A552" s="16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45">
      <c r="A553" s="16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45">
      <c r="A554" s="16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45">
      <c r="A555" s="16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45">
      <c r="A556" s="16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45">
      <c r="A557" s="16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45">
      <c r="A558" s="16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45">
      <c r="A559" s="16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45">
      <c r="A560" s="16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45">
      <c r="A561" s="16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45">
      <c r="A562" s="16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45">
      <c r="A563" s="16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45">
      <c r="A564" s="16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45">
      <c r="A565" s="16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45">
      <c r="A566" s="16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45">
      <c r="A567" s="16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45">
      <c r="A568" s="16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45">
      <c r="A569" s="16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45">
      <c r="A570" s="16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45">
      <c r="A571" s="16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45">
      <c r="A572" s="16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45">
      <c r="A573" s="16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45">
      <c r="A574" s="16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45">
      <c r="A575" s="16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45">
      <c r="A576" s="16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45">
      <c r="A577" s="16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45">
      <c r="A578" s="16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45">
      <c r="A579" s="16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45">
      <c r="A580" s="16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45">
      <c r="A581" s="16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45">
      <c r="A582" s="16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45">
      <c r="A583" s="16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45">
      <c r="A584" s="16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45">
      <c r="A585" s="16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45">
      <c r="A586" s="16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45">
      <c r="A587" s="16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45">
      <c r="A588" s="16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45">
      <c r="A589" s="16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45">
      <c r="A590" s="16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45">
      <c r="A591" s="16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45">
      <c r="A592" s="16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45">
      <c r="A593" s="16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45">
      <c r="A594" s="16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45">
      <c r="A595" s="16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45">
      <c r="A596" s="16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45">
      <c r="A597" s="16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45">
      <c r="A598" s="16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45">
      <c r="A599" s="16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45">
      <c r="A600" s="16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45">
      <c r="A601" s="16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45">
      <c r="A602" s="16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45">
      <c r="A603" s="16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45">
      <c r="A604" s="16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45">
      <c r="A605" s="16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45">
      <c r="A606" s="16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45">
      <c r="A607" s="16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45">
      <c r="A608" s="16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45">
      <c r="A609" s="16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45">
      <c r="A610" s="16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45">
      <c r="A611" s="16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45">
      <c r="A612" s="16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  <c r="K612" s="12" t="str">
        <f>IF(ISBLANK('Set Schedules Here'!I1222),"",ROUND('Set Schedules Here'!I1222,rounding_decimal_places))</f>
        <v/>
      </c>
      <c r="L612" s="12" t="str">
        <f>IF(ISBLANK('Set Schedules Here'!I1223),"",ROUND('Set Schedules Here'!I1223,rounding_decimal_places))</f>
        <v/>
      </c>
      <c r="M612" s="12" t="str">
        <f>IF(ISBLANK('Set Schedules Here'!J1222),"",ROUND('Set Schedules Here'!J1222,rounding_decimal_places))</f>
        <v/>
      </c>
      <c r="N612" s="12" t="str">
        <f>IF(ISBLANK('Set Schedules Here'!J1223),"",ROUND('Set Schedules Here'!J1223,rounding_decimal_places))</f>
        <v/>
      </c>
      <c r="O612" s="12" t="str">
        <f>IF(ISBLANK('Set Schedules Here'!K1222),"",ROUND('Set Schedules Here'!K1222,rounding_decimal_places))</f>
        <v/>
      </c>
      <c r="P612" s="12" t="str">
        <f>IF(ISBLANK('Set Schedules Here'!K1223),"",ROUND('Set Schedules Here'!K1223,rounding_decimal_places))</f>
        <v/>
      </c>
      <c r="Q612" s="12" t="str">
        <f>IF(ISBLANK('Set Schedules Here'!L1222),"",ROUND('Set Schedules Here'!L1222,rounding_decimal_places))</f>
        <v/>
      </c>
      <c r="R612" s="12" t="str">
        <f>IF(ISBLANK('Set Schedules Here'!L1223),"",ROUND('Set Schedules Here'!L1223,rounding_decimal_places))</f>
        <v/>
      </c>
      <c r="S612" s="12" t="str">
        <f>IF(ISBLANK('Set Schedules Here'!M1222),"",ROUND('Set Schedules Here'!M1222,rounding_decimal_places))</f>
        <v/>
      </c>
      <c r="T612" s="12" t="str">
        <f>IF(ISBLANK('Set Schedules Here'!M1223),"",ROUND('Set Schedules Here'!M1223,rounding_decimal_places))</f>
        <v/>
      </c>
      <c r="U612" s="12" t="str">
        <f>IF(ISBLANK('Set Schedules Here'!N1222),"",ROUND('Set Schedules Here'!N1222,rounding_decimal_places))</f>
        <v/>
      </c>
      <c r="V612" s="12" t="str">
        <f>IF(ISBLANK('Set Schedules Here'!N1223),"",ROUND('Set Schedules Here'!N1223,rounding_decimal_places))</f>
        <v/>
      </c>
      <c r="W612" s="12" t="str">
        <f>IF(ISBLANK('Set Schedules Here'!O1222),"",ROUND('Set Schedules Here'!O1222,rounding_decimal_places))</f>
        <v/>
      </c>
      <c r="X612" s="12" t="str">
        <f>IF(ISBLANK('Set Schedules Here'!O1223),"",ROUND('Set Schedules Here'!O1223,rounding_decimal_places))</f>
        <v/>
      </c>
      <c r="Y612" s="12" t="str">
        <f>IF(ISBLANK('Set Schedules Here'!P1222),"",ROUND('Set Schedules Here'!P1222,rounding_decimal_places))</f>
        <v/>
      </c>
      <c r="Z612" s="12" t="str">
        <f>IF(ISBLANK('Set Schedules Here'!P1223),"",ROUND('Set Schedules Here'!P1223,rounding_decimal_places))</f>
        <v/>
      </c>
      <c r="AA612" s="12" t="str">
        <f>IF(ISBLANK('Set Schedules Here'!Q1222),"",ROUND('Set Schedules Here'!Q1222,rounding_decimal_places))</f>
        <v/>
      </c>
      <c r="AB612" s="12" t="str">
        <f>IF(ISBLANK('Set Schedules Here'!Q1223),"",ROUND('Set Schedules Here'!Q1223,rounding_decimal_places))</f>
        <v/>
      </c>
      <c r="AC612" s="12" t="str">
        <f>IF(ISBLANK('Set Schedules Here'!R1222),"",ROUND('Set Schedules Here'!R1222,rounding_decimal_places))</f>
        <v/>
      </c>
      <c r="AD612" s="12" t="str">
        <f>IF(ISBLANK('Set Schedules Here'!R1223),"",ROUND('Set Schedules Here'!R1223,rounding_decimal_places))</f>
        <v/>
      </c>
      <c r="AE612" s="12" t="str">
        <f>IF(ISBLANK('Set Schedules Here'!S1222),"",ROUND('Set Schedules Here'!S1222,rounding_decimal_places))</f>
        <v/>
      </c>
      <c r="AF612" s="12" t="str">
        <f>IF(ISBLANK('Set Schedules Here'!S1223),"",ROUND('Set Schedules Here'!S1223,rounding_decimal_places))</f>
        <v/>
      </c>
      <c r="AG612" s="12" t="str">
        <f>IF(ISBLANK('Set Schedules Here'!T1222),"",ROUND('Set Schedules Here'!T1222,rounding_decimal_places))</f>
        <v/>
      </c>
      <c r="AH612" s="12" t="str">
        <f>IF(ISBLANK('Set Schedules Here'!T1223),"",ROUND('Set Schedules Here'!T1223,rounding_decimal_places))</f>
        <v/>
      </c>
      <c r="AI612" s="12" t="str">
        <f>IF(ISBLANK('Set Schedules Here'!U1222),"",ROUND('Set Schedules Here'!U1222,rounding_decimal_places))</f>
        <v/>
      </c>
      <c r="AJ612" s="12" t="str">
        <f>IF(ISBLANK('Set Schedules Here'!U1223),"",ROUND('Set Schedules Here'!U1223,rounding_decimal_places))</f>
        <v/>
      </c>
      <c r="AK612" s="12" t="str">
        <f>IF(ISBLANK('Set Schedules Here'!V1222),"",ROUND('Set Schedules Here'!V1222,rounding_decimal_places))</f>
        <v/>
      </c>
      <c r="AL612" s="12" t="str">
        <f>IF(ISBLANK('Set Schedules Here'!V1223),"",ROUND('Set Schedules Here'!V1223,rounding_decimal_places))</f>
        <v/>
      </c>
      <c r="AM612" s="12" t="str">
        <f>IF(ISBLANK('Set Schedules Here'!W1222),"",ROUND('Set Schedules Here'!W1222,rounding_decimal_places))</f>
        <v/>
      </c>
      <c r="AN612" s="12" t="str">
        <f>IF(ISBLANK('Set Schedules Here'!W1223),"",ROUND('Set Schedules Here'!W1223,rounding_decimal_places))</f>
        <v/>
      </c>
      <c r="AO612" s="12" t="str">
        <f>IF(ISBLANK('Set Schedules Here'!X1222),"",ROUND('Set Schedules Here'!X1222,rounding_decimal_places))</f>
        <v/>
      </c>
      <c r="AP612" s="12" t="str">
        <f>IF(ISBLANK('Set Schedules Here'!X1223),"",ROUND('Set Schedules Here'!X1223,rounding_decimal_places))</f>
        <v/>
      </c>
      <c r="AQ612" s="12" t="str">
        <f>IF(ISBLANK('Set Schedules Here'!Y1222),"",ROUND('Set Schedules Here'!Y1222,rounding_decimal_places))</f>
        <v/>
      </c>
      <c r="AR612" s="12" t="str">
        <f>IF(ISBLANK('Set Schedules Here'!Y1223),"",ROUND('Set Schedules Here'!Y1223,rounding_decimal_places))</f>
        <v/>
      </c>
      <c r="AS612" s="12" t="str">
        <f>IF(ISBLANK('Set Schedules Here'!Z1222),"",ROUND('Set Schedules Here'!Z1222,rounding_decimal_places))</f>
        <v/>
      </c>
      <c r="AT612" s="12" t="str">
        <f>IF(ISBLANK('Set Schedules Here'!Z1223),"",ROUND('Set Schedules Here'!Z1223,rounding_decimal_places))</f>
        <v/>
      </c>
      <c r="AU612" s="12" t="str">
        <f>IF(ISBLANK('Set Schedules Here'!AA1222),"",ROUND('Set Schedules Here'!AA1222,rounding_decimal_places))</f>
        <v/>
      </c>
      <c r="AV612" s="12" t="str">
        <f>IF(ISBLANK('Set Schedules Here'!AA1223),"",ROUND('Set Schedules Here'!AA1223,rounding_decimal_places))</f>
        <v/>
      </c>
      <c r="AW612" s="12" t="str">
        <f>IF(ISBLANK('Set Schedules Here'!AB1222),"",ROUND('Set Schedules Here'!AB1222,rounding_decimal_places))</f>
        <v/>
      </c>
      <c r="AX612" s="12" t="str">
        <f>IF(ISBLANK('Set Schedules Here'!AB1223),"",ROUND('Set Schedules Here'!AB1223,rounding_decimal_places))</f>
        <v/>
      </c>
      <c r="AY612" s="12" t="str">
        <f>IF(ISBLANK('Set Schedules Here'!AC1222),"",ROUND('Set Schedules Here'!AC1222,rounding_decimal_places))</f>
        <v/>
      </c>
      <c r="AZ612" s="12" t="str">
        <f>IF(ISBLANK('Set Schedules Here'!AC1223),"",ROUND('Set Schedules Here'!AC1223,rounding_decimal_places))</f>
        <v/>
      </c>
      <c r="BA612" s="12" t="str">
        <f>IF(ISBLANK('Set Schedules Here'!AD1222),"",ROUND('Set Schedules Here'!AD1222,rounding_decimal_places))</f>
        <v/>
      </c>
      <c r="BB612" s="12" t="str">
        <f>IF(ISBLANK('Set Schedules Here'!AD1223),"",ROUND('Set Schedules Here'!AD1223,rounding_decimal_places))</f>
        <v/>
      </c>
      <c r="BC612" s="12" t="str">
        <f>IF(ISBLANK('Set Schedules Here'!AE1222),"",ROUND('Set Schedules Here'!AE1222,rounding_decimal_places))</f>
        <v/>
      </c>
      <c r="BD612" s="12" t="str">
        <f>IF(ISBLANK('Set Schedules Here'!AE1223),"",ROUND('Set Schedules Here'!AE1223,rounding_decimal_places))</f>
        <v/>
      </c>
      <c r="BE612" s="12" t="str">
        <f>IF(ISBLANK('Set Schedules Here'!AF1222),"",ROUND('Set Schedules Here'!AF1222,rounding_decimal_places))</f>
        <v/>
      </c>
      <c r="BF612" s="12" t="str">
        <f>IF(ISBLANK('Set Schedules Here'!AF1223),"",ROUND('Set Schedules Here'!AF1223,rounding_decimal_places))</f>
        <v/>
      </c>
      <c r="BG612" s="12" t="str">
        <f>IF(ISBLANK('Set Schedules Here'!AG1222),"",ROUND('Set Schedules Here'!AG1222,rounding_decimal_places))</f>
        <v/>
      </c>
      <c r="BH612" s="12" t="str">
        <f>IF(ISBLANK('Set Schedules Here'!AG1223),"",ROUND('Set Schedules Here'!AG1223,rounding_decimal_places))</f>
        <v/>
      </c>
      <c r="BI612" s="12" t="str">
        <f>IF(ISBLANK('Set Schedules Here'!AH1222),"",ROUND('Set Schedules Here'!AH1222,rounding_decimal_places))</f>
        <v/>
      </c>
      <c r="BJ612" s="12" t="str">
        <f>IF(ISBLANK('Set Schedules Here'!AH1223),"",ROUND('Set Schedules Here'!AH1223,rounding_decimal_places))</f>
        <v/>
      </c>
      <c r="BK612" s="12" t="str">
        <f>IF(ISBLANK('Set Schedules Here'!AI1222),"",ROUND('Set Schedules Here'!AI1222,rounding_decimal_places))</f>
        <v/>
      </c>
      <c r="BL612" s="12" t="str">
        <f>IF(ISBLANK('Set Schedules Here'!AI1223),"",ROUND('Set Schedules Here'!AI1223,rounding_decimal_places))</f>
        <v/>
      </c>
      <c r="BM612" s="12" t="str">
        <f>IF(ISBLANK('Set Schedules Here'!AJ1222),"",ROUND('Set Schedules Here'!AJ1222,rounding_decimal_places))</f>
        <v/>
      </c>
      <c r="BN612" s="12" t="str">
        <f>IF(ISBLANK('Set Schedules Here'!AJ1223),"",ROUND('Set Schedules Here'!AJ1223,rounding_decimal_places))</f>
        <v/>
      </c>
      <c r="BO612" s="12" t="str">
        <f>IF(ISBLANK('Set Schedules Here'!AK1222),"",ROUND('Set Schedules Here'!AK1222,rounding_decimal_places))</f>
        <v/>
      </c>
      <c r="BP612" s="21" t="str">
        <f>IF(ISBLANK('Set Schedules Here'!AK1223),"",ROUND('Set Schedules Here'!AK1223,rounding_decimal_places))</f>
        <v/>
      </c>
    </row>
    <row r="613" spans="1:68" x14ac:dyDescent="0.45">
      <c r="A613" s="16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  <c r="K613" s="12" t="str">
        <f>IF(ISBLANK('Set Schedules Here'!I1224),"",ROUND('Set Schedules Here'!I1224,rounding_decimal_places))</f>
        <v/>
      </c>
      <c r="L613" s="12" t="str">
        <f>IF(ISBLANK('Set Schedules Here'!I1225),"",ROUND('Set Schedules Here'!I1225,rounding_decimal_places))</f>
        <v/>
      </c>
      <c r="M613" s="12" t="str">
        <f>IF(ISBLANK('Set Schedules Here'!J1224),"",ROUND('Set Schedules Here'!J1224,rounding_decimal_places))</f>
        <v/>
      </c>
      <c r="N613" s="12" t="str">
        <f>IF(ISBLANK('Set Schedules Here'!J1225),"",ROUND('Set Schedules Here'!J1225,rounding_decimal_places))</f>
        <v/>
      </c>
      <c r="O613" s="12" t="str">
        <f>IF(ISBLANK('Set Schedules Here'!K1224),"",ROUND('Set Schedules Here'!K1224,rounding_decimal_places))</f>
        <v/>
      </c>
      <c r="P613" s="12" t="str">
        <f>IF(ISBLANK('Set Schedules Here'!K1225),"",ROUND('Set Schedules Here'!K1225,rounding_decimal_places))</f>
        <v/>
      </c>
      <c r="Q613" s="12" t="str">
        <f>IF(ISBLANK('Set Schedules Here'!L1224),"",ROUND('Set Schedules Here'!L1224,rounding_decimal_places))</f>
        <v/>
      </c>
      <c r="R613" s="12" t="str">
        <f>IF(ISBLANK('Set Schedules Here'!L1225),"",ROUND('Set Schedules Here'!L1225,rounding_decimal_places))</f>
        <v/>
      </c>
      <c r="S613" s="12" t="str">
        <f>IF(ISBLANK('Set Schedules Here'!M1224),"",ROUND('Set Schedules Here'!M1224,rounding_decimal_places))</f>
        <v/>
      </c>
      <c r="T613" s="12" t="str">
        <f>IF(ISBLANK('Set Schedules Here'!M1225),"",ROUND('Set Schedules Here'!M1225,rounding_decimal_places))</f>
        <v/>
      </c>
      <c r="U613" s="12" t="str">
        <f>IF(ISBLANK('Set Schedules Here'!N1224),"",ROUND('Set Schedules Here'!N1224,rounding_decimal_places))</f>
        <v/>
      </c>
      <c r="V613" s="12" t="str">
        <f>IF(ISBLANK('Set Schedules Here'!N1225),"",ROUND('Set Schedules Here'!N1225,rounding_decimal_places))</f>
        <v/>
      </c>
      <c r="W613" s="12" t="str">
        <f>IF(ISBLANK('Set Schedules Here'!O1224),"",ROUND('Set Schedules Here'!O1224,rounding_decimal_places))</f>
        <v/>
      </c>
      <c r="X613" s="12" t="str">
        <f>IF(ISBLANK('Set Schedules Here'!O1225),"",ROUND('Set Schedules Here'!O1225,rounding_decimal_places))</f>
        <v/>
      </c>
      <c r="Y613" s="12" t="str">
        <f>IF(ISBLANK('Set Schedules Here'!P1224),"",ROUND('Set Schedules Here'!P1224,rounding_decimal_places))</f>
        <v/>
      </c>
      <c r="Z613" s="12" t="str">
        <f>IF(ISBLANK('Set Schedules Here'!P1225),"",ROUND('Set Schedules Here'!P1225,rounding_decimal_places))</f>
        <v/>
      </c>
      <c r="AA613" s="12" t="str">
        <f>IF(ISBLANK('Set Schedules Here'!Q1224),"",ROUND('Set Schedules Here'!Q1224,rounding_decimal_places))</f>
        <v/>
      </c>
      <c r="AB613" s="12" t="str">
        <f>IF(ISBLANK('Set Schedules Here'!Q1225),"",ROUND('Set Schedules Here'!Q1225,rounding_decimal_places))</f>
        <v/>
      </c>
      <c r="AC613" s="12" t="str">
        <f>IF(ISBLANK('Set Schedules Here'!R1224),"",ROUND('Set Schedules Here'!R1224,rounding_decimal_places))</f>
        <v/>
      </c>
      <c r="AD613" s="12" t="str">
        <f>IF(ISBLANK('Set Schedules Here'!R1225),"",ROUND('Set Schedules Here'!R1225,rounding_decimal_places))</f>
        <v/>
      </c>
      <c r="AE613" s="12" t="str">
        <f>IF(ISBLANK('Set Schedules Here'!S1224),"",ROUND('Set Schedules Here'!S1224,rounding_decimal_places))</f>
        <v/>
      </c>
      <c r="AF613" s="12" t="str">
        <f>IF(ISBLANK('Set Schedules Here'!S1225),"",ROUND('Set Schedules Here'!S1225,rounding_decimal_places))</f>
        <v/>
      </c>
      <c r="AG613" s="12" t="str">
        <f>IF(ISBLANK('Set Schedules Here'!T1224),"",ROUND('Set Schedules Here'!T1224,rounding_decimal_places))</f>
        <v/>
      </c>
      <c r="AH613" s="12" t="str">
        <f>IF(ISBLANK('Set Schedules Here'!T1225),"",ROUND('Set Schedules Here'!T1225,rounding_decimal_places))</f>
        <v/>
      </c>
      <c r="AI613" s="12" t="str">
        <f>IF(ISBLANK('Set Schedules Here'!U1224),"",ROUND('Set Schedules Here'!U1224,rounding_decimal_places))</f>
        <v/>
      </c>
      <c r="AJ613" s="12" t="str">
        <f>IF(ISBLANK('Set Schedules Here'!U1225),"",ROUND('Set Schedules Here'!U1225,rounding_decimal_places))</f>
        <v/>
      </c>
      <c r="AK613" s="12" t="str">
        <f>IF(ISBLANK('Set Schedules Here'!V1224),"",ROUND('Set Schedules Here'!V1224,rounding_decimal_places))</f>
        <v/>
      </c>
      <c r="AL613" s="12" t="str">
        <f>IF(ISBLANK('Set Schedules Here'!V1225),"",ROUND('Set Schedules Here'!V1225,rounding_decimal_places))</f>
        <v/>
      </c>
      <c r="AM613" s="12" t="str">
        <f>IF(ISBLANK('Set Schedules Here'!W1224),"",ROUND('Set Schedules Here'!W1224,rounding_decimal_places))</f>
        <v/>
      </c>
      <c r="AN613" s="12" t="str">
        <f>IF(ISBLANK('Set Schedules Here'!W1225),"",ROUND('Set Schedules Here'!W1225,rounding_decimal_places))</f>
        <v/>
      </c>
      <c r="AO613" s="12" t="str">
        <f>IF(ISBLANK('Set Schedules Here'!X1224),"",ROUND('Set Schedules Here'!X1224,rounding_decimal_places))</f>
        <v/>
      </c>
      <c r="AP613" s="12" t="str">
        <f>IF(ISBLANK('Set Schedules Here'!X1225),"",ROUND('Set Schedules Here'!X1225,rounding_decimal_places))</f>
        <v/>
      </c>
      <c r="AQ613" s="12" t="str">
        <f>IF(ISBLANK('Set Schedules Here'!Y1224),"",ROUND('Set Schedules Here'!Y1224,rounding_decimal_places))</f>
        <v/>
      </c>
      <c r="AR613" s="12" t="str">
        <f>IF(ISBLANK('Set Schedules Here'!Y1225),"",ROUND('Set Schedules Here'!Y1225,rounding_decimal_places))</f>
        <v/>
      </c>
      <c r="AS613" s="12" t="str">
        <f>IF(ISBLANK('Set Schedules Here'!Z1224),"",ROUND('Set Schedules Here'!Z1224,rounding_decimal_places))</f>
        <v/>
      </c>
      <c r="AT613" s="12" t="str">
        <f>IF(ISBLANK('Set Schedules Here'!Z1225),"",ROUND('Set Schedules Here'!Z1225,rounding_decimal_places))</f>
        <v/>
      </c>
      <c r="AU613" s="12" t="str">
        <f>IF(ISBLANK('Set Schedules Here'!AA1224),"",ROUND('Set Schedules Here'!AA1224,rounding_decimal_places))</f>
        <v/>
      </c>
      <c r="AV613" s="12" t="str">
        <f>IF(ISBLANK('Set Schedules Here'!AA1225),"",ROUND('Set Schedules Here'!AA1225,rounding_decimal_places))</f>
        <v/>
      </c>
      <c r="AW613" s="12" t="str">
        <f>IF(ISBLANK('Set Schedules Here'!AB1224),"",ROUND('Set Schedules Here'!AB1224,rounding_decimal_places))</f>
        <v/>
      </c>
      <c r="AX613" s="12" t="str">
        <f>IF(ISBLANK('Set Schedules Here'!AB1225),"",ROUND('Set Schedules Here'!AB1225,rounding_decimal_places))</f>
        <v/>
      </c>
      <c r="AY613" s="12" t="str">
        <f>IF(ISBLANK('Set Schedules Here'!AC1224),"",ROUND('Set Schedules Here'!AC1224,rounding_decimal_places))</f>
        <v/>
      </c>
      <c r="AZ613" s="12" t="str">
        <f>IF(ISBLANK('Set Schedules Here'!AC1225),"",ROUND('Set Schedules Here'!AC1225,rounding_decimal_places))</f>
        <v/>
      </c>
      <c r="BA613" s="12" t="str">
        <f>IF(ISBLANK('Set Schedules Here'!AD1224),"",ROUND('Set Schedules Here'!AD1224,rounding_decimal_places))</f>
        <v/>
      </c>
      <c r="BB613" s="12" t="str">
        <f>IF(ISBLANK('Set Schedules Here'!AD1225),"",ROUND('Set Schedules Here'!AD1225,rounding_decimal_places))</f>
        <v/>
      </c>
      <c r="BC613" s="12" t="str">
        <f>IF(ISBLANK('Set Schedules Here'!AE1224),"",ROUND('Set Schedules Here'!AE1224,rounding_decimal_places))</f>
        <v/>
      </c>
      <c r="BD613" s="12" t="str">
        <f>IF(ISBLANK('Set Schedules Here'!AE1225),"",ROUND('Set Schedules Here'!AE1225,rounding_decimal_places))</f>
        <v/>
      </c>
      <c r="BE613" s="12" t="str">
        <f>IF(ISBLANK('Set Schedules Here'!AF1224),"",ROUND('Set Schedules Here'!AF1224,rounding_decimal_places))</f>
        <v/>
      </c>
      <c r="BF613" s="12" t="str">
        <f>IF(ISBLANK('Set Schedules Here'!AF1225),"",ROUND('Set Schedules Here'!AF1225,rounding_decimal_places))</f>
        <v/>
      </c>
      <c r="BG613" s="12" t="str">
        <f>IF(ISBLANK('Set Schedules Here'!AG1224),"",ROUND('Set Schedules Here'!AG1224,rounding_decimal_places))</f>
        <v/>
      </c>
      <c r="BH613" s="12" t="str">
        <f>IF(ISBLANK('Set Schedules Here'!AG1225),"",ROUND('Set Schedules Here'!AG1225,rounding_decimal_places))</f>
        <v/>
      </c>
      <c r="BI613" s="12" t="str">
        <f>IF(ISBLANK('Set Schedules Here'!AH1224),"",ROUND('Set Schedules Here'!AH1224,rounding_decimal_places))</f>
        <v/>
      </c>
      <c r="BJ613" s="12" t="str">
        <f>IF(ISBLANK('Set Schedules Here'!AH1225),"",ROUND('Set Schedules Here'!AH1225,rounding_decimal_places))</f>
        <v/>
      </c>
      <c r="BK613" s="12" t="str">
        <f>IF(ISBLANK('Set Schedules Here'!AI1224),"",ROUND('Set Schedules Here'!AI1224,rounding_decimal_places))</f>
        <v/>
      </c>
      <c r="BL613" s="12" t="str">
        <f>IF(ISBLANK('Set Schedules Here'!AI1225),"",ROUND('Set Schedules Here'!AI1225,rounding_decimal_places))</f>
        <v/>
      </c>
      <c r="BM613" s="12" t="str">
        <f>IF(ISBLANK('Set Schedules Here'!AJ1224),"",ROUND('Set Schedules Here'!AJ1224,rounding_decimal_places))</f>
        <v/>
      </c>
      <c r="BN613" s="12" t="str">
        <f>IF(ISBLANK('Set Schedules Here'!AJ1225),"",ROUND('Set Schedules Here'!AJ1225,rounding_decimal_places))</f>
        <v/>
      </c>
      <c r="BO613" s="12" t="str">
        <f>IF(ISBLANK('Set Schedules Here'!AK1224),"",ROUND('Set Schedules Here'!AK1224,rounding_decimal_places))</f>
        <v/>
      </c>
      <c r="BP613" s="21" t="str">
        <f>IF(ISBLANK('Set Schedules Here'!AK1225),"",ROUND('Set Schedules Here'!AK1225,rounding_decimal_places))</f>
        <v/>
      </c>
    </row>
    <row r="614" spans="1:68" x14ac:dyDescent="0.45">
      <c r="A614" s="16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  <c r="K614" s="12" t="str">
        <f>IF(ISBLANK('Set Schedules Here'!I1226),"",ROUND('Set Schedules Here'!I1226,rounding_decimal_places))</f>
        <v/>
      </c>
      <c r="L614" s="12" t="str">
        <f>IF(ISBLANK('Set Schedules Here'!I1227),"",ROUND('Set Schedules Here'!I1227,rounding_decimal_places))</f>
        <v/>
      </c>
      <c r="M614" s="12" t="str">
        <f>IF(ISBLANK('Set Schedules Here'!J1226),"",ROUND('Set Schedules Here'!J1226,rounding_decimal_places))</f>
        <v/>
      </c>
      <c r="N614" s="12" t="str">
        <f>IF(ISBLANK('Set Schedules Here'!J1227),"",ROUND('Set Schedules Here'!J1227,rounding_decimal_places))</f>
        <v/>
      </c>
      <c r="O614" s="12" t="str">
        <f>IF(ISBLANK('Set Schedules Here'!K1226),"",ROUND('Set Schedules Here'!K1226,rounding_decimal_places))</f>
        <v/>
      </c>
      <c r="P614" s="12" t="str">
        <f>IF(ISBLANK('Set Schedules Here'!K1227),"",ROUND('Set Schedules Here'!K1227,rounding_decimal_places))</f>
        <v/>
      </c>
      <c r="Q614" s="12" t="str">
        <f>IF(ISBLANK('Set Schedules Here'!L1226),"",ROUND('Set Schedules Here'!L1226,rounding_decimal_places))</f>
        <v/>
      </c>
      <c r="R614" s="12" t="str">
        <f>IF(ISBLANK('Set Schedules Here'!L1227),"",ROUND('Set Schedules Here'!L1227,rounding_decimal_places))</f>
        <v/>
      </c>
      <c r="S614" s="12" t="str">
        <f>IF(ISBLANK('Set Schedules Here'!M1226),"",ROUND('Set Schedules Here'!M1226,rounding_decimal_places))</f>
        <v/>
      </c>
      <c r="T614" s="12" t="str">
        <f>IF(ISBLANK('Set Schedules Here'!M1227),"",ROUND('Set Schedules Here'!M1227,rounding_decimal_places))</f>
        <v/>
      </c>
      <c r="U614" s="12" t="str">
        <f>IF(ISBLANK('Set Schedules Here'!N1226),"",ROUND('Set Schedules Here'!N1226,rounding_decimal_places))</f>
        <v/>
      </c>
      <c r="V614" s="12" t="str">
        <f>IF(ISBLANK('Set Schedules Here'!N1227),"",ROUND('Set Schedules Here'!N1227,rounding_decimal_places))</f>
        <v/>
      </c>
      <c r="W614" s="12" t="str">
        <f>IF(ISBLANK('Set Schedules Here'!O1226),"",ROUND('Set Schedules Here'!O1226,rounding_decimal_places))</f>
        <v/>
      </c>
      <c r="X614" s="12" t="str">
        <f>IF(ISBLANK('Set Schedules Here'!O1227),"",ROUND('Set Schedules Here'!O1227,rounding_decimal_places))</f>
        <v/>
      </c>
      <c r="Y614" s="12" t="str">
        <f>IF(ISBLANK('Set Schedules Here'!P1226),"",ROUND('Set Schedules Here'!P1226,rounding_decimal_places))</f>
        <v/>
      </c>
      <c r="Z614" s="12" t="str">
        <f>IF(ISBLANK('Set Schedules Here'!P1227),"",ROUND('Set Schedules Here'!P1227,rounding_decimal_places))</f>
        <v/>
      </c>
      <c r="AA614" s="12" t="str">
        <f>IF(ISBLANK('Set Schedules Here'!Q1226),"",ROUND('Set Schedules Here'!Q1226,rounding_decimal_places))</f>
        <v/>
      </c>
      <c r="AB614" s="12" t="str">
        <f>IF(ISBLANK('Set Schedules Here'!Q1227),"",ROUND('Set Schedules Here'!Q1227,rounding_decimal_places))</f>
        <v/>
      </c>
      <c r="AC614" s="12" t="str">
        <f>IF(ISBLANK('Set Schedules Here'!R1226),"",ROUND('Set Schedules Here'!R1226,rounding_decimal_places))</f>
        <v/>
      </c>
      <c r="AD614" s="12" t="str">
        <f>IF(ISBLANK('Set Schedules Here'!R1227),"",ROUND('Set Schedules Here'!R1227,rounding_decimal_places))</f>
        <v/>
      </c>
      <c r="AE614" s="12" t="str">
        <f>IF(ISBLANK('Set Schedules Here'!S1226),"",ROUND('Set Schedules Here'!S1226,rounding_decimal_places))</f>
        <v/>
      </c>
      <c r="AF614" s="12" t="str">
        <f>IF(ISBLANK('Set Schedules Here'!S1227),"",ROUND('Set Schedules Here'!S1227,rounding_decimal_places))</f>
        <v/>
      </c>
      <c r="AG614" s="12" t="str">
        <f>IF(ISBLANK('Set Schedules Here'!T1226),"",ROUND('Set Schedules Here'!T1226,rounding_decimal_places))</f>
        <v/>
      </c>
      <c r="AH614" s="12" t="str">
        <f>IF(ISBLANK('Set Schedules Here'!T1227),"",ROUND('Set Schedules Here'!T1227,rounding_decimal_places))</f>
        <v/>
      </c>
      <c r="AI614" s="12" t="str">
        <f>IF(ISBLANK('Set Schedules Here'!U1226),"",ROUND('Set Schedules Here'!U1226,rounding_decimal_places))</f>
        <v/>
      </c>
      <c r="AJ614" s="12" t="str">
        <f>IF(ISBLANK('Set Schedules Here'!U1227),"",ROUND('Set Schedules Here'!U1227,rounding_decimal_places))</f>
        <v/>
      </c>
      <c r="AK614" s="12" t="str">
        <f>IF(ISBLANK('Set Schedules Here'!V1226),"",ROUND('Set Schedules Here'!V1226,rounding_decimal_places))</f>
        <v/>
      </c>
      <c r="AL614" s="12" t="str">
        <f>IF(ISBLANK('Set Schedules Here'!V1227),"",ROUND('Set Schedules Here'!V1227,rounding_decimal_places))</f>
        <v/>
      </c>
      <c r="AM614" s="12" t="str">
        <f>IF(ISBLANK('Set Schedules Here'!W1226),"",ROUND('Set Schedules Here'!W1226,rounding_decimal_places))</f>
        <v/>
      </c>
      <c r="AN614" s="12" t="str">
        <f>IF(ISBLANK('Set Schedules Here'!W1227),"",ROUND('Set Schedules Here'!W1227,rounding_decimal_places))</f>
        <v/>
      </c>
      <c r="AO614" s="12" t="str">
        <f>IF(ISBLANK('Set Schedules Here'!X1226),"",ROUND('Set Schedules Here'!X1226,rounding_decimal_places))</f>
        <v/>
      </c>
      <c r="AP614" s="12" t="str">
        <f>IF(ISBLANK('Set Schedules Here'!X1227),"",ROUND('Set Schedules Here'!X1227,rounding_decimal_places))</f>
        <v/>
      </c>
      <c r="AQ614" s="12" t="str">
        <f>IF(ISBLANK('Set Schedules Here'!Y1226),"",ROUND('Set Schedules Here'!Y1226,rounding_decimal_places))</f>
        <v/>
      </c>
      <c r="AR614" s="12" t="str">
        <f>IF(ISBLANK('Set Schedules Here'!Y1227),"",ROUND('Set Schedules Here'!Y1227,rounding_decimal_places))</f>
        <v/>
      </c>
      <c r="AS614" s="12" t="str">
        <f>IF(ISBLANK('Set Schedules Here'!Z1226),"",ROUND('Set Schedules Here'!Z1226,rounding_decimal_places))</f>
        <v/>
      </c>
      <c r="AT614" s="12" t="str">
        <f>IF(ISBLANK('Set Schedules Here'!Z1227),"",ROUND('Set Schedules Here'!Z1227,rounding_decimal_places))</f>
        <v/>
      </c>
      <c r="AU614" s="12" t="str">
        <f>IF(ISBLANK('Set Schedules Here'!AA1226),"",ROUND('Set Schedules Here'!AA1226,rounding_decimal_places))</f>
        <v/>
      </c>
      <c r="AV614" s="12" t="str">
        <f>IF(ISBLANK('Set Schedules Here'!AA1227),"",ROUND('Set Schedules Here'!AA1227,rounding_decimal_places))</f>
        <v/>
      </c>
      <c r="AW614" s="12" t="str">
        <f>IF(ISBLANK('Set Schedules Here'!AB1226),"",ROUND('Set Schedules Here'!AB1226,rounding_decimal_places))</f>
        <v/>
      </c>
      <c r="AX614" s="12" t="str">
        <f>IF(ISBLANK('Set Schedules Here'!AB1227),"",ROUND('Set Schedules Here'!AB1227,rounding_decimal_places))</f>
        <v/>
      </c>
      <c r="AY614" s="12" t="str">
        <f>IF(ISBLANK('Set Schedules Here'!AC1226),"",ROUND('Set Schedules Here'!AC1226,rounding_decimal_places))</f>
        <v/>
      </c>
      <c r="AZ614" s="12" t="str">
        <f>IF(ISBLANK('Set Schedules Here'!AC1227),"",ROUND('Set Schedules Here'!AC1227,rounding_decimal_places))</f>
        <v/>
      </c>
      <c r="BA614" s="12" t="str">
        <f>IF(ISBLANK('Set Schedules Here'!AD1226),"",ROUND('Set Schedules Here'!AD1226,rounding_decimal_places))</f>
        <v/>
      </c>
      <c r="BB614" s="12" t="str">
        <f>IF(ISBLANK('Set Schedules Here'!AD1227),"",ROUND('Set Schedules Here'!AD1227,rounding_decimal_places))</f>
        <v/>
      </c>
      <c r="BC614" s="12" t="str">
        <f>IF(ISBLANK('Set Schedules Here'!AE1226),"",ROUND('Set Schedules Here'!AE1226,rounding_decimal_places))</f>
        <v/>
      </c>
      <c r="BD614" s="12" t="str">
        <f>IF(ISBLANK('Set Schedules Here'!AE1227),"",ROUND('Set Schedules Here'!AE1227,rounding_decimal_places))</f>
        <v/>
      </c>
      <c r="BE614" s="12" t="str">
        <f>IF(ISBLANK('Set Schedules Here'!AF1226),"",ROUND('Set Schedules Here'!AF1226,rounding_decimal_places))</f>
        <v/>
      </c>
      <c r="BF614" s="12" t="str">
        <f>IF(ISBLANK('Set Schedules Here'!AF1227),"",ROUND('Set Schedules Here'!AF1227,rounding_decimal_places))</f>
        <v/>
      </c>
      <c r="BG614" s="12" t="str">
        <f>IF(ISBLANK('Set Schedules Here'!AG1226),"",ROUND('Set Schedules Here'!AG1226,rounding_decimal_places))</f>
        <v/>
      </c>
      <c r="BH614" s="12" t="str">
        <f>IF(ISBLANK('Set Schedules Here'!AG1227),"",ROUND('Set Schedules Here'!AG1227,rounding_decimal_places))</f>
        <v/>
      </c>
      <c r="BI614" s="12" t="str">
        <f>IF(ISBLANK('Set Schedules Here'!AH1226),"",ROUND('Set Schedules Here'!AH1226,rounding_decimal_places))</f>
        <v/>
      </c>
      <c r="BJ614" s="12" t="str">
        <f>IF(ISBLANK('Set Schedules Here'!AH1227),"",ROUND('Set Schedules Here'!AH1227,rounding_decimal_places))</f>
        <v/>
      </c>
      <c r="BK614" s="12" t="str">
        <f>IF(ISBLANK('Set Schedules Here'!AI1226),"",ROUND('Set Schedules Here'!AI1226,rounding_decimal_places))</f>
        <v/>
      </c>
      <c r="BL614" s="12" t="str">
        <f>IF(ISBLANK('Set Schedules Here'!AI1227),"",ROUND('Set Schedules Here'!AI1227,rounding_decimal_places))</f>
        <v/>
      </c>
      <c r="BM614" s="12" t="str">
        <f>IF(ISBLANK('Set Schedules Here'!AJ1226),"",ROUND('Set Schedules Here'!AJ1226,rounding_decimal_places))</f>
        <v/>
      </c>
      <c r="BN614" s="12" t="str">
        <f>IF(ISBLANK('Set Schedules Here'!AJ1227),"",ROUND('Set Schedules Here'!AJ1227,rounding_decimal_places))</f>
        <v/>
      </c>
      <c r="BO614" s="12" t="str">
        <f>IF(ISBLANK('Set Schedules Here'!AK1226),"",ROUND('Set Schedules Here'!AK1226,rounding_decimal_places))</f>
        <v/>
      </c>
      <c r="BP614" s="21" t="str">
        <f>IF(ISBLANK('Set Schedules Here'!AK1227),"",ROUND('Set Schedules Here'!AK1227,rounding_decimal_places))</f>
        <v/>
      </c>
    </row>
    <row r="615" spans="1:68" x14ac:dyDescent="0.45">
      <c r="A615" s="16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  <c r="K615" s="12" t="str">
        <f>IF(ISBLANK('Set Schedules Here'!I1228),"",ROUND('Set Schedules Here'!I1228,rounding_decimal_places))</f>
        <v/>
      </c>
      <c r="L615" s="12" t="str">
        <f>IF(ISBLANK('Set Schedules Here'!I1229),"",ROUND('Set Schedules Here'!I1229,rounding_decimal_places))</f>
        <v/>
      </c>
      <c r="M615" s="12" t="str">
        <f>IF(ISBLANK('Set Schedules Here'!J1228),"",ROUND('Set Schedules Here'!J1228,rounding_decimal_places))</f>
        <v/>
      </c>
      <c r="N615" s="12" t="str">
        <f>IF(ISBLANK('Set Schedules Here'!J1229),"",ROUND('Set Schedules Here'!J1229,rounding_decimal_places))</f>
        <v/>
      </c>
      <c r="O615" s="12" t="str">
        <f>IF(ISBLANK('Set Schedules Here'!K1228),"",ROUND('Set Schedules Here'!K1228,rounding_decimal_places))</f>
        <v/>
      </c>
      <c r="P615" s="12" t="str">
        <f>IF(ISBLANK('Set Schedules Here'!K1229),"",ROUND('Set Schedules Here'!K1229,rounding_decimal_places))</f>
        <v/>
      </c>
      <c r="Q615" s="12" t="str">
        <f>IF(ISBLANK('Set Schedules Here'!L1228),"",ROUND('Set Schedules Here'!L1228,rounding_decimal_places))</f>
        <v/>
      </c>
      <c r="R615" s="12" t="str">
        <f>IF(ISBLANK('Set Schedules Here'!L1229),"",ROUND('Set Schedules Here'!L1229,rounding_decimal_places))</f>
        <v/>
      </c>
      <c r="S615" s="12" t="str">
        <f>IF(ISBLANK('Set Schedules Here'!M1228),"",ROUND('Set Schedules Here'!M1228,rounding_decimal_places))</f>
        <v/>
      </c>
      <c r="T615" s="12" t="str">
        <f>IF(ISBLANK('Set Schedules Here'!M1229),"",ROUND('Set Schedules Here'!M1229,rounding_decimal_places))</f>
        <v/>
      </c>
      <c r="U615" s="12" t="str">
        <f>IF(ISBLANK('Set Schedules Here'!N1228),"",ROUND('Set Schedules Here'!N1228,rounding_decimal_places))</f>
        <v/>
      </c>
      <c r="V615" s="12" t="str">
        <f>IF(ISBLANK('Set Schedules Here'!N1229),"",ROUND('Set Schedules Here'!N1229,rounding_decimal_places))</f>
        <v/>
      </c>
      <c r="W615" s="12" t="str">
        <f>IF(ISBLANK('Set Schedules Here'!O1228),"",ROUND('Set Schedules Here'!O1228,rounding_decimal_places))</f>
        <v/>
      </c>
      <c r="X615" s="12" t="str">
        <f>IF(ISBLANK('Set Schedules Here'!O1229),"",ROUND('Set Schedules Here'!O1229,rounding_decimal_places))</f>
        <v/>
      </c>
      <c r="Y615" s="12" t="str">
        <f>IF(ISBLANK('Set Schedules Here'!P1228),"",ROUND('Set Schedules Here'!P1228,rounding_decimal_places))</f>
        <v/>
      </c>
      <c r="Z615" s="12" t="str">
        <f>IF(ISBLANK('Set Schedules Here'!P1229),"",ROUND('Set Schedules Here'!P1229,rounding_decimal_places))</f>
        <v/>
      </c>
      <c r="AA615" s="12" t="str">
        <f>IF(ISBLANK('Set Schedules Here'!Q1228),"",ROUND('Set Schedules Here'!Q1228,rounding_decimal_places))</f>
        <v/>
      </c>
      <c r="AB615" s="12" t="str">
        <f>IF(ISBLANK('Set Schedules Here'!Q1229),"",ROUND('Set Schedules Here'!Q1229,rounding_decimal_places))</f>
        <v/>
      </c>
      <c r="AC615" s="12" t="str">
        <f>IF(ISBLANK('Set Schedules Here'!R1228),"",ROUND('Set Schedules Here'!R1228,rounding_decimal_places))</f>
        <v/>
      </c>
      <c r="AD615" s="12" t="str">
        <f>IF(ISBLANK('Set Schedules Here'!R1229),"",ROUND('Set Schedules Here'!R1229,rounding_decimal_places))</f>
        <v/>
      </c>
      <c r="AE615" s="12" t="str">
        <f>IF(ISBLANK('Set Schedules Here'!S1228),"",ROUND('Set Schedules Here'!S1228,rounding_decimal_places))</f>
        <v/>
      </c>
      <c r="AF615" s="12" t="str">
        <f>IF(ISBLANK('Set Schedules Here'!S1229),"",ROUND('Set Schedules Here'!S1229,rounding_decimal_places))</f>
        <v/>
      </c>
      <c r="AG615" s="12" t="str">
        <f>IF(ISBLANK('Set Schedules Here'!T1228),"",ROUND('Set Schedules Here'!T1228,rounding_decimal_places))</f>
        <v/>
      </c>
      <c r="AH615" s="12" t="str">
        <f>IF(ISBLANK('Set Schedules Here'!T1229),"",ROUND('Set Schedules Here'!T1229,rounding_decimal_places))</f>
        <v/>
      </c>
      <c r="AI615" s="12" t="str">
        <f>IF(ISBLANK('Set Schedules Here'!U1228),"",ROUND('Set Schedules Here'!U1228,rounding_decimal_places))</f>
        <v/>
      </c>
      <c r="AJ615" s="12" t="str">
        <f>IF(ISBLANK('Set Schedules Here'!U1229),"",ROUND('Set Schedules Here'!U1229,rounding_decimal_places))</f>
        <v/>
      </c>
      <c r="AK615" s="12" t="str">
        <f>IF(ISBLANK('Set Schedules Here'!V1228),"",ROUND('Set Schedules Here'!V1228,rounding_decimal_places))</f>
        <v/>
      </c>
      <c r="AL615" s="12" t="str">
        <f>IF(ISBLANK('Set Schedules Here'!V1229),"",ROUND('Set Schedules Here'!V1229,rounding_decimal_places))</f>
        <v/>
      </c>
      <c r="AM615" s="12" t="str">
        <f>IF(ISBLANK('Set Schedules Here'!W1228),"",ROUND('Set Schedules Here'!W1228,rounding_decimal_places))</f>
        <v/>
      </c>
      <c r="AN615" s="12" t="str">
        <f>IF(ISBLANK('Set Schedules Here'!W1229),"",ROUND('Set Schedules Here'!W1229,rounding_decimal_places))</f>
        <v/>
      </c>
      <c r="AO615" s="12" t="str">
        <f>IF(ISBLANK('Set Schedules Here'!X1228),"",ROUND('Set Schedules Here'!X1228,rounding_decimal_places))</f>
        <v/>
      </c>
      <c r="AP615" s="12" t="str">
        <f>IF(ISBLANK('Set Schedules Here'!X1229),"",ROUND('Set Schedules Here'!X1229,rounding_decimal_places))</f>
        <v/>
      </c>
      <c r="AQ615" s="12" t="str">
        <f>IF(ISBLANK('Set Schedules Here'!Y1228),"",ROUND('Set Schedules Here'!Y1228,rounding_decimal_places))</f>
        <v/>
      </c>
      <c r="AR615" s="12" t="str">
        <f>IF(ISBLANK('Set Schedules Here'!Y1229),"",ROUND('Set Schedules Here'!Y1229,rounding_decimal_places))</f>
        <v/>
      </c>
      <c r="AS615" s="12" t="str">
        <f>IF(ISBLANK('Set Schedules Here'!Z1228),"",ROUND('Set Schedules Here'!Z1228,rounding_decimal_places))</f>
        <v/>
      </c>
      <c r="AT615" s="12" t="str">
        <f>IF(ISBLANK('Set Schedules Here'!Z1229),"",ROUND('Set Schedules Here'!Z1229,rounding_decimal_places))</f>
        <v/>
      </c>
      <c r="AU615" s="12" t="str">
        <f>IF(ISBLANK('Set Schedules Here'!AA1228),"",ROUND('Set Schedules Here'!AA1228,rounding_decimal_places))</f>
        <v/>
      </c>
      <c r="AV615" s="12" t="str">
        <f>IF(ISBLANK('Set Schedules Here'!AA1229),"",ROUND('Set Schedules Here'!AA1229,rounding_decimal_places))</f>
        <v/>
      </c>
      <c r="AW615" s="12" t="str">
        <f>IF(ISBLANK('Set Schedules Here'!AB1228),"",ROUND('Set Schedules Here'!AB1228,rounding_decimal_places))</f>
        <v/>
      </c>
      <c r="AX615" s="12" t="str">
        <f>IF(ISBLANK('Set Schedules Here'!AB1229),"",ROUND('Set Schedules Here'!AB1229,rounding_decimal_places))</f>
        <v/>
      </c>
      <c r="AY615" s="12" t="str">
        <f>IF(ISBLANK('Set Schedules Here'!AC1228),"",ROUND('Set Schedules Here'!AC1228,rounding_decimal_places))</f>
        <v/>
      </c>
      <c r="AZ615" s="12" t="str">
        <f>IF(ISBLANK('Set Schedules Here'!AC1229),"",ROUND('Set Schedules Here'!AC1229,rounding_decimal_places))</f>
        <v/>
      </c>
      <c r="BA615" s="12" t="str">
        <f>IF(ISBLANK('Set Schedules Here'!AD1228),"",ROUND('Set Schedules Here'!AD1228,rounding_decimal_places))</f>
        <v/>
      </c>
      <c r="BB615" s="12" t="str">
        <f>IF(ISBLANK('Set Schedules Here'!AD1229),"",ROUND('Set Schedules Here'!AD1229,rounding_decimal_places))</f>
        <v/>
      </c>
      <c r="BC615" s="12" t="str">
        <f>IF(ISBLANK('Set Schedules Here'!AE1228),"",ROUND('Set Schedules Here'!AE1228,rounding_decimal_places))</f>
        <v/>
      </c>
      <c r="BD615" s="12" t="str">
        <f>IF(ISBLANK('Set Schedules Here'!AE1229),"",ROUND('Set Schedules Here'!AE1229,rounding_decimal_places))</f>
        <v/>
      </c>
      <c r="BE615" s="12" t="str">
        <f>IF(ISBLANK('Set Schedules Here'!AF1228),"",ROUND('Set Schedules Here'!AF1228,rounding_decimal_places))</f>
        <v/>
      </c>
      <c r="BF615" s="12" t="str">
        <f>IF(ISBLANK('Set Schedules Here'!AF1229),"",ROUND('Set Schedules Here'!AF1229,rounding_decimal_places))</f>
        <v/>
      </c>
      <c r="BG615" s="12" t="str">
        <f>IF(ISBLANK('Set Schedules Here'!AG1228),"",ROUND('Set Schedules Here'!AG1228,rounding_decimal_places))</f>
        <v/>
      </c>
      <c r="BH615" s="12" t="str">
        <f>IF(ISBLANK('Set Schedules Here'!AG1229),"",ROUND('Set Schedules Here'!AG1229,rounding_decimal_places))</f>
        <v/>
      </c>
      <c r="BI615" s="12" t="str">
        <f>IF(ISBLANK('Set Schedules Here'!AH1228),"",ROUND('Set Schedules Here'!AH1228,rounding_decimal_places))</f>
        <v/>
      </c>
      <c r="BJ615" s="12" t="str">
        <f>IF(ISBLANK('Set Schedules Here'!AH1229),"",ROUND('Set Schedules Here'!AH1229,rounding_decimal_places))</f>
        <v/>
      </c>
      <c r="BK615" s="12" t="str">
        <f>IF(ISBLANK('Set Schedules Here'!AI1228),"",ROUND('Set Schedules Here'!AI1228,rounding_decimal_places))</f>
        <v/>
      </c>
      <c r="BL615" s="12" t="str">
        <f>IF(ISBLANK('Set Schedules Here'!AI1229),"",ROUND('Set Schedules Here'!AI1229,rounding_decimal_places))</f>
        <v/>
      </c>
      <c r="BM615" s="12" t="str">
        <f>IF(ISBLANK('Set Schedules Here'!AJ1228),"",ROUND('Set Schedules Here'!AJ1228,rounding_decimal_places))</f>
        <v/>
      </c>
      <c r="BN615" s="12" t="str">
        <f>IF(ISBLANK('Set Schedules Here'!AJ1229),"",ROUND('Set Schedules Here'!AJ1229,rounding_decimal_places))</f>
        <v/>
      </c>
      <c r="BO615" s="12" t="str">
        <f>IF(ISBLANK('Set Schedules Here'!AK1228),"",ROUND('Set Schedules Here'!AK1228,rounding_decimal_places))</f>
        <v/>
      </c>
      <c r="BP615" s="21" t="str">
        <f>IF(ISBLANK('Set Schedules Here'!AK1229),"",ROUND('Set Schedules Here'!AK1229,rounding_decimal_places))</f>
        <v/>
      </c>
    </row>
    <row r="616" spans="1:68" x14ac:dyDescent="0.45">
      <c r="A616" s="16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  <c r="K616" s="12" t="str">
        <f>IF(ISBLANK('Set Schedules Here'!I1230),"",ROUND('Set Schedules Here'!I1230,rounding_decimal_places))</f>
        <v/>
      </c>
      <c r="L616" s="12" t="str">
        <f>IF(ISBLANK('Set Schedules Here'!I1231),"",ROUND('Set Schedules Here'!I1231,rounding_decimal_places))</f>
        <v/>
      </c>
      <c r="M616" s="12" t="str">
        <f>IF(ISBLANK('Set Schedules Here'!J1230),"",ROUND('Set Schedules Here'!J1230,rounding_decimal_places))</f>
        <v/>
      </c>
      <c r="N616" s="12" t="str">
        <f>IF(ISBLANK('Set Schedules Here'!J1231),"",ROUND('Set Schedules Here'!J1231,rounding_decimal_places))</f>
        <v/>
      </c>
      <c r="O616" s="12" t="str">
        <f>IF(ISBLANK('Set Schedules Here'!K1230),"",ROUND('Set Schedules Here'!K1230,rounding_decimal_places))</f>
        <v/>
      </c>
      <c r="P616" s="12" t="str">
        <f>IF(ISBLANK('Set Schedules Here'!K1231),"",ROUND('Set Schedules Here'!K1231,rounding_decimal_places))</f>
        <v/>
      </c>
      <c r="Q616" s="12" t="str">
        <f>IF(ISBLANK('Set Schedules Here'!L1230),"",ROUND('Set Schedules Here'!L1230,rounding_decimal_places))</f>
        <v/>
      </c>
      <c r="R616" s="12" t="str">
        <f>IF(ISBLANK('Set Schedules Here'!L1231),"",ROUND('Set Schedules Here'!L1231,rounding_decimal_places))</f>
        <v/>
      </c>
      <c r="S616" s="12" t="str">
        <f>IF(ISBLANK('Set Schedules Here'!M1230),"",ROUND('Set Schedules Here'!M1230,rounding_decimal_places))</f>
        <v/>
      </c>
      <c r="T616" s="12" t="str">
        <f>IF(ISBLANK('Set Schedules Here'!M1231),"",ROUND('Set Schedules Here'!M1231,rounding_decimal_places))</f>
        <v/>
      </c>
      <c r="U616" s="12" t="str">
        <f>IF(ISBLANK('Set Schedules Here'!N1230),"",ROUND('Set Schedules Here'!N1230,rounding_decimal_places))</f>
        <v/>
      </c>
      <c r="V616" s="12" t="str">
        <f>IF(ISBLANK('Set Schedules Here'!N1231),"",ROUND('Set Schedules Here'!N1231,rounding_decimal_places))</f>
        <v/>
      </c>
      <c r="W616" s="12" t="str">
        <f>IF(ISBLANK('Set Schedules Here'!O1230),"",ROUND('Set Schedules Here'!O1230,rounding_decimal_places))</f>
        <v/>
      </c>
      <c r="X616" s="12" t="str">
        <f>IF(ISBLANK('Set Schedules Here'!O1231),"",ROUND('Set Schedules Here'!O1231,rounding_decimal_places))</f>
        <v/>
      </c>
      <c r="Y616" s="12" t="str">
        <f>IF(ISBLANK('Set Schedules Here'!P1230),"",ROUND('Set Schedules Here'!P1230,rounding_decimal_places))</f>
        <v/>
      </c>
      <c r="Z616" s="12" t="str">
        <f>IF(ISBLANK('Set Schedules Here'!P1231),"",ROUND('Set Schedules Here'!P1231,rounding_decimal_places))</f>
        <v/>
      </c>
      <c r="AA616" s="12" t="str">
        <f>IF(ISBLANK('Set Schedules Here'!Q1230),"",ROUND('Set Schedules Here'!Q1230,rounding_decimal_places))</f>
        <v/>
      </c>
      <c r="AB616" s="12" t="str">
        <f>IF(ISBLANK('Set Schedules Here'!Q1231),"",ROUND('Set Schedules Here'!Q1231,rounding_decimal_places))</f>
        <v/>
      </c>
      <c r="AC616" s="12" t="str">
        <f>IF(ISBLANK('Set Schedules Here'!R1230),"",ROUND('Set Schedules Here'!R1230,rounding_decimal_places))</f>
        <v/>
      </c>
      <c r="AD616" s="12" t="str">
        <f>IF(ISBLANK('Set Schedules Here'!R1231),"",ROUND('Set Schedules Here'!R1231,rounding_decimal_places))</f>
        <v/>
      </c>
      <c r="AE616" s="12" t="str">
        <f>IF(ISBLANK('Set Schedules Here'!S1230),"",ROUND('Set Schedules Here'!S1230,rounding_decimal_places))</f>
        <v/>
      </c>
      <c r="AF616" s="12" t="str">
        <f>IF(ISBLANK('Set Schedules Here'!S1231),"",ROUND('Set Schedules Here'!S1231,rounding_decimal_places))</f>
        <v/>
      </c>
      <c r="AG616" s="12" t="str">
        <f>IF(ISBLANK('Set Schedules Here'!T1230),"",ROUND('Set Schedules Here'!T1230,rounding_decimal_places))</f>
        <v/>
      </c>
      <c r="AH616" s="12" t="str">
        <f>IF(ISBLANK('Set Schedules Here'!T1231),"",ROUND('Set Schedules Here'!T1231,rounding_decimal_places))</f>
        <v/>
      </c>
      <c r="AI616" s="12" t="str">
        <f>IF(ISBLANK('Set Schedules Here'!U1230),"",ROUND('Set Schedules Here'!U1230,rounding_decimal_places))</f>
        <v/>
      </c>
      <c r="AJ616" s="12" t="str">
        <f>IF(ISBLANK('Set Schedules Here'!U1231),"",ROUND('Set Schedules Here'!U1231,rounding_decimal_places))</f>
        <v/>
      </c>
      <c r="AK616" s="12" t="str">
        <f>IF(ISBLANK('Set Schedules Here'!V1230),"",ROUND('Set Schedules Here'!V1230,rounding_decimal_places))</f>
        <v/>
      </c>
      <c r="AL616" s="12" t="str">
        <f>IF(ISBLANK('Set Schedules Here'!V1231),"",ROUND('Set Schedules Here'!V1231,rounding_decimal_places))</f>
        <v/>
      </c>
      <c r="AM616" s="12" t="str">
        <f>IF(ISBLANK('Set Schedules Here'!W1230),"",ROUND('Set Schedules Here'!W1230,rounding_decimal_places))</f>
        <v/>
      </c>
      <c r="AN616" s="12" t="str">
        <f>IF(ISBLANK('Set Schedules Here'!W1231),"",ROUND('Set Schedules Here'!W1231,rounding_decimal_places))</f>
        <v/>
      </c>
      <c r="AO616" s="12" t="str">
        <f>IF(ISBLANK('Set Schedules Here'!X1230),"",ROUND('Set Schedules Here'!X1230,rounding_decimal_places))</f>
        <v/>
      </c>
      <c r="AP616" s="12" t="str">
        <f>IF(ISBLANK('Set Schedules Here'!X1231),"",ROUND('Set Schedules Here'!X1231,rounding_decimal_places))</f>
        <v/>
      </c>
      <c r="AQ616" s="12" t="str">
        <f>IF(ISBLANK('Set Schedules Here'!Y1230),"",ROUND('Set Schedules Here'!Y1230,rounding_decimal_places))</f>
        <v/>
      </c>
      <c r="AR616" s="12" t="str">
        <f>IF(ISBLANK('Set Schedules Here'!Y1231),"",ROUND('Set Schedules Here'!Y1231,rounding_decimal_places))</f>
        <v/>
      </c>
      <c r="AS616" s="12" t="str">
        <f>IF(ISBLANK('Set Schedules Here'!Z1230),"",ROUND('Set Schedules Here'!Z1230,rounding_decimal_places))</f>
        <v/>
      </c>
      <c r="AT616" s="12" t="str">
        <f>IF(ISBLANK('Set Schedules Here'!Z1231),"",ROUND('Set Schedules Here'!Z1231,rounding_decimal_places))</f>
        <v/>
      </c>
      <c r="AU616" s="12" t="str">
        <f>IF(ISBLANK('Set Schedules Here'!AA1230),"",ROUND('Set Schedules Here'!AA1230,rounding_decimal_places))</f>
        <v/>
      </c>
      <c r="AV616" s="12" t="str">
        <f>IF(ISBLANK('Set Schedules Here'!AA1231),"",ROUND('Set Schedules Here'!AA1231,rounding_decimal_places))</f>
        <v/>
      </c>
      <c r="AW616" s="12" t="str">
        <f>IF(ISBLANK('Set Schedules Here'!AB1230),"",ROUND('Set Schedules Here'!AB1230,rounding_decimal_places))</f>
        <v/>
      </c>
      <c r="AX616" s="12" t="str">
        <f>IF(ISBLANK('Set Schedules Here'!AB1231),"",ROUND('Set Schedules Here'!AB1231,rounding_decimal_places))</f>
        <v/>
      </c>
      <c r="AY616" s="12" t="str">
        <f>IF(ISBLANK('Set Schedules Here'!AC1230),"",ROUND('Set Schedules Here'!AC1230,rounding_decimal_places))</f>
        <v/>
      </c>
      <c r="AZ616" s="12" t="str">
        <f>IF(ISBLANK('Set Schedules Here'!AC1231),"",ROUND('Set Schedules Here'!AC1231,rounding_decimal_places))</f>
        <v/>
      </c>
      <c r="BA616" s="12" t="str">
        <f>IF(ISBLANK('Set Schedules Here'!AD1230),"",ROUND('Set Schedules Here'!AD1230,rounding_decimal_places))</f>
        <v/>
      </c>
      <c r="BB616" s="12" t="str">
        <f>IF(ISBLANK('Set Schedules Here'!AD1231),"",ROUND('Set Schedules Here'!AD1231,rounding_decimal_places))</f>
        <v/>
      </c>
      <c r="BC616" s="12" t="str">
        <f>IF(ISBLANK('Set Schedules Here'!AE1230),"",ROUND('Set Schedules Here'!AE1230,rounding_decimal_places))</f>
        <v/>
      </c>
      <c r="BD616" s="12" t="str">
        <f>IF(ISBLANK('Set Schedules Here'!AE1231),"",ROUND('Set Schedules Here'!AE1231,rounding_decimal_places))</f>
        <v/>
      </c>
      <c r="BE616" s="12" t="str">
        <f>IF(ISBLANK('Set Schedules Here'!AF1230),"",ROUND('Set Schedules Here'!AF1230,rounding_decimal_places))</f>
        <v/>
      </c>
      <c r="BF616" s="12" t="str">
        <f>IF(ISBLANK('Set Schedules Here'!AF1231),"",ROUND('Set Schedules Here'!AF1231,rounding_decimal_places))</f>
        <v/>
      </c>
      <c r="BG616" s="12" t="str">
        <f>IF(ISBLANK('Set Schedules Here'!AG1230),"",ROUND('Set Schedules Here'!AG1230,rounding_decimal_places))</f>
        <v/>
      </c>
      <c r="BH616" s="12" t="str">
        <f>IF(ISBLANK('Set Schedules Here'!AG1231),"",ROUND('Set Schedules Here'!AG1231,rounding_decimal_places))</f>
        <v/>
      </c>
      <c r="BI616" s="12" t="str">
        <f>IF(ISBLANK('Set Schedules Here'!AH1230),"",ROUND('Set Schedules Here'!AH1230,rounding_decimal_places))</f>
        <v/>
      </c>
      <c r="BJ616" s="12" t="str">
        <f>IF(ISBLANK('Set Schedules Here'!AH1231),"",ROUND('Set Schedules Here'!AH1231,rounding_decimal_places))</f>
        <v/>
      </c>
      <c r="BK616" s="12" t="str">
        <f>IF(ISBLANK('Set Schedules Here'!AI1230),"",ROUND('Set Schedules Here'!AI1230,rounding_decimal_places))</f>
        <v/>
      </c>
      <c r="BL616" s="12" t="str">
        <f>IF(ISBLANK('Set Schedules Here'!AI1231),"",ROUND('Set Schedules Here'!AI1231,rounding_decimal_places))</f>
        <v/>
      </c>
      <c r="BM616" s="12" t="str">
        <f>IF(ISBLANK('Set Schedules Here'!AJ1230),"",ROUND('Set Schedules Here'!AJ1230,rounding_decimal_places))</f>
        <v/>
      </c>
      <c r="BN616" s="12" t="str">
        <f>IF(ISBLANK('Set Schedules Here'!AJ1231),"",ROUND('Set Schedules Here'!AJ1231,rounding_decimal_places))</f>
        <v/>
      </c>
      <c r="BO616" s="12" t="str">
        <f>IF(ISBLANK('Set Schedules Here'!AK1230),"",ROUND('Set Schedules Here'!AK1230,rounding_decimal_places))</f>
        <v/>
      </c>
      <c r="BP616" s="21" t="str">
        <f>IF(ISBLANK('Set Schedules Here'!AK1231),"",ROUND('Set Schedules Here'!AK1231,rounding_decimal_places))</f>
        <v/>
      </c>
    </row>
    <row r="617" spans="1:68" x14ac:dyDescent="0.45">
      <c r="A617" s="16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  <c r="K617" s="12" t="str">
        <f>IF(ISBLANK('Set Schedules Here'!I1232),"",ROUND('Set Schedules Here'!I1232,rounding_decimal_places))</f>
        <v/>
      </c>
      <c r="L617" s="12" t="str">
        <f>IF(ISBLANK('Set Schedules Here'!I1233),"",ROUND('Set Schedules Here'!I1233,rounding_decimal_places))</f>
        <v/>
      </c>
      <c r="M617" s="12" t="str">
        <f>IF(ISBLANK('Set Schedules Here'!J1232),"",ROUND('Set Schedules Here'!J1232,rounding_decimal_places))</f>
        <v/>
      </c>
      <c r="N617" s="12" t="str">
        <f>IF(ISBLANK('Set Schedules Here'!J1233),"",ROUND('Set Schedules Here'!J1233,rounding_decimal_places))</f>
        <v/>
      </c>
      <c r="O617" s="12" t="str">
        <f>IF(ISBLANK('Set Schedules Here'!K1232),"",ROUND('Set Schedules Here'!K1232,rounding_decimal_places))</f>
        <v/>
      </c>
      <c r="P617" s="12" t="str">
        <f>IF(ISBLANK('Set Schedules Here'!K1233),"",ROUND('Set Schedules Here'!K1233,rounding_decimal_places))</f>
        <v/>
      </c>
      <c r="Q617" s="12" t="str">
        <f>IF(ISBLANK('Set Schedules Here'!L1232),"",ROUND('Set Schedules Here'!L1232,rounding_decimal_places))</f>
        <v/>
      </c>
      <c r="R617" s="12" t="str">
        <f>IF(ISBLANK('Set Schedules Here'!L1233),"",ROUND('Set Schedules Here'!L1233,rounding_decimal_places))</f>
        <v/>
      </c>
      <c r="S617" s="12" t="str">
        <f>IF(ISBLANK('Set Schedules Here'!M1232),"",ROUND('Set Schedules Here'!M1232,rounding_decimal_places))</f>
        <v/>
      </c>
      <c r="T617" s="12" t="str">
        <f>IF(ISBLANK('Set Schedules Here'!M1233),"",ROUND('Set Schedules Here'!M1233,rounding_decimal_places))</f>
        <v/>
      </c>
      <c r="U617" s="12" t="str">
        <f>IF(ISBLANK('Set Schedules Here'!N1232),"",ROUND('Set Schedules Here'!N1232,rounding_decimal_places))</f>
        <v/>
      </c>
      <c r="V617" s="12" t="str">
        <f>IF(ISBLANK('Set Schedules Here'!N1233),"",ROUND('Set Schedules Here'!N1233,rounding_decimal_places))</f>
        <v/>
      </c>
      <c r="W617" s="12" t="str">
        <f>IF(ISBLANK('Set Schedules Here'!O1232),"",ROUND('Set Schedules Here'!O1232,rounding_decimal_places))</f>
        <v/>
      </c>
      <c r="X617" s="12" t="str">
        <f>IF(ISBLANK('Set Schedules Here'!O1233),"",ROUND('Set Schedules Here'!O1233,rounding_decimal_places))</f>
        <v/>
      </c>
      <c r="Y617" s="12" t="str">
        <f>IF(ISBLANK('Set Schedules Here'!P1232),"",ROUND('Set Schedules Here'!P1232,rounding_decimal_places))</f>
        <v/>
      </c>
      <c r="Z617" s="12" t="str">
        <f>IF(ISBLANK('Set Schedules Here'!P1233),"",ROUND('Set Schedules Here'!P1233,rounding_decimal_places))</f>
        <v/>
      </c>
      <c r="AA617" s="12" t="str">
        <f>IF(ISBLANK('Set Schedules Here'!Q1232),"",ROUND('Set Schedules Here'!Q1232,rounding_decimal_places))</f>
        <v/>
      </c>
      <c r="AB617" s="12" t="str">
        <f>IF(ISBLANK('Set Schedules Here'!Q1233),"",ROUND('Set Schedules Here'!Q1233,rounding_decimal_places))</f>
        <v/>
      </c>
      <c r="AC617" s="12" t="str">
        <f>IF(ISBLANK('Set Schedules Here'!R1232),"",ROUND('Set Schedules Here'!R1232,rounding_decimal_places))</f>
        <v/>
      </c>
      <c r="AD617" s="12" t="str">
        <f>IF(ISBLANK('Set Schedules Here'!R1233),"",ROUND('Set Schedules Here'!R1233,rounding_decimal_places))</f>
        <v/>
      </c>
      <c r="AE617" s="12" t="str">
        <f>IF(ISBLANK('Set Schedules Here'!S1232),"",ROUND('Set Schedules Here'!S1232,rounding_decimal_places))</f>
        <v/>
      </c>
      <c r="AF617" s="12" t="str">
        <f>IF(ISBLANK('Set Schedules Here'!S1233),"",ROUND('Set Schedules Here'!S1233,rounding_decimal_places))</f>
        <v/>
      </c>
      <c r="AG617" s="12" t="str">
        <f>IF(ISBLANK('Set Schedules Here'!T1232),"",ROUND('Set Schedules Here'!T1232,rounding_decimal_places))</f>
        <v/>
      </c>
      <c r="AH617" s="12" t="str">
        <f>IF(ISBLANK('Set Schedules Here'!T1233),"",ROUND('Set Schedules Here'!T1233,rounding_decimal_places))</f>
        <v/>
      </c>
      <c r="AI617" s="12" t="str">
        <f>IF(ISBLANK('Set Schedules Here'!U1232),"",ROUND('Set Schedules Here'!U1232,rounding_decimal_places))</f>
        <v/>
      </c>
      <c r="AJ617" s="12" t="str">
        <f>IF(ISBLANK('Set Schedules Here'!U1233),"",ROUND('Set Schedules Here'!U1233,rounding_decimal_places))</f>
        <v/>
      </c>
      <c r="AK617" s="12" t="str">
        <f>IF(ISBLANK('Set Schedules Here'!V1232),"",ROUND('Set Schedules Here'!V1232,rounding_decimal_places))</f>
        <v/>
      </c>
      <c r="AL617" s="12" t="str">
        <f>IF(ISBLANK('Set Schedules Here'!V1233),"",ROUND('Set Schedules Here'!V1233,rounding_decimal_places))</f>
        <v/>
      </c>
      <c r="AM617" s="12" t="str">
        <f>IF(ISBLANK('Set Schedules Here'!W1232),"",ROUND('Set Schedules Here'!W1232,rounding_decimal_places))</f>
        <v/>
      </c>
      <c r="AN617" s="12" t="str">
        <f>IF(ISBLANK('Set Schedules Here'!W1233),"",ROUND('Set Schedules Here'!W1233,rounding_decimal_places))</f>
        <v/>
      </c>
      <c r="AO617" s="12" t="str">
        <f>IF(ISBLANK('Set Schedules Here'!X1232),"",ROUND('Set Schedules Here'!X1232,rounding_decimal_places))</f>
        <v/>
      </c>
      <c r="AP617" s="12" t="str">
        <f>IF(ISBLANK('Set Schedules Here'!X1233),"",ROUND('Set Schedules Here'!X1233,rounding_decimal_places))</f>
        <v/>
      </c>
      <c r="AQ617" s="12" t="str">
        <f>IF(ISBLANK('Set Schedules Here'!Y1232),"",ROUND('Set Schedules Here'!Y1232,rounding_decimal_places))</f>
        <v/>
      </c>
      <c r="AR617" s="12" t="str">
        <f>IF(ISBLANK('Set Schedules Here'!Y1233),"",ROUND('Set Schedules Here'!Y1233,rounding_decimal_places))</f>
        <v/>
      </c>
      <c r="AS617" s="12" t="str">
        <f>IF(ISBLANK('Set Schedules Here'!Z1232),"",ROUND('Set Schedules Here'!Z1232,rounding_decimal_places))</f>
        <v/>
      </c>
      <c r="AT617" s="12" t="str">
        <f>IF(ISBLANK('Set Schedules Here'!Z1233),"",ROUND('Set Schedules Here'!Z1233,rounding_decimal_places))</f>
        <v/>
      </c>
      <c r="AU617" s="12" t="str">
        <f>IF(ISBLANK('Set Schedules Here'!AA1232),"",ROUND('Set Schedules Here'!AA1232,rounding_decimal_places))</f>
        <v/>
      </c>
      <c r="AV617" s="12" t="str">
        <f>IF(ISBLANK('Set Schedules Here'!AA1233),"",ROUND('Set Schedules Here'!AA1233,rounding_decimal_places))</f>
        <v/>
      </c>
      <c r="AW617" s="12" t="str">
        <f>IF(ISBLANK('Set Schedules Here'!AB1232),"",ROUND('Set Schedules Here'!AB1232,rounding_decimal_places))</f>
        <v/>
      </c>
      <c r="AX617" s="12" t="str">
        <f>IF(ISBLANK('Set Schedules Here'!AB1233),"",ROUND('Set Schedules Here'!AB1233,rounding_decimal_places))</f>
        <v/>
      </c>
      <c r="AY617" s="12" t="str">
        <f>IF(ISBLANK('Set Schedules Here'!AC1232),"",ROUND('Set Schedules Here'!AC1232,rounding_decimal_places))</f>
        <v/>
      </c>
      <c r="AZ617" s="12" t="str">
        <f>IF(ISBLANK('Set Schedules Here'!AC1233),"",ROUND('Set Schedules Here'!AC1233,rounding_decimal_places))</f>
        <v/>
      </c>
      <c r="BA617" s="12" t="str">
        <f>IF(ISBLANK('Set Schedules Here'!AD1232),"",ROUND('Set Schedules Here'!AD1232,rounding_decimal_places))</f>
        <v/>
      </c>
      <c r="BB617" s="12" t="str">
        <f>IF(ISBLANK('Set Schedules Here'!AD1233),"",ROUND('Set Schedules Here'!AD1233,rounding_decimal_places))</f>
        <v/>
      </c>
      <c r="BC617" s="12" t="str">
        <f>IF(ISBLANK('Set Schedules Here'!AE1232),"",ROUND('Set Schedules Here'!AE1232,rounding_decimal_places))</f>
        <v/>
      </c>
      <c r="BD617" s="12" t="str">
        <f>IF(ISBLANK('Set Schedules Here'!AE1233),"",ROUND('Set Schedules Here'!AE1233,rounding_decimal_places))</f>
        <v/>
      </c>
      <c r="BE617" s="12" t="str">
        <f>IF(ISBLANK('Set Schedules Here'!AF1232),"",ROUND('Set Schedules Here'!AF1232,rounding_decimal_places))</f>
        <v/>
      </c>
      <c r="BF617" s="12" t="str">
        <f>IF(ISBLANK('Set Schedules Here'!AF1233),"",ROUND('Set Schedules Here'!AF1233,rounding_decimal_places))</f>
        <v/>
      </c>
      <c r="BG617" s="12" t="str">
        <f>IF(ISBLANK('Set Schedules Here'!AG1232),"",ROUND('Set Schedules Here'!AG1232,rounding_decimal_places))</f>
        <v/>
      </c>
      <c r="BH617" s="12" t="str">
        <f>IF(ISBLANK('Set Schedules Here'!AG1233),"",ROUND('Set Schedules Here'!AG1233,rounding_decimal_places))</f>
        <v/>
      </c>
      <c r="BI617" s="12" t="str">
        <f>IF(ISBLANK('Set Schedules Here'!AH1232),"",ROUND('Set Schedules Here'!AH1232,rounding_decimal_places))</f>
        <v/>
      </c>
      <c r="BJ617" s="12" t="str">
        <f>IF(ISBLANK('Set Schedules Here'!AH1233),"",ROUND('Set Schedules Here'!AH1233,rounding_decimal_places))</f>
        <v/>
      </c>
      <c r="BK617" s="12" t="str">
        <f>IF(ISBLANK('Set Schedules Here'!AI1232),"",ROUND('Set Schedules Here'!AI1232,rounding_decimal_places))</f>
        <v/>
      </c>
      <c r="BL617" s="12" t="str">
        <f>IF(ISBLANK('Set Schedules Here'!AI1233),"",ROUND('Set Schedules Here'!AI1233,rounding_decimal_places))</f>
        <v/>
      </c>
      <c r="BM617" s="12" t="str">
        <f>IF(ISBLANK('Set Schedules Here'!AJ1232),"",ROUND('Set Schedules Here'!AJ1232,rounding_decimal_places))</f>
        <v/>
      </c>
      <c r="BN617" s="12" t="str">
        <f>IF(ISBLANK('Set Schedules Here'!AJ1233),"",ROUND('Set Schedules Here'!AJ1233,rounding_decimal_places))</f>
        <v/>
      </c>
      <c r="BO617" s="12" t="str">
        <f>IF(ISBLANK('Set Schedules Here'!AK1232),"",ROUND('Set Schedules Here'!AK1232,rounding_decimal_places))</f>
        <v/>
      </c>
      <c r="BP617" s="21" t="str">
        <f>IF(ISBLANK('Set Schedules Here'!AK1233),"",ROUND('Set Schedules Here'!AK1233,rounding_decimal_places))</f>
        <v/>
      </c>
    </row>
    <row r="618" spans="1:68" x14ac:dyDescent="0.45">
      <c r="A618" s="16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  <c r="K618" s="12" t="str">
        <f>IF(ISBLANK('Set Schedules Here'!I1234),"",ROUND('Set Schedules Here'!I1234,rounding_decimal_places))</f>
        <v/>
      </c>
      <c r="L618" s="12" t="str">
        <f>IF(ISBLANK('Set Schedules Here'!I1235),"",ROUND('Set Schedules Here'!I1235,rounding_decimal_places))</f>
        <v/>
      </c>
      <c r="M618" s="12" t="str">
        <f>IF(ISBLANK('Set Schedules Here'!J1234),"",ROUND('Set Schedules Here'!J1234,rounding_decimal_places))</f>
        <v/>
      </c>
      <c r="N618" s="12" t="str">
        <f>IF(ISBLANK('Set Schedules Here'!J1235),"",ROUND('Set Schedules Here'!J1235,rounding_decimal_places))</f>
        <v/>
      </c>
      <c r="O618" s="12" t="str">
        <f>IF(ISBLANK('Set Schedules Here'!K1234),"",ROUND('Set Schedules Here'!K1234,rounding_decimal_places))</f>
        <v/>
      </c>
      <c r="P618" s="12" t="str">
        <f>IF(ISBLANK('Set Schedules Here'!K1235),"",ROUND('Set Schedules Here'!K1235,rounding_decimal_places))</f>
        <v/>
      </c>
      <c r="Q618" s="12" t="str">
        <f>IF(ISBLANK('Set Schedules Here'!L1234),"",ROUND('Set Schedules Here'!L1234,rounding_decimal_places))</f>
        <v/>
      </c>
      <c r="R618" s="12" t="str">
        <f>IF(ISBLANK('Set Schedules Here'!L1235),"",ROUND('Set Schedules Here'!L1235,rounding_decimal_places))</f>
        <v/>
      </c>
      <c r="S618" s="12" t="str">
        <f>IF(ISBLANK('Set Schedules Here'!M1234),"",ROUND('Set Schedules Here'!M1234,rounding_decimal_places))</f>
        <v/>
      </c>
      <c r="T618" s="12" t="str">
        <f>IF(ISBLANK('Set Schedules Here'!M1235),"",ROUND('Set Schedules Here'!M1235,rounding_decimal_places))</f>
        <v/>
      </c>
      <c r="U618" s="12" t="str">
        <f>IF(ISBLANK('Set Schedules Here'!N1234),"",ROUND('Set Schedules Here'!N1234,rounding_decimal_places))</f>
        <v/>
      </c>
      <c r="V618" s="12" t="str">
        <f>IF(ISBLANK('Set Schedules Here'!N1235),"",ROUND('Set Schedules Here'!N1235,rounding_decimal_places))</f>
        <v/>
      </c>
      <c r="W618" s="12" t="str">
        <f>IF(ISBLANK('Set Schedules Here'!O1234),"",ROUND('Set Schedules Here'!O1234,rounding_decimal_places))</f>
        <v/>
      </c>
      <c r="X618" s="12" t="str">
        <f>IF(ISBLANK('Set Schedules Here'!O1235),"",ROUND('Set Schedules Here'!O1235,rounding_decimal_places))</f>
        <v/>
      </c>
      <c r="Y618" s="12" t="str">
        <f>IF(ISBLANK('Set Schedules Here'!P1234),"",ROUND('Set Schedules Here'!P1234,rounding_decimal_places))</f>
        <v/>
      </c>
      <c r="Z618" s="12" t="str">
        <f>IF(ISBLANK('Set Schedules Here'!P1235),"",ROUND('Set Schedules Here'!P1235,rounding_decimal_places))</f>
        <v/>
      </c>
      <c r="AA618" s="12" t="str">
        <f>IF(ISBLANK('Set Schedules Here'!Q1234),"",ROUND('Set Schedules Here'!Q1234,rounding_decimal_places))</f>
        <v/>
      </c>
      <c r="AB618" s="12" t="str">
        <f>IF(ISBLANK('Set Schedules Here'!Q1235),"",ROUND('Set Schedules Here'!Q1235,rounding_decimal_places))</f>
        <v/>
      </c>
      <c r="AC618" s="12" t="str">
        <f>IF(ISBLANK('Set Schedules Here'!R1234),"",ROUND('Set Schedules Here'!R1234,rounding_decimal_places))</f>
        <v/>
      </c>
      <c r="AD618" s="12" t="str">
        <f>IF(ISBLANK('Set Schedules Here'!R1235),"",ROUND('Set Schedules Here'!R1235,rounding_decimal_places))</f>
        <v/>
      </c>
      <c r="AE618" s="12" t="str">
        <f>IF(ISBLANK('Set Schedules Here'!S1234),"",ROUND('Set Schedules Here'!S1234,rounding_decimal_places))</f>
        <v/>
      </c>
      <c r="AF618" s="12" t="str">
        <f>IF(ISBLANK('Set Schedules Here'!S1235),"",ROUND('Set Schedules Here'!S1235,rounding_decimal_places))</f>
        <v/>
      </c>
      <c r="AG618" s="12" t="str">
        <f>IF(ISBLANK('Set Schedules Here'!T1234),"",ROUND('Set Schedules Here'!T1234,rounding_decimal_places))</f>
        <v/>
      </c>
      <c r="AH618" s="12" t="str">
        <f>IF(ISBLANK('Set Schedules Here'!T1235),"",ROUND('Set Schedules Here'!T1235,rounding_decimal_places))</f>
        <v/>
      </c>
      <c r="AI618" s="12" t="str">
        <f>IF(ISBLANK('Set Schedules Here'!U1234),"",ROUND('Set Schedules Here'!U1234,rounding_decimal_places))</f>
        <v/>
      </c>
      <c r="AJ618" s="12" t="str">
        <f>IF(ISBLANK('Set Schedules Here'!U1235),"",ROUND('Set Schedules Here'!U1235,rounding_decimal_places))</f>
        <v/>
      </c>
      <c r="AK618" s="12" t="str">
        <f>IF(ISBLANK('Set Schedules Here'!V1234),"",ROUND('Set Schedules Here'!V1234,rounding_decimal_places))</f>
        <v/>
      </c>
      <c r="AL618" s="12" t="str">
        <f>IF(ISBLANK('Set Schedules Here'!V1235),"",ROUND('Set Schedules Here'!V1235,rounding_decimal_places))</f>
        <v/>
      </c>
      <c r="AM618" s="12" t="str">
        <f>IF(ISBLANK('Set Schedules Here'!W1234),"",ROUND('Set Schedules Here'!W1234,rounding_decimal_places))</f>
        <v/>
      </c>
      <c r="AN618" s="12" t="str">
        <f>IF(ISBLANK('Set Schedules Here'!W1235),"",ROUND('Set Schedules Here'!W1235,rounding_decimal_places))</f>
        <v/>
      </c>
      <c r="AO618" s="12" t="str">
        <f>IF(ISBLANK('Set Schedules Here'!X1234),"",ROUND('Set Schedules Here'!X1234,rounding_decimal_places))</f>
        <v/>
      </c>
      <c r="AP618" s="12" t="str">
        <f>IF(ISBLANK('Set Schedules Here'!X1235),"",ROUND('Set Schedules Here'!X1235,rounding_decimal_places))</f>
        <v/>
      </c>
      <c r="AQ618" s="12" t="str">
        <f>IF(ISBLANK('Set Schedules Here'!Y1234),"",ROUND('Set Schedules Here'!Y1234,rounding_decimal_places))</f>
        <v/>
      </c>
      <c r="AR618" s="12" t="str">
        <f>IF(ISBLANK('Set Schedules Here'!Y1235),"",ROUND('Set Schedules Here'!Y1235,rounding_decimal_places))</f>
        <v/>
      </c>
      <c r="AS618" s="12" t="str">
        <f>IF(ISBLANK('Set Schedules Here'!Z1234),"",ROUND('Set Schedules Here'!Z1234,rounding_decimal_places))</f>
        <v/>
      </c>
      <c r="AT618" s="12" t="str">
        <f>IF(ISBLANK('Set Schedules Here'!Z1235),"",ROUND('Set Schedules Here'!Z1235,rounding_decimal_places))</f>
        <v/>
      </c>
      <c r="AU618" s="12" t="str">
        <f>IF(ISBLANK('Set Schedules Here'!AA1234),"",ROUND('Set Schedules Here'!AA1234,rounding_decimal_places))</f>
        <v/>
      </c>
      <c r="AV618" s="12" t="str">
        <f>IF(ISBLANK('Set Schedules Here'!AA1235),"",ROUND('Set Schedules Here'!AA1235,rounding_decimal_places))</f>
        <v/>
      </c>
      <c r="AW618" s="12" t="str">
        <f>IF(ISBLANK('Set Schedules Here'!AB1234),"",ROUND('Set Schedules Here'!AB1234,rounding_decimal_places))</f>
        <v/>
      </c>
      <c r="AX618" s="12" t="str">
        <f>IF(ISBLANK('Set Schedules Here'!AB1235),"",ROUND('Set Schedules Here'!AB1235,rounding_decimal_places))</f>
        <v/>
      </c>
      <c r="AY618" s="12" t="str">
        <f>IF(ISBLANK('Set Schedules Here'!AC1234),"",ROUND('Set Schedules Here'!AC1234,rounding_decimal_places))</f>
        <v/>
      </c>
      <c r="AZ618" s="12" t="str">
        <f>IF(ISBLANK('Set Schedules Here'!AC1235),"",ROUND('Set Schedules Here'!AC1235,rounding_decimal_places))</f>
        <v/>
      </c>
      <c r="BA618" s="12" t="str">
        <f>IF(ISBLANK('Set Schedules Here'!AD1234),"",ROUND('Set Schedules Here'!AD1234,rounding_decimal_places))</f>
        <v/>
      </c>
      <c r="BB618" s="12" t="str">
        <f>IF(ISBLANK('Set Schedules Here'!AD1235),"",ROUND('Set Schedules Here'!AD1235,rounding_decimal_places))</f>
        <v/>
      </c>
      <c r="BC618" s="12" t="str">
        <f>IF(ISBLANK('Set Schedules Here'!AE1234),"",ROUND('Set Schedules Here'!AE1234,rounding_decimal_places))</f>
        <v/>
      </c>
      <c r="BD618" s="12" t="str">
        <f>IF(ISBLANK('Set Schedules Here'!AE1235),"",ROUND('Set Schedules Here'!AE1235,rounding_decimal_places))</f>
        <v/>
      </c>
      <c r="BE618" s="12" t="str">
        <f>IF(ISBLANK('Set Schedules Here'!AF1234),"",ROUND('Set Schedules Here'!AF1234,rounding_decimal_places))</f>
        <v/>
      </c>
      <c r="BF618" s="12" t="str">
        <f>IF(ISBLANK('Set Schedules Here'!AF1235),"",ROUND('Set Schedules Here'!AF1235,rounding_decimal_places))</f>
        <v/>
      </c>
      <c r="BG618" s="12" t="str">
        <f>IF(ISBLANK('Set Schedules Here'!AG1234),"",ROUND('Set Schedules Here'!AG1234,rounding_decimal_places))</f>
        <v/>
      </c>
      <c r="BH618" s="12" t="str">
        <f>IF(ISBLANK('Set Schedules Here'!AG1235),"",ROUND('Set Schedules Here'!AG1235,rounding_decimal_places))</f>
        <v/>
      </c>
      <c r="BI618" s="12" t="str">
        <f>IF(ISBLANK('Set Schedules Here'!AH1234),"",ROUND('Set Schedules Here'!AH1234,rounding_decimal_places))</f>
        <v/>
      </c>
      <c r="BJ618" s="12" t="str">
        <f>IF(ISBLANK('Set Schedules Here'!AH1235),"",ROUND('Set Schedules Here'!AH1235,rounding_decimal_places))</f>
        <v/>
      </c>
      <c r="BK618" s="12" t="str">
        <f>IF(ISBLANK('Set Schedules Here'!AI1234),"",ROUND('Set Schedules Here'!AI1234,rounding_decimal_places))</f>
        <v/>
      </c>
      <c r="BL618" s="12" t="str">
        <f>IF(ISBLANK('Set Schedules Here'!AI1235),"",ROUND('Set Schedules Here'!AI1235,rounding_decimal_places))</f>
        <v/>
      </c>
      <c r="BM618" s="12" t="str">
        <f>IF(ISBLANK('Set Schedules Here'!AJ1234),"",ROUND('Set Schedules Here'!AJ1234,rounding_decimal_places))</f>
        <v/>
      </c>
      <c r="BN618" s="12" t="str">
        <f>IF(ISBLANK('Set Schedules Here'!AJ1235),"",ROUND('Set Schedules Here'!AJ1235,rounding_decimal_places))</f>
        <v/>
      </c>
      <c r="BO618" s="12" t="str">
        <f>IF(ISBLANK('Set Schedules Here'!AK1234),"",ROUND('Set Schedules Here'!AK1234,rounding_decimal_places))</f>
        <v/>
      </c>
      <c r="BP618" s="21" t="str">
        <f>IF(ISBLANK('Set Schedules Here'!AK1235),"",ROUND('Set Schedules Here'!AK1235,rounding_decimal_places))</f>
        <v/>
      </c>
    </row>
    <row r="619" spans="1:68" x14ac:dyDescent="0.45">
      <c r="A619" s="16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  <c r="K619" s="12" t="str">
        <f>IF(ISBLANK('Set Schedules Here'!I1236),"",ROUND('Set Schedules Here'!I1236,rounding_decimal_places))</f>
        <v/>
      </c>
      <c r="L619" s="12" t="str">
        <f>IF(ISBLANK('Set Schedules Here'!I1237),"",ROUND('Set Schedules Here'!I1237,rounding_decimal_places))</f>
        <v/>
      </c>
      <c r="M619" s="12" t="str">
        <f>IF(ISBLANK('Set Schedules Here'!J1236),"",ROUND('Set Schedules Here'!J1236,rounding_decimal_places))</f>
        <v/>
      </c>
      <c r="N619" s="12" t="str">
        <f>IF(ISBLANK('Set Schedules Here'!J1237),"",ROUND('Set Schedules Here'!J1237,rounding_decimal_places))</f>
        <v/>
      </c>
      <c r="O619" s="12" t="str">
        <f>IF(ISBLANK('Set Schedules Here'!K1236),"",ROUND('Set Schedules Here'!K1236,rounding_decimal_places))</f>
        <v/>
      </c>
      <c r="P619" s="12" t="str">
        <f>IF(ISBLANK('Set Schedules Here'!K1237),"",ROUND('Set Schedules Here'!K1237,rounding_decimal_places))</f>
        <v/>
      </c>
      <c r="Q619" s="12" t="str">
        <f>IF(ISBLANK('Set Schedules Here'!L1236),"",ROUND('Set Schedules Here'!L1236,rounding_decimal_places))</f>
        <v/>
      </c>
      <c r="R619" s="12" t="str">
        <f>IF(ISBLANK('Set Schedules Here'!L1237),"",ROUND('Set Schedules Here'!L1237,rounding_decimal_places))</f>
        <v/>
      </c>
      <c r="S619" s="12" t="str">
        <f>IF(ISBLANK('Set Schedules Here'!M1236),"",ROUND('Set Schedules Here'!M1236,rounding_decimal_places))</f>
        <v/>
      </c>
      <c r="T619" s="12" t="str">
        <f>IF(ISBLANK('Set Schedules Here'!M1237),"",ROUND('Set Schedules Here'!M1237,rounding_decimal_places))</f>
        <v/>
      </c>
      <c r="U619" s="12" t="str">
        <f>IF(ISBLANK('Set Schedules Here'!N1236),"",ROUND('Set Schedules Here'!N1236,rounding_decimal_places))</f>
        <v/>
      </c>
      <c r="V619" s="12" t="str">
        <f>IF(ISBLANK('Set Schedules Here'!N1237),"",ROUND('Set Schedules Here'!N1237,rounding_decimal_places))</f>
        <v/>
      </c>
      <c r="W619" s="12" t="str">
        <f>IF(ISBLANK('Set Schedules Here'!O1236),"",ROUND('Set Schedules Here'!O1236,rounding_decimal_places))</f>
        <v/>
      </c>
      <c r="X619" s="12" t="str">
        <f>IF(ISBLANK('Set Schedules Here'!O1237),"",ROUND('Set Schedules Here'!O1237,rounding_decimal_places))</f>
        <v/>
      </c>
      <c r="Y619" s="12" t="str">
        <f>IF(ISBLANK('Set Schedules Here'!P1236),"",ROUND('Set Schedules Here'!P1236,rounding_decimal_places))</f>
        <v/>
      </c>
      <c r="Z619" s="12" t="str">
        <f>IF(ISBLANK('Set Schedules Here'!P1237),"",ROUND('Set Schedules Here'!P1237,rounding_decimal_places))</f>
        <v/>
      </c>
      <c r="AA619" s="12" t="str">
        <f>IF(ISBLANK('Set Schedules Here'!Q1236),"",ROUND('Set Schedules Here'!Q1236,rounding_decimal_places))</f>
        <v/>
      </c>
      <c r="AB619" s="12" t="str">
        <f>IF(ISBLANK('Set Schedules Here'!Q1237),"",ROUND('Set Schedules Here'!Q1237,rounding_decimal_places))</f>
        <v/>
      </c>
      <c r="AC619" s="12" t="str">
        <f>IF(ISBLANK('Set Schedules Here'!R1236),"",ROUND('Set Schedules Here'!R1236,rounding_decimal_places))</f>
        <v/>
      </c>
      <c r="AD619" s="12" t="str">
        <f>IF(ISBLANK('Set Schedules Here'!R1237),"",ROUND('Set Schedules Here'!R1237,rounding_decimal_places))</f>
        <v/>
      </c>
      <c r="AE619" s="12" t="str">
        <f>IF(ISBLANK('Set Schedules Here'!S1236),"",ROUND('Set Schedules Here'!S1236,rounding_decimal_places))</f>
        <v/>
      </c>
      <c r="AF619" s="12" t="str">
        <f>IF(ISBLANK('Set Schedules Here'!S1237),"",ROUND('Set Schedules Here'!S1237,rounding_decimal_places))</f>
        <v/>
      </c>
      <c r="AG619" s="12" t="str">
        <f>IF(ISBLANK('Set Schedules Here'!T1236),"",ROUND('Set Schedules Here'!T1236,rounding_decimal_places))</f>
        <v/>
      </c>
      <c r="AH619" s="12" t="str">
        <f>IF(ISBLANK('Set Schedules Here'!T1237),"",ROUND('Set Schedules Here'!T1237,rounding_decimal_places))</f>
        <v/>
      </c>
      <c r="AI619" s="12" t="str">
        <f>IF(ISBLANK('Set Schedules Here'!U1236),"",ROUND('Set Schedules Here'!U1236,rounding_decimal_places))</f>
        <v/>
      </c>
      <c r="AJ619" s="12" t="str">
        <f>IF(ISBLANK('Set Schedules Here'!U1237),"",ROUND('Set Schedules Here'!U1237,rounding_decimal_places))</f>
        <v/>
      </c>
      <c r="AK619" s="12" t="str">
        <f>IF(ISBLANK('Set Schedules Here'!V1236),"",ROUND('Set Schedules Here'!V1236,rounding_decimal_places))</f>
        <v/>
      </c>
      <c r="AL619" s="12" t="str">
        <f>IF(ISBLANK('Set Schedules Here'!V1237),"",ROUND('Set Schedules Here'!V1237,rounding_decimal_places))</f>
        <v/>
      </c>
      <c r="AM619" s="12" t="str">
        <f>IF(ISBLANK('Set Schedules Here'!W1236),"",ROUND('Set Schedules Here'!W1236,rounding_decimal_places))</f>
        <v/>
      </c>
      <c r="AN619" s="12" t="str">
        <f>IF(ISBLANK('Set Schedules Here'!W1237),"",ROUND('Set Schedules Here'!W1237,rounding_decimal_places))</f>
        <v/>
      </c>
      <c r="AO619" s="12" t="str">
        <f>IF(ISBLANK('Set Schedules Here'!X1236),"",ROUND('Set Schedules Here'!X1236,rounding_decimal_places))</f>
        <v/>
      </c>
      <c r="AP619" s="12" t="str">
        <f>IF(ISBLANK('Set Schedules Here'!X1237),"",ROUND('Set Schedules Here'!X1237,rounding_decimal_places))</f>
        <v/>
      </c>
      <c r="AQ619" s="12" t="str">
        <f>IF(ISBLANK('Set Schedules Here'!Y1236),"",ROUND('Set Schedules Here'!Y1236,rounding_decimal_places))</f>
        <v/>
      </c>
      <c r="AR619" s="12" t="str">
        <f>IF(ISBLANK('Set Schedules Here'!Y1237),"",ROUND('Set Schedules Here'!Y1237,rounding_decimal_places))</f>
        <v/>
      </c>
      <c r="AS619" s="12" t="str">
        <f>IF(ISBLANK('Set Schedules Here'!Z1236),"",ROUND('Set Schedules Here'!Z1236,rounding_decimal_places))</f>
        <v/>
      </c>
      <c r="AT619" s="12" t="str">
        <f>IF(ISBLANK('Set Schedules Here'!Z1237),"",ROUND('Set Schedules Here'!Z1237,rounding_decimal_places))</f>
        <v/>
      </c>
      <c r="AU619" s="12" t="str">
        <f>IF(ISBLANK('Set Schedules Here'!AA1236),"",ROUND('Set Schedules Here'!AA1236,rounding_decimal_places))</f>
        <v/>
      </c>
      <c r="AV619" s="12" t="str">
        <f>IF(ISBLANK('Set Schedules Here'!AA1237),"",ROUND('Set Schedules Here'!AA1237,rounding_decimal_places))</f>
        <v/>
      </c>
      <c r="AW619" s="12" t="str">
        <f>IF(ISBLANK('Set Schedules Here'!AB1236),"",ROUND('Set Schedules Here'!AB1236,rounding_decimal_places))</f>
        <v/>
      </c>
      <c r="AX619" s="12" t="str">
        <f>IF(ISBLANK('Set Schedules Here'!AB1237),"",ROUND('Set Schedules Here'!AB1237,rounding_decimal_places))</f>
        <v/>
      </c>
      <c r="AY619" s="12" t="str">
        <f>IF(ISBLANK('Set Schedules Here'!AC1236),"",ROUND('Set Schedules Here'!AC1236,rounding_decimal_places))</f>
        <v/>
      </c>
      <c r="AZ619" s="12" t="str">
        <f>IF(ISBLANK('Set Schedules Here'!AC1237),"",ROUND('Set Schedules Here'!AC1237,rounding_decimal_places))</f>
        <v/>
      </c>
      <c r="BA619" s="12" t="str">
        <f>IF(ISBLANK('Set Schedules Here'!AD1236),"",ROUND('Set Schedules Here'!AD1236,rounding_decimal_places))</f>
        <v/>
      </c>
      <c r="BB619" s="12" t="str">
        <f>IF(ISBLANK('Set Schedules Here'!AD1237),"",ROUND('Set Schedules Here'!AD1237,rounding_decimal_places))</f>
        <v/>
      </c>
      <c r="BC619" s="12" t="str">
        <f>IF(ISBLANK('Set Schedules Here'!AE1236),"",ROUND('Set Schedules Here'!AE1236,rounding_decimal_places))</f>
        <v/>
      </c>
      <c r="BD619" s="12" t="str">
        <f>IF(ISBLANK('Set Schedules Here'!AE1237),"",ROUND('Set Schedules Here'!AE1237,rounding_decimal_places))</f>
        <v/>
      </c>
      <c r="BE619" s="12" t="str">
        <f>IF(ISBLANK('Set Schedules Here'!AF1236),"",ROUND('Set Schedules Here'!AF1236,rounding_decimal_places))</f>
        <v/>
      </c>
      <c r="BF619" s="12" t="str">
        <f>IF(ISBLANK('Set Schedules Here'!AF1237),"",ROUND('Set Schedules Here'!AF1237,rounding_decimal_places))</f>
        <v/>
      </c>
      <c r="BG619" s="12" t="str">
        <f>IF(ISBLANK('Set Schedules Here'!AG1236),"",ROUND('Set Schedules Here'!AG1236,rounding_decimal_places))</f>
        <v/>
      </c>
      <c r="BH619" s="12" t="str">
        <f>IF(ISBLANK('Set Schedules Here'!AG1237),"",ROUND('Set Schedules Here'!AG1237,rounding_decimal_places))</f>
        <v/>
      </c>
      <c r="BI619" s="12" t="str">
        <f>IF(ISBLANK('Set Schedules Here'!AH1236),"",ROUND('Set Schedules Here'!AH1236,rounding_decimal_places))</f>
        <v/>
      </c>
      <c r="BJ619" s="12" t="str">
        <f>IF(ISBLANK('Set Schedules Here'!AH1237),"",ROUND('Set Schedules Here'!AH1237,rounding_decimal_places))</f>
        <v/>
      </c>
      <c r="BK619" s="12" t="str">
        <f>IF(ISBLANK('Set Schedules Here'!AI1236),"",ROUND('Set Schedules Here'!AI1236,rounding_decimal_places))</f>
        <v/>
      </c>
      <c r="BL619" s="12" t="str">
        <f>IF(ISBLANK('Set Schedules Here'!AI1237),"",ROUND('Set Schedules Here'!AI1237,rounding_decimal_places))</f>
        <v/>
      </c>
      <c r="BM619" s="12" t="str">
        <f>IF(ISBLANK('Set Schedules Here'!AJ1236),"",ROUND('Set Schedules Here'!AJ1236,rounding_decimal_places))</f>
        <v/>
      </c>
      <c r="BN619" s="12" t="str">
        <f>IF(ISBLANK('Set Schedules Here'!AJ1237),"",ROUND('Set Schedules Here'!AJ1237,rounding_decimal_places))</f>
        <v/>
      </c>
      <c r="BO619" s="12" t="str">
        <f>IF(ISBLANK('Set Schedules Here'!AK1236),"",ROUND('Set Schedules Here'!AK1236,rounding_decimal_places))</f>
        <v/>
      </c>
      <c r="BP619" s="21" t="str">
        <f>IF(ISBLANK('Set Schedules Here'!AK1237),"",ROUND('Set Schedules Here'!AK1237,rounding_decimal_places))</f>
        <v/>
      </c>
    </row>
    <row r="620" spans="1:68" x14ac:dyDescent="0.45">
      <c r="A620" s="16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45">
      <c r="A621" s="16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45">
      <c r="A622" s="16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45">
      <c r="A623" s="16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45">
      <c r="A624" s="16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45">
      <c r="A625" s="16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45">
      <c r="A626" s="16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45">
      <c r="A627" s="16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45">
      <c r="A628" s="16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45">
      <c r="A629" s="16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45">
      <c r="A630" s="16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2050</v>
      </c>
      <c r="H630" s="12">
        <f>IF(ISBLANK('Set Schedules Here'!G1259),"",ROUND('Set Schedules Here'!G1259,rounding_decimal_places))</f>
        <v>1</v>
      </c>
      <c r="I630" s="12" t="str">
        <f>IF(ISBLANK('Set Schedules Here'!H1258),"",ROUND('Set Schedules Here'!H1258,rounding_decimal_places))</f>
        <v/>
      </c>
      <c r="J630" s="12" t="str">
        <f>IF(ISBLANK('Set Schedules Here'!H1259),"",ROUND('Set Schedules Here'!H1259,rounding_decimal_places))</f>
        <v/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45">
      <c r="A631" s="16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2050</v>
      </c>
      <c r="H631" s="12">
        <f>IF(ISBLANK('Set Schedules Here'!G1261),"",ROUND('Set Schedules Here'!G1261,rounding_decimal_places))</f>
        <v>1</v>
      </c>
      <c r="I631" s="12" t="str">
        <f>IF(ISBLANK('Set Schedules Here'!H1260),"",ROUND('Set Schedules Here'!H1260,rounding_decimal_places))</f>
        <v/>
      </c>
      <c r="J631" s="12" t="str">
        <f>IF(ISBLANK('Set Schedules Here'!H1261),"",ROUND('Set Schedules Here'!H1261,rounding_decimal_places))</f>
        <v/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45">
      <c r="A632" s="16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2050</v>
      </c>
      <c r="H632" s="12">
        <f>IF(ISBLANK('Set Schedules Here'!G1263),"",ROUND('Set Schedules Here'!G1263,rounding_decimal_places))</f>
        <v>1</v>
      </c>
      <c r="I632" s="12" t="str">
        <f>IF(ISBLANK('Set Schedules Here'!H1262),"",ROUND('Set Schedules Here'!H1262,rounding_decimal_places))</f>
        <v/>
      </c>
      <c r="J632" s="12" t="str">
        <f>IF(ISBLANK('Set Schedules Here'!H1263),"",ROUND('Set Schedules Here'!H1263,rounding_decimal_places))</f>
        <v/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45">
      <c r="A633" s="16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45">
      <c r="A634" s="16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45">
      <c r="A635" s="16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45">
      <c r="A636" s="16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45">
      <c r="A637" s="16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2050</v>
      </c>
      <c r="H637" s="12">
        <f>IF(ISBLANK('Set Schedules Here'!G1273),"",ROUND('Set Schedules Here'!G1273,rounding_decimal_places))</f>
        <v>1</v>
      </c>
      <c r="I637" s="12" t="str">
        <f>IF(ISBLANK('Set Schedules Here'!H1272),"",ROUND('Set Schedules Here'!H1272,rounding_decimal_places))</f>
        <v/>
      </c>
      <c r="J637" s="12" t="str">
        <f>IF(ISBLANK('Set Schedules Here'!H1273),"",ROUND('Set Schedules Here'!H1273,rounding_decimal_places))</f>
        <v/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45">
      <c r="A638" s="16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2050</v>
      </c>
      <c r="H638" s="12">
        <f>IF(ISBLANK('Set Schedules Here'!G1275),"",ROUND('Set Schedules Here'!G1275,rounding_decimal_places))</f>
        <v>1</v>
      </c>
      <c r="I638" s="12" t="str">
        <f>IF(ISBLANK('Set Schedules Here'!H1274),"",ROUND('Set Schedules Here'!H1274,rounding_decimal_places))</f>
        <v/>
      </c>
      <c r="J638" s="12" t="str">
        <f>IF(ISBLANK('Set Schedules Here'!H1275),"",ROUND('Set Schedules Here'!H1275,rounding_decimal_places))</f>
        <v/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45">
      <c r="A639" s="16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2050</v>
      </c>
      <c r="H639" s="12">
        <f>IF(ISBLANK('Set Schedules Here'!G1277),"",ROUND('Set Schedules Here'!G1277,rounding_decimal_places))</f>
        <v>1</v>
      </c>
      <c r="I639" s="12" t="str">
        <f>IF(ISBLANK('Set Schedules Here'!H1276),"",ROUND('Set Schedules Here'!H1276,rounding_decimal_places))</f>
        <v/>
      </c>
      <c r="J639" s="12" t="str">
        <f>IF(ISBLANK('Set Schedules Here'!H1277),"",ROUND('Set Schedules Here'!H1277,rounding_decimal_places))</f>
        <v/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45">
      <c r="A640" s="16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2050</v>
      </c>
      <c r="H640" s="12">
        <f>IF(ISBLANK('Set Schedules Here'!G1279),"",ROUND('Set Schedules Here'!G1279,rounding_decimal_places))</f>
        <v>1</v>
      </c>
      <c r="I640" s="12" t="str">
        <f>IF(ISBLANK('Set Schedules Here'!H1278),"",ROUND('Set Schedules Here'!H1278,rounding_decimal_places))</f>
        <v/>
      </c>
      <c r="J640" s="12" t="str">
        <f>IF(ISBLANK('Set Schedules Here'!H1279),"",ROUND('Set Schedules Here'!H1279,rounding_decimal_places))</f>
        <v/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45">
      <c r="A641" s="16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2050</v>
      </c>
      <c r="H641" s="12">
        <f>IF(ISBLANK('Set Schedules Here'!G1281),"",ROUND('Set Schedules Here'!G1281,rounding_decimal_places))</f>
        <v>1</v>
      </c>
      <c r="I641" s="12" t="str">
        <f>IF(ISBLANK('Set Schedules Here'!H1280),"",ROUND('Set Schedules Here'!H1280,rounding_decimal_places))</f>
        <v/>
      </c>
      <c r="J641" s="12" t="str">
        <f>IF(ISBLANK('Set Schedules Here'!H1281),"",ROUND('Set Schedules Here'!H1281,rounding_decimal_places))</f>
        <v/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45">
      <c r="A642" s="16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2050</v>
      </c>
      <c r="H642" s="12">
        <f>IF(ISBLANK('Set Schedules Here'!G1283),"",ROUND('Set Schedules Here'!G1283,rounding_decimal_places))</f>
        <v>1</v>
      </c>
      <c r="I642" s="12" t="str">
        <f>IF(ISBLANK('Set Schedules Here'!H1282),"",ROUND('Set Schedules Here'!H1282,rounding_decimal_places))</f>
        <v/>
      </c>
      <c r="J642" s="12" t="str">
        <f>IF(ISBLANK('Set Schedules Here'!H1283),"",ROUND('Set Schedules Here'!H1283,rounding_decimal_places))</f>
        <v/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45">
      <c r="A643" s="16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1</v>
      </c>
      <c r="G643" s="12">
        <f>IF(ISBLANK('Set Schedules Here'!G1284),"",ROUND('Set Schedules Here'!G1284,rounding_decimal_places))</f>
        <v>2050</v>
      </c>
      <c r="H643" s="12">
        <f>IF(ISBLANK('Set Schedules Here'!G1285),"",ROUND('Set Schedules Here'!G1285,rounding_decimal_places))</f>
        <v>1</v>
      </c>
      <c r="I643" s="12" t="str">
        <f>IF(ISBLANK('Set Schedules Here'!H1284),"",ROUND('Set Schedules Here'!H1284,rounding_decimal_places))</f>
        <v/>
      </c>
      <c r="J643" s="12" t="str">
        <f>IF(ISBLANK('Set Schedules Here'!H1285),"",ROUND('Set Schedules Here'!H1285,rounding_decimal_places))</f>
        <v/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45">
      <c r="A644" s="16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1</v>
      </c>
      <c r="G644" s="12">
        <f>IF(ISBLANK('Set Schedules Here'!G1286),"",ROUND('Set Schedules Here'!G1286,rounding_decimal_places))</f>
        <v>2050</v>
      </c>
      <c r="H644" s="12">
        <f>IF(ISBLANK('Set Schedules Here'!G1287),"",ROUND('Set Schedules Here'!G1287,rounding_decimal_places))</f>
        <v>1</v>
      </c>
      <c r="I644" s="12" t="str">
        <f>IF(ISBLANK('Set Schedules Here'!H1286),"",ROUND('Set Schedules Here'!H1286,rounding_decimal_places))</f>
        <v/>
      </c>
      <c r="J644" s="12" t="str">
        <f>IF(ISBLANK('Set Schedules Here'!H1287),"",ROUND('Set Schedules Here'!H1287,rounding_decimal_places))</f>
        <v/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45">
      <c r="A645" s="16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1</v>
      </c>
      <c r="G645" s="12">
        <f>IF(ISBLANK('Set Schedules Here'!G1288),"",ROUND('Set Schedules Here'!G1288,rounding_decimal_places))</f>
        <v>2050</v>
      </c>
      <c r="H645" s="12">
        <f>IF(ISBLANK('Set Schedules Here'!G1289),"",ROUND('Set Schedules Here'!G1289,rounding_decimal_places))</f>
        <v>1</v>
      </c>
      <c r="I645" s="12" t="str">
        <f>IF(ISBLANK('Set Schedules Here'!H1288),"",ROUND('Set Schedules Here'!H1288,rounding_decimal_places))</f>
        <v/>
      </c>
      <c r="J645" s="12" t="str">
        <f>IF(ISBLANK('Set Schedules Here'!H1289),"",ROUND('Set Schedules Here'!H1289,rounding_decimal_places))</f>
        <v/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45">
      <c r="A646" s="16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1</v>
      </c>
      <c r="G646" s="12">
        <f>IF(ISBLANK('Set Schedules Here'!G1290),"",ROUND('Set Schedules Here'!G1290,rounding_decimal_places))</f>
        <v>2050</v>
      </c>
      <c r="H646" s="12">
        <f>IF(ISBLANK('Set Schedules Here'!G1291),"",ROUND('Set Schedules Here'!G1291,rounding_decimal_places))</f>
        <v>1</v>
      </c>
      <c r="I646" s="12" t="str">
        <f>IF(ISBLANK('Set Schedules Here'!H1290),"",ROUND('Set Schedules Here'!H1290,rounding_decimal_places))</f>
        <v/>
      </c>
      <c r="J646" s="12" t="str">
        <f>IF(ISBLANK('Set Schedules Here'!H1291),"",ROUND('Set Schedules Here'!H1291,rounding_decimal_places))</f>
        <v/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45">
      <c r="A647" s="16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1</v>
      </c>
      <c r="G647" s="12">
        <f>IF(ISBLANK('Set Schedules Here'!G1292),"",ROUND('Set Schedules Here'!G1292,rounding_decimal_places))</f>
        <v>2050</v>
      </c>
      <c r="H647" s="12">
        <f>IF(ISBLANK('Set Schedules Here'!G1293),"",ROUND('Set Schedules Here'!G1293,rounding_decimal_places))</f>
        <v>1</v>
      </c>
      <c r="I647" s="12" t="str">
        <f>IF(ISBLANK('Set Schedules Here'!H1292),"",ROUND('Set Schedules Here'!H1292,rounding_decimal_places))</f>
        <v/>
      </c>
      <c r="J647" s="12" t="str">
        <f>IF(ISBLANK('Set Schedules Here'!H1293),"",ROUND('Set Schedules Here'!H1293,rounding_decimal_places))</f>
        <v/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45">
      <c r="A648" s="16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1</v>
      </c>
      <c r="G648" s="12">
        <f>IF(ISBLANK('Set Schedules Here'!G1294),"",ROUND('Set Schedules Here'!G1294,rounding_decimal_places))</f>
        <v>2050</v>
      </c>
      <c r="H648" s="12">
        <f>IF(ISBLANK('Set Schedules Here'!G1295),"",ROUND('Set Schedules Here'!G1295,rounding_decimal_places))</f>
        <v>1</v>
      </c>
      <c r="I648" s="12" t="str">
        <f>IF(ISBLANK('Set Schedules Here'!H1294),"",ROUND('Set Schedules Here'!H1294,rounding_decimal_places))</f>
        <v/>
      </c>
      <c r="J648" s="12" t="str">
        <f>IF(ISBLANK('Set Schedules Here'!H1295),"",ROUND('Set Schedules Here'!H1295,rounding_decimal_places))</f>
        <v/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45">
      <c r="A649" s="16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1</v>
      </c>
      <c r="G649" s="12">
        <f>IF(ISBLANK('Set Schedules Here'!G1296),"",ROUND('Set Schedules Here'!G1296,rounding_decimal_places))</f>
        <v>2050</v>
      </c>
      <c r="H649" s="12">
        <f>IF(ISBLANK('Set Schedules Here'!G1297),"",ROUND('Set Schedules Here'!G1297,rounding_decimal_places))</f>
        <v>1</v>
      </c>
      <c r="I649" s="12" t="str">
        <f>IF(ISBLANK('Set Schedules Here'!H1296),"",ROUND('Set Schedules Here'!H1296,rounding_decimal_places))</f>
        <v/>
      </c>
      <c r="J649" s="12" t="str">
        <f>IF(ISBLANK('Set Schedules Here'!H1297),"",ROUND('Set Schedules Here'!H1297,rounding_decimal_places))</f>
        <v/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45">
      <c r="A650" s="16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1</v>
      </c>
      <c r="G650" s="12">
        <f>IF(ISBLANK('Set Schedules Here'!G1298),"",ROUND('Set Schedules Here'!G1298,rounding_decimal_places))</f>
        <v>2050</v>
      </c>
      <c r="H650" s="12">
        <f>IF(ISBLANK('Set Schedules Here'!G1299),"",ROUND('Set Schedules Here'!G1299,rounding_decimal_places))</f>
        <v>1</v>
      </c>
      <c r="I650" s="12" t="str">
        <f>IF(ISBLANK('Set Schedules Here'!H1298),"",ROUND('Set Schedules Here'!H1298,rounding_decimal_places))</f>
        <v/>
      </c>
      <c r="J650" s="12" t="str">
        <f>IF(ISBLANK('Set Schedules Here'!H1299),"",ROUND('Set Schedules Here'!H1299,rounding_decimal_places))</f>
        <v/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45">
      <c r="A651" s="16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1</v>
      </c>
      <c r="G651" s="12">
        <f>IF(ISBLANK('Set Schedules Here'!G1300),"",ROUND('Set Schedules Here'!G1300,rounding_decimal_places))</f>
        <v>2050</v>
      </c>
      <c r="H651" s="12">
        <f>IF(ISBLANK('Set Schedules Here'!G1301),"",ROUND('Set Schedules Here'!G1301,rounding_decimal_places))</f>
        <v>1</v>
      </c>
      <c r="I651" s="12" t="str">
        <f>IF(ISBLANK('Set Schedules Here'!H1300),"",ROUND('Set Schedules Here'!H1300,rounding_decimal_places))</f>
        <v/>
      </c>
      <c r="J651" s="12" t="str">
        <f>IF(ISBLANK('Set Schedules Here'!H1301),"",ROUND('Set Schedules Here'!H1301,rounding_decimal_places))</f>
        <v/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45">
      <c r="A652" s="16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1</v>
      </c>
      <c r="G652" s="12">
        <f>IF(ISBLANK('Set Schedules Here'!G1302),"",ROUND('Set Schedules Here'!G1302,rounding_decimal_places))</f>
        <v>2050</v>
      </c>
      <c r="H652" s="12">
        <f>IF(ISBLANK('Set Schedules Here'!G1303),"",ROUND('Set Schedules Here'!G1303,rounding_decimal_places))</f>
        <v>1</v>
      </c>
      <c r="I652" s="12" t="str">
        <f>IF(ISBLANK('Set Schedules Here'!H1302),"",ROUND('Set Schedules Here'!H1302,rounding_decimal_places))</f>
        <v/>
      </c>
      <c r="J652" s="12" t="str">
        <f>IF(ISBLANK('Set Schedules Here'!H1303),"",ROUND('Set Schedules Here'!H1303,rounding_decimal_places))</f>
        <v/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45">
      <c r="A653" s="16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45">
      <c r="A654" s="16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45">
      <c r="A655" s="16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45">
      <c r="A656" s="16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45">
      <c r="A657" s="16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45">
      <c r="A658" s="16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45">
      <c r="A659" s="16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45">
      <c r="A660" s="16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45">
      <c r="A661" s="16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45">
      <c r="A662" s="16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45">
      <c r="A663" s="16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45">
      <c r="A664" s="16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45">
      <c r="A665" s="16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45">
      <c r="A666" s="16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45">
      <c r="A667" s="16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45">
      <c r="A668" s="16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45">
      <c r="A669" s="16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45">
      <c r="A670" s="16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2050</v>
      </c>
      <c r="J670" s="12">
        <f>IF(ISBLANK('Set Schedules Here'!H1339),"",ROUND('Set Schedules Here'!H1339,rounding_decimal_places))</f>
        <v>1</v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45">
      <c r="A671" s="16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2050</v>
      </c>
      <c r="J671" s="12">
        <f>IF(ISBLANK('Set Schedules Here'!H1341),"",ROUND('Set Schedules Here'!H1341,rounding_decimal_places))</f>
        <v>1</v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45">
      <c r="A672" s="16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2050</v>
      </c>
      <c r="J672" s="12">
        <f>IF(ISBLANK('Set Schedules Here'!H1343),"",ROUND('Set Schedules Here'!H1343,rounding_decimal_places))</f>
        <v>1</v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45">
      <c r="A673" s="16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2050</v>
      </c>
      <c r="J673" s="12">
        <f>IF(ISBLANK('Set Schedules Here'!H1345),"",ROUND('Set Schedules Here'!H1345,rounding_decimal_places))</f>
        <v>1</v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45">
      <c r="A674" s="16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2050</v>
      </c>
      <c r="J674" s="12">
        <f>IF(ISBLANK('Set Schedules Here'!H1347),"",ROUND('Set Schedules Here'!H1347,rounding_decimal_places))</f>
        <v>1</v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45">
      <c r="A675" s="16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2050</v>
      </c>
      <c r="J675" s="12">
        <f>IF(ISBLANK('Set Schedules Here'!H1349),"",ROUND('Set Schedules Here'!H1349,rounding_decimal_places))</f>
        <v>1</v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45">
      <c r="A676" s="16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2050</v>
      </c>
      <c r="J676" s="12">
        <f>IF(ISBLANK('Set Schedules Here'!H1351),"",ROUND('Set Schedules Here'!H1351,rounding_decimal_places))</f>
        <v>1</v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45">
      <c r="A677" s="16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2050</v>
      </c>
      <c r="J677" s="12">
        <f>IF(ISBLANK('Set Schedules Here'!H1353),"",ROUND('Set Schedules Here'!H1353,rounding_decimal_places))</f>
        <v>1</v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45">
      <c r="A678" s="16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2050</v>
      </c>
      <c r="J678" s="12">
        <f>IF(ISBLANK('Set Schedules Here'!H1355),"",ROUND('Set Schedules Here'!H1355,rounding_decimal_places))</f>
        <v>1</v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45">
      <c r="A679" s="16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2050</v>
      </c>
      <c r="J679" s="12">
        <f>IF(ISBLANK('Set Schedules Here'!H1357),"",ROUND('Set Schedules Here'!H1357,rounding_decimal_places))</f>
        <v>1</v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45">
      <c r="A680" s="16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2050</v>
      </c>
      <c r="J680" s="12">
        <f>IF(ISBLANK('Set Schedules Here'!H1359),"",ROUND('Set Schedules Here'!H1359,rounding_decimal_places))</f>
        <v>1</v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45">
      <c r="A681" s="16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1</v>
      </c>
      <c r="K681" s="12">
        <f>IF(ISBLANK('Set Schedules Here'!I1360),"",ROUND('Set Schedules Here'!I1360,rounding_decimal_places))</f>
        <v>2050</v>
      </c>
      <c r="L681" s="12">
        <f>IF(ISBLANK('Set Schedules Here'!I1361),"",ROUND('Set Schedules Here'!I1361,rounding_decimal_places))</f>
        <v>1</v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45">
      <c r="A682" s="16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1</v>
      </c>
      <c r="K682" s="12">
        <f>IF(ISBLANK('Set Schedules Here'!I1362),"",ROUND('Set Schedules Here'!I1362,rounding_decimal_places))</f>
        <v>2050</v>
      </c>
      <c r="L682" s="12">
        <f>IF(ISBLANK('Set Schedules Here'!I1363),"",ROUND('Set Schedules Here'!I1363,rounding_decimal_places))</f>
        <v>1</v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45">
      <c r="A683" s="16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2.2648000000000001E-2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2.9464000000000001E-2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3.8253000000000002E-2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4.9532E-2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6.3918000000000003E-2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8.2127000000000006E-2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0.104951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0.133213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0.167683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0.208958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0.25730900000000001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0.31250899999999998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0.37370999999999999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0.43940099999999999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0.50749999999999995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0.57559899999999997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0.64129000000000003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0.70249099999999998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0.757691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0.80604200000000004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0.84731699999999999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0.88178699999999999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0.910049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0.93287299999999995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0.95108199999999998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0.96546799999999999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0.97674700000000003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0.98553599999999997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0.99235200000000001</v>
      </c>
      <c r="BO683" s="12">
        <f>IF(ISBLANK('Set Schedules Here'!AK1364),"",ROUND('Set Schedules Here'!AK1364,rounding_decimal_places))</f>
        <v>2050</v>
      </c>
      <c r="BP683" s="21">
        <f>IF(ISBLANK('Set Schedules Here'!AK1365),"",ROUND('Set Schedules Here'!AK1365,rounding_decimal_places))</f>
        <v>0.99761900000000003</v>
      </c>
    </row>
    <row r="684" spans="1:68" x14ac:dyDescent="0.45">
      <c r="A684" s="16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2.2648000000000001E-2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2.9464000000000001E-2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3.8253000000000002E-2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4.9532E-2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6.3918000000000003E-2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8.2127000000000006E-2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0.104951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0.133213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0.167683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0.208958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0.25730900000000001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0.31250899999999998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0.37370999999999999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0.43940099999999999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0.50749999999999995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0.57559899999999997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0.64129000000000003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0.70249099999999998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0.757691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0.80604200000000004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0.84731699999999999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0.88178699999999999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0.910049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0.93287299999999995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0.95108199999999998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0.96546799999999999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0.97674700000000003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0.98553599999999997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0.99235200000000001</v>
      </c>
      <c r="BO684" s="12">
        <f>IF(ISBLANK('Set Schedules Here'!AK1366),"",ROUND('Set Schedules Here'!AK1366,rounding_decimal_places))</f>
        <v>2050</v>
      </c>
      <c r="BP684" s="21">
        <f>IF(ISBLANK('Set Schedules Here'!AK1367),"",ROUND('Set Schedules Here'!AK1367,rounding_decimal_places))</f>
        <v>0.99761900000000003</v>
      </c>
    </row>
    <row r="685" spans="1:68" x14ac:dyDescent="0.45">
      <c r="A685" s="16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2.2648000000000001E-2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2.9464000000000001E-2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3.8253000000000002E-2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4.9532E-2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6.3918000000000003E-2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8.2127000000000006E-2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0.104951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0.133213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0.167683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0.208958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0.25730900000000001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0.31250899999999998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0.37370999999999999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0.43940099999999999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0.50749999999999995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0.57559899999999997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0.64129000000000003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0.70249099999999998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0.757691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0.80604200000000004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0.84731699999999999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0.88178699999999999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0.910049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0.93287299999999995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0.95108199999999998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0.96546799999999999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0.97674700000000003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0.98553599999999997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0.99235200000000001</v>
      </c>
      <c r="BO685" s="12">
        <f>IF(ISBLANK('Set Schedules Here'!AK1368),"",ROUND('Set Schedules Here'!AK1368,rounding_decimal_places))</f>
        <v>2050</v>
      </c>
      <c r="BP685" s="21">
        <f>IF(ISBLANK('Set Schedules Here'!AK1369),"",ROUND('Set Schedules Here'!AK1369,rounding_decimal_places))</f>
        <v>0.99761900000000003</v>
      </c>
    </row>
    <row r="686" spans="1:68" x14ac:dyDescent="0.45">
      <c r="A686" s="16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2.2648000000000001E-2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2.9464000000000001E-2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3.8253000000000002E-2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4.9532E-2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6.3918000000000003E-2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8.2127000000000006E-2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0.104951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0.133213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0.167683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0.208958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0.25730900000000001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0.31250899999999998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0.37370999999999999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0.43940099999999999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0.50749999999999995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0.57559899999999997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0.64129000000000003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0.70249099999999998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0.757691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0.80604200000000004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0.84731699999999999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0.88178699999999999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0.910049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0.93287299999999995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0.95108199999999998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0.96546799999999999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0.97674700000000003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0.98553599999999997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0.99235200000000001</v>
      </c>
      <c r="BO686" s="12">
        <f>IF(ISBLANK('Set Schedules Here'!AK1370),"",ROUND('Set Schedules Here'!AK1370,rounding_decimal_places))</f>
        <v>2050</v>
      </c>
      <c r="BP686" s="21">
        <f>IF(ISBLANK('Set Schedules Here'!AK1371),"",ROUND('Set Schedules Here'!AK1371,rounding_decimal_places))</f>
        <v>0.99761900000000003</v>
      </c>
    </row>
    <row r="687" spans="1:68" x14ac:dyDescent="0.45">
      <c r="A687" s="16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2.2648000000000001E-2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2.9464000000000001E-2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3.8253000000000002E-2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4.9532E-2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6.3918000000000003E-2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8.2127000000000006E-2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0.104951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0.133213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0.167683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0.208958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0.25730900000000001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0.31250899999999998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0.37370999999999999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0.43940099999999999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0.50749999999999995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0.57559899999999997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0.64129000000000003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0.70249099999999998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0.757691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0.80604200000000004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0.84731699999999999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0.88178699999999999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0.910049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0.93287299999999995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0.95108199999999998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0.96546799999999999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0.97674700000000003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0.98553599999999997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0.99235200000000001</v>
      </c>
      <c r="BO687" s="12">
        <f>IF(ISBLANK('Set Schedules Here'!AK1372),"",ROUND('Set Schedules Here'!AK1372,rounding_decimal_places))</f>
        <v>2050</v>
      </c>
      <c r="BP687" s="21">
        <f>IF(ISBLANK('Set Schedules Here'!AK1373),"",ROUND('Set Schedules Here'!AK1373,rounding_decimal_places))</f>
        <v>0.99761900000000003</v>
      </c>
    </row>
    <row r="688" spans="1:68" x14ac:dyDescent="0.45">
      <c r="A688" s="16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2.2648000000000001E-2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2.9464000000000001E-2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3.8253000000000002E-2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4.9532E-2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6.3918000000000003E-2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8.2127000000000006E-2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0.104951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0.133213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0.167683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0.208958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0.25730900000000001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0.31250899999999998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0.37370999999999999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0.43940099999999999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0.50749999999999995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0.57559899999999997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0.64129000000000003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0.70249099999999998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0.757691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0.80604200000000004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0.84731699999999999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0.88178699999999999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0.910049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0.93287299999999995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0.95108199999999998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0.96546799999999999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0.97674700000000003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0.98553599999999997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0.99235200000000001</v>
      </c>
      <c r="BO688" s="12">
        <f>IF(ISBLANK('Set Schedules Here'!AK1374),"",ROUND('Set Schedules Here'!AK1374,rounding_decimal_places))</f>
        <v>2050</v>
      </c>
      <c r="BP688" s="21">
        <f>IF(ISBLANK('Set Schedules Here'!AK1375),"",ROUND('Set Schedules Here'!AK1375,rounding_decimal_places))</f>
        <v>0.99761900000000003</v>
      </c>
    </row>
    <row r="689" spans="1:68" x14ac:dyDescent="0.45">
      <c r="A689" s="16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2.2648000000000001E-2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2.9464000000000001E-2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3.8253000000000002E-2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4.9532E-2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6.3918000000000003E-2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8.2127000000000006E-2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0.104951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0.133213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0.167683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0.208958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0.25730900000000001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0.31250899999999998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0.37370999999999999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0.43940099999999999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0.50749999999999995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0.57559899999999997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0.64129000000000003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0.70249099999999998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0.757691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0.80604200000000004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0.84731699999999999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0.88178699999999999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0.910049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0.93287299999999995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0.95108199999999998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0.96546799999999999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0.97674700000000003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0.98553599999999997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0.99235200000000001</v>
      </c>
      <c r="BO689" s="12">
        <f>IF(ISBLANK('Set Schedules Here'!AK1376),"",ROUND('Set Schedules Here'!AK1376,rounding_decimal_places))</f>
        <v>2050</v>
      </c>
      <c r="BP689" s="21">
        <f>IF(ISBLANK('Set Schedules Here'!AK1377),"",ROUND('Set Schedules Here'!AK1377,rounding_decimal_places))</f>
        <v>0.99761900000000003</v>
      </c>
    </row>
    <row r="690" spans="1:68" x14ac:dyDescent="0.45">
      <c r="A690" s="16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21">
        <f>IF(ISBLANK('Set Schedules Here'!AK1379),"",ROUND('Set Schedules Here'!AK1379,rounding_decimal_places))</f>
        <v>0.99761900000000003</v>
      </c>
    </row>
    <row r="691" spans="1:68" x14ac:dyDescent="0.45">
      <c r="A691" s="16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21">
        <f>IF(ISBLANK('Set Schedules Here'!AK1381),"",ROUND('Set Schedules Here'!AK1381,rounding_decimal_places))</f>
        <v>0.99761900000000003</v>
      </c>
    </row>
    <row r="692" spans="1:68" x14ac:dyDescent="0.45">
      <c r="A692" s="16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21">
        <f>IF(ISBLANK('Set Schedules Here'!AK1383),"",ROUND('Set Schedules Here'!AK1383,rounding_decimal_places))</f>
        <v>0.99761900000000003</v>
      </c>
    </row>
    <row r="693" spans="1:68" x14ac:dyDescent="0.45">
      <c r="A693" s="16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21">
        <f>IF(ISBLANK('Set Schedules Here'!AK1385),"",ROUND('Set Schedules Here'!AK1385,rounding_decimal_places))</f>
        <v>0.99761900000000003</v>
      </c>
    </row>
    <row r="694" spans="1:68" x14ac:dyDescent="0.45">
      <c r="A694" s="16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21">
        <f>IF(ISBLANK('Set Schedules Here'!AK1387),"",ROUND('Set Schedules Here'!AK1387,rounding_decimal_places))</f>
        <v>0.99761900000000003</v>
      </c>
    </row>
    <row r="695" spans="1:68" x14ac:dyDescent="0.45">
      <c r="A695" s="16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21">
        <f>IF(ISBLANK('Set Schedules Here'!AK1389),"",ROUND('Set Schedules Here'!AK1389,rounding_decimal_places))</f>
        <v>0.99761900000000003</v>
      </c>
    </row>
    <row r="696" spans="1:68" x14ac:dyDescent="0.45">
      <c r="A696" s="16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21">
        <f>IF(ISBLANK('Set Schedules Here'!AK1391),"",ROUND('Set Schedules Here'!AK1391,rounding_decimal_places))</f>
        <v>0.99761900000000003</v>
      </c>
    </row>
    <row r="697" spans="1:68" x14ac:dyDescent="0.45">
      <c r="A697" s="16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21">
        <f>IF(ISBLANK('Set Schedules Here'!AK1393),"",ROUND('Set Schedules Here'!AK1393,rounding_decimal_places))</f>
        <v>0.99761900000000003</v>
      </c>
    </row>
    <row r="698" spans="1:68" x14ac:dyDescent="0.45">
      <c r="A698" s="16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21">
        <f>IF(ISBLANK('Set Schedules Here'!AK1395),"",ROUND('Set Schedules Here'!AK1395,rounding_decimal_places))</f>
        <v>0.99761900000000003</v>
      </c>
    </row>
    <row r="699" spans="1:68" x14ac:dyDescent="0.45">
      <c r="A699" s="16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21">
        <f>IF(ISBLANK('Set Schedules Here'!AK1397),"",ROUND('Set Schedules Here'!AK1397,rounding_decimal_places))</f>
        <v>0.99761900000000003</v>
      </c>
    </row>
    <row r="700" spans="1:68" x14ac:dyDescent="0.45">
      <c r="A700" s="16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21">
        <f>IF(ISBLANK('Set Schedules Here'!AK1399),"",ROUND('Set Schedules Here'!AK1399,rounding_decimal_places))</f>
        <v>0.99761900000000003</v>
      </c>
    </row>
    <row r="701" spans="1:68" x14ac:dyDescent="0.45">
      <c r="A701" s="16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21">
        <f>IF(ISBLANK('Set Schedules Here'!AK1401),"",ROUND('Set Schedules Here'!AK1401,rounding_decimal_places))</f>
        <v>0.99761900000000003</v>
      </c>
    </row>
    <row r="702" spans="1:68" x14ac:dyDescent="0.45">
      <c r="A702" s="16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21">
        <f>IF(ISBLANK('Set Schedules Here'!AK1403),"",ROUND('Set Schedules Here'!AK1403,rounding_decimal_places))</f>
        <v>0.99761900000000003</v>
      </c>
    </row>
    <row r="703" spans="1:68" x14ac:dyDescent="0.45">
      <c r="A703" s="16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21">
        <f>IF(ISBLANK('Set Schedules Here'!AK1405),"",ROUND('Set Schedules Here'!AK1405,rounding_decimal_places))</f>
        <v>0.99761900000000003</v>
      </c>
    </row>
    <row r="704" spans="1:68" x14ac:dyDescent="0.45">
      <c r="A704" s="16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21">
        <f>IF(ISBLANK('Set Schedules Here'!AK1407),"",ROUND('Set Schedules Here'!AK1407,rounding_decimal_places))</f>
        <v>0.99761900000000003</v>
      </c>
    </row>
    <row r="705" spans="1:68" x14ac:dyDescent="0.45">
      <c r="A705" s="16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21">
        <f>IF(ISBLANK('Set Schedules Here'!AK1409),"",ROUND('Set Schedules Here'!AK1409,rounding_decimal_places))</f>
        <v>0.99761900000000003</v>
      </c>
    </row>
    <row r="706" spans="1:68" x14ac:dyDescent="0.45">
      <c r="A706" s="16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21">
        <f>IF(ISBLANK('Set Schedules Here'!AK1411),"",ROUND('Set Schedules Here'!AK1411,rounding_decimal_places))</f>
        <v>0.99761900000000003</v>
      </c>
    </row>
    <row r="707" spans="1:68" x14ac:dyDescent="0.45">
      <c r="A707" s="16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21">
        <f>IF(ISBLANK('Set Schedules Here'!AK1413),"",ROUND('Set Schedules Here'!AK1413,rounding_decimal_places))</f>
        <v>0.99761900000000003</v>
      </c>
    </row>
    <row r="708" spans="1:68" x14ac:dyDescent="0.45">
      <c r="A708" s="16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21">
        <f>IF(ISBLANK('Set Schedules Here'!AK1415),"",ROUND('Set Schedules Here'!AK1415,rounding_decimal_places))</f>
        <v>0.99761900000000003</v>
      </c>
    </row>
    <row r="709" spans="1:68" x14ac:dyDescent="0.45">
      <c r="A709" s="16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21">
        <f>IF(ISBLANK('Set Schedules Here'!AK1417),"",ROUND('Set Schedules Here'!AK1417,rounding_decimal_places))</f>
        <v>0.99761900000000003</v>
      </c>
    </row>
    <row r="710" spans="1:68" x14ac:dyDescent="0.45">
      <c r="A710" s="16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21">
        <f>IF(ISBLANK('Set Schedules Here'!AK1419),"",ROUND('Set Schedules Here'!AK1419,rounding_decimal_places))</f>
        <v>0.99761900000000003</v>
      </c>
    </row>
    <row r="711" spans="1:68" x14ac:dyDescent="0.45">
      <c r="A711" s="16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21">
        <f>IF(ISBLANK('Set Schedules Here'!AK1421),"",ROUND('Set Schedules Here'!AK1421,rounding_decimal_places))</f>
        <v>0.99761900000000003</v>
      </c>
    </row>
    <row r="712" spans="1:68" x14ac:dyDescent="0.45">
      <c r="A712" s="16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21">
        <f>IF(ISBLANK('Set Schedules Here'!AK1423),"",ROUND('Set Schedules Here'!AK1423,rounding_decimal_places))</f>
        <v>0.99761900000000003</v>
      </c>
    </row>
    <row r="713" spans="1:68" x14ac:dyDescent="0.45">
      <c r="A713" s="16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21">
        <f>IF(ISBLANK('Set Schedules Here'!AK1425),"",ROUND('Set Schedules Here'!AK1425,rounding_decimal_places))</f>
        <v>0.99761900000000003</v>
      </c>
    </row>
    <row r="714" spans="1:68" x14ac:dyDescent="0.45">
      <c r="A714" s="16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21">
        <f>IF(ISBLANK('Set Schedules Here'!AK1427),"",ROUND('Set Schedules Here'!AK1427,rounding_decimal_places))</f>
        <v>0.99761900000000003</v>
      </c>
    </row>
    <row r="715" spans="1:68" x14ac:dyDescent="0.45">
      <c r="A715" s="16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21">
        <f>IF(ISBLANK('Set Schedules Here'!AK1429),"",ROUND('Set Schedules Here'!AK1429,rounding_decimal_places))</f>
        <v>0.99761900000000003</v>
      </c>
    </row>
    <row r="716" spans="1:68" x14ac:dyDescent="0.45">
      <c r="A716" s="16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21">
        <f>IF(ISBLANK('Set Schedules Here'!AK1431),"",ROUND('Set Schedules Here'!AK1431,rounding_decimal_places))</f>
        <v>0.99761900000000003</v>
      </c>
    </row>
    <row r="717" spans="1:68" x14ac:dyDescent="0.45">
      <c r="A717" s="16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21">
        <f>IF(ISBLANK('Set Schedules Here'!AK1433),"",ROUND('Set Schedules Here'!AK1433,rounding_decimal_places))</f>
        <v>0.99761900000000003</v>
      </c>
    </row>
    <row r="718" spans="1:68" x14ac:dyDescent="0.45">
      <c r="A718" s="16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21">
        <f>IF(ISBLANK('Set Schedules Here'!AK1435),"",ROUND('Set Schedules Here'!AK1435,rounding_decimal_places))</f>
        <v>0.99761900000000003</v>
      </c>
    </row>
    <row r="719" spans="1:68" x14ac:dyDescent="0.45">
      <c r="A719" s="16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21">
        <f>IF(ISBLANK('Set Schedules Here'!AK1437),"",ROUND('Set Schedules Here'!AK1437,rounding_decimal_places))</f>
        <v>0.99761900000000003</v>
      </c>
    </row>
    <row r="720" spans="1:68" x14ac:dyDescent="0.45">
      <c r="A720" s="16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21">
        <f>IF(ISBLANK('Set Schedules Here'!AK1439),"",ROUND('Set Schedules Here'!AK1439,rounding_decimal_places))</f>
        <v>0.99761900000000003</v>
      </c>
    </row>
    <row r="721" spans="1:68" x14ac:dyDescent="0.45">
      <c r="A721" s="16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2.2648000000000001E-2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2.9464000000000001E-2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3.8253000000000002E-2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4.9532E-2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6.3918000000000003E-2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8.2127000000000006E-2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0.104951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0.133213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0.167683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0.208958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0.25730900000000001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0.31250899999999998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0.37370999999999999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0.43940099999999999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0.50749999999999995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0.57559899999999997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0.64129000000000003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0.70249099999999998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0.757691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0.80604200000000004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0.84731699999999999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0.88178699999999999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0.910049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0.93287299999999995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0.95108199999999998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0.96546799999999999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0.97674700000000003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0.98553599999999997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0.99235200000000001</v>
      </c>
      <c r="BO721" s="12">
        <f>IF(ISBLANK('Set Schedules Here'!AK1440),"",ROUND('Set Schedules Here'!AK1440,rounding_decimal_places))</f>
        <v>2050</v>
      </c>
      <c r="BP721" s="21">
        <f>IF(ISBLANK('Set Schedules Here'!AK1441),"",ROUND('Set Schedules Here'!AK1441,rounding_decimal_places))</f>
        <v>0.99761900000000003</v>
      </c>
    </row>
    <row r="722" spans="1:68" x14ac:dyDescent="0.45">
      <c r="A722" s="16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2.2648000000000001E-2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2.9464000000000001E-2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3.8253000000000002E-2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4.9532E-2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6.3918000000000003E-2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8.2127000000000006E-2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0.104951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0.133213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0.167683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0.208958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0.25730900000000001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0.31250899999999998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0.37370999999999999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0.43940099999999999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0.50749999999999995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0.57559899999999997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0.64129000000000003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0.70249099999999998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0.757691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0.80604200000000004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0.84731699999999999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0.88178699999999999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0.910049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0.93287299999999995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0.95108199999999998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0.96546799999999999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0.97674700000000003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0.98553599999999997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0.99235200000000001</v>
      </c>
      <c r="BO722" s="12">
        <f>IF(ISBLANK('Set Schedules Here'!AK1442),"",ROUND('Set Schedules Here'!AK1442,rounding_decimal_places))</f>
        <v>2050</v>
      </c>
      <c r="BP722" s="21">
        <f>IF(ISBLANK('Set Schedules Here'!AK1443),"",ROUND('Set Schedules Here'!AK1443,rounding_decimal_places))</f>
        <v>0.99761900000000003</v>
      </c>
    </row>
    <row r="723" spans="1:68" x14ac:dyDescent="0.45">
      <c r="A723" s="16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45">
      <c r="A724" s="16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45">
      <c r="A725" s="16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45">
      <c r="A726" s="16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45">
      <c r="A727" s="16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45">
      <c r="A728" s="16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45">
      <c r="A729" s="16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45">
      <c r="A730" s="16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45">
      <c r="A731" s="16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45">
      <c r="A732" s="16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45">
      <c r="A733" s="16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45">
      <c r="A734" s="16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45">
      <c r="A735" s="16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45">
      <c r="A736" s="16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45">
      <c r="A737" s="16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45">
      <c r="A738" s="16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45">
      <c r="A739" s="16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45">
      <c r="A740" s="16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45">
      <c r="A741" s="16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45">
      <c r="A742" s="16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45">
      <c r="A743" s="16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45">
      <c r="A744" s="16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45">
      <c r="A745" s="16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45">
      <c r="A746" s="16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45">
      <c r="A747" s="16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45">
      <c r="A748" s="16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45">
      <c r="A749" s="16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45">
      <c r="A750" s="16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45">
      <c r="A751" s="16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45">
      <c r="A752" s="16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45">
      <c r="A753" s="16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45">
      <c r="A754" s="16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45">
      <c r="A755" s="16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45">
      <c r="A756" s="16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45">
      <c r="A757" s="16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45">
      <c r="A758" s="16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2.2648000000000001E-2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2.9464000000000001E-2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3.8253000000000002E-2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4.9532E-2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6.3918000000000003E-2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8.2127000000000006E-2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0.104951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0.133213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0.167683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0.208958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0.25730900000000001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0.31250899999999998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0.37370999999999999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0.43940099999999999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0.50749999999999995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0.57559899999999997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0.64129000000000003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0.70249099999999998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0.757691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0.80604200000000004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0.84731699999999999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0.88178699999999999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0.910049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0.93287299999999995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0.95108199999999998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0.96546799999999999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0.97674700000000003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0.98553599999999997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0.99235200000000001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0.99761900000000003</v>
      </c>
    </row>
    <row r="759" spans="1:68" x14ac:dyDescent="0.45">
      <c r="A759" s="16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2050</v>
      </c>
      <c r="J759" s="12">
        <f>IF(ISBLANK('Set Schedules Here'!H1517),"",ROUND('Set Schedules Here'!H1517,rounding_decimal_places))</f>
        <v>1</v>
      </c>
      <c r="K759" s="12" t="str">
        <f>IF(ISBLANK('Set Schedules Here'!I1516),"",ROUND('Set Schedules Here'!I1516,rounding_decimal_places))</f>
        <v/>
      </c>
      <c r="L759" s="12" t="str">
        <f>IF(ISBLANK('Set Schedules Here'!I1517),"",ROUND('Set Schedules Here'!I1517,rounding_decimal_places))</f>
        <v/>
      </c>
      <c r="M759" s="12" t="str">
        <f>IF(ISBLANK('Set Schedules Here'!J1516),"",ROUND('Set Schedules Here'!J1516,rounding_decimal_places))</f>
        <v/>
      </c>
      <c r="N759" s="12" t="str">
        <f>IF(ISBLANK('Set Schedules Here'!J1517),"",ROUND('Set Schedules Here'!J1517,rounding_decimal_places))</f>
        <v/>
      </c>
      <c r="O759" s="12" t="str">
        <f>IF(ISBLANK('Set Schedules Here'!K1516),"",ROUND('Set Schedules Here'!K1516,rounding_decimal_places))</f>
        <v/>
      </c>
      <c r="P759" s="12" t="str">
        <f>IF(ISBLANK('Set Schedules Here'!K1517),"",ROUND('Set Schedules Here'!K1517,rounding_decimal_places))</f>
        <v/>
      </c>
      <c r="Q759" s="12" t="str">
        <f>IF(ISBLANK('Set Schedules Here'!L1516),"",ROUND('Set Schedules Here'!L1516,rounding_decimal_places))</f>
        <v/>
      </c>
      <c r="R759" s="12" t="str">
        <f>IF(ISBLANK('Set Schedules Here'!L1517),"",ROUND('Set Schedules Here'!L1517,rounding_decimal_places))</f>
        <v/>
      </c>
      <c r="S759" s="12" t="str">
        <f>IF(ISBLANK('Set Schedules Here'!M1516),"",ROUND('Set Schedules Here'!M1516,rounding_decimal_places))</f>
        <v/>
      </c>
      <c r="T759" s="12" t="str">
        <f>IF(ISBLANK('Set Schedules Here'!M1517),"",ROUND('Set Schedules Here'!M1517,rounding_decimal_places))</f>
        <v/>
      </c>
      <c r="U759" s="12" t="str">
        <f>IF(ISBLANK('Set Schedules Here'!N1516),"",ROUND('Set Schedules Here'!N1516,rounding_decimal_places))</f>
        <v/>
      </c>
      <c r="V759" s="12" t="str">
        <f>IF(ISBLANK('Set Schedules Here'!N1517),"",ROUND('Set Schedules Here'!N1517,rounding_decimal_places))</f>
        <v/>
      </c>
      <c r="W759" s="12" t="str">
        <f>IF(ISBLANK('Set Schedules Here'!O1516),"",ROUND('Set Schedules Here'!O1516,rounding_decimal_places))</f>
        <v/>
      </c>
      <c r="X759" s="12" t="str">
        <f>IF(ISBLANK('Set Schedules Here'!O1517),"",ROUND('Set Schedules Here'!O1517,rounding_decimal_places))</f>
        <v/>
      </c>
      <c r="Y759" s="12" t="str">
        <f>IF(ISBLANK('Set Schedules Here'!P1516),"",ROUND('Set Schedules Here'!P1516,rounding_decimal_places))</f>
        <v/>
      </c>
      <c r="Z759" s="12" t="str">
        <f>IF(ISBLANK('Set Schedules Here'!P1517),"",ROUND('Set Schedules Here'!P1517,rounding_decimal_places))</f>
        <v/>
      </c>
      <c r="AA759" s="12" t="str">
        <f>IF(ISBLANK('Set Schedules Here'!Q1516),"",ROUND('Set Schedules Here'!Q1516,rounding_decimal_places))</f>
        <v/>
      </c>
      <c r="AB759" s="12" t="str">
        <f>IF(ISBLANK('Set Schedules Here'!Q1517),"",ROUND('Set Schedules Here'!Q1517,rounding_decimal_places))</f>
        <v/>
      </c>
      <c r="AC759" s="12" t="str">
        <f>IF(ISBLANK('Set Schedules Here'!R1516),"",ROUND('Set Schedules Here'!R1516,rounding_decimal_places))</f>
        <v/>
      </c>
      <c r="AD759" s="12" t="str">
        <f>IF(ISBLANK('Set Schedules Here'!R1517),"",ROUND('Set Schedules Here'!R1517,rounding_decimal_places))</f>
        <v/>
      </c>
      <c r="AE759" s="12" t="str">
        <f>IF(ISBLANK('Set Schedules Here'!S1516),"",ROUND('Set Schedules Here'!S1516,rounding_decimal_places))</f>
        <v/>
      </c>
      <c r="AF759" s="12" t="str">
        <f>IF(ISBLANK('Set Schedules Here'!S1517),"",ROUND('Set Schedules Here'!S1517,rounding_decimal_places))</f>
        <v/>
      </c>
      <c r="AG759" s="12" t="str">
        <f>IF(ISBLANK('Set Schedules Here'!T1516),"",ROUND('Set Schedules Here'!T1516,rounding_decimal_places))</f>
        <v/>
      </c>
      <c r="AH759" s="12" t="str">
        <f>IF(ISBLANK('Set Schedules Here'!T1517),"",ROUND('Set Schedules Here'!T1517,rounding_decimal_places))</f>
        <v/>
      </c>
      <c r="AI759" s="12" t="str">
        <f>IF(ISBLANK('Set Schedules Here'!U1516),"",ROUND('Set Schedules Here'!U1516,rounding_decimal_places))</f>
        <v/>
      </c>
      <c r="AJ759" s="12" t="str">
        <f>IF(ISBLANK('Set Schedules Here'!U1517),"",ROUND('Set Schedules Here'!U1517,rounding_decimal_places))</f>
        <v/>
      </c>
      <c r="AK759" s="12" t="str">
        <f>IF(ISBLANK('Set Schedules Here'!V1516),"",ROUND('Set Schedules Here'!V1516,rounding_decimal_places))</f>
        <v/>
      </c>
      <c r="AL759" s="12" t="str">
        <f>IF(ISBLANK('Set Schedules Here'!V1517),"",ROUND('Set Schedules Here'!V1517,rounding_decimal_places))</f>
        <v/>
      </c>
      <c r="AM759" s="12" t="str">
        <f>IF(ISBLANK('Set Schedules Here'!W1516),"",ROUND('Set Schedules Here'!W1516,rounding_decimal_places))</f>
        <v/>
      </c>
      <c r="AN759" s="12" t="str">
        <f>IF(ISBLANK('Set Schedules Here'!W1517),"",ROUND('Set Schedules Here'!W1517,rounding_decimal_places))</f>
        <v/>
      </c>
      <c r="AO759" s="12" t="str">
        <f>IF(ISBLANK('Set Schedules Here'!X1516),"",ROUND('Set Schedules Here'!X1516,rounding_decimal_places))</f>
        <v/>
      </c>
      <c r="AP759" s="12" t="str">
        <f>IF(ISBLANK('Set Schedules Here'!X1517),"",ROUND('Set Schedules Here'!X1517,rounding_decimal_places))</f>
        <v/>
      </c>
      <c r="AQ759" s="12" t="str">
        <f>IF(ISBLANK('Set Schedules Here'!Y1516),"",ROUND('Set Schedules Here'!Y1516,rounding_decimal_places))</f>
        <v/>
      </c>
      <c r="AR759" s="12" t="str">
        <f>IF(ISBLANK('Set Schedules Here'!Y1517),"",ROUND('Set Schedules Here'!Y1517,rounding_decimal_places))</f>
        <v/>
      </c>
      <c r="AS759" s="12" t="str">
        <f>IF(ISBLANK('Set Schedules Here'!Z1516),"",ROUND('Set Schedules Here'!Z1516,rounding_decimal_places))</f>
        <v/>
      </c>
      <c r="AT759" s="12" t="str">
        <f>IF(ISBLANK('Set Schedules Here'!Z1517),"",ROUND('Set Schedules Here'!Z1517,rounding_decimal_places))</f>
        <v/>
      </c>
      <c r="AU759" s="12" t="str">
        <f>IF(ISBLANK('Set Schedules Here'!AA1516),"",ROUND('Set Schedules Here'!AA1516,rounding_decimal_places))</f>
        <v/>
      </c>
      <c r="AV759" s="12" t="str">
        <f>IF(ISBLANK('Set Schedules Here'!AA1517),"",ROUND('Set Schedules Here'!AA1517,rounding_decimal_places))</f>
        <v/>
      </c>
      <c r="AW759" s="12" t="str">
        <f>IF(ISBLANK('Set Schedules Here'!AB1516),"",ROUND('Set Schedules Here'!AB1516,rounding_decimal_places))</f>
        <v/>
      </c>
      <c r="AX759" s="12" t="str">
        <f>IF(ISBLANK('Set Schedules Here'!AB1517),"",ROUND('Set Schedules Here'!AB1517,rounding_decimal_places))</f>
        <v/>
      </c>
      <c r="AY759" s="12" t="str">
        <f>IF(ISBLANK('Set Schedules Here'!AC1516),"",ROUND('Set Schedules Here'!AC1516,rounding_decimal_places))</f>
        <v/>
      </c>
      <c r="AZ759" s="12" t="str">
        <f>IF(ISBLANK('Set Schedules Here'!AC1517),"",ROUND('Set Schedules Here'!AC1517,rounding_decimal_places))</f>
        <v/>
      </c>
      <c r="BA759" s="12" t="str">
        <f>IF(ISBLANK('Set Schedules Here'!AD1516),"",ROUND('Set Schedules Here'!AD1516,rounding_decimal_places))</f>
        <v/>
      </c>
      <c r="BB759" s="12" t="str">
        <f>IF(ISBLANK('Set Schedules Here'!AD1517),"",ROUND('Set Schedules Here'!AD1517,rounding_decimal_places))</f>
        <v/>
      </c>
      <c r="BC759" s="12" t="str">
        <f>IF(ISBLANK('Set Schedules Here'!AE1516),"",ROUND('Set Schedules Here'!AE1516,rounding_decimal_places))</f>
        <v/>
      </c>
      <c r="BD759" s="12" t="str">
        <f>IF(ISBLANK('Set Schedules Here'!AE1517),"",ROUND('Set Schedules Here'!AE1517,rounding_decimal_places))</f>
        <v/>
      </c>
      <c r="BE759" s="12" t="str">
        <f>IF(ISBLANK('Set Schedules Here'!AF1516),"",ROUND('Set Schedules Here'!AF1516,rounding_decimal_places))</f>
        <v/>
      </c>
      <c r="BF759" s="12" t="str">
        <f>IF(ISBLANK('Set Schedules Here'!AF1517),"",ROUND('Set Schedules Here'!AF1517,rounding_decimal_places))</f>
        <v/>
      </c>
      <c r="BG759" s="12" t="str">
        <f>IF(ISBLANK('Set Schedules Here'!AG1516),"",ROUND('Set Schedules Here'!AG1516,rounding_decimal_places))</f>
        <v/>
      </c>
      <c r="BH759" s="12" t="str">
        <f>IF(ISBLANK('Set Schedules Here'!AG1517),"",ROUND('Set Schedules Here'!AG1517,rounding_decimal_places))</f>
        <v/>
      </c>
      <c r="BI759" s="12" t="str">
        <f>IF(ISBLANK('Set Schedules Here'!AH1516),"",ROUND('Set Schedules Here'!AH1516,rounding_decimal_places))</f>
        <v/>
      </c>
      <c r="BJ759" s="12" t="str">
        <f>IF(ISBLANK('Set Schedules Here'!AH1517),"",ROUND('Set Schedules Here'!AH1517,rounding_decimal_places))</f>
        <v/>
      </c>
      <c r="BK759" s="12" t="str">
        <f>IF(ISBLANK('Set Schedules Here'!AI1516),"",ROUND('Set Schedules Here'!AI1516,rounding_decimal_places))</f>
        <v/>
      </c>
      <c r="BL759" s="12" t="str">
        <f>IF(ISBLANK('Set Schedules Here'!AI1517),"",ROUND('Set Schedules Here'!AI1517,rounding_decimal_places))</f>
        <v/>
      </c>
      <c r="BM759" s="12" t="str">
        <f>IF(ISBLANK('Set Schedules Here'!AJ1516),"",ROUND('Set Schedules Here'!AJ1516,rounding_decimal_places))</f>
        <v/>
      </c>
      <c r="BN759" s="12" t="str">
        <f>IF(ISBLANK('Set Schedules Here'!AJ1517),"",ROUND('Set Schedules Here'!AJ1517,rounding_decimal_places))</f>
        <v/>
      </c>
      <c r="BO759" s="12" t="str">
        <f>IF(ISBLANK('Set Schedules Here'!AK1516),"",ROUND('Set Schedules Here'!AK1516,rounding_decimal_places))</f>
        <v/>
      </c>
      <c r="BP759" s="21" t="str">
        <f>IF(ISBLANK('Set Schedules Here'!AK1517),"",ROUND('Set Schedules Here'!AK1517,rounding_decimal_places))</f>
        <v/>
      </c>
    </row>
    <row r="760" spans="1:68" x14ac:dyDescent="0.45">
      <c r="A760" s="16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1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0.74485699999999999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0.59245599999999998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0.525806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0.43947599999999998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0.34171299999999999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0.25466100000000003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0.18950600000000001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0.13644999999999999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0.122546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0.113843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5.8599999999999999E-2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2.3699999999999999E-2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</v>
      </c>
      <c r="AI760" s="12">
        <f>IF(ISBLANK('Set Schedules Here'!U1518),"",ROUND('Set Schedules Here'!U1518,rounding_decimal_places))</f>
        <v>2050</v>
      </c>
      <c r="AJ760" s="12">
        <f>IF(ISBLANK('Set Schedules Here'!U1519),"",ROUND('Set Schedules Here'!U1519,rounding_decimal_places))</f>
        <v>0</v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21" t="str">
        <f>IF(ISBLANK('Set Schedules Here'!AK1519),"",ROUND('Set Schedules Here'!AK1519,rounding_decimal_places))</f>
        <v/>
      </c>
    </row>
    <row r="761" spans="1:68" x14ac:dyDescent="0.45">
      <c r="A761" s="16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21" t="str">
        <f>IF(ISBLANK('Set Schedules Here'!AK1521),"",ROUND('Set Schedules Here'!AK1521,rounding_decimal_places))</f>
        <v/>
      </c>
    </row>
    <row r="762" spans="1:68" x14ac:dyDescent="0.45">
      <c r="A762" s="16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21" t="str">
        <f>IF(ISBLANK('Set Schedules Here'!AK1523),"",ROUND('Set Schedules Here'!AK1523,rounding_decimal_places))</f>
        <v/>
      </c>
    </row>
    <row r="763" spans="1:68" x14ac:dyDescent="0.45">
      <c r="A763" s="16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21" t="str">
        <f>IF(ISBLANK('Set Schedules Here'!AK1525),"",ROUND('Set Schedules Here'!AK1525,rounding_decimal_places))</f>
        <v/>
      </c>
    </row>
    <row r="764" spans="1:68" x14ac:dyDescent="0.45">
      <c r="A764" s="16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21" t="str">
        <f>IF(ISBLANK('Set Schedules Here'!AK1527),"",ROUND('Set Schedules Here'!AK1527,rounding_decimal_places))</f>
        <v/>
      </c>
    </row>
    <row r="765" spans="1:68" x14ac:dyDescent="0.45">
      <c r="A765" s="16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21" t="str">
        <f>IF(ISBLANK('Set Schedules Here'!AK1529),"",ROUND('Set Schedules Here'!AK1529,rounding_decimal_places))</f>
        <v/>
      </c>
    </row>
    <row r="766" spans="1:68" x14ac:dyDescent="0.45">
      <c r="A766" s="16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21" t="str">
        <f>IF(ISBLANK('Set Schedules Here'!AK1531),"",ROUND('Set Schedules Here'!AK1531,rounding_decimal_places))</f>
        <v/>
      </c>
    </row>
    <row r="767" spans="1:68" x14ac:dyDescent="0.45">
      <c r="A767" s="16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21" t="str">
        <f>IF(ISBLANK('Set Schedules Here'!AK1533),"",ROUND('Set Schedules Here'!AK1533,rounding_decimal_places))</f>
        <v/>
      </c>
    </row>
    <row r="768" spans="1:68" x14ac:dyDescent="0.45">
      <c r="A768" s="16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21" t="str">
        <f>IF(ISBLANK('Set Schedules Here'!AK1535),"",ROUND('Set Schedules Here'!AK1535,rounding_decimal_places))</f>
        <v/>
      </c>
    </row>
    <row r="769" spans="1:68" x14ac:dyDescent="0.45">
      <c r="A769" s="16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21" t="str">
        <f>IF(ISBLANK('Set Schedules Here'!AK1537),"",ROUND('Set Schedules Here'!AK1537,rounding_decimal_places))</f>
        <v/>
      </c>
    </row>
    <row r="770" spans="1:68" x14ac:dyDescent="0.45">
      <c r="A770" s="16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21" t="str">
        <f>IF(ISBLANK('Set Schedules Here'!AK1539),"",ROUND('Set Schedules Here'!AK1539,rounding_decimal_places))</f>
        <v/>
      </c>
    </row>
    <row r="771" spans="1:68" x14ac:dyDescent="0.45">
      <c r="A771" s="16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21" t="str">
        <f>IF(ISBLANK('Set Schedules Here'!AK1541),"",ROUND('Set Schedules Here'!AK1541,rounding_decimal_places))</f>
        <v/>
      </c>
    </row>
    <row r="772" spans="1:68" x14ac:dyDescent="0.45">
      <c r="A772" s="16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21" t="str">
        <f>IF(ISBLANK('Set Schedules Here'!AK1543),"",ROUND('Set Schedules Here'!AK1543,rounding_decimal_places))</f>
        <v/>
      </c>
    </row>
    <row r="773" spans="1:68" x14ac:dyDescent="0.45">
      <c r="A773" s="16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21" t="str">
        <f>IF(ISBLANK('Set Schedules Here'!AK1545),"",ROUND('Set Schedules Here'!AK1545,rounding_decimal_places))</f>
        <v/>
      </c>
    </row>
    <row r="774" spans="1:68" x14ac:dyDescent="0.45">
      <c r="A774" s="16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21" t="str">
        <f>IF(ISBLANK('Set Schedules Here'!AK1547),"",ROUND('Set Schedules Here'!AK1547,rounding_decimal_places))</f>
        <v/>
      </c>
    </row>
    <row r="775" spans="1:68" x14ac:dyDescent="0.45">
      <c r="A775" s="16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21" t="str">
        <f>IF(ISBLANK('Set Schedules Here'!AK1549),"",ROUND('Set Schedules Here'!AK1549,rounding_decimal_places))</f>
        <v/>
      </c>
    </row>
    <row r="776" spans="1:68" x14ac:dyDescent="0.45">
      <c r="A776" s="16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21" t="str">
        <f>IF(ISBLANK('Set Schedules Here'!AK1551),"",ROUND('Set Schedules Here'!AK1551,rounding_decimal_places))</f>
        <v/>
      </c>
    </row>
    <row r="777" spans="1:68" x14ac:dyDescent="0.45">
      <c r="A777" s="16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21" t="str">
        <f>IF(ISBLANK('Set Schedules Here'!AK1553),"",ROUND('Set Schedules Here'!AK1553,rounding_decimal_places))</f>
        <v/>
      </c>
    </row>
    <row r="778" spans="1:68" x14ac:dyDescent="0.45">
      <c r="A778" s="16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21" t="str">
        <f>IF(ISBLANK('Set Schedules Here'!AK1555),"",ROUND('Set Schedules Here'!AK1555,rounding_decimal_places))</f>
        <v/>
      </c>
    </row>
    <row r="779" spans="1:68" x14ac:dyDescent="0.45">
      <c r="A779" s="16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21" t="str">
        <f>IF(ISBLANK('Set Schedules Here'!AK1557),"",ROUND('Set Schedules Here'!AK1557,rounding_decimal_places))</f>
        <v/>
      </c>
    </row>
    <row r="780" spans="1:68" x14ac:dyDescent="0.45">
      <c r="A780" s="16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21" t="str">
        <f>IF(ISBLANK('Set Schedules Here'!AK1559),"",ROUND('Set Schedules Here'!AK1559,rounding_decimal_places))</f>
        <v/>
      </c>
    </row>
    <row r="781" spans="1:68" x14ac:dyDescent="0.45">
      <c r="A781" s="16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21" t="str">
        <f>IF(ISBLANK('Set Schedules Here'!AK1561),"",ROUND('Set Schedules Here'!AK1561,rounding_decimal_places))</f>
        <v/>
      </c>
    </row>
    <row r="782" spans="1:68" x14ac:dyDescent="0.45">
      <c r="A782" s="16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21" t="str">
        <f>IF(ISBLANK('Set Schedules Here'!AK1563),"",ROUND('Set Schedules Here'!AK1563,rounding_decimal_places))</f>
        <v/>
      </c>
    </row>
    <row r="783" spans="1:68" x14ac:dyDescent="0.45">
      <c r="A783" s="16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21" t="str">
        <f>IF(ISBLANK('Set Schedules Here'!AK1565),"",ROUND('Set Schedules Here'!AK1565,rounding_decimal_places))</f>
        <v/>
      </c>
    </row>
    <row r="784" spans="1:68" x14ac:dyDescent="0.45">
      <c r="A784" s="16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21" t="str">
        <f>IF(ISBLANK('Set Schedules Here'!AK1567),"",ROUND('Set Schedules Here'!AK1567,rounding_decimal_places))</f>
        <v/>
      </c>
    </row>
    <row r="785" spans="1:68" x14ac:dyDescent="0.45">
      <c r="A785" s="16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21" t="str">
        <f>IF(ISBLANK('Set Schedules Here'!AK1569),"",ROUND('Set Schedules Here'!AK1569,rounding_decimal_places))</f>
        <v/>
      </c>
    </row>
    <row r="786" spans="1:68" x14ac:dyDescent="0.45">
      <c r="A786" s="16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21" t="str">
        <f>IF(ISBLANK('Set Schedules Here'!AK1571),"",ROUND('Set Schedules Here'!AK1571,rounding_decimal_places))</f>
        <v/>
      </c>
    </row>
    <row r="787" spans="1:68" x14ac:dyDescent="0.45">
      <c r="A787" s="16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21" t="str">
        <f>IF(ISBLANK('Set Schedules Here'!AK1573),"",ROUND('Set Schedules Here'!AK1573,rounding_decimal_places))</f>
        <v/>
      </c>
    </row>
    <row r="788" spans="1:68" x14ac:dyDescent="0.45">
      <c r="A788" s="16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21" t="str">
        <f>IF(ISBLANK('Set Schedules Here'!AK1575),"",ROUND('Set Schedules Here'!AK1575,rounding_decimal_places))</f>
        <v/>
      </c>
    </row>
    <row r="789" spans="1:68" x14ac:dyDescent="0.45">
      <c r="A789" s="16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21" t="str">
        <f>IF(ISBLANK('Set Schedules Here'!AK1577),"",ROUND('Set Schedules Here'!AK1577,rounding_decimal_places))</f>
        <v/>
      </c>
    </row>
    <row r="790" spans="1:68" x14ac:dyDescent="0.45">
      <c r="A790" s="16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21" t="str">
        <f>IF(ISBLANK('Set Schedules Here'!AK1579),"",ROUND('Set Schedules Here'!AK1579,rounding_decimal_places))</f>
        <v/>
      </c>
    </row>
    <row r="791" spans="1:68" x14ac:dyDescent="0.45">
      <c r="A791" s="16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21" t="str">
        <f>IF(ISBLANK('Set Schedules Here'!AK1581),"",ROUND('Set Schedules Here'!AK1581,rounding_decimal_places))</f>
        <v/>
      </c>
    </row>
    <row r="792" spans="1:68" x14ac:dyDescent="0.45">
      <c r="A792" s="16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21" t="str">
        <f>IF(ISBLANK('Set Schedules Here'!AK1583),"",ROUND('Set Schedules Here'!AK1583,rounding_decimal_places))</f>
        <v/>
      </c>
    </row>
    <row r="793" spans="1:68" x14ac:dyDescent="0.45">
      <c r="A793" s="16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21" t="str">
        <f>IF(ISBLANK('Set Schedules Here'!AK1585),"",ROUND('Set Schedules Here'!AK1585,rounding_decimal_places))</f>
        <v/>
      </c>
    </row>
    <row r="794" spans="1:68" x14ac:dyDescent="0.45">
      <c r="A794" s="16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21" t="str">
        <f>IF(ISBLANK('Set Schedules Here'!AK1587),"",ROUND('Set Schedules Here'!AK1587,rounding_decimal_places))</f>
        <v/>
      </c>
    </row>
    <row r="795" spans="1:68" x14ac:dyDescent="0.45">
      <c r="A795" s="16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21" t="str">
        <f>IF(ISBLANK('Set Schedules Here'!AK1589),"",ROUND('Set Schedules Here'!AK1589,rounding_decimal_places))</f>
        <v/>
      </c>
    </row>
    <row r="796" spans="1:68" x14ac:dyDescent="0.45">
      <c r="A796" s="16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1</v>
      </c>
      <c r="G796" s="12">
        <f>IF(ISBLANK('Set Schedules Here'!G1590),"",ROUND('Set Schedules Here'!G1590,rounding_decimal_places))</f>
        <v>2050</v>
      </c>
      <c r="H796" s="12">
        <f>IF(ISBLANK('Set Schedules Here'!G1591),"",ROUND('Set Schedules Here'!G1591,rounding_decimal_places))</f>
        <v>1</v>
      </c>
      <c r="I796" s="12" t="str">
        <f>IF(ISBLANK('Set Schedules Here'!H1590),"",ROUND('Set Schedules Here'!H1590,rounding_decimal_places))</f>
        <v/>
      </c>
      <c r="J796" s="12" t="str">
        <f>IF(ISBLANK('Set Schedules Here'!H1591),"",ROUND('Set Schedules Here'!H1591,rounding_decimal_places))</f>
        <v/>
      </c>
      <c r="K796" s="12" t="str">
        <f>IF(ISBLANK('Set Schedules Here'!I1590),"",ROUND('Set Schedules Here'!I1590,rounding_decimal_places))</f>
        <v/>
      </c>
      <c r="L796" s="12" t="str">
        <f>IF(ISBLANK('Set Schedules Here'!I1591),"",ROUND('Set Schedules Here'!I1591,rounding_decimal_places))</f>
        <v/>
      </c>
      <c r="M796" s="12" t="str">
        <f>IF(ISBLANK('Set Schedules Here'!J1590),"",ROUND('Set Schedules Here'!J1590,rounding_decimal_places))</f>
        <v/>
      </c>
      <c r="N796" s="12" t="str">
        <f>IF(ISBLANK('Set Schedules Here'!J1591),"",ROUND('Set Schedules Here'!J1591,rounding_decimal_places))</f>
        <v/>
      </c>
      <c r="O796" s="12" t="str">
        <f>IF(ISBLANK('Set Schedules Here'!K1590),"",ROUND('Set Schedules Here'!K1590,rounding_decimal_places))</f>
        <v/>
      </c>
      <c r="P796" s="12" t="str">
        <f>IF(ISBLANK('Set Schedules Here'!K1591),"",ROUND('Set Schedules Here'!K1591,rounding_decimal_places))</f>
        <v/>
      </c>
      <c r="Q796" s="12" t="str">
        <f>IF(ISBLANK('Set Schedules Here'!L1590),"",ROUND('Set Schedules Here'!L1590,rounding_decimal_places))</f>
        <v/>
      </c>
      <c r="R796" s="12" t="str">
        <f>IF(ISBLANK('Set Schedules Here'!L1591),"",ROUND('Set Schedules Here'!L1591,rounding_decimal_places))</f>
        <v/>
      </c>
      <c r="S796" s="12" t="str">
        <f>IF(ISBLANK('Set Schedules Here'!M1590),"",ROUND('Set Schedules Here'!M1590,rounding_decimal_places))</f>
        <v/>
      </c>
      <c r="T796" s="12" t="str">
        <f>IF(ISBLANK('Set Schedules Here'!M1591),"",ROUND('Set Schedules Here'!M1591,rounding_decimal_places))</f>
        <v/>
      </c>
      <c r="U796" s="12" t="str">
        <f>IF(ISBLANK('Set Schedules Here'!N1590),"",ROUND('Set Schedules Here'!N1590,rounding_decimal_places))</f>
        <v/>
      </c>
      <c r="V796" s="12" t="str">
        <f>IF(ISBLANK('Set Schedules Here'!N1591),"",ROUND('Set Schedules Here'!N1591,rounding_decimal_places))</f>
        <v/>
      </c>
      <c r="W796" s="12" t="str">
        <f>IF(ISBLANK('Set Schedules Here'!O1590),"",ROUND('Set Schedules Here'!O1590,rounding_decimal_places))</f>
        <v/>
      </c>
      <c r="X796" s="12" t="str">
        <f>IF(ISBLANK('Set Schedules Here'!O1591),"",ROUND('Set Schedules Here'!O1591,rounding_decimal_places))</f>
        <v/>
      </c>
      <c r="Y796" s="12" t="str">
        <f>IF(ISBLANK('Set Schedules Here'!P1590),"",ROUND('Set Schedules Here'!P1590,rounding_decimal_places))</f>
        <v/>
      </c>
      <c r="Z796" s="12" t="str">
        <f>IF(ISBLANK('Set Schedules Here'!P1591),"",ROUND('Set Schedules Here'!P1591,rounding_decimal_places))</f>
        <v/>
      </c>
      <c r="AA796" s="12" t="str">
        <f>IF(ISBLANK('Set Schedules Here'!Q1590),"",ROUND('Set Schedules Here'!Q1590,rounding_decimal_places))</f>
        <v/>
      </c>
      <c r="AB796" s="12" t="str">
        <f>IF(ISBLANK('Set Schedules Here'!Q1591),"",ROUND('Set Schedules Here'!Q1591,rounding_decimal_places))</f>
        <v/>
      </c>
      <c r="AC796" s="12" t="str">
        <f>IF(ISBLANK('Set Schedules Here'!R1590),"",ROUND('Set Schedules Here'!R1590,rounding_decimal_places))</f>
        <v/>
      </c>
      <c r="AD796" s="12" t="str">
        <f>IF(ISBLANK('Set Schedules Here'!R1591),"",ROUND('Set Schedules Here'!R1591,rounding_decimal_places))</f>
        <v/>
      </c>
      <c r="AE796" s="12" t="str">
        <f>IF(ISBLANK('Set Schedules Here'!S1590),"",ROUND('Set Schedules Here'!S1590,rounding_decimal_places))</f>
        <v/>
      </c>
      <c r="AF796" s="12" t="str">
        <f>IF(ISBLANK('Set Schedules Here'!S1591),"",ROUND('Set Schedules Here'!S1591,rounding_decimal_places))</f>
        <v/>
      </c>
      <c r="AG796" s="12" t="str">
        <f>IF(ISBLANK('Set Schedules Here'!T1590),"",ROUND('Set Schedules Here'!T1590,rounding_decimal_places))</f>
        <v/>
      </c>
      <c r="AH796" s="12" t="str">
        <f>IF(ISBLANK('Set Schedules Here'!T1591),"",ROUND('Set Schedules Here'!T1591,rounding_decimal_places))</f>
        <v/>
      </c>
      <c r="AI796" s="12" t="str">
        <f>IF(ISBLANK('Set Schedules Here'!U1590),"",ROUND('Set Schedules Here'!U1590,rounding_decimal_places))</f>
        <v/>
      </c>
      <c r="AJ796" s="12" t="str">
        <f>IF(ISBLANK('Set Schedules Here'!U1591),"",ROUND('Set Schedules Here'!U1591,rounding_decimal_places))</f>
        <v/>
      </c>
      <c r="AK796" s="12" t="str">
        <f>IF(ISBLANK('Set Schedules Here'!V1590),"",ROUND('Set Schedules Here'!V1590,rounding_decimal_places))</f>
        <v/>
      </c>
      <c r="AL796" s="12" t="str">
        <f>IF(ISBLANK('Set Schedules Here'!V1591),"",ROUND('Set Schedules Here'!V1591,rounding_decimal_places))</f>
        <v/>
      </c>
      <c r="AM796" s="12" t="str">
        <f>IF(ISBLANK('Set Schedules Here'!W1590),"",ROUND('Set Schedules Here'!W1590,rounding_decimal_places))</f>
        <v/>
      </c>
      <c r="AN796" s="12" t="str">
        <f>IF(ISBLANK('Set Schedules Here'!W1591),"",ROUND('Set Schedules Here'!W1591,rounding_decimal_places))</f>
        <v/>
      </c>
      <c r="AO796" s="12" t="str">
        <f>IF(ISBLANK('Set Schedules Here'!X1590),"",ROUND('Set Schedules Here'!X1590,rounding_decimal_places))</f>
        <v/>
      </c>
      <c r="AP796" s="12" t="str">
        <f>IF(ISBLANK('Set Schedules Here'!X1591),"",ROUND('Set Schedules Here'!X1591,rounding_decimal_places))</f>
        <v/>
      </c>
      <c r="AQ796" s="12" t="str">
        <f>IF(ISBLANK('Set Schedules Here'!Y1590),"",ROUND('Set Schedules Here'!Y1590,rounding_decimal_places))</f>
        <v/>
      </c>
      <c r="AR796" s="12" t="str">
        <f>IF(ISBLANK('Set Schedules Here'!Y1591),"",ROUND('Set Schedules Here'!Y1591,rounding_decimal_places))</f>
        <v/>
      </c>
      <c r="AS796" s="12" t="str">
        <f>IF(ISBLANK('Set Schedules Here'!Z1590),"",ROUND('Set Schedules Here'!Z1590,rounding_decimal_places))</f>
        <v/>
      </c>
      <c r="AT796" s="12" t="str">
        <f>IF(ISBLANK('Set Schedules Here'!Z1591),"",ROUND('Set Schedules Here'!Z1591,rounding_decimal_places))</f>
        <v/>
      </c>
      <c r="AU796" s="12" t="str">
        <f>IF(ISBLANK('Set Schedules Here'!AA1590),"",ROUND('Set Schedules Here'!AA1590,rounding_decimal_places))</f>
        <v/>
      </c>
      <c r="AV796" s="12" t="str">
        <f>IF(ISBLANK('Set Schedules Here'!AA1591),"",ROUND('Set Schedules Here'!AA1591,rounding_decimal_places))</f>
        <v/>
      </c>
      <c r="AW796" s="12" t="str">
        <f>IF(ISBLANK('Set Schedules Here'!AB1590),"",ROUND('Set Schedules Here'!AB1590,rounding_decimal_places))</f>
        <v/>
      </c>
      <c r="AX796" s="12" t="str">
        <f>IF(ISBLANK('Set Schedules Here'!AB1591),"",ROUND('Set Schedules Here'!AB1591,rounding_decimal_places))</f>
        <v/>
      </c>
      <c r="AY796" s="12" t="str">
        <f>IF(ISBLANK('Set Schedules Here'!AC1590),"",ROUND('Set Schedules Here'!AC1590,rounding_decimal_places))</f>
        <v/>
      </c>
      <c r="AZ796" s="12" t="str">
        <f>IF(ISBLANK('Set Schedules Here'!AC1591),"",ROUND('Set Schedules Here'!AC1591,rounding_decimal_places))</f>
        <v/>
      </c>
      <c r="BA796" s="12" t="str">
        <f>IF(ISBLANK('Set Schedules Here'!AD1590),"",ROUND('Set Schedules Here'!AD1590,rounding_decimal_places))</f>
        <v/>
      </c>
      <c r="BB796" s="12" t="str">
        <f>IF(ISBLANK('Set Schedules Here'!AD1591),"",ROUND('Set Schedules Here'!AD1591,rounding_decimal_places))</f>
        <v/>
      </c>
      <c r="BC796" s="12" t="str">
        <f>IF(ISBLANK('Set Schedules Here'!AE1590),"",ROUND('Set Schedules Here'!AE1590,rounding_decimal_places))</f>
        <v/>
      </c>
      <c r="BD796" s="12" t="str">
        <f>IF(ISBLANK('Set Schedules Here'!AE1591),"",ROUND('Set Schedules Here'!AE1591,rounding_decimal_places))</f>
        <v/>
      </c>
      <c r="BE796" s="12" t="str">
        <f>IF(ISBLANK('Set Schedules Here'!AF1590),"",ROUND('Set Schedules Here'!AF1590,rounding_decimal_places))</f>
        <v/>
      </c>
      <c r="BF796" s="12" t="str">
        <f>IF(ISBLANK('Set Schedules Here'!AF1591),"",ROUND('Set Schedules Here'!AF1591,rounding_decimal_places))</f>
        <v/>
      </c>
      <c r="BG796" s="12" t="str">
        <f>IF(ISBLANK('Set Schedules Here'!AG1590),"",ROUND('Set Schedules Here'!AG1590,rounding_decimal_places))</f>
        <v/>
      </c>
      <c r="BH796" s="12" t="str">
        <f>IF(ISBLANK('Set Schedules Here'!AG1591),"",ROUND('Set Schedules Here'!AG1591,rounding_decimal_places))</f>
        <v/>
      </c>
      <c r="BI796" s="12" t="str">
        <f>IF(ISBLANK('Set Schedules Here'!AH1590),"",ROUND('Set Schedules Here'!AH1590,rounding_decimal_places))</f>
        <v/>
      </c>
      <c r="BJ796" s="12" t="str">
        <f>IF(ISBLANK('Set Schedules Here'!AH1591),"",ROUND('Set Schedules Here'!AH1591,rounding_decimal_places))</f>
        <v/>
      </c>
      <c r="BK796" s="12" t="str">
        <f>IF(ISBLANK('Set Schedules Here'!AI1590),"",ROUND('Set Schedules Here'!AI1590,rounding_decimal_places))</f>
        <v/>
      </c>
      <c r="BL796" s="12" t="str">
        <f>IF(ISBLANK('Set Schedules Here'!AI1591),"",ROUND('Set Schedules Here'!AI1591,rounding_decimal_places))</f>
        <v/>
      </c>
      <c r="BM796" s="12" t="str">
        <f>IF(ISBLANK('Set Schedules Here'!AJ1590),"",ROUND('Set Schedules Here'!AJ1590,rounding_decimal_places))</f>
        <v/>
      </c>
      <c r="BN796" s="12" t="str">
        <f>IF(ISBLANK('Set Schedules Here'!AJ1591),"",ROUND('Set Schedules Here'!AJ1591,rounding_decimal_places))</f>
        <v/>
      </c>
      <c r="BO796" s="12" t="str">
        <f>IF(ISBLANK('Set Schedules Here'!AK1590),"",ROUND('Set Schedules Here'!AK1590,rounding_decimal_places))</f>
        <v/>
      </c>
      <c r="BP796" s="21" t="str">
        <f>IF(ISBLANK('Set Schedules Here'!AK1591),"",ROUND('Set Schedules Here'!AK1591,rounding_decimal_places))</f>
        <v/>
      </c>
    </row>
    <row r="797" spans="1:68" x14ac:dyDescent="0.45">
      <c r="A797" s="16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1</v>
      </c>
      <c r="G797" s="12">
        <f>IF(ISBLANK('Set Schedules Here'!G1592),"",ROUND('Set Schedules Here'!G1592,rounding_decimal_places))</f>
        <v>2050</v>
      </c>
      <c r="H797" s="12">
        <f>IF(ISBLANK('Set Schedules Here'!G1593),"",ROUND('Set Schedules Here'!G1593,rounding_decimal_places))</f>
        <v>1</v>
      </c>
      <c r="I797" s="12" t="str">
        <f>IF(ISBLANK('Set Schedules Here'!H1592),"",ROUND('Set Schedules Here'!H1592,rounding_decimal_places))</f>
        <v/>
      </c>
      <c r="J797" s="12" t="str">
        <f>IF(ISBLANK('Set Schedules Here'!H1593),"",ROUND('Set Schedules Here'!H1593,rounding_decimal_places))</f>
        <v/>
      </c>
      <c r="K797" s="12" t="str">
        <f>IF(ISBLANK('Set Schedules Here'!I1592),"",ROUND('Set Schedules Here'!I1592,rounding_decimal_places))</f>
        <v/>
      </c>
      <c r="L797" s="12" t="str">
        <f>IF(ISBLANK('Set Schedules Here'!I1593),"",ROUND('Set Schedules Here'!I1593,rounding_decimal_places))</f>
        <v/>
      </c>
      <c r="M797" s="12" t="str">
        <f>IF(ISBLANK('Set Schedules Here'!J1592),"",ROUND('Set Schedules Here'!J1592,rounding_decimal_places))</f>
        <v/>
      </c>
      <c r="N797" s="12" t="str">
        <f>IF(ISBLANK('Set Schedules Here'!J1593),"",ROUND('Set Schedules Here'!J1593,rounding_decimal_places))</f>
        <v/>
      </c>
      <c r="O797" s="12" t="str">
        <f>IF(ISBLANK('Set Schedules Here'!K1592),"",ROUND('Set Schedules Here'!K1592,rounding_decimal_places))</f>
        <v/>
      </c>
      <c r="P797" s="12" t="str">
        <f>IF(ISBLANK('Set Schedules Here'!K1593),"",ROUND('Set Schedules Here'!K1593,rounding_decimal_places))</f>
        <v/>
      </c>
      <c r="Q797" s="12" t="str">
        <f>IF(ISBLANK('Set Schedules Here'!L1592),"",ROUND('Set Schedules Here'!L1592,rounding_decimal_places))</f>
        <v/>
      </c>
      <c r="R797" s="12" t="str">
        <f>IF(ISBLANK('Set Schedules Here'!L1593),"",ROUND('Set Schedules Here'!L1593,rounding_decimal_places))</f>
        <v/>
      </c>
      <c r="S797" s="12" t="str">
        <f>IF(ISBLANK('Set Schedules Here'!M1592),"",ROUND('Set Schedules Here'!M1592,rounding_decimal_places))</f>
        <v/>
      </c>
      <c r="T797" s="12" t="str">
        <f>IF(ISBLANK('Set Schedules Here'!M1593),"",ROUND('Set Schedules Here'!M1593,rounding_decimal_places))</f>
        <v/>
      </c>
      <c r="U797" s="12" t="str">
        <f>IF(ISBLANK('Set Schedules Here'!N1592),"",ROUND('Set Schedules Here'!N1592,rounding_decimal_places))</f>
        <v/>
      </c>
      <c r="V797" s="12" t="str">
        <f>IF(ISBLANK('Set Schedules Here'!N1593),"",ROUND('Set Schedules Here'!N1593,rounding_decimal_places))</f>
        <v/>
      </c>
      <c r="W797" s="12" t="str">
        <f>IF(ISBLANK('Set Schedules Here'!O1592),"",ROUND('Set Schedules Here'!O1592,rounding_decimal_places))</f>
        <v/>
      </c>
      <c r="X797" s="12" t="str">
        <f>IF(ISBLANK('Set Schedules Here'!O1593),"",ROUND('Set Schedules Here'!O1593,rounding_decimal_places))</f>
        <v/>
      </c>
      <c r="Y797" s="12" t="str">
        <f>IF(ISBLANK('Set Schedules Here'!P1592),"",ROUND('Set Schedules Here'!P1592,rounding_decimal_places))</f>
        <v/>
      </c>
      <c r="Z797" s="12" t="str">
        <f>IF(ISBLANK('Set Schedules Here'!P1593),"",ROUND('Set Schedules Here'!P1593,rounding_decimal_places))</f>
        <v/>
      </c>
      <c r="AA797" s="12" t="str">
        <f>IF(ISBLANK('Set Schedules Here'!Q1592),"",ROUND('Set Schedules Here'!Q1592,rounding_decimal_places))</f>
        <v/>
      </c>
      <c r="AB797" s="12" t="str">
        <f>IF(ISBLANK('Set Schedules Here'!Q1593),"",ROUND('Set Schedules Here'!Q1593,rounding_decimal_places))</f>
        <v/>
      </c>
      <c r="AC797" s="12" t="str">
        <f>IF(ISBLANK('Set Schedules Here'!R1592),"",ROUND('Set Schedules Here'!R1592,rounding_decimal_places))</f>
        <v/>
      </c>
      <c r="AD797" s="12" t="str">
        <f>IF(ISBLANK('Set Schedules Here'!R1593),"",ROUND('Set Schedules Here'!R1593,rounding_decimal_places))</f>
        <v/>
      </c>
      <c r="AE797" s="12" t="str">
        <f>IF(ISBLANK('Set Schedules Here'!S1592),"",ROUND('Set Schedules Here'!S1592,rounding_decimal_places))</f>
        <v/>
      </c>
      <c r="AF797" s="12" t="str">
        <f>IF(ISBLANK('Set Schedules Here'!S1593),"",ROUND('Set Schedules Here'!S1593,rounding_decimal_places))</f>
        <v/>
      </c>
      <c r="AG797" s="12" t="str">
        <f>IF(ISBLANK('Set Schedules Here'!T1592),"",ROUND('Set Schedules Here'!T1592,rounding_decimal_places))</f>
        <v/>
      </c>
      <c r="AH797" s="12" t="str">
        <f>IF(ISBLANK('Set Schedules Here'!T1593),"",ROUND('Set Schedules Here'!T1593,rounding_decimal_places))</f>
        <v/>
      </c>
      <c r="AI797" s="12" t="str">
        <f>IF(ISBLANK('Set Schedules Here'!U1592),"",ROUND('Set Schedules Here'!U1592,rounding_decimal_places))</f>
        <v/>
      </c>
      <c r="AJ797" s="12" t="str">
        <f>IF(ISBLANK('Set Schedules Here'!U1593),"",ROUND('Set Schedules Here'!U1593,rounding_decimal_places))</f>
        <v/>
      </c>
      <c r="AK797" s="12" t="str">
        <f>IF(ISBLANK('Set Schedules Here'!V1592),"",ROUND('Set Schedules Here'!V1592,rounding_decimal_places))</f>
        <v/>
      </c>
      <c r="AL797" s="12" t="str">
        <f>IF(ISBLANK('Set Schedules Here'!V1593),"",ROUND('Set Schedules Here'!V1593,rounding_decimal_places))</f>
        <v/>
      </c>
      <c r="AM797" s="12" t="str">
        <f>IF(ISBLANK('Set Schedules Here'!W1592),"",ROUND('Set Schedules Here'!W1592,rounding_decimal_places))</f>
        <v/>
      </c>
      <c r="AN797" s="12" t="str">
        <f>IF(ISBLANK('Set Schedules Here'!W1593),"",ROUND('Set Schedules Here'!W1593,rounding_decimal_places))</f>
        <v/>
      </c>
      <c r="AO797" s="12" t="str">
        <f>IF(ISBLANK('Set Schedules Here'!X1592),"",ROUND('Set Schedules Here'!X1592,rounding_decimal_places))</f>
        <v/>
      </c>
      <c r="AP797" s="12" t="str">
        <f>IF(ISBLANK('Set Schedules Here'!X1593),"",ROUND('Set Schedules Here'!X1593,rounding_decimal_places))</f>
        <v/>
      </c>
      <c r="AQ797" s="12" t="str">
        <f>IF(ISBLANK('Set Schedules Here'!Y1592),"",ROUND('Set Schedules Here'!Y1592,rounding_decimal_places))</f>
        <v/>
      </c>
      <c r="AR797" s="12" t="str">
        <f>IF(ISBLANK('Set Schedules Here'!Y1593),"",ROUND('Set Schedules Here'!Y1593,rounding_decimal_places))</f>
        <v/>
      </c>
      <c r="AS797" s="12" t="str">
        <f>IF(ISBLANK('Set Schedules Here'!Z1592),"",ROUND('Set Schedules Here'!Z1592,rounding_decimal_places))</f>
        <v/>
      </c>
      <c r="AT797" s="12" t="str">
        <f>IF(ISBLANK('Set Schedules Here'!Z1593),"",ROUND('Set Schedules Here'!Z1593,rounding_decimal_places))</f>
        <v/>
      </c>
      <c r="AU797" s="12" t="str">
        <f>IF(ISBLANK('Set Schedules Here'!AA1592),"",ROUND('Set Schedules Here'!AA1592,rounding_decimal_places))</f>
        <v/>
      </c>
      <c r="AV797" s="12" t="str">
        <f>IF(ISBLANK('Set Schedules Here'!AA1593),"",ROUND('Set Schedules Here'!AA1593,rounding_decimal_places))</f>
        <v/>
      </c>
      <c r="AW797" s="12" t="str">
        <f>IF(ISBLANK('Set Schedules Here'!AB1592),"",ROUND('Set Schedules Here'!AB1592,rounding_decimal_places))</f>
        <v/>
      </c>
      <c r="AX797" s="12" t="str">
        <f>IF(ISBLANK('Set Schedules Here'!AB1593),"",ROUND('Set Schedules Here'!AB1593,rounding_decimal_places))</f>
        <v/>
      </c>
      <c r="AY797" s="12" t="str">
        <f>IF(ISBLANK('Set Schedules Here'!AC1592),"",ROUND('Set Schedules Here'!AC1592,rounding_decimal_places))</f>
        <v/>
      </c>
      <c r="AZ797" s="12" t="str">
        <f>IF(ISBLANK('Set Schedules Here'!AC1593),"",ROUND('Set Schedules Here'!AC1593,rounding_decimal_places))</f>
        <v/>
      </c>
      <c r="BA797" s="12" t="str">
        <f>IF(ISBLANK('Set Schedules Here'!AD1592),"",ROUND('Set Schedules Here'!AD1592,rounding_decimal_places))</f>
        <v/>
      </c>
      <c r="BB797" s="12" t="str">
        <f>IF(ISBLANK('Set Schedules Here'!AD1593),"",ROUND('Set Schedules Here'!AD1593,rounding_decimal_places))</f>
        <v/>
      </c>
      <c r="BC797" s="12" t="str">
        <f>IF(ISBLANK('Set Schedules Here'!AE1592),"",ROUND('Set Schedules Here'!AE1592,rounding_decimal_places))</f>
        <v/>
      </c>
      <c r="BD797" s="12" t="str">
        <f>IF(ISBLANK('Set Schedules Here'!AE1593),"",ROUND('Set Schedules Here'!AE1593,rounding_decimal_places))</f>
        <v/>
      </c>
      <c r="BE797" s="12" t="str">
        <f>IF(ISBLANK('Set Schedules Here'!AF1592),"",ROUND('Set Schedules Here'!AF1592,rounding_decimal_places))</f>
        <v/>
      </c>
      <c r="BF797" s="12" t="str">
        <f>IF(ISBLANK('Set Schedules Here'!AF1593),"",ROUND('Set Schedules Here'!AF1593,rounding_decimal_places))</f>
        <v/>
      </c>
      <c r="BG797" s="12" t="str">
        <f>IF(ISBLANK('Set Schedules Here'!AG1592),"",ROUND('Set Schedules Here'!AG1592,rounding_decimal_places))</f>
        <v/>
      </c>
      <c r="BH797" s="12" t="str">
        <f>IF(ISBLANK('Set Schedules Here'!AG1593),"",ROUND('Set Schedules Here'!AG1593,rounding_decimal_places))</f>
        <v/>
      </c>
      <c r="BI797" s="12" t="str">
        <f>IF(ISBLANK('Set Schedules Here'!AH1592),"",ROUND('Set Schedules Here'!AH1592,rounding_decimal_places))</f>
        <v/>
      </c>
      <c r="BJ797" s="12" t="str">
        <f>IF(ISBLANK('Set Schedules Here'!AH1593),"",ROUND('Set Schedules Here'!AH1593,rounding_decimal_places))</f>
        <v/>
      </c>
      <c r="BK797" s="12" t="str">
        <f>IF(ISBLANK('Set Schedules Here'!AI1592),"",ROUND('Set Schedules Here'!AI1592,rounding_decimal_places))</f>
        <v/>
      </c>
      <c r="BL797" s="12" t="str">
        <f>IF(ISBLANK('Set Schedules Here'!AI1593),"",ROUND('Set Schedules Here'!AI1593,rounding_decimal_places))</f>
        <v/>
      </c>
      <c r="BM797" s="12" t="str">
        <f>IF(ISBLANK('Set Schedules Here'!AJ1592),"",ROUND('Set Schedules Here'!AJ1592,rounding_decimal_places))</f>
        <v/>
      </c>
      <c r="BN797" s="12" t="str">
        <f>IF(ISBLANK('Set Schedules Here'!AJ1593),"",ROUND('Set Schedules Here'!AJ1593,rounding_decimal_places))</f>
        <v/>
      </c>
      <c r="BO797" s="12" t="str">
        <f>IF(ISBLANK('Set Schedules Here'!AK1592),"",ROUND('Set Schedules Here'!AK1592,rounding_decimal_places))</f>
        <v/>
      </c>
      <c r="BP797" s="21" t="str">
        <f>IF(ISBLANK('Set Schedules Here'!AK1593),"",ROUND('Set Schedules Here'!AK1593,rounding_decimal_places))</f>
        <v/>
      </c>
    </row>
    <row r="798" spans="1:68" x14ac:dyDescent="0.45">
      <c r="A798" s="16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1</v>
      </c>
      <c r="G798" s="12">
        <f>IF(ISBLANK('Set Schedules Here'!G1594),"",ROUND('Set Schedules Here'!G1594,rounding_decimal_places))</f>
        <v>2050</v>
      </c>
      <c r="H798" s="12">
        <f>IF(ISBLANK('Set Schedules Here'!G1595),"",ROUND('Set Schedules Here'!G1595,rounding_decimal_places))</f>
        <v>1</v>
      </c>
      <c r="I798" s="12" t="str">
        <f>IF(ISBLANK('Set Schedules Here'!H1594),"",ROUND('Set Schedules Here'!H1594,rounding_decimal_places))</f>
        <v/>
      </c>
      <c r="J798" s="12" t="str">
        <f>IF(ISBLANK('Set Schedules Here'!H1595),"",ROUND('Set Schedules Here'!H1595,rounding_decimal_places))</f>
        <v/>
      </c>
      <c r="K798" s="12" t="str">
        <f>IF(ISBLANK('Set Schedules Here'!I1594),"",ROUND('Set Schedules Here'!I1594,rounding_decimal_places))</f>
        <v/>
      </c>
      <c r="L798" s="12" t="str">
        <f>IF(ISBLANK('Set Schedules Here'!I1595),"",ROUND('Set Schedules Here'!I1595,rounding_decimal_places))</f>
        <v/>
      </c>
      <c r="M798" s="12" t="str">
        <f>IF(ISBLANK('Set Schedules Here'!J1594),"",ROUND('Set Schedules Here'!J1594,rounding_decimal_places))</f>
        <v/>
      </c>
      <c r="N798" s="12" t="str">
        <f>IF(ISBLANK('Set Schedules Here'!J1595),"",ROUND('Set Schedules Here'!J1595,rounding_decimal_places))</f>
        <v/>
      </c>
      <c r="O798" s="12" t="str">
        <f>IF(ISBLANK('Set Schedules Here'!K1594),"",ROUND('Set Schedules Here'!K1594,rounding_decimal_places))</f>
        <v/>
      </c>
      <c r="P798" s="12" t="str">
        <f>IF(ISBLANK('Set Schedules Here'!K1595),"",ROUND('Set Schedules Here'!K1595,rounding_decimal_places))</f>
        <v/>
      </c>
      <c r="Q798" s="12" t="str">
        <f>IF(ISBLANK('Set Schedules Here'!L1594),"",ROUND('Set Schedules Here'!L1594,rounding_decimal_places))</f>
        <v/>
      </c>
      <c r="R798" s="12" t="str">
        <f>IF(ISBLANK('Set Schedules Here'!L1595),"",ROUND('Set Schedules Here'!L1595,rounding_decimal_places))</f>
        <v/>
      </c>
      <c r="S798" s="12" t="str">
        <f>IF(ISBLANK('Set Schedules Here'!M1594),"",ROUND('Set Schedules Here'!M1594,rounding_decimal_places))</f>
        <v/>
      </c>
      <c r="T798" s="12" t="str">
        <f>IF(ISBLANK('Set Schedules Here'!M1595),"",ROUND('Set Schedules Here'!M1595,rounding_decimal_places))</f>
        <v/>
      </c>
      <c r="U798" s="12" t="str">
        <f>IF(ISBLANK('Set Schedules Here'!N1594),"",ROUND('Set Schedules Here'!N1594,rounding_decimal_places))</f>
        <v/>
      </c>
      <c r="V798" s="12" t="str">
        <f>IF(ISBLANK('Set Schedules Here'!N1595),"",ROUND('Set Schedules Here'!N1595,rounding_decimal_places))</f>
        <v/>
      </c>
      <c r="W798" s="12" t="str">
        <f>IF(ISBLANK('Set Schedules Here'!O1594),"",ROUND('Set Schedules Here'!O1594,rounding_decimal_places))</f>
        <v/>
      </c>
      <c r="X798" s="12" t="str">
        <f>IF(ISBLANK('Set Schedules Here'!O1595),"",ROUND('Set Schedules Here'!O1595,rounding_decimal_places))</f>
        <v/>
      </c>
      <c r="Y798" s="12" t="str">
        <f>IF(ISBLANK('Set Schedules Here'!P1594),"",ROUND('Set Schedules Here'!P1594,rounding_decimal_places))</f>
        <v/>
      </c>
      <c r="Z798" s="12" t="str">
        <f>IF(ISBLANK('Set Schedules Here'!P1595),"",ROUND('Set Schedules Here'!P1595,rounding_decimal_places))</f>
        <v/>
      </c>
      <c r="AA798" s="12" t="str">
        <f>IF(ISBLANK('Set Schedules Here'!Q1594),"",ROUND('Set Schedules Here'!Q1594,rounding_decimal_places))</f>
        <v/>
      </c>
      <c r="AB798" s="12" t="str">
        <f>IF(ISBLANK('Set Schedules Here'!Q1595),"",ROUND('Set Schedules Here'!Q1595,rounding_decimal_places))</f>
        <v/>
      </c>
      <c r="AC798" s="12" t="str">
        <f>IF(ISBLANK('Set Schedules Here'!R1594),"",ROUND('Set Schedules Here'!R1594,rounding_decimal_places))</f>
        <v/>
      </c>
      <c r="AD798" s="12" t="str">
        <f>IF(ISBLANK('Set Schedules Here'!R1595),"",ROUND('Set Schedules Here'!R1595,rounding_decimal_places))</f>
        <v/>
      </c>
      <c r="AE798" s="12" t="str">
        <f>IF(ISBLANK('Set Schedules Here'!S1594),"",ROUND('Set Schedules Here'!S1594,rounding_decimal_places))</f>
        <v/>
      </c>
      <c r="AF798" s="12" t="str">
        <f>IF(ISBLANK('Set Schedules Here'!S1595),"",ROUND('Set Schedules Here'!S1595,rounding_decimal_places))</f>
        <v/>
      </c>
      <c r="AG798" s="12" t="str">
        <f>IF(ISBLANK('Set Schedules Here'!T1594),"",ROUND('Set Schedules Here'!T1594,rounding_decimal_places))</f>
        <v/>
      </c>
      <c r="AH798" s="12" t="str">
        <f>IF(ISBLANK('Set Schedules Here'!T1595),"",ROUND('Set Schedules Here'!T1595,rounding_decimal_places))</f>
        <v/>
      </c>
      <c r="AI798" s="12" t="str">
        <f>IF(ISBLANK('Set Schedules Here'!U1594),"",ROUND('Set Schedules Here'!U1594,rounding_decimal_places))</f>
        <v/>
      </c>
      <c r="AJ798" s="12" t="str">
        <f>IF(ISBLANK('Set Schedules Here'!U1595),"",ROUND('Set Schedules Here'!U1595,rounding_decimal_places))</f>
        <v/>
      </c>
      <c r="AK798" s="12" t="str">
        <f>IF(ISBLANK('Set Schedules Here'!V1594),"",ROUND('Set Schedules Here'!V1594,rounding_decimal_places))</f>
        <v/>
      </c>
      <c r="AL798" s="12" t="str">
        <f>IF(ISBLANK('Set Schedules Here'!V1595),"",ROUND('Set Schedules Here'!V1595,rounding_decimal_places))</f>
        <v/>
      </c>
      <c r="AM798" s="12" t="str">
        <f>IF(ISBLANK('Set Schedules Here'!W1594),"",ROUND('Set Schedules Here'!W1594,rounding_decimal_places))</f>
        <v/>
      </c>
      <c r="AN798" s="12" t="str">
        <f>IF(ISBLANK('Set Schedules Here'!W1595),"",ROUND('Set Schedules Here'!W1595,rounding_decimal_places))</f>
        <v/>
      </c>
      <c r="AO798" s="12" t="str">
        <f>IF(ISBLANK('Set Schedules Here'!X1594),"",ROUND('Set Schedules Here'!X1594,rounding_decimal_places))</f>
        <v/>
      </c>
      <c r="AP798" s="12" t="str">
        <f>IF(ISBLANK('Set Schedules Here'!X1595),"",ROUND('Set Schedules Here'!X1595,rounding_decimal_places))</f>
        <v/>
      </c>
      <c r="AQ798" s="12" t="str">
        <f>IF(ISBLANK('Set Schedules Here'!Y1594),"",ROUND('Set Schedules Here'!Y1594,rounding_decimal_places))</f>
        <v/>
      </c>
      <c r="AR798" s="12" t="str">
        <f>IF(ISBLANK('Set Schedules Here'!Y1595),"",ROUND('Set Schedules Here'!Y1595,rounding_decimal_places))</f>
        <v/>
      </c>
      <c r="AS798" s="12" t="str">
        <f>IF(ISBLANK('Set Schedules Here'!Z1594),"",ROUND('Set Schedules Here'!Z1594,rounding_decimal_places))</f>
        <v/>
      </c>
      <c r="AT798" s="12" t="str">
        <f>IF(ISBLANK('Set Schedules Here'!Z1595),"",ROUND('Set Schedules Here'!Z1595,rounding_decimal_places))</f>
        <v/>
      </c>
      <c r="AU798" s="12" t="str">
        <f>IF(ISBLANK('Set Schedules Here'!AA1594),"",ROUND('Set Schedules Here'!AA1594,rounding_decimal_places))</f>
        <v/>
      </c>
      <c r="AV798" s="12" t="str">
        <f>IF(ISBLANK('Set Schedules Here'!AA1595),"",ROUND('Set Schedules Here'!AA1595,rounding_decimal_places))</f>
        <v/>
      </c>
      <c r="AW798" s="12" t="str">
        <f>IF(ISBLANK('Set Schedules Here'!AB1594),"",ROUND('Set Schedules Here'!AB1594,rounding_decimal_places))</f>
        <v/>
      </c>
      <c r="AX798" s="12" t="str">
        <f>IF(ISBLANK('Set Schedules Here'!AB1595),"",ROUND('Set Schedules Here'!AB1595,rounding_decimal_places))</f>
        <v/>
      </c>
      <c r="AY798" s="12" t="str">
        <f>IF(ISBLANK('Set Schedules Here'!AC1594),"",ROUND('Set Schedules Here'!AC1594,rounding_decimal_places))</f>
        <v/>
      </c>
      <c r="AZ798" s="12" t="str">
        <f>IF(ISBLANK('Set Schedules Here'!AC1595),"",ROUND('Set Schedules Here'!AC1595,rounding_decimal_places))</f>
        <v/>
      </c>
      <c r="BA798" s="12" t="str">
        <f>IF(ISBLANK('Set Schedules Here'!AD1594),"",ROUND('Set Schedules Here'!AD1594,rounding_decimal_places))</f>
        <v/>
      </c>
      <c r="BB798" s="12" t="str">
        <f>IF(ISBLANK('Set Schedules Here'!AD1595),"",ROUND('Set Schedules Here'!AD1595,rounding_decimal_places))</f>
        <v/>
      </c>
      <c r="BC798" s="12" t="str">
        <f>IF(ISBLANK('Set Schedules Here'!AE1594),"",ROUND('Set Schedules Here'!AE1594,rounding_decimal_places))</f>
        <v/>
      </c>
      <c r="BD798" s="12" t="str">
        <f>IF(ISBLANK('Set Schedules Here'!AE1595),"",ROUND('Set Schedules Here'!AE1595,rounding_decimal_places))</f>
        <v/>
      </c>
      <c r="BE798" s="12" t="str">
        <f>IF(ISBLANK('Set Schedules Here'!AF1594),"",ROUND('Set Schedules Here'!AF1594,rounding_decimal_places))</f>
        <v/>
      </c>
      <c r="BF798" s="12" t="str">
        <f>IF(ISBLANK('Set Schedules Here'!AF1595),"",ROUND('Set Schedules Here'!AF1595,rounding_decimal_places))</f>
        <v/>
      </c>
      <c r="BG798" s="12" t="str">
        <f>IF(ISBLANK('Set Schedules Here'!AG1594),"",ROUND('Set Schedules Here'!AG1594,rounding_decimal_places))</f>
        <v/>
      </c>
      <c r="BH798" s="12" t="str">
        <f>IF(ISBLANK('Set Schedules Here'!AG1595),"",ROUND('Set Schedules Here'!AG1595,rounding_decimal_places))</f>
        <v/>
      </c>
      <c r="BI798" s="12" t="str">
        <f>IF(ISBLANK('Set Schedules Here'!AH1594),"",ROUND('Set Schedules Here'!AH1594,rounding_decimal_places))</f>
        <v/>
      </c>
      <c r="BJ798" s="12" t="str">
        <f>IF(ISBLANK('Set Schedules Here'!AH1595),"",ROUND('Set Schedules Here'!AH1595,rounding_decimal_places))</f>
        <v/>
      </c>
      <c r="BK798" s="12" t="str">
        <f>IF(ISBLANK('Set Schedules Here'!AI1594),"",ROUND('Set Schedules Here'!AI1594,rounding_decimal_places))</f>
        <v/>
      </c>
      <c r="BL798" s="12" t="str">
        <f>IF(ISBLANK('Set Schedules Here'!AI1595),"",ROUND('Set Schedules Here'!AI1595,rounding_decimal_places))</f>
        <v/>
      </c>
      <c r="BM798" s="12" t="str">
        <f>IF(ISBLANK('Set Schedules Here'!AJ1594),"",ROUND('Set Schedules Here'!AJ1594,rounding_decimal_places))</f>
        <v/>
      </c>
      <c r="BN798" s="12" t="str">
        <f>IF(ISBLANK('Set Schedules Here'!AJ1595),"",ROUND('Set Schedules Here'!AJ1595,rounding_decimal_places))</f>
        <v/>
      </c>
      <c r="BO798" s="12" t="str">
        <f>IF(ISBLANK('Set Schedules Here'!AK1594),"",ROUND('Set Schedules Here'!AK1594,rounding_decimal_places))</f>
        <v/>
      </c>
      <c r="BP798" s="21" t="str">
        <f>IF(ISBLANK('Set Schedules Here'!AK1595),"",ROUND('Set Schedules Here'!AK1595,rounding_decimal_places))</f>
        <v/>
      </c>
    </row>
    <row r="799" spans="1:68" x14ac:dyDescent="0.45">
      <c r="A799" s="16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1</v>
      </c>
      <c r="G799" s="12">
        <f>IF(ISBLANK('Set Schedules Here'!G1596),"",ROUND('Set Schedules Here'!G1596,rounding_decimal_places))</f>
        <v>2050</v>
      </c>
      <c r="H799" s="12">
        <f>IF(ISBLANK('Set Schedules Here'!G1597),"",ROUND('Set Schedules Here'!G1597,rounding_decimal_places))</f>
        <v>1</v>
      </c>
      <c r="I799" s="12" t="str">
        <f>IF(ISBLANK('Set Schedules Here'!H1596),"",ROUND('Set Schedules Here'!H1596,rounding_decimal_places))</f>
        <v/>
      </c>
      <c r="J799" s="12" t="str">
        <f>IF(ISBLANK('Set Schedules Here'!H1597),"",ROUND('Set Schedules Here'!H1597,rounding_decimal_places))</f>
        <v/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45">
      <c r="A800" s="16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1</v>
      </c>
      <c r="G800" s="12">
        <f>IF(ISBLANK('Set Schedules Here'!G1598),"",ROUND('Set Schedules Here'!G1598,rounding_decimal_places))</f>
        <v>2050</v>
      </c>
      <c r="H800" s="12">
        <f>IF(ISBLANK('Set Schedules Here'!G1599),"",ROUND('Set Schedules Here'!G1599,rounding_decimal_places))</f>
        <v>1</v>
      </c>
      <c r="I800" s="12" t="str">
        <f>IF(ISBLANK('Set Schedules Here'!H1598),"",ROUND('Set Schedules Here'!H1598,rounding_decimal_places))</f>
        <v/>
      </c>
      <c r="J800" s="12" t="str">
        <f>IF(ISBLANK('Set Schedules Here'!H1599),"",ROUND('Set Schedules Here'!H1599,rounding_decimal_places))</f>
        <v/>
      </c>
      <c r="K800" s="12" t="str">
        <f>IF(ISBLANK('Set Schedules Here'!I1598),"",ROUND('Set Schedules Here'!I1598,rounding_decimal_places))</f>
        <v/>
      </c>
      <c r="L800" s="12" t="str">
        <f>IF(ISBLANK('Set Schedules Here'!I1599),"",ROUND('Set Schedules Here'!I1599,rounding_decimal_places))</f>
        <v/>
      </c>
      <c r="M800" s="12" t="str">
        <f>IF(ISBLANK('Set Schedules Here'!J1598),"",ROUND('Set Schedules Here'!J1598,rounding_decimal_places))</f>
        <v/>
      </c>
      <c r="N800" s="12" t="str">
        <f>IF(ISBLANK('Set Schedules Here'!J1599),"",ROUND('Set Schedules Here'!J1599,rounding_decimal_places))</f>
        <v/>
      </c>
      <c r="O800" s="12" t="str">
        <f>IF(ISBLANK('Set Schedules Here'!K1598),"",ROUND('Set Schedules Here'!K1598,rounding_decimal_places))</f>
        <v/>
      </c>
      <c r="P800" s="12" t="str">
        <f>IF(ISBLANK('Set Schedules Here'!K1599),"",ROUND('Set Schedules Here'!K1599,rounding_decimal_places))</f>
        <v/>
      </c>
      <c r="Q800" s="12" t="str">
        <f>IF(ISBLANK('Set Schedules Here'!L1598),"",ROUND('Set Schedules Here'!L1598,rounding_decimal_places))</f>
        <v/>
      </c>
      <c r="R800" s="12" t="str">
        <f>IF(ISBLANK('Set Schedules Here'!L1599),"",ROUND('Set Schedules Here'!L1599,rounding_decimal_places))</f>
        <v/>
      </c>
      <c r="S800" s="12" t="str">
        <f>IF(ISBLANK('Set Schedules Here'!M1598),"",ROUND('Set Schedules Here'!M1598,rounding_decimal_places))</f>
        <v/>
      </c>
      <c r="T800" s="12" t="str">
        <f>IF(ISBLANK('Set Schedules Here'!M1599),"",ROUND('Set Schedules Here'!M1599,rounding_decimal_places))</f>
        <v/>
      </c>
      <c r="U800" s="12" t="str">
        <f>IF(ISBLANK('Set Schedules Here'!N1598),"",ROUND('Set Schedules Here'!N1598,rounding_decimal_places))</f>
        <v/>
      </c>
      <c r="V800" s="12" t="str">
        <f>IF(ISBLANK('Set Schedules Here'!N1599),"",ROUND('Set Schedules Here'!N1599,rounding_decimal_places))</f>
        <v/>
      </c>
      <c r="W800" s="12" t="str">
        <f>IF(ISBLANK('Set Schedules Here'!O1598),"",ROUND('Set Schedules Here'!O1598,rounding_decimal_places))</f>
        <v/>
      </c>
      <c r="X800" s="12" t="str">
        <f>IF(ISBLANK('Set Schedules Here'!O1599),"",ROUND('Set Schedules Here'!O1599,rounding_decimal_places))</f>
        <v/>
      </c>
      <c r="Y800" s="12" t="str">
        <f>IF(ISBLANK('Set Schedules Here'!P1598),"",ROUND('Set Schedules Here'!P1598,rounding_decimal_places))</f>
        <v/>
      </c>
      <c r="Z800" s="12" t="str">
        <f>IF(ISBLANK('Set Schedules Here'!P1599),"",ROUND('Set Schedules Here'!P1599,rounding_decimal_places))</f>
        <v/>
      </c>
      <c r="AA800" s="12" t="str">
        <f>IF(ISBLANK('Set Schedules Here'!Q1598),"",ROUND('Set Schedules Here'!Q1598,rounding_decimal_places))</f>
        <v/>
      </c>
      <c r="AB800" s="12" t="str">
        <f>IF(ISBLANK('Set Schedules Here'!Q1599),"",ROUND('Set Schedules Here'!Q1599,rounding_decimal_places))</f>
        <v/>
      </c>
      <c r="AC800" s="12" t="str">
        <f>IF(ISBLANK('Set Schedules Here'!R1598),"",ROUND('Set Schedules Here'!R1598,rounding_decimal_places))</f>
        <v/>
      </c>
      <c r="AD800" s="12" t="str">
        <f>IF(ISBLANK('Set Schedules Here'!R1599),"",ROUND('Set Schedules Here'!R1599,rounding_decimal_places))</f>
        <v/>
      </c>
      <c r="AE800" s="12" t="str">
        <f>IF(ISBLANK('Set Schedules Here'!S1598),"",ROUND('Set Schedules Here'!S1598,rounding_decimal_places))</f>
        <v/>
      </c>
      <c r="AF800" s="12" t="str">
        <f>IF(ISBLANK('Set Schedules Here'!S1599),"",ROUND('Set Schedules Here'!S1599,rounding_decimal_places))</f>
        <v/>
      </c>
      <c r="AG800" s="12" t="str">
        <f>IF(ISBLANK('Set Schedules Here'!T1598),"",ROUND('Set Schedules Here'!T1598,rounding_decimal_places))</f>
        <v/>
      </c>
      <c r="AH800" s="12" t="str">
        <f>IF(ISBLANK('Set Schedules Here'!T1599),"",ROUND('Set Schedules Here'!T1599,rounding_decimal_places))</f>
        <v/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45">
      <c r="A801" s="16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45">
      <c r="A802" s="16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45">
      <c r="A803" s="16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45">
      <c r="A804" s="16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45">
      <c r="A805" s="16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0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3" t="s">
        <v>348</v>
      </c>
    </row>
    <row r="2" spans="1:1" x14ac:dyDescent="0.45">
      <c r="A2" t="str">
        <f>'FoPITY-1'!A2&amp;" X"&amp;IF('FoPITY-1'!$B2&lt;&gt;""," "&amp;'FoPITY-1'!$B2,"")&amp;IF('FoPITY-1'!$C2&lt;&gt;""," X "&amp;'FoPITY-1'!$C2,"")&amp;IF('FoPITY-1'!$D2&lt;&gt;""," X "&amp;'FoPITY-1'!$D2,"")</f>
        <v>trans fuel economy standards X passenger X LDVs</v>
      </c>
    </row>
    <row r="3" spans="1:1" x14ac:dyDescent="0.45">
      <c r="A3" t="str">
        <f>'FoPITY-1'!A3&amp;" X"&amp;IF('FoPITY-1'!$B3&lt;&gt;""," "&amp;'FoPITY-1'!$B3,"")&amp;IF('FoPITY-1'!$C3&lt;&gt;""," X "&amp;'FoPITY-1'!$C3,"")&amp;IF('FoPITY-1'!$D3&lt;&gt;""," X "&amp;'FoPITY-1'!$D3,"")</f>
        <v>trans fuel economy standards X passenger X HDVs</v>
      </c>
    </row>
    <row r="4" spans="1:1" x14ac:dyDescent="0.45">
      <c r="A4" t="str">
        <f>'FoPITY-1'!A4&amp;" X"&amp;IF('FoPITY-1'!$B4&lt;&gt;""," "&amp;'FoPITY-1'!$B4,"")&amp;IF('FoPITY-1'!$C4&lt;&gt;""," X "&amp;'FoPITY-1'!$C4,"")&amp;IF('FoPITY-1'!$D4&lt;&gt;""," X "&amp;'FoPITY-1'!$D4,"")</f>
        <v>trans fuel economy standards X passenger X aircraft</v>
      </c>
    </row>
    <row r="5" spans="1:1" x14ac:dyDescent="0.45">
      <c r="A5" t="str">
        <f>'FoPITY-1'!A5&amp;" X"&amp;IF('FoPITY-1'!$B5&lt;&gt;""," "&amp;'FoPITY-1'!$B5,"")&amp;IF('FoPITY-1'!$C5&lt;&gt;""," X "&amp;'FoPITY-1'!$C5,"")&amp;IF('FoPITY-1'!$D5&lt;&gt;""," X "&amp;'FoPITY-1'!$D5,"")</f>
        <v>trans fuel economy standards X passenger X rail</v>
      </c>
    </row>
    <row r="6" spans="1:1" x14ac:dyDescent="0.45">
      <c r="A6" t="str">
        <f>'FoPITY-1'!A6&amp;" X"&amp;IF('FoPITY-1'!$B6&lt;&gt;""," "&amp;'FoPITY-1'!$B6,"")&amp;IF('FoPITY-1'!$C6&lt;&gt;""," X "&amp;'FoPITY-1'!$C6,"")&amp;IF('FoPITY-1'!$D6&lt;&gt;""," X "&amp;'FoPITY-1'!$D6,"")</f>
        <v>trans fuel economy standards X passenger X ships</v>
      </c>
    </row>
    <row r="7" spans="1:1" x14ac:dyDescent="0.45">
      <c r="A7" t="str">
        <f>'FoPITY-1'!A7&amp;" X"&amp;IF('FoPITY-1'!$B7&lt;&gt;""," "&amp;'FoPITY-1'!$B7,"")&amp;IF('FoPITY-1'!$C7&lt;&gt;""," X "&amp;'FoPITY-1'!$C7,"")&amp;IF('FoPITY-1'!$D7&lt;&gt;""," X "&amp;'FoPITY-1'!$D7,"")</f>
        <v>trans fuel economy standards X passenger X motorbikes</v>
      </c>
    </row>
    <row r="8" spans="1:1" x14ac:dyDescent="0.45">
      <c r="A8" t="str">
        <f>'FoPITY-1'!A8&amp;" X"&amp;IF('FoPITY-1'!$B8&lt;&gt;""," "&amp;'FoPITY-1'!$B8,"")&amp;IF('FoPITY-1'!$C8&lt;&gt;""," X "&amp;'FoPITY-1'!$C8,"")&amp;IF('FoPITY-1'!$D8&lt;&gt;""," X "&amp;'FoPITY-1'!$D8,"")</f>
        <v>trans fuel economy standards X freight X LDVs</v>
      </c>
    </row>
    <row r="9" spans="1:1" x14ac:dyDescent="0.45">
      <c r="A9" t="str">
        <f>'FoPITY-1'!A9&amp;" X"&amp;IF('FoPITY-1'!$B9&lt;&gt;""," "&amp;'FoPITY-1'!$B9,"")&amp;IF('FoPITY-1'!$C9&lt;&gt;""," X "&amp;'FoPITY-1'!$C9,"")&amp;IF('FoPITY-1'!$D9&lt;&gt;""," X "&amp;'FoPITY-1'!$D9,"")</f>
        <v>trans fuel economy standards X freight X HDVs</v>
      </c>
    </row>
    <row r="10" spans="1:1" x14ac:dyDescent="0.45">
      <c r="A10" t="str">
        <f>'FoPITY-1'!A10&amp;" X"&amp;IF('FoPITY-1'!$B10&lt;&gt;""," "&amp;'FoPITY-1'!$B10,"")&amp;IF('FoPITY-1'!$C10&lt;&gt;""," X "&amp;'FoPITY-1'!$C10,"")&amp;IF('FoPITY-1'!$D10&lt;&gt;""," X "&amp;'FoPITY-1'!$D10,"")</f>
        <v>trans fuel economy standards X freight X aircraft</v>
      </c>
    </row>
    <row r="11" spans="1:1" x14ac:dyDescent="0.45">
      <c r="A11" t="str">
        <f>'FoPITY-1'!A11&amp;" X"&amp;IF('FoPITY-1'!$B11&lt;&gt;""," "&amp;'FoPITY-1'!$B11,"")&amp;IF('FoPITY-1'!$C11&lt;&gt;""," X "&amp;'FoPITY-1'!$C11,"")&amp;IF('FoPITY-1'!$D11&lt;&gt;""," X "&amp;'FoPITY-1'!$D11,"")</f>
        <v>trans fuel economy standards X freight X rail</v>
      </c>
    </row>
    <row r="12" spans="1:1" x14ac:dyDescent="0.45">
      <c r="A12" t="str">
        <f>'FoPITY-1'!A12&amp;" X"&amp;IF('FoPITY-1'!$B12&lt;&gt;""," "&amp;'FoPITY-1'!$B12,"")&amp;IF('FoPITY-1'!$C12&lt;&gt;""," X "&amp;'FoPITY-1'!$C12,"")&amp;IF('FoPITY-1'!$D12&lt;&gt;""," X "&amp;'FoPITY-1'!$D12,"")</f>
        <v>trans fuel economy standards X freight X ships</v>
      </c>
    </row>
    <row r="13" spans="1:1" x14ac:dyDescent="0.45">
      <c r="A13" t="str">
        <f>'FoPITY-1'!A13&amp;" X"&amp;IF('FoPITY-1'!$B13&lt;&gt;""," "&amp;'FoPITY-1'!$B13,"")&amp;IF('FoPITY-1'!$C13&lt;&gt;""," X "&amp;'FoPITY-1'!$C13,"")&amp;IF('FoPITY-1'!$D13&lt;&gt;""," X "&amp;'FoPITY-1'!$D13,"")</f>
        <v>trans fuel economy standards X freight X motorbikes</v>
      </c>
    </row>
    <row r="14" spans="1:1" x14ac:dyDescent="0.45">
      <c r="A14" t="str">
        <f>'FoPITY-1'!A14&amp;" X"&amp;IF('FoPITY-1'!$B14&lt;&gt;""," "&amp;'FoPITY-1'!$B14,"")&amp;IF('FoPITY-1'!$C14&lt;&gt;""," X "&amp;'FoPITY-1'!$C14,"")&amp;IF('FoPITY-1'!$D14&lt;&gt;""," X "&amp;'FoPITY-1'!$D14,"")</f>
        <v>trans LDVs feebate X</v>
      </c>
    </row>
    <row r="15" spans="1:1" x14ac:dyDescent="0.45">
      <c r="A15" t="str">
        <f>'FoPITY-1'!A15&amp;" X"&amp;IF('FoPITY-1'!$B15&lt;&gt;""," "&amp;'FoPITY-1'!$B15,"")&amp;IF('FoPITY-1'!$C15&lt;&gt;""," X "&amp;'FoPITY-1'!$C15,"")&amp;IF('FoPITY-1'!$D15&lt;&gt;""," X "&amp;'FoPITY-1'!$D15,"")</f>
        <v>trans mode shifting X passenger X LDVs</v>
      </c>
    </row>
    <row r="16" spans="1:1" x14ac:dyDescent="0.45">
      <c r="A16" t="str">
        <f>'FoPITY-1'!A16&amp;" X"&amp;IF('FoPITY-1'!$B16&lt;&gt;""," "&amp;'FoPITY-1'!$B16,"")&amp;IF('FoPITY-1'!$C16&lt;&gt;""," X "&amp;'FoPITY-1'!$C16,"")&amp;IF('FoPITY-1'!$D16&lt;&gt;""," X "&amp;'FoPITY-1'!$D16,"")</f>
        <v>trans mode shifting X passenger X HDVs</v>
      </c>
    </row>
    <row r="17" spans="1:1" x14ac:dyDescent="0.45">
      <c r="A17" t="str">
        <f>'FoPITY-1'!A17&amp;" X"&amp;IF('FoPITY-1'!$B17&lt;&gt;""," "&amp;'FoPITY-1'!$B17,"")&amp;IF('FoPITY-1'!$C17&lt;&gt;""," X "&amp;'FoPITY-1'!$C17,"")&amp;IF('FoPITY-1'!$D17&lt;&gt;""," X "&amp;'FoPITY-1'!$D17,"")</f>
        <v>trans mode shifting X passenger X aircraft</v>
      </c>
    </row>
    <row r="18" spans="1:1" x14ac:dyDescent="0.45">
      <c r="A18" t="str">
        <f>'FoPITY-1'!A18&amp;" X"&amp;IF('FoPITY-1'!$B18&lt;&gt;""," "&amp;'FoPITY-1'!$B18,"")&amp;IF('FoPITY-1'!$C18&lt;&gt;""," X "&amp;'FoPITY-1'!$C18,"")&amp;IF('FoPITY-1'!$D18&lt;&gt;""," X "&amp;'FoPITY-1'!$D18,"")</f>
        <v>trans mode shifting X passenger X rail</v>
      </c>
    </row>
    <row r="19" spans="1:1" x14ac:dyDescent="0.45">
      <c r="A19" t="str">
        <f>'FoPITY-1'!A19&amp;" X"&amp;IF('FoPITY-1'!$B19&lt;&gt;""," "&amp;'FoPITY-1'!$B19,"")&amp;IF('FoPITY-1'!$C19&lt;&gt;""," X "&amp;'FoPITY-1'!$C19,"")&amp;IF('FoPITY-1'!$D19&lt;&gt;""," X "&amp;'FoPITY-1'!$D19,"")</f>
        <v>trans mode shifting X passenger X ships</v>
      </c>
    </row>
    <row r="20" spans="1:1" x14ac:dyDescent="0.45">
      <c r="A20" t="str">
        <f>'FoPITY-1'!A20&amp;" X"&amp;IF('FoPITY-1'!$B20&lt;&gt;""," "&amp;'FoPITY-1'!$B20,"")&amp;IF('FoPITY-1'!$C20&lt;&gt;""," X "&amp;'FoPITY-1'!$C20,"")&amp;IF('FoPITY-1'!$D20&lt;&gt;""," X "&amp;'FoPITY-1'!$D20,"")</f>
        <v>trans mode shifting X passenger X motorbikes</v>
      </c>
    </row>
    <row r="21" spans="1:1" x14ac:dyDescent="0.45">
      <c r="A21" t="str">
        <f>'FoPITY-1'!A21&amp;" X"&amp;IF('FoPITY-1'!$B21&lt;&gt;""," "&amp;'FoPITY-1'!$B21,"")&amp;IF('FoPITY-1'!$C21&lt;&gt;""," X "&amp;'FoPITY-1'!$C21,"")&amp;IF('FoPITY-1'!$D21&lt;&gt;""," X "&amp;'FoPITY-1'!$D21,"")</f>
        <v>trans mode shifting X freight X LDVs</v>
      </c>
    </row>
    <row r="22" spans="1:1" x14ac:dyDescent="0.45">
      <c r="A22" t="str">
        <f>'FoPITY-1'!A22&amp;" X"&amp;IF('FoPITY-1'!$B22&lt;&gt;""," "&amp;'FoPITY-1'!$B22,"")&amp;IF('FoPITY-1'!$C22&lt;&gt;""," X "&amp;'FoPITY-1'!$C22,"")&amp;IF('FoPITY-1'!$D22&lt;&gt;""," X "&amp;'FoPITY-1'!$D22,"")</f>
        <v>trans mode shifting X freight X HDVs</v>
      </c>
    </row>
    <row r="23" spans="1:1" x14ac:dyDescent="0.45">
      <c r="A23" t="str">
        <f>'FoPITY-1'!A23&amp;" X"&amp;IF('FoPITY-1'!$B23&lt;&gt;""," "&amp;'FoPITY-1'!$B23,"")&amp;IF('FoPITY-1'!$C23&lt;&gt;""," X "&amp;'FoPITY-1'!$C23,"")&amp;IF('FoPITY-1'!$D23&lt;&gt;""," X "&amp;'FoPITY-1'!$D23,"")</f>
        <v>trans mode shifting X freight X aircraft</v>
      </c>
    </row>
    <row r="24" spans="1:1" x14ac:dyDescent="0.45">
      <c r="A24" t="str">
        <f>'FoPITY-1'!A24&amp;" X"&amp;IF('FoPITY-1'!$B24&lt;&gt;""," "&amp;'FoPITY-1'!$B24,"")&amp;IF('FoPITY-1'!$C24&lt;&gt;""," X "&amp;'FoPITY-1'!$C24,"")&amp;IF('FoPITY-1'!$D24&lt;&gt;""," X "&amp;'FoPITY-1'!$D24,"")</f>
        <v>trans mode shifting X freight X rail</v>
      </c>
    </row>
    <row r="25" spans="1:1" x14ac:dyDescent="0.45">
      <c r="A25" t="str">
        <f>'FoPITY-1'!A25&amp;" X"&amp;IF('FoPITY-1'!$B25&lt;&gt;""," "&amp;'FoPITY-1'!$B25,"")&amp;IF('FoPITY-1'!$C25&lt;&gt;""," X "&amp;'FoPITY-1'!$C25,"")&amp;IF('FoPITY-1'!$D25&lt;&gt;""," X "&amp;'FoPITY-1'!$D25,"")</f>
        <v>trans mode shifting X freight X ships</v>
      </c>
    </row>
    <row r="26" spans="1:1" x14ac:dyDescent="0.45">
      <c r="A26" t="str">
        <f>'FoPITY-1'!A26&amp;" X"&amp;IF('FoPITY-1'!$B26&lt;&gt;""," "&amp;'FoPITY-1'!$B26,"")&amp;IF('FoPITY-1'!$C26&lt;&gt;""," X "&amp;'FoPITY-1'!$C26,"")&amp;IF('FoPITY-1'!$D26&lt;&gt;""," X "&amp;'FoPITY-1'!$D26,"")</f>
        <v>trans mode shifting X freight X motorbikes</v>
      </c>
    </row>
    <row r="27" spans="1:1" x14ac:dyDescent="0.45">
      <c r="A27" t="str">
        <f>'FoPITY-1'!A27&amp;" X"&amp;IF('FoPITY-1'!$B27&lt;&gt;""," "&amp;'FoPITY-1'!$B27,"")&amp;IF('FoPITY-1'!$C27&lt;&gt;""," X "&amp;'FoPITY-1'!$C27,"")&amp;IF('FoPITY-1'!$D27&lt;&gt;""," X "&amp;'FoPITY-1'!$D27,"")</f>
        <v>trans EV subsidy X passenger X LDVs</v>
      </c>
    </row>
    <row r="28" spans="1:1" x14ac:dyDescent="0.45">
      <c r="A28" t="str">
        <f>'FoPITY-1'!A28&amp;" X"&amp;IF('FoPITY-1'!$B28&lt;&gt;""," "&amp;'FoPITY-1'!$B28,"")&amp;IF('FoPITY-1'!$C28&lt;&gt;""," X "&amp;'FoPITY-1'!$C28,"")&amp;IF('FoPITY-1'!$D28&lt;&gt;""," X "&amp;'FoPITY-1'!$D28,"")</f>
        <v>trans EV subsidy X passenger X HDVs</v>
      </c>
    </row>
    <row r="29" spans="1:1" x14ac:dyDescent="0.45">
      <c r="A29" t="str">
        <f>'FoPITY-1'!A29&amp;" X"&amp;IF('FoPITY-1'!$B29&lt;&gt;""," "&amp;'FoPITY-1'!$B29,"")&amp;IF('FoPITY-1'!$C29&lt;&gt;""," X "&amp;'FoPITY-1'!$C29,"")&amp;IF('FoPITY-1'!$D29&lt;&gt;""," X "&amp;'FoPITY-1'!$D29,"")</f>
        <v>trans EV subsidy X passenger X aircraft</v>
      </c>
    </row>
    <row r="30" spans="1:1" x14ac:dyDescent="0.45">
      <c r="A30" t="str">
        <f>'FoPITY-1'!A30&amp;" X"&amp;IF('FoPITY-1'!$B30&lt;&gt;""," "&amp;'FoPITY-1'!$B30,"")&amp;IF('FoPITY-1'!$C30&lt;&gt;""," X "&amp;'FoPITY-1'!$C30,"")&amp;IF('FoPITY-1'!$D30&lt;&gt;""," X "&amp;'FoPITY-1'!$D30,"")</f>
        <v>trans EV subsidy X passenger X rail</v>
      </c>
    </row>
    <row r="31" spans="1:1" x14ac:dyDescent="0.45">
      <c r="A31" t="str">
        <f>'FoPITY-1'!A31&amp;" X"&amp;IF('FoPITY-1'!$B31&lt;&gt;""," "&amp;'FoPITY-1'!$B31,"")&amp;IF('FoPITY-1'!$C31&lt;&gt;""," X "&amp;'FoPITY-1'!$C31,"")&amp;IF('FoPITY-1'!$D31&lt;&gt;""," X "&amp;'FoPITY-1'!$D31,"")</f>
        <v>trans EV subsidy X passenger X ships</v>
      </c>
    </row>
    <row r="32" spans="1:1" x14ac:dyDescent="0.45">
      <c r="A32" t="str">
        <f>'FoPITY-1'!A32&amp;" X"&amp;IF('FoPITY-1'!$B32&lt;&gt;""," "&amp;'FoPITY-1'!$B32,"")&amp;IF('FoPITY-1'!$C32&lt;&gt;""," X "&amp;'FoPITY-1'!$C32,"")&amp;IF('FoPITY-1'!$D32&lt;&gt;""," X "&amp;'FoPITY-1'!$D32,"")</f>
        <v>trans EV subsidy X passenger X motorbikes</v>
      </c>
    </row>
    <row r="33" spans="1:1" x14ac:dyDescent="0.45">
      <c r="A33" t="str">
        <f>'FoPITY-1'!A33&amp;" X"&amp;IF('FoPITY-1'!$B33&lt;&gt;""," "&amp;'FoPITY-1'!$B33,"")&amp;IF('FoPITY-1'!$C33&lt;&gt;""," X "&amp;'FoPITY-1'!$C33,"")&amp;IF('FoPITY-1'!$D33&lt;&gt;""," X "&amp;'FoPITY-1'!$D33,"")</f>
        <v>trans EV subsidy X freight X LDVs</v>
      </c>
    </row>
    <row r="34" spans="1:1" x14ac:dyDescent="0.45">
      <c r="A34" t="str">
        <f>'FoPITY-1'!A34&amp;" X"&amp;IF('FoPITY-1'!$B34&lt;&gt;""," "&amp;'FoPITY-1'!$B34,"")&amp;IF('FoPITY-1'!$C34&lt;&gt;""," X "&amp;'FoPITY-1'!$C34,"")&amp;IF('FoPITY-1'!$D34&lt;&gt;""," X "&amp;'FoPITY-1'!$D34,"")</f>
        <v>trans EV subsidy X freight X HDVs</v>
      </c>
    </row>
    <row r="35" spans="1:1" x14ac:dyDescent="0.45">
      <c r="A35" t="str">
        <f>'FoPITY-1'!A35&amp;" X"&amp;IF('FoPITY-1'!$B35&lt;&gt;""," "&amp;'FoPITY-1'!$B35,"")&amp;IF('FoPITY-1'!$C35&lt;&gt;""," X "&amp;'FoPITY-1'!$C35,"")&amp;IF('FoPITY-1'!$D35&lt;&gt;""," X "&amp;'FoPITY-1'!$D35,"")</f>
        <v>trans EV subsidy X freight X aircraft</v>
      </c>
    </row>
    <row r="36" spans="1:1" x14ac:dyDescent="0.45">
      <c r="A36" t="str">
        <f>'FoPITY-1'!A36&amp;" X"&amp;IF('FoPITY-1'!$B36&lt;&gt;""," "&amp;'FoPITY-1'!$B36,"")&amp;IF('FoPITY-1'!$C36&lt;&gt;""," X "&amp;'FoPITY-1'!$C36,"")&amp;IF('FoPITY-1'!$D36&lt;&gt;""," X "&amp;'FoPITY-1'!$D36,"")</f>
        <v>trans EV subsidy X freight X rail</v>
      </c>
    </row>
    <row r="37" spans="1:1" x14ac:dyDescent="0.45">
      <c r="A37" t="str">
        <f>'FoPITY-1'!A37&amp;" X"&amp;IF('FoPITY-1'!$B37&lt;&gt;""," "&amp;'FoPITY-1'!$B37,"")&amp;IF('FoPITY-1'!$C37&lt;&gt;""," X "&amp;'FoPITY-1'!$C37,"")&amp;IF('FoPITY-1'!$D37&lt;&gt;""," X "&amp;'FoPITY-1'!$D37,"")</f>
        <v>trans EV subsidy X freight X ships</v>
      </c>
    </row>
    <row r="38" spans="1:1" x14ac:dyDescent="0.45">
      <c r="A38" t="str">
        <f>'FoPITY-1'!A38&amp;" X"&amp;IF('FoPITY-1'!$B38&lt;&gt;""," "&amp;'FoPITY-1'!$B38,"")&amp;IF('FoPITY-1'!$C38&lt;&gt;""," X "&amp;'FoPITY-1'!$C38,"")&amp;IF('FoPITY-1'!$D38&lt;&gt;""," X "&amp;'FoPITY-1'!$D38,"")</f>
        <v>trans EV subsidy X freight X motorbikes</v>
      </c>
    </row>
    <row r="39" spans="1:1" x14ac:dyDescent="0.45">
      <c r="A39" t="str">
        <f>'FoPITY-1'!A39&amp;" X"&amp;IF('FoPITY-1'!$B39&lt;&gt;""," "&amp;'FoPITY-1'!$B39,"")&amp;IF('FoPITY-1'!$C39&lt;&gt;""," X "&amp;'FoPITY-1'!$C39,"")&amp;IF('FoPITY-1'!$D39&lt;&gt;""," X "&amp;'FoPITY-1'!$D39,"")</f>
        <v>trans EV minimum X passenger X LDVs</v>
      </c>
    </row>
    <row r="40" spans="1:1" x14ac:dyDescent="0.45">
      <c r="A40" t="str">
        <f>'FoPITY-1'!A40&amp;" X"&amp;IF('FoPITY-1'!$B40&lt;&gt;""," "&amp;'FoPITY-1'!$B40,"")&amp;IF('FoPITY-1'!$C40&lt;&gt;""," X "&amp;'FoPITY-1'!$C40,"")&amp;IF('FoPITY-1'!$D40&lt;&gt;""," X "&amp;'FoPITY-1'!$D40,"")</f>
        <v>trans EV minimum X passenger X HDVs</v>
      </c>
    </row>
    <row r="41" spans="1:1" x14ac:dyDescent="0.45">
      <c r="A41" t="str">
        <f>'FoPITY-1'!A41&amp;" X"&amp;IF('FoPITY-1'!$B41&lt;&gt;""," "&amp;'FoPITY-1'!$B41,"")&amp;IF('FoPITY-1'!$C41&lt;&gt;""," X "&amp;'FoPITY-1'!$C41,"")&amp;IF('FoPITY-1'!$D41&lt;&gt;""," X "&amp;'FoPITY-1'!$D41,"")</f>
        <v>trans EV minimum X passenger X aircraft</v>
      </c>
    </row>
    <row r="42" spans="1:1" x14ac:dyDescent="0.45">
      <c r="A42" t="str">
        <f>'FoPITY-1'!A42&amp;" X"&amp;IF('FoPITY-1'!$B42&lt;&gt;""," "&amp;'FoPITY-1'!$B42,"")&amp;IF('FoPITY-1'!$C42&lt;&gt;""," X "&amp;'FoPITY-1'!$C42,"")&amp;IF('FoPITY-1'!$D42&lt;&gt;""," X "&amp;'FoPITY-1'!$D42,"")</f>
        <v>trans EV minimum X passenger X rail</v>
      </c>
    </row>
    <row r="43" spans="1:1" x14ac:dyDescent="0.45">
      <c r="A43" t="str">
        <f>'FoPITY-1'!A43&amp;" X"&amp;IF('FoPITY-1'!$B43&lt;&gt;""," "&amp;'FoPITY-1'!$B43,"")&amp;IF('FoPITY-1'!$C43&lt;&gt;""," X "&amp;'FoPITY-1'!$C43,"")&amp;IF('FoPITY-1'!$D43&lt;&gt;""," X "&amp;'FoPITY-1'!$D43,"")</f>
        <v>trans EV minimum X passenger X ships</v>
      </c>
    </row>
    <row r="44" spans="1:1" x14ac:dyDescent="0.45">
      <c r="A44" t="str">
        <f>'FoPITY-1'!A44&amp;" X"&amp;IF('FoPITY-1'!$B44&lt;&gt;""," "&amp;'FoPITY-1'!$B44,"")&amp;IF('FoPITY-1'!$C44&lt;&gt;""," X "&amp;'FoPITY-1'!$C44,"")&amp;IF('FoPITY-1'!$D44&lt;&gt;""," X "&amp;'FoPITY-1'!$D44,"")</f>
        <v>trans EV minimum X passenger X motorbikes</v>
      </c>
    </row>
    <row r="45" spans="1:1" x14ac:dyDescent="0.45">
      <c r="A45" t="str">
        <f>'FoPITY-1'!A45&amp;" X"&amp;IF('FoPITY-1'!$B45&lt;&gt;""," "&amp;'FoPITY-1'!$B45,"")&amp;IF('FoPITY-1'!$C45&lt;&gt;""," X "&amp;'FoPITY-1'!$C45,"")&amp;IF('FoPITY-1'!$D45&lt;&gt;""," X "&amp;'FoPITY-1'!$D45,"")</f>
        <v>trans EV minimum X freight X LDVs</v>
      </c>
    </row>
    <row r="46" spans="1:1" x14ac:dyDescent="0.45">
      <c r="A46" t="str">
        <f>'FoPITY-1'!A46&amp;" X"&amp;IF('FoPITY-1'!$B46&lt;&gt;""," "&amp;'FoPITY-1'!$B46,"")&amp;IF('FoPITY-1'!$C46&lt;&gt;""," X "&amp;'FoPITY-1'!$C46,"")&amp;IF('FoPITY-1'!$D46&lt;&gt;""," X "&amp;'FoPITY-1'!$D46,"")</f>
        <v>trans EV minimum X freight X HDVs</v>
      </c>
    </row>
    <row r="47" spans="1:1" x14ac:dyDescent="0.45">
      <c r="A47" t="str">
        <f>'FoPITY-1'!A47&amp;" X"&amp;IF('FoPITY-1'!$B47&lt;&gt;""," "&amp;'FoPITY-1'!$B47,"")&amp;IF('FoPITY-1'!$C47&lt;&gt;""," X "&amp;'FoPITY-1'!$C47,"")&amp;IF('FoPITY-1'!$D47&lt;&gt;""," X "&amp;'FoPITY-1'!$D47,"")</f>
        <v>trans EV minimum X freight X aircraft</v>
      </c>
    </row>
    <row r="48" spans="1:1" x14ac:dyDescent="0.45">
      <c r="A48" t="str">
        <f>'FoPITY-1'!A48&amp;" X"&amp;IF('FoPITY-1'!$B48&lt;&gt;""," "&amp;'FoPITY-1'!$B48,"")&amp;IF('FoPITY-1'!$C48&lt;&gt;""," X "&amp;'FoPITY-1'!$C48,"")&amp;IF('FoPITY-1'!$D48&lt;&gt;""," X "&amp;'FoPITY-1'!$D48,"")</f>
        <v>trans EV minimum X freight X rail</v>
      </c>
    </row>
    <row r="49" spans="1:1" x14ac:dyDescent="0.45">
      <c r="A49" t="str">
        <f>'FoPITY-1'!A49&amp;" X"&amp;IF('FoPITY-1'!$B49&lt;&gt;""," "&amp;'FoPITY-1'!$B49,"")&amp;IF('FoPITY-1'!$C49&lt;&gt;""," X "&amp;'FoPITY-1'!$C49,"")&amp;IF('FoPITY-1'!$D49&lt;&gt;""," X "&amp;'FoPITY-1'!$D49,"")</f>
        <v>trans EV minimum X freight X ships</v>
      </c>
    </row>
    <row r="50" spans="1:1" x14ac:dyDescent="0.45">
      <c r="A50" t="str">
        <f>'FoPITY-1'!A50&amp;" X"&amp;IF('FoPITY-1'!$B50&lt;&gt;""," "&amp;'FoPITY-1'!$B50,"")&amp;IF('FoPITY-1'!$C50&lt;&gt;""," X "&amp;'FoPITY-1'!$C50,"")&amp;IF('FoPITY-1'!$D50&lt;&gt;""," X "&amp;'FoPITY-1'!$D50,"")</f>
        <v>trans EV minimum X freight X motorbikes</v>
      </c>
    </row>
    <row r="51" spans="1:1" x14ac:dyDescent="0.45">
      <c r="A51" t="str">
        <f>'FoPITY-1'!A51&amp;" X"&amp;IF('FoPITY-1'!$B51&lt;&gt;""," "&amp;'FoPITY-1'!$B51,"")&amp;IF('FoPITY-1'!$C51&lt;&gt;""," X "&amp;'FoPITY-1'!$C51,"")&amp;IF('FoPITY-1'!$D51&lt;&gt;""," X "&amp;'FoPITY-1'!$D51,"")</f>
        <v>trans hydrogen vehicle minimum X passenger X LDVs</v>
      </c>
    </row>
    <row r="52" spans="1:1" x14ac:dyDescent="0.45">
      <c r="A52" t="str">
        <f>'FoPITY-1'!A52&amp;" X"&amp;IF('FoPITY-1'!$B52&lt;&gt;""," "&amp;'FoPITY-1'!$B52,"")&amp;IF('FoPITY-1'!$C52&lt;&gt;""," X "&amp;'FoPITY-1'!$C52,"")&amp;IF('FoPITY-1'!$D52&lt;&gt;""," X "&amp;'FoPITY-1'!$D52,"")</f>
        <v>trans hydrogen vehicle minimum X passenger X HDVs</v>
      </c>
    </row>
    <row r="53" spans="1:1" x14ac:dyDescent="0.45">
      <c r="A53" t="str">
        <f>'FoPITY-1'!A53&amp;" X"&amp;IF('FoPITY-1'!$B53&lt;&gt;""," "&amp;'FoPITY-1'!$B53,"")&amp;IF('FoPITY-1'!$C53&lt;&gt;""," X "&amp;'FoPITY-1'!$C53,"")&amp;IF('FoPITY-1'!$D53&lt;&gt;""," X "&amp;'FoPITY-1'!$D53,"")</f>
        <v>trans hydrogen vehicle minimum X passenger X aircraft</v>
      </c>
    </row>
    <row r="54" spans="1:1" x14ac:dyDescent="0.45">
      <c r="A54" t="str">
        <f>'FoPITY-1'!A54&amp;" X"&amp;IF('FoPITY-1'!$B54&lt;&gt;""," "&amp;'FoPITY-1'!$B54,"")&amp;IF('FoPITY-1'!$C54&lt;&gt;""," X "&amp;'FoPITY-1'!$C54,"")&amp;IF('FoPITY-1'!$D54&lt;&gt;""," X "&amp;'FoPITY-1'!$D54,"")</f>
        <v>trans hydrogen vehicle minimum X passenger X rail</v>
      </c>
    </row>
    <row r="55" spans="1:1" x14ac:dyDescent="0.45">
      <c r="A55" t="str">
        <f>'FoPITY-1'!A55&amp;" X"&amp;IF('FoPITY-1'!$B55&lt;&gt;""," "&amp;'FoPITY-1'!$B55,"")&amp;IF('FoPITY-1'!$C55&lt;&gt;""," X "&amp;'FoPITY-1'!$C55,"")&amp;IF('FoPITY-1'!$D55&lt;&gt;""," X "&amp;'FoPITY-1'!$D55,"")</f>
        <v>trans hydrogen vehicle minimum X passenger X ships</v>
      </c>
    </row>
    <row r="56" spans="1:1" x14ac:dyDescent="0.45">
      <c r="A56" t="str">
        <f>'FoPITY-1'!A56&amp;" X"&amp;IF('FoPITY-1'!$B56&lt;&gt;""," "&amp;'FoPITY-1'!$B56,"")&amp;IF('FoPITY-1'!$C56&lt;&gt;""," X "&amp;'FoPITY-1'!$C56,"")&amp;IF('FoPITY-1'!$D56&lt;&gt;""," X "&amp;'FoPITY-1'!$D56,"")</f>
        <v>trans hydrogen vehicle minimum X passenger X motorbikes</v>
      </c>
    </row>
    <row r="57" spans="1:1" x14ac:dyDescent="0.45">
      <c r="A57" t="str">
        <f>'FoPITY-1'!A57&amp;" X"&amp;IF('FoPITY-1'!$B57&lt;&gt;""," "&amp;'FoPITY-1'!$B57,"")&amp;IF('FoPITY-1'!$C57&lt;&gt;""," X "&amp;'FoPITY-1'!$C57,"")&amp;IF('FoPITY-1'!$D57&lt;&gt;""," X "&amp;'FoPITY-1'!$D57,"")</f>
        <v>trans hydrogen vehicle minimum X freight X LDVs</v>
      </c>
    </row>
    <row r="58" spans="1:1" x14ac:dyDescent="0.45">
      <c r="A58" t="str">
        <f>'FoPITY-1'!A58&amp;" X"&amp;IF('FoPITY-1'!$B58&lt;&gt;""," "&amp;'FoPITY-1'!$B58,"")&amp;IF('FoPITY-1'!$C58&lt;&gt;""," X "&amp;'FoPITY-1'!$C58,"")&amp;IF('FoPITY-1'!$D58&lt;&gt;""," X "&amp;'FoPITY-1'!$D58,"")</f>
        <v>trans hydrogen vehicle minimum X freight X HDVs</v>
      </c>
    </row>
    <row r="59" spans="1:1" x14ac:dyDescent="0.45">
      <c r="A59" t="str">
        <f>'FoPITY-1'!A59&amp;" X"&amp;IF('FoPITY-1'!$B59&lt;&gt;""," "&amp;'FoPITY-1'!$B59,"")&amp;IF('FoPITY-1'!$C59&lt;&gt;""," X "&amp;'FoPITY-1'!$C59,"")&amp;IF('FoPITY-1'!$D59&lt;&gt;""," X "&amp;'FoPITY-1'!$D59,"")</f>
        <v>trans hydrogen vehicle minimum X freight X aircraft</v>
      </c>
    </row>
    <row r="60" spans="1:1" x14ac:dyDescent="0.45">
      <c r="A60" t="str">
        <f>'FoPITY-1'!A60&amp;" X"&amp;IF('FoPITY-1'!$B60&lt;&gt;""," "&amp;'FoPITY-1'!$B60,"")&amp;IF('FoPITY-1'!$C60&lt;&gt;""," X "&amp;'FoPITY-1'!$C60,"")&amp;IF('FoPITY-1'!$D60&lt;&gt;""," X "&amp;'FoPITY-1'!$D60,"")</f>
        <v>trans hydrogen vehicle minimum X freight X rail</v>
      </c>
    </row>
    <row r="61" spans="1:1" x14ac:dyDescent="0.45">
      <c r="A61" t="str">
        <f>'FoPITY-1'!A61&amp;" X"&amp;IF('FoPITY-1'!$B61&lt;&gt;""," "&amp;'FoPITY-1'!$B61,"")&amp;IF('FoPITY-1'!$C61&lt;&gt;""," X "&amp;'FoPITY-1'!$C61,"")&amp;IF('FoPITY-1'!$D61&lt;&gt;""," X "&amp;'FoPITY-1'!$D61,"")</f>
        <v>trans hydrogen vehicle minimum X freight X ships</v>
      </c>
    </row>
    <row r="62" spans="1:1" x14ac:dyDescent="0.45">
      <c r="A62" t="str">
        <f>'FoPITY-1'!A62&amp;" X"&amp;IF('FoPITY-1'!$B62&lt;&gt;""," "&amp;'FoPITY-1'!$B62,"")&amp;IF('FoPITY-1'!$C62&lt;&gt;""," X "&amp;'FoPITY-1'!$C62,"")&amp;IF('FoPITY-1'!$D62&lt;&gt;""," X "&amp;'FoPITY-1'!$D62,"")</f>
        <v>trans hydrogen vehicle minimum X freight X motorbikes</v>
      </c>
    </row>
    <row r="63" spans="1:1" x14ac:dyDescent="0.45">
      <c r="A63" t="str">
        <f>'FoPITY-1'!A63&amp;" X"&amp;IF('FoPITY-1'!$B63&lt;&gt;""," "&amp;'FoPITY-1'!$B63,"")&amp;IF('FoPITY-1'!$C63&lt;&gt;""," X "&amp;'FoPITY-1'!$C63,"")&amp;IF('FoPITY-1'!$D63&lt;&gt;""," X "&amp;'FoPITY-1'!$D63,"")</f>
        <v>trans reduce EV range anxiety and charging time X</v>
      </c>
    </row>
    <row r="64" spans="1:1" x14ac:dyDescent="0.45">
      <c r="A64" t="str">
        <f>'FoPITY-1'!A64&amp;" X"&amp;IF('FoPITY-1'!$B64&lt;&gt;""," "&amp;'FoPITY-1'!$B64,"")&amp;IF('FoPITY-1'!$C64&lt;&gt;""," X "&amp;'FoPITY-1'!$C64,"")&amp;IF('FoPITY-1'!$D64&lt;&gt;""," X "&amp;'FoPITY-1'!$D64,"")</f>
        <v>trans EV charger deployment X</v>
      </c>
    </row>
    <row r="65" spans="1:1" x14ac:dyDescent="0.45">
      <c r="A65" t="str">
        <f>'FoPITY-1'!A65&amp;" X"&amp;IF('FoPITY-1'!$B65&lt;&gt;""," "&amp;'FoPITY-1'!$B65,"")&amp;IF('FoPITY-1'!$C65&lt;&gt;""," X "&amp;'FoPITY-1'!$C65,"")&amp;IF('FoPITY-1'!$D65&lt;&gt;""," X "&amp;'FoPITY-1'!$D65,"")</f>
        <v>trans LCFS X</v>
      </c>
    </row>
    <row r="66" spans="1:1" x14ac:dyDescent="0.45">
      <c r="A66" t="str">
        <f>'FoPITY-1'!A66&amp;" X"&amp;IF('FoPITY-1'!$B66&lt;&gt;""," "&amp;'FoPITY-1'!$B66,"")&amp;IF('FoPITY-1'!$C66&lt;&gt;""," X "&amp;'FoPITY-1'!$C66,"")&amp;IF('FoPITY-1'!$D66&lt;&gt;""," X "&amp;'FoPITY-1'!$D66,"")</f>
        <v>trans reduce regulated pollutants X LDVs X CO2</v>
      </c>
    </row>
    <row r="67" spans="1:1" x14ac:dyDescent="0.45">
      <c r="A67" t="str">
        <f>'FoPITY-1'!A67&amp;" X"&amp;IF('FoPITY-1'!$B67&lt;&gt;""," "&amp;'FoPITY-1'!$B67,"")&amp;IF('FoPITY-1'!$C67&lt;&gt;""," X "&amp;'FoPITY-1'!$C67,"")&amp;IF('FoPITY-1'!$D67&lt;&gt;""," X "&amp;'FoPITY-1'!$D67,"")</f>
        <v>trans reduce regulated pollutants X LDVs X VOC</v>
      </c>
    </row>
    <row r="68" spans="1:1" x14ac:dyDescent="0.45">
      <c r="A68" t="str">
        <f>'FoPITY-1'!A68&amp;" X"&amp;IF('FoPITY-1'!$B68&lt;&gt;""," "&amp;'FoPITY-1'!$B68,"")&amp;IF('FoPITY-1'!$C68&lt;&gt;""," X "&amp;'FoPITY-1'!$C68,"")&amp;IF('FoPITY-1'!$D68&lt;&gt;""," X "&amp;'FoPITY-1'!$D68,"")</f>
        <v>trans reduce regulated pollutants X LDVs X CO</v>
      </c>
    </row>
    <row r="69" spans="1:1" x14ac:dyDescent="0.45">
      <c r="A69" t="str">
        <f>'FoPITY-1'!A69&amp;" X"&amp;IF('FoPITY-1'!$B69&lt;&gt;""," "&amp;'FoPITY-1'!$B69,"")&amp;IF('FoPITY-1'!$C69&lt;&gt;""," X "&amp;'FoPITY-1'!$C69,"")&amp;IF('FoPITY-1'!$D69&lt;&gt;""," X "&amp;'FoPITY-1'!$D69,"")</f>
        <v>trans reduce regulated pollutants X LDVs X NOx</v>
      </c>
    </row>
    <row r="70" spans="1:1" x14ac:dyDescent="0.45">
      <c r="A70" t="str">
        <f>'FoPITY-1'!A70&amp;" X"&amp;IF('FoPITY-1'!$B70&lt;&gt;""," "&amp;'FoPITY-1'!$B70,"")&amp;IF('FoPITY-1'!$C70&lt;&gt;""," X "&amp;'FoPITY-1'!$C70,"")&amp;IF('FoPITY-1'!$D70&lt;&gt;""," X "&amp;'FoPITY-1'!$D70,"")</f>
        <v>trans reduce regulated pollutants X LDVs X PM10</v>
      </c>
    </row>
    <row r="71" spans="1:1" x14ac:dyDescent="0.45">
      <c r="A71" t="str">
        <f>'FoPITY-1'!A71&amp;" X"&amp;IF('FoPITY-1'!$B71&lt;&gt;""," "&amp;'FoPITY-1'!$B71,"")&amp;IF('FoPITY-1'!$C71&lt;&gt;""," X "&amp;'FoPITY-1'!$C71,"")&amp;IF('FoPITY-1'!$D71&lt;&gt;""," X "&amp;'FoPITY-1'!$D71,"")</f>
        <v>trans reduce regulated pollutants X LDVs X PM25</v>
      </c>
    </row>
    <row r="72" spans="1:1" x14ac:dyDescent="0.45">
      <c r="A72" t="str">
        <f>'FoPITY-1'!A72&amp;" X"&amp;IF('FoPITY-1'!$B72&lt;&gt;""," "&amp;'FoPITY-1'!$B72,"")&amp;IF('FoPITY-1'!$C72&lt;&gt;""," X "&amp;'FoPITY-1'!$C72,"")&amp;IF('FoPITY-1'!$D72&lt;&gt;""," X "&amp;'FoPITY-1'!$D72,"")</f>
        <v>trans reduce regulated pollutants X LDVs X SOx</v>
      </c>
    </row>
    <row r="73" spans="1:1" x14ac:dyDescent="0.45">
      <c r="A73" t="str">
        <f>'FoPITY-1'!A73&amp;" X"&amp;IF('FoPITY-1'!$B73&lt;&gt;""," "&amp;'FoPITY-1'!$B73,"")&amp;IF('FoPITY-1'!$C73&lt;&gt;""," X "&amp;'FoPITY-1'!$C73,"")&amp;IF('FoPITY-1'!$D73&lt;&gt;""," X "&amp;'FoPITY-1'!$D73,"")</f>
        <v>trans reduce regulated pollutants X LDVs X BC</v>
      </c>
    </row>
    <row r="74" spans="1:1" x14ac:dyDescent="0.45">
      <c r="A74" t="str">
        <f>'FoPITY-1'!A74&amp;" X"&amp;IF('FoPITY-1'!$B74&lt;&gt;""," "&amp;'FoPITY-1'!$B74,"")&amp;IF('FoPITY-1'!$C74&lt;&gt;""," X "&amp;'FoPITY-1'!$C74,"")&amp;IF('FoPITY-1'!$D74&lt;&gt;""," X "&amp;'FoPITY-1'!$D74,"")</f>
        <v>trans reduce regulated pollutants X LDVs X OC</v>
      </c>
    </row>
    <row r="75" spans="1:1" x14ac:dyDescent="0.45">
      <c r="A75" t="str">
        <f>'FoPITY-1'!A75&amp;" X"&amp;IF('FoPITY-1'!$B75&lt;&gt;""," "&amp;'FoPITY-1'!$B75,"")&amp;IF('FoPITY-1'!$C75&lt;&gt;""," X "&amp;'FoPITY-1'!$C75,"")&amp;IF('FoPITY-1'!$D75&lt;&gt;""," X "&amp;'FoPITY-1'!$D75,"")</f>
        <v>trans reduce regulated pollutants X LDVs X CH4</v>
      </c>
    </row>
    <row r="76" spans="1:1" x14ac:dyDescent="0.45">
      <c r="A76" t="str">
        <f>'FoPITY-1'!A76&amp;" X"&amp;IF('FoPITY-1'!$B76&lt;&gt;""," "&amp;'FoPITY-1'!$B76,"")&amp;IF('FoPITY-1'!$C76&lt;&gt;""," X "&amp;'FoPITY-1'!$C76,"")&amp;IF('FoPITY-1'!$D76&lt;&gt;""," X "&amp;'FoPITY-1'!$D76,"")</f>
        <v>trans reduce regulated pollutants X LDVs X N2O</v>
      </c>
    </row>
    <row r="77" spans="1:1" x14ac:dyDescent="0.45">
      <c r="A77" t="str">
        <f>'FoPITY-1'!A77&amp;" X"&amp;IF('FoPITY-1'!$B77&lt;&gt;""," "&amp;'FoPITY-1'!$B77,"")&amp;IF('FoPITY-1'!$C77&lt;&gt;""," X "&amp;'FoPITY-1'!$C77,"")&amp;IF('FoPITY-1'!$D77&lt;&gt;""," X "&amp;'FoPITY-1'!$D77,"")</f>
        <v>trans reduce regulated pollutants X LDVs X F gases</v>
      </c>
    </row>
    <row r="78" spans="1:1" x14ac:dyDescent="0.45">
      <c r="A78" t="str">
        <f>'FoPITY-1'!A78&amp;" X"&amp;IF('FoPITY-1'!$B78&lt;&gt;""," "&amp;'FoPITY-1'!$B78,"")&amp;IF('FoPITY-1'!$C78&lt;&gt;""," X "&amp;'FoPITY-1'!$C78,"")&amp;IF('FoPITY-1'!$D78&lt;&gt;""," X "&amp;'FoPITY-1'!$D78,"")</f>
        <v>trans reduce regulated pollutants X HDVs X CO2</v>
      </c>
    </row>
    <row r="79" spans="1:1" x14ac:dyDescent="0.45">
      <c r="A79" t="str">
        <f>'FoPITY-1'!A79&amp;" X"&amp;IF('FoPITY-1'!$B79&lt;&gt;""," "&amp;'FoPITY-1'!$B79,"")&amp;IF('FoPITY-1'!$C79&lt;&gt;""," X "&amp;'FoPITY-1'!$C79,"")&amp;IF('FoPITY-1'!$D79&lt;&gt;""," X "&amp;'FoPITY-1'!$D79,"")</f>
        <v>trans reduce regulated pollutants X HDVs X VOC</v>
      </c>
    </row>
    <row r="80" spans="1:1" x14ac:dyDescent="0.45">
      <c r="A80" t="str">
        <f>'FoPITY-1'!A80&amp;" X"&amp;IF('FoPITY-1'!$B80&lt;&gt;""," "&amp;'FoPITY-1'!$B80,"")&amp;IF('FoPITY-1'!$C80&lt;&gt;""," X "&amp;'FoPITY-1'!$C80,"")&amp;IF('FoPITY-1'!$D80&lt;&gt;""," X "&amp;'FoPITY-1'!$D80,"")</f>
        <v>trans reduce regulated pollutants X HDVs X CO</v>
      </c>
    </row>
    <row r="81" spans="1:1" x14ac:dyDescent="0.45">
      <c r="A81" t="str">
        <f>'FoPITY-1'!A81&amp;" X"&amp;IF('FoPITY-1'!$B81&lt;&gt;""," "&amp;'FoPITY-1'!$B81,"")&amp;IF('FoPITY-1'!$C81&lt;&gt;""," X "&amp;'FoPITY-1'!$C81,"")&amp;IF('FoPITY-1'!$D81&lt;&gt;""," X "&amp;'FoPITY-1'!$D81,"")</f>
        <v>trans reduce regulated pollutants X HDVs X NOx</v>
      </c>
    </row>
    <row r="82" spans="1:1" x14ac:dyDescent="0.45">
      <c r="A82" t="str">
        <f>'FoPITY-1'!A82&amp;" X"&amp;IF('FoPITY-1'!$B82&lt;&gt;""," "&amp;'FoPITY-1'!$B82,"")&amp;IF('FoPITY-1'!$C82&lt;&gt;""," X "&amp;'FoPITY-1'!$C82,"")&amp;IF('FoPITY-1'!$D82&lt;&gt;""," X "&amp;'FoPITY-1'!$D82,"")</f>
        <v>trans reduce regulated pollutants X HDVs X PM10</v>
      </c>
    </row>
    <row r="83" spans="1:1" x14ac:dyDescent="0.45">
      <c r="A83" t="str">
        <f>'FoPITY-1'!A83&amp;" X"&amp;IF('FoPITY-1'!$B83&lt;&gt;""," "&amp;'FoPITY-1'!$B83,"")&amp;IF('FoPITY-1'!$C83&lt;&gt;""," X "&amp;'FoPITY-1'!$C83,"")&amp;IF('FoPITY-1'!$D83&lt;&gt;""," X "&amp;'FoPITY-1'!$D83,"")</f>
        <v>trans reduce regulated pollutants X HDVs X PM25</v>
      </c>
    </row>
    <row r="84" spans="1:1" x14ac:dyDescent="0.45">
      <c r="A84" t="str">
        <f>'FoPITY-1'!A84&amp;" X"&amp;IF('FoPITY-1'!$B84&lt;&gt;""," "&amp;'FoPITY-1'!$B84,"")&amp;IF('FoPITY-1'!$C84&lt;&gt;""," X "&amp;'FoPITY-1'!$C84,"")&amp;IF('FoPITY-1'!$D84&lt;&gt;""," X "&amp;'FoPITY-1'!$D84,"")</f>
        <v>trans reduce regulated pollutants X HDVs X SOx</v>
      </c>
    </row>
    <row r="85" spans="1:1" x14ac:dyDescent="0.45">
      <c r="A85" t="str">
        <f>'FoPITY-1'!A85&amp;" X"&amp;IF('FoPITY-1'!$B85&lt;&gt;""," "&amp;'FoPITY-1'!$B85,"")&amp;IF('FoPITY-1'!$C85&lt;&gt;""," X "&amp;'FoPITY-1'!$C85,"")&amp;IF('FoPITY-1'!$D85&lt;&gt;""," X "&amp;'FoPITY-1'!$D85,"")</f>
        <v>trans reduce regulated pollutants X HDVs X BC</v>
      </c>
    </row>
    <row r="86" spans="1:1" x14ac:dyDescent="0.45">
      <c r="A86" t="str">
        <f>'FoPITY-1'!A86&amp;" X"&amp;IF('FoPITY-1'!$B86&lt;&gt;""," "&amp;'FoPITY-1'!$B86,"")&amp;IF('FoPITY-1'!$C86&lt;&gt;""," X "&amp;'FoPITY-1'!$C86,"")&amp;IF('FoPITY-1'!$D86&lt;&gt;""," X "&amp;'FoPITY-1'!$D86,"")</f>
        <v>trans reduce regulated pollutants X HDVs X OC</v>
      </c>
    </row>
    <row r="87" spans="1:1" x14ac:dyDescent="0.45">
      <c r="A87" t="str">
        <f>'FoPITY-1'!A87&amp;" X"&amp;IF('FoPITY-1'!$B87&lt;&gt;""," "&amp;'FoPITY-1'!$B87,"")&amp;IF('FoPITY-1'!$C87&lt;&gt;""," X "&amp;'FoPITY-1'!$C87,"")&amp;IF('FoPITY-1'!$D87&lt;&gt;""," X "&amp;'FoPITY-1'!$D87,"")</f>
        <v>trans reduce regulated pollutants X HDVs X CH4</v>
      </c>
    </row>
    <row r="88" spans="1:1" x14ac:dyDescent="0.45">
      <c r="A88" t="str">
        <f>'FoPITY-1'!A88&amp;" X"&amp;IF('FoPITY-1'!$B88&lt;&gt;""," "&amp;'FoPITY-1'!$B88,"")&amp;IF('FoPITY-1'!$C88&lt;&gt;""," X "&amp;'FoPITY-1'!$C88,"")&amp;IF('FoPITY-1'!$D88&lt;&gt;""," X "&amp;'FoPITY-1'!$D88,"")</f>
        <v>trans reduce regulated pollutants X HDVs X N2O</v>
      </c>
    </row>
    <row r="89" spans="1:1" x14ac:dyDescent="0.45">
      <c r="A89" t="str">
        <f>'FoPITY-1'!A89&amp;" X"&amp;IF('FoPITY-1'!$B89&lt;&gt;""," "&amp;'FoPITY-1'!$B89,"")&amp;IF('FoPITY-1'!$C89&lt;&gt;""," X "&amp;'FoPITY-1'!$C89,"")&amp;IF('FoPITY-1'!$D89&lt;&gt;""," X "&amp;'FoPITY-1'!$D89,"")</f>
        <v>trans reduce regulated pollutants X HDVs X F gases</v>
      </c>
    </row>
    <row r="90" spans="1:1" x14ac:dyDescent="0.45">
      <c r="A90" t="str">
        <f>'FoPITY-1'!A90&amp;" X"&amp;IF('FoPITY-1'!$B90&lt;&gt;""," "&amp;'FoPITY-1'!$B90,"")&amp;IF('FoPITY-1'!$C90&lt;&gt;""," X "&amp;'FoPITY-1'!$C90,"")&amp;IF('FoPITY-1'!$D90&lt;&gt;""," X "&amp;'FoPITY-1'!$D90,"")</f>
        <v>trans reduce regulated pollutants X aircraft X CO2</v>
      </c>
    </row>
    <row r="91" spans="1:1" x14ac:dyDescent="0.45">
      <c r="A91" t="str">
        <f>'FoPITY-1'!A91&amp;" X"&amp;IF('FoPITY-1'!$B91&lt;&gt;""," "&amp;'FoPITY-1'!$B91,"")&amp;IF('FoPITY-1'!$C91&lt;&gt;""," X "&amp;'FoPITY-1'!$C91,"")&amp;IF('FoPITY-1'!$D91&lt;&gt;""," X "&amp;'FoPITY-1'!$D91,"")</f>
        <v>trans reduce regulated pollutants X aircraft X VOC</v>
      </c>
    </row>
    <row r="92" spans="1:1" x14ac:dyDescent="0.45">
      <c r="A92" t="str">
        <f>'FoPITY-1'!A92&amp;" X"&amp;IF('FoPITY-1'!$B92&lt;&gt;""," "&amp;'FoPITY-1'!$B92,"")&amp;IF('FoPITY-1'!$C92&lt;&gt;""," X "&amp;'FoPITY-1'!$C92,"")&amp;IF('FoPITY-1'!$D92&lt;&gt;""," X "&amp;'FoPITY-1'!$D92,"")</f>
        <v>trans reduce regulated pollutants X aircraft X CO</v>
      </c>
    </row>
    <row r="93" spans="1:1" x14ac:dyDescent="0.45">
      <c r="A93" t="str">
        <f>'FoPITY-1'!A93&amp;" X"&amp;IF('FoPITY-1'!$B93&lt;&gt;""," "&amp;'FoPITY-1'!$B93,"")&amp;IF('FoPITY-1'!$C93&lt;&gt;""," X "&amp;'FoPITY-1'!$C93,"")&amp;IF('FoPITY-1'!$D93&lt;&gt;""," X "&amp;'FoPITY-1'!$D93,"")</f>
        <v>trans reduce regulated pollutants X aircraft X NOx</v>
      </c>
    </row>
    <row r="94" spans="1:1" x14ac:dyDescent="0.45">
      <c r="A94" t="str">
        <f>'FoPITY-1'!A94&amp;" X"&amp;IF('FoPITY-1'!$B94&lt;&gt;""," "&amp;'FoPITY-1'!$B94,"")&amp;IF('FoPITY-1'!$C94&lt;&gt;""," X "&amp;'FoPITY-1'!$C94,"")&amp;IF('FoPITY-1'!$D94&lt;&gt;""," X "&amp;'FoPITY-1'!$D94,"")</f>
        <v>trans reduce regulated pollutants X aircraft X PM10</v>
      </c>
    </row>
    <row r="95" spans="1:1" x14ac:dyDescent="0.45">
      <c r="A95" t="str">
        <f>'FoPITY-1'!A95&amp;" X"&amp;IF('FoPITY-1'!$B95&lt;&gt;""," "&amp;'FoPITY-1'!$B95,"")&amp;IF('FoPITY-1'!$C95&lt;&gt;""," X "&amp;'FoPITY-1'!$C95,"")&amp;IF('FoPITY-1'!$D95&lt;&gt;""," X "&amp;'FoPITY-1'!$D95,"")</f>
        <v>trans reduce regulated pollutants X aircraft X PM25</v>
      </c>
    </row>
    <row r="96" spans="1:1" x14ac:dyDescent="0.45">
      <c r="A96" t="str">
        <f>'FoPITY-1'!A96&amp;" X"&amp;IF('FoPITY-1'!$B96&lt;&gt;""," "&amp;'FoPITY-1'!$B96,"")&amp;IF('FoPITY-1'!$C96&lt;&gt;""," X "&amp;'FoPITY-1'!$C96,"")&amp;IF('FoPITY-1'!$D96&lt;&gt;""," X "&amp;'FoPITY-1'!$D96,"")</f>
        <v>trans reduce regulated pollutants X aircraft X SOx</v>
      </c>
    </row>
    <row r="97" spans="1:1" x14ac:dyDescent="0.45">
      <c r="A97" t="str">
        <f>'FoPITY-1'!A97&amp;" X"&amp;IF('FoPITY-1'!$B97&lt;&gt;""," "&amp;'FoPITY-1'!$B97,"")&amp;IF('FoPITY-1'!$C97&lt;&gt;""," X "&amp;'FoPITY-1'!$C97,"")&amp;IF('FoPITY-1'!$D97&lt;&gt;""," X "&amp;'FoPITY-1'!$D97,"")</f>
        <v>trans reduce regulated pollutants X aircraft X BC</v>
      </c>
    </row>
    <row r="98" spans="1:1" x14ac:dyDescent="0.45">
      <c r="A98" t="str">
        <f>'FoPITY-1'!A98&amp;" X"&amp;IF('FoPITY-1'!$B98&lt;&gt;""," "&amp;'FoPITY-1'!$B98,"")&amp;IF('FoPITY-1'!$C98&lt;&gt;""," X "&amp;'FoPITY-1'!$C98,"")&amp;IF('FoPITY-1'!$D98&lt;&gt;""," X "&amp;'FoPITY-1'!$D98,"")</f>
        <v>trans reduce regulated pollutants X aircraft X OC</v>
      </c>
    </row>
    <row r="99" spans="1:1" x14ac:dyDescent="0.45">
      <c r="A99" t="str">
        <f>'FoPITY-1'!A99&amp;" X"&amp;IF('FoPITY-1'!$B99&lt;&gt;""," "&amp;'FoPITY-1'!$B99,"")&amp;IF('FoPITY-1'!$C99&lt;&gt;""," X "&amp;'FoPITY-1'!$C99,"")&amp;IF('FoPITY-1'!$D99&lt;&gt;""," X "&amp;'FoPITY-1'!$D99,"")</f>
        <v>trans reduce regulated pollutants X aircraft X CH4</v>
      </c>
    </row>
    <row r="100" spans="1:1" x14ac:dyDescent="0.45">
      <c r="A100" t="str">
        <f>'FoPITY-1'!A100&amp;" X"&amp;IF('FoPITY-1'!$B100&lt;&gt;""," "&amp;'FoPITY-1'!$B100,"")&amp;IF('FoPITY-1'!$C100&lt;&gt;""," X "&amp;'FoPITY-1'!$C100,"")&amp;IF('FoPITY-1'!$D100&lt;&gt;""," X "&amp;'FoPITY-1'!$D100,"")</f>
        <v>trans reduce regulated pollutants X aircraft X N2O</v>
      </c>
    </row>
    <row r="101" spans="1:1" x14ac:dyDescent="0.45">
      <c r="A101" t="str">
        <f>'FoPITY-1'!A101&amp;" X"&amp;IF('FoPITY-1'!$B101&lt;&gt;""," "&amp;'FoPITY-1'!$B101,"")&amp;IF('FoPITY-1'!$C101&lt;&gt;""," X "&amp;'FoPITY-1'!$C101,"")&amp;IF('FoPITY-1'!$D101&lt;&gt;""," X "&amp;'FoPITY-1'!$D101,"")</f>
        <v>trans reduce regulated pollutants X aircraft X F gases</v>
      </c>
    </row>
    <row r="102" spans="1:1" x14ac:dyDescent="0.45">
      <c r="A102" t="str">
        <f>'FoPITY-1'!A102&amp;" X"&amp;IF('FoPITY-1'!$B102&lt;&gt;""," "&amp;'FoPITY-1'!$B102,"")&amp;IF('FoPITY-1'!$C102&lt;&gt;""," X "&amp;'FoPITY-1'!$C102,"")&amp;IF('FoPITY-1'!$D102&lt;&gt;""," X "&amp;'FoPITY-1'!$D102,"")</f>
        <v>trans reduce regulated pollutants X rail X CO2</v>
      </c>
    </row>
    <row r="103" spans="1:1" x14ac:dyDescent="0.45">
      <c r="A103" t="str">
        <f>'FoPITY-1'!A103&amp;" X"&amp;IF('FoPITY-1'!$B103&lt;&gt;""," "&amp;'FoPITY-1'!$B103,"")&amp;IF('FoPITY-1'!$C103&lt;&gt;""," X "&amp;'FoPITY-1'!$C103,"")&amp;IF('FoPITY-1'!$D103&lt;&gt;""," X "&amp;'FoPITY-1'!$D103,"")</f>
        <v>trans reduce regulated pollutants X rail X VOC</v>
      </c>
    </row>
    <row r="104" spans="1:1" x14ac:dyDescent="0.45">
      <c r="A104" t="str">
        <f>'FoPITY-1'!A104&amp;" X"&amp;IF('FoPITY-1'!$B104&lt;&gt;""," "&amp;'FoPITY-1'!$B104,"")&amp;IF('FoPITY-1'!$C104&lt;&gt;""," X "&amp;'FoPITY-1'!$C104,"")&amp;IF('FoPITY-1'!$D104&lt;&gt;""," X "&amp;'FoPITY-1'!$D104,"")</f>
        <v>trans reduce regulated pollutants X rail X CO</v>
      </c>
    </row>
    <row r="105" spans="1:1" x14ac:dyDescent="0.45">
      <c r="A105" t="str">
        <f>'FoPITY-1'!A105&amp;" X"&amp;IF('FoPITY-1'!$B105&lt;&gt;""," "&amp;'FoPITY-1'!$B105,"")&amp;IF('FoPITY-1'!$C105&lt;&gt;""," X "&amp;'FoPITY-1'!$C105,"")&amp;IF('FoPITY-1'!$D105&lt;&gt;""," X "&amp;'FoPITY-1'!$D105,"")</f>
        <v>trans reduce regulated pollutants X rail X NOx</v>
      </c>
    </row>
    <row r="106" spans="1:1" x14ac:dyDescent="0.45">
      <c r="A106" t="str">
        <f>'FoPITY-1'!A106&amp;" X"&amp;IF('FoPITY-1'!$B106&lt;&gt;""," "&amp;'FoPITY-1'!$B106,"")&amp;IF('FoPITY-1'!$C106&lt;&gt;""," X "&amp;'FoPITY-1'!$C106,"")&amp;IF('FoPITY-1'!$D106&lt;&gt;""," X "&amp;'FoPITY-1'!$D106,"")</f>
        <v>trans reduce regulated pollutants X rail X PM10</v>
      </c>
    </row>
    <row r="107" spans="1:1" x14ac:dyDescent="0.45">
      <c r="A107" t="str">
        <f>'FoPITY-1'!A107&amp;" X"&amp;IF('FoPITY-1'!$B107&lt;&gt;""," "&amp;'FoPITY-1'!$B107,"")&amp;IF('FoPITY-1'!$C107&lt;&gt;""," X "&amp;'FoPITY-1'!$C107,"")&amp;IF('FoPITY-1'!$D107&lt;&gt;""," X "&amp;'FoPITY-1'!$D107,"")</f>
        <v>trans reduce regulated pollutants X rail X PM25</v>
      </c>
    </row>
    <row r="108" spans="1:1" x14ac:dyDescent="0.45">
      <c r="A108" t="str">
        <f>'FoPITY-1'!A108&amp;" X"&amp;IF('FoPITY-1'!$B108&lt;&gt;""," "&amp;'FoPITY-1'!$B108,"")&amp;IF('FoPITY-1'!$C108&lt;&gt;""," X "&amp;'FoPITY-1'!$C108,"")&amp;IF('FoPITY-1'!$D108&lt;&gt;""," X "&amp;'FoPITY-1'!$D108,"")</f>
        <v>trans reduce regulated pollutants X rail X SOx</v>
      </c>
    </row>
    <row r="109" spans="1:1" x14ac:dyDescent="0.45">
      <c r="A109" t="str">
        <f>'FoPITY-1'!A109&amp;" X"&amp;IF('FoPITY-1'!$B109&lt;&gt;""," "&amp;'FoPITY-1'!$B109,"")&amp;IF('FoPITY-1'!$C109&lt;&gt;""," X "&amp;'FoPITY-1'!$C109,"")&amp;IF('FoPITY-1'!$D109&lt;&gt;""," X "&amp;'FoPITY-1'!$D109,"")</f>
        <v>trans reduce regulated pollutants X rail X BC</v>
      </c>
    </row>
    <row r="110" spans="1:1" x14ac:dyDescent="0.45">
      <c r="A110" t="str">
        <f>'FoPITY-1'!A110&amp;" X"&amp;IF('FoPITY-1'!$B110&lt;&gt;""," "&amp;'FoPITY-1'!$B110,"")&amp;IF('FoPITY-1'!$C110&lt;&gt;""," X "&amp;'FoPITY-1'!$C110,"")&amp;IF('FoPITY-1'!$D110&lt;&gt;""," X "&amp;'FoPITY-1'!$D110,"")</f>
        <v>trans reduce regulated pollutants X rail X OC</v>
      </c>
    </row>
    <row r="111" spans="1:1" x14ac:dyDescent="0.45">
      <c r="A111" t="str">
        <f>'FoPITY-1'!A111&amp;" X"&amp;IF('FoPITY-1'!$B111&lt;&gt;""," "&amp;'FoPITY-1'!$B111,"")&amp;IF('FoPITY-1'!$C111&lt;&gt;""," X "&amp;'FoPITY-1'!$C111,"")&amp;IF('FoPITY-1'!$D111&lt;&gt;""," X "&amp;'FoPITY-1'!$D111,"")</f>
        <v>trans reduce regulated pollutants X rail X CH4</v>
      </c>
    </row>
    <row r="112" spans="1:1" x14ac:dyDescent="0.45">
      <c r="A112" t="str">
        <f>'FoPITY-1'!A112&amp;" X"&amp;IF('FoPITY-1'!$B112&lt;&gt;""," "&amp;'FoPITY-1'!$B112,"")&amp;IF('FoPITY-1'!$C112&lt;&gt;""," X "&amp;'FoPITY-1'!$C112,"")&amp;IF('FoPITY-1'!$D112&lt;&gt;""," X "&amp;'FoPITY-1'!$D112,"")</f>
        <v>trans reduce regulated pollutants X rail X N2O</v>
      </c>
    </row>
    <row r="113" spans="1:1" x14ac:dyDescent="0.45">
      <c r="A113" t="str">
        <f>'FoPITY-1'!A113&amp;" X"&amp;IF('FoPITY-1'!$B113&lt;&gt;""," "&amp;'FoPITY-1'!$B113,"")&amp;IF('FoPITY-1'!$C113&lt;&gt;""," X "&amp;'FoPITY-1'!$C113,"")&amp;IF('FoPITY-1'!$D113&lt;&gt;""," X "&amp;'FoPITY-1'!$D113,"")</f>
        <v>trans reduce regulated pollutants X rail X F gases</v>
      </c>
    </row>
    <row r="114" spans="1:1" x14ac:dyDescent="0.45">
      <c r="A114" t="str">
        <f>'FoPITY-1'!A114&amp;" X"&amp;IF('FoPITY-1'!$B114&lt;&gt;""," "&amp;'FoPITY-1'!$B114,"")&amp;IF('FoPITY-1'!$C114&lt;&gt;""," X "&amp;'FoPITY-1'!$C114,"")&amp;IF('FoPITY-1'!$D114&lt;&gt;""," X "&amp;'FoPITY-1'!$D114,"")</f>
        <v>trans reduce regulated pollutants X ships X CO2</v>
      </c>
    </row>
    <row r="115" spans="1:1" x14ac:dyDescent="0.45">
      <c r="A115" t="str">
        <f>'FoPITY-1'!A115&amp;" X"&amp;IF('FoPITY-1'!$B115&lt;&gt;""," "&amp;'FoPITY-1'!$B115,"")&amp;IF('FoPITY-1'!$C115&lt;&gt;""," X "&amp;'FoPITY-1'!$C115,"")&amp;IF('FoPITY-1'!$D115&lt;&gt;""," X "&amp;'FoPITY-1'!$D115,"")</f>
        <v>trans reduce regulated pollutants X ships X VOC</v>
      </c>
    </row>
    <row r="116" spans="1:1" x14ac:dyDescent="0.45">
      <c r="A116" t="str">
        <f>'FoPITY-1'!A116&amp;" X"&amp;IF('FoPITY-1'!$B116&lt;&gt;""," "&amp;'FoPITY-1'!$B116,"")&amp;IF('FoPITY-1'!$C116&lt;&gt;""," X "&amp;'FoPITY-1'!$C116,"")&amp;IF('FoPITY-1'!$D116&lt;&gt;""," X "&amp;'FoPITY-1'!$D116,"")</f>
        <v>trans reduce regulated pollutants X ships X CO</v>
      </c>
    </row>
    <row r="117" spans="1:1" x14ac:dyDescent="0.45">
      <c r="A117" t="str">
        <f>'FoPITY-1'!A117&amp;" X"&amp;IF('FoPITY-1'!$B117&lt;&gt;""," "&amp;'FoPITY-1'!$B117,"")&amp;IF('FoPITY-1'!$C117&lt;&gt;""," X "&amp;'FoPITY-1'!$C117,"")&amp;IF('FoPITY-1'!$D117&lt;&gt;""," X "&amp;'FoPITY-1'!$D117,"")</f>
        <v>trans reduce regulated pollutants X ships X NOx</v>
      </c>
    </row>
    <row r="118" spans="1:1" x14ac:dyDescent="0.45">
      <c r="A118" t="str">
        <f>'FoPITY-1'!A118&amp;" X"&amp;IF('FoPITY-1'!$B118&lt;&gt;""," "&amp;'FoPITY-1'!$B118,"")&amp;IF('FoPITY-1'!$C118&lt;&gt;""," X "&amp;'FoPITY-1'!$C118,"")&amp;IF('FoPITY-1'!$D118&lt;&gt;""," X "&amp;'FoPITY-1'!$D118,"")</f>
        <v>trans reduce regulated pollutants X ships X PM10</v>
      </c>
    </row>
    <row r="119" spans="1:1" x14ac:dyDescent="0.45">
      <c r="A119" t="str">
        <f>'FoPITY-1'!A119&amp;" X"&amp;IF('FoPITY-1'!$B119&lt;&gt;""," "&amp;'FoPITY-1'!$B119,"")&amp;IF('FoPITY-1'!$C119&lt;&gt;""," X "&amp;'FoPITY-1'!$C119,"")&amp;IF('FoPITY-1'!$D119&lt;&gt;""," X "&amp;'FoPITY-1'!$D119,"")</f>
        <v>trans reduce regulated pollutants X ships X PM25</v>
      </c>
    </row>
    <row r="120" spans="1:1" x14ac:dyDescent="0.45">
      <c r="A120" t="str">
        <f>'FoPITY-1'!A120&amp;" X"&amp;IF('FoPITY-1'!$B120&lt;&gt;""," "&amp;'FoPITY-1'!$B120,"")&amp;IF('FoPITY-1'!$C120&lt;&gt;""," X "&amp;'FoPITY-1'!$C120,"")&amp;IF('FoPITY-1'!$D120&lt;&gt;""," X "&amp;'FoPITY-1'!$D120,"")</f>
        <v>trans reduce regulated pollutants X ships X SOx</v>
      </c>
    </row>
    <row r="121" spans="1:1" x14ac:dyDescent="0.45">
      <c r="A121" t="str">
        <f>'FoPITY-1'!A121&amp;" X"&amp;IF('FoPITY-1'!$B121&lt;&gt;""," "&amp;'FoPITY-1'!$B121,"")&amp;IF('FoPITY-1'!$C121&lt;&gt;""," X "&amp;'FoPITY-1'!$C121,"")&amp;IF('FoPITY-1'!$D121&lt;&gt;""," X "&amp;'FoPITY-1'!$D121,"")</f>
        <v>trans reduce regulated pollutants X ships X BC</v>
      </c>
    </row>
    <row r="122" spans="1:1" x14ac:dyDescent="0.45">
      <c r="A122" t="str">
        <f>'FoPITY-1'!A122&amp;" X"&amp;IF('FoPITY-1'!$B122&lt;&gt;""," "&amp;'FoPITY-1'!$B122,"")&amp;IF('FoPITY-1'!$C122&lt;&gt;""," X "&amp;'FoPITY-1'!$C122,"")&amp;IF('FoPITY-1'!$D122&lt;&gt;""," X "&amp;'FoPITY-1'!$D122,"")</f>
        <v>trans reduce regulated pollutants X ships X OC</v>
      </c>
    </row>
    <row r="123" spans="1:1" x14ac:dyDescent="0.45">
      <c r="A123" t="str">
        <f>'FoPITY-1'!A123&amp;" X"&amp;IF('FoPITY-1'!$B123&lt;&gt;""," "&amp;'FoPITY-1'!$B123,"")&amp;IF('FoPITY-1'!$C123&lt;&gt;""," X "&amp;'FoPITY-1'!$C123,"")&amp;IF('FoPITY-1'!$D123&lt;&gt;""," X "&amp;'FoPITY-1'!$D123,"")</f>
        <v>trans reduce regulated pollutants X ships X CH4</v>
      </c>
    </row>
    <row r="124" spans="1:1" x14ac:dyDescent="0.45">
      <c r="A124" t="str">
        <f>'FoPITY-1'!A124&amp;" X"&amp;IF('FoPITY-1'!$B124&lt;&gt;""," "&amp;'FoPITY-1'!$B124,"")&amp;IF('FoPITY-1'!$C124&lt;&gt;""," X "&amp;'FoPITY-1'!$C124,"")&amp;IF('FoPITY-1'!$D124&lt;&gt;""," X "&amp;'FoPITY-1'!$D124,"")</f>
        <v>trans reduce regulated pollutants X ships X N2O</v>
      </c>
    </row>
    <row r="125" spans="1:1" x14ac:dyDescent="0.45">
      <c r="A125" t="str">
        <f>'FoPITY-1'!A125&amp;" X"&amp;IF('FoPITY-1'!$B125&lt;&gt;""," "&amp;'FoPITY-1'!$B125,"")&amp;IF('FoPITY-1'!$C125&lt;&gt;""," X "&amp;'FoPITY-1'!$C125,"")&amp;IF('FoPITY-1'!$D125&lt;&gt;""," X "&amp;'FoPITY-1'!$D125,"")</f>
        <v>trans reduce regulated pollutants X ships X F gases</v>
      </c>
    </row>
    <row r="126" spans="1:1" x14ac:dyDescent="0.45">
      <c r="A126" t="str">
        <f>'FoPITY-1'!A126&amp;" X"&amp;IF('FoPITY-1'!$B126&lt;&gt;""," "&amp;'FoPITY-1'!$B126,"")&amp;IF('FoPITY-1'!$C126&lt;&gt;""," X "&amp;'FoPITY-1'!$C126,"")&amp;IF('FoPITY-1'!$D126&lt;&gt;""," X "&amp;'FoPITY-1'!$D126,"")</f>
        <v>trans reduce regulated pollutants X motorbikes X CO2</v>
      </c>
    </row>
    <row r="127" spans="1:1" x14ac:dyDescent="0.45">
      <c r="A127" t="str">
        <f>'FoPITY-1'!A127&amp;" X"&amp;IF('FoPITY-1'!$B127&lt;&gt;""," "&amp;'FoPITY-1'!$B127,"")&amp;IF('FoPITY-1'!$C127&lt;&gt;""," X "&amp;'FoPITY-1'!$C127,"")&amp;IF('FoPITY-1'!$D127&lt;&gt;""," X "&amp;'FoPITY-1'!$D127,"")</f>
        <v>trans reduce regulated pollutants X motorbikes X VOC</v>
      </c>
    </row>
    <row r="128" spans="1:1" x14ac:dyDescent="0.45">
      <c r="A128" t="str">
        <f>'FoPITY-1'!A128&amp;" X"&amp;IF('FoPITY-1'!$B128&lt;&gt;""," "&amp;'FoPITY-1'!$B128,"")&amp;IF('FoPITY-1'!$C128&lt;&gt;""," X "&amp;'FoPITY-1'!$C128,"")&amp;IF('FoPITY-1'!$D128&lt;&gt;""," X "&amp;'FoPITY-1'!$D128,"")</f>
        <v>trans reduce regulated pollutants X motorbikes X CO</v>
      </c>
    </row>
    <row r="129" spans="1:1" x14ac:dyDescent="0.45">
      <c r="A129" t="str">
        <f>'FoPITY-1'!A129&amp;" X"&amp;IF('FoPITY-1'!$B129&lt;&gt;""," "&amp;'FoPITY-1'!$B129,"")&amp;IF('FoPITY-1'!$C129&lt;&gt;""," X "&amp;'FoPITY-1'!$C129,"")&amp;IF('FoPITY-1'!$D129&lt;&gt;""," X "&amp;'FoPITY-1'!$D129,"")</f>
        <v>trans reduce regulated pollutants X motorbikes X NOx</v>
      </c>
    </row>
    <row r="130" spans="1:1" x14ac:dyDescent="0.45">
      <c r="A130" t="str">
        <f>'FoPITY-1'!A130&amp;" X"&amp;IF('FoPITY-1'!$B130&lt;&gt;""," "&amp;'FoPITY-1'!$B130,"")&amp;IF('FoPITY-1'!$C130&lt;&gt;""," X "&amp;'FoPITY-1'!$C130,"")&amp;IF('FoPITY-1'!$D130&lt;&gt;""," X "&amp;'FoPITY-1'!$D130,"")</f>
        <v>trans reduce regulated pollutants X motorbikes X PM10</v>
      </c>
    </row>
    <row r="131" spans="1:1" x14ac:dyDescent="0.45">
      <c r="A131" t="str">
        <f>'FoPITY-1'!A131&amp;" X"&amp;IF('FoPITY-1'!$B131&lt;&gt;""," "&amp;'FoPITY-1'!$B131,"")&amp;IF('FoPITY-1'!$C131&lt;&gt;""," X "&amp;'FoPITY-1'!$C131,"")&amp;IF('FoPITY-1'!$D131&lt;&gt;""," X "&amp;'FoPITY-1'!$D131,"")</f>
        <v>trans reduce regulated pollutants X motorbikes X PM25</v>
      </c>
    </row>
    <row r="132" spans="1:1" x14ac:dyDescent="0.45">
      <c r="A132" t="str">
        <f>'FoPITY-1'!A132&amp;" X"&amp;IF('FoPITY-1'!$B132&lt;&gt;""," "&amp;'FoPITY-1'!$B132,"")&amp;IF('FoPITY-1'!$C132&lt;&gt;""," X "&amp;'FoPITY-1'!$C132,"")&amp;IF('FoPITY-1'!$D132&lt;&gt;""," X "&amp;'FoPITY-1'!$D132,"")</f>
        <v>trans reduce regulated pollutants X motorbikes X SOx</v>
      </c>
    </row>
    <row r="133" spans="1:1" x14ac:dyDescent="0.45">
      <c r="A133" t="str">
        <f>'FoPITY-1'!A133&amp;" X"&amp;IF('FoPITY-1'!$B133&lt;&gt;""," "&amp;'FoPITY-1'!$B133,"")&amp;IF('FoPITY-1'!$C133&lt;&gt;""," X "&amp;'FoPITY-1'!$C133,"")&amp;IF('FoPITY-1'!$D133&lt;&gt;""," X "&amp;'FoPITY-1'!$D133,"")</f>
        <v>trans reduce regulated pollutants X motorbikes X BC</v>
      </c>
    </row>
    <row r="134" spans="1:1" x14ac:dyDescent="0.45">
      <c r="A134" t="str">
        <f>'FoPITY-1'!A134&amp;" X"&amp;IF('FoPITY-1'!$B134&lt;&gt;""," "&amp;'FoPITY-1'!$B134,"")&amp;IF('FoPITY-1'!$C134&lt;&gt;""," X "&amp;'FoPITY-1'!$C134,"")&amp;IF('FoPITY-1'!$D134&lt;&gt;""," X "&amp;'FoPITY-1'!$D134,"")</f>
        <v>trans reduce regulated pollutants X motorbikes X OC</v>
      </c>
    </row>
    <row r="135" spans="1:1" x14ac:dyDescent="0.45">
      <c r="A135" t="str">
        <f>'FoPITY-1'!A135&amp;" X"&amp;IF('FoPITY-1'!$B135&lt;&gt;""," "&amp;'FoPITY-1'!$B135,"")&amp;IF('FoPITY-1'!$C135&lt;&gt;""," X "&amp;'FoPITY-1'!$C135,"")&amp;IF('FoPITY-1'!$D135&lt;&gt;""," X "&amp;'FoPITY-1'!$D135,"")</f>
        <v>trans reduce regulated pollutants X motorbikes X CH4</v>
      </c>
    </row>
    <row r="136" spans="1:1" x14ac:dyDescent="0.45">
      <c r="A136" t="str">
        <f>'FoPITY-1'!A136&amp;" X"&amp;IF('FoPITY-1'!$B136&lt;&gt;""," "&amp;'FoPITY-1'!$B136,"")&amp;IF('FoPITY-1'!$C136&lt;&gt;""," X "&amp;'FoPITY-1'!$C136,"")&amp;IF('FoPITY-1'!$D136&lt;&gt;""," X "&amp;'FoPITY-1'!$D136,"")</f>
        <v>trans reduce regulated pollutants X motorbikes X N2O</v>
      </c>
    </row>
    <row r="137" spans="1:1" x14ac:dyDescent="0.45">
      <c r="A137" t="str">
        <f>'FoPITY-1'!A137&amp;" X"&amp;IF('FoPITY-1'!$B137&lt;&gt;""," "&amp;'FoPITY-1'!$B137,"")&amp;IF('FoPITY-1'!$C137&lt;&gt;""," X "&amp;'FoPITY-1'!$C137,"")&amp;IF('FoPITY-1'!$D137&lt;&gt;""," X "&amp;'FoPITY-1'!$D137,"")</f>
        <v>trans reduce regulated pollutants X motorbikes X F gases</v>
      </c>
    </row>
    <row r="138" spans="1:1" x14ac:dyDescent="0.45">
      <c r="A138" t="str">
        <f>'FoPITY-1'!A138&amp;" X"&amp;IF('FoPITY-1'!$B138&lt;&gt;""," "&amp;'FoPITY-1'!$B138,"")&amp;IF('FoPITY-1'!$C138&lt;&gt;""," X "&amp;'FoPITY-1'!$C138,"")&amp;IF('FoPITY-1'!$D138&lt;&gt;""," X "&amp;'FoPITY-1'!$D138,"")</f>
        <v>elec renewable portfolio standards X</v>
      </c>
    </row>
    <row r="139" spans="1:1" x14ac:dyDescent="0.45">
      <c r="A139" t="str">
        <f>'FoPITY-1'!A139&amp;" X"&amp;IF('FoPITY-1'!$B139&lt;&gt;""," "&amp;'FoPITY-1'!$B139,"")&amp;IF('FoPITY-1'!$C139&lt;&gt;""," X "&amp;'FoPITY-1'!$C139,"")&amp;IF('FoPITY-1'!$D139&lt;&gt;""," X "&amp;'FoPITY-1'!$D139,"")</f>
        <v>elec ban new power plants X hard coal es</v>
      </c>
    </row>
    <row r="140" spans="1:1" x14ac:dyDescent="0.45">
      <c r="A140" t="str">
        <f>'FoPITY-1'!A140&amp;" X"&amp;IF('FoPITY-1'!$B140&lt;&gt;""," "&amp;'FoPITY-1'!$B140,"")&amp;IF('FoPITY-1'!$C140&lt;&gt;""," X "&amp;'FoPITY-1'!$C140,"")&amp;IF('FoPITY-1'!$D140&lt;&gt;""," X "&amp;'FoPITY-1'!$D140,"")</f>
        <v>elec ban new power plants X natural gas nonpeaker es</v>
      </c>
    </row>
    <row r="141" spans="1:1" x14ac:dyDescent="0.45">
      <c r="A141" t="str">
        <f>'FoPITY-1'!A141&amp;" X"&amp;IF('FoPITY-1'!$B141&lt;&gt;""," "&amp;'FoPITY-1'!$B141,"")&amp;IF('FoPITY-1'!$C141&lt;&gt;""," X "&amp;'FoPITY-1'!$C141,"")&amp;IF('FoPITY-1'!$D141&lt;&gt;""," X "&amp;'FoPITY-1'!$D141,"")</f>
        <v>elec ban new power plants X nuclear es</v>
      </c>
    </row>
    <row r="142" spans="1:1" x14ac:dyDescent="0.45">
      <c r="A142" t="str">
        <f>'FoPITY-1'!A142&amp;" X"&amp;IF('FoPITY-1'!$B142&lt;&gt;""," "&amp;'FoPITY-1'!$B142,"")&amp;IF('FoPITY-1'!$C142&lt;&gt;""," X "&amp;'FoPITY-1'!$C142,"")&amp;IF('FoPITY-1'!$D142&lt;&gt;""," X "&amp;'FoPITY-1'!$D142,"")</f>
        <v>elec ban new power plants X hydro es</v>
      </c>
    </row>
    <row r="143" spans="1:1" x14ac:dyDescent="0.45">
      <c r="A143" t="str">
        <f>'FoPITY-1'!A143&amp;" X"&amp;IF('FoPITY-1'!$B143&lt;&gt;""," "&amp;'FoPITY-1'!$B143,"")&amp;IF('FoPITY-1'!$C143&lt;&gt;""," X "&amp;'FoPITY-1'!$C143,"")&amp;IF('FoPITY-1'!$D143&lt;&gt;""," X "&amp;'FoPITY-1'!$D143,"")</f>
        <v>elec ban new power plants X onshore wind es</v>
      </c>
    </row>
    <row r="144" spans="1:1" x14ac:dyDescent="0.45">
      <c r="A144" t="str">
        <f>'FoPITY-1'!A144&amp;" X"&amp;IF('FoPITY-1'!$B144&lt;&gt;""," "&amp;'FoPITY-1'!$B144,"")&amp;IF('FoPITY-1'!$C144&lt;&gt;""," X "&amp;'FoPITY-1'!$C144,"")&amp;IF('FoPITY-1'!$D144&lt;&gt;""," X "&amp;'FoPITY-1'!$D144,"")</f>
        <v>elec ban new power plants X solar PV es</v>
      </c>
    </row>
    <row r="145" spans="1:1" x14ac:dyDescent="0.45">
      <c r="A145" t="str">
        <f>'FoPITY-1'!A145&amp;" X"&amp;IF('FoPITY-1'!$B145&lt;&gt;""," "&amp;'FoPITY-1'!$B145,"")&amp;IF('FoPITY-1'!$C145&lt;&gt;""," X "&amp;'FoPITY-1'!$C145,"")&amp;IF('FoPITY-1'!$D145&lt;&gt;""," X "&amp;'FoPITY-1'!$D145,"")</f>
        <v>elec ban new power plants X solar thermal es</v>
      </c>
    </row>
    <row r="146" spans="1:1" x14ac:dyDescent="0.45">
      <c r="A146" t="str">
        <f>'FoPITY-1'!A146&amp;" X"&amp;IF('FoPITY-1'!$B146&lt;&gt;""," "&amp;'FoPITY-1'!$B146,"")&amp;IF('FoPITY-1'!$C146&lt;&gt;""," X "&amp;'FoPITY-1'!$C146,"")&amp;IF('FoPITY-1'!$D146&lt;&gt;""," X "&amp;'FoPITY-1'!$D146,"")</f>
        <v>elec ban new power plants X biomass es</v>
      </c>
    </row>
    <row r="147" spans="1:1" x14ac:dyDescent="0.45">
      <c r="A147" t="str">
        <f>'FoPITY-1'!A147&amp;" X"&amp;IF('FoPITY-1'!$B147&lt;&gt;""," "&amp;'FoPITY-1'!$B147,"")&amp;IF('FoPITY-1'!$C147&lt;&gt;""," X "&amp;'FoPITY-1'!$C147,"")&amp;IF('FoPITY-1'!$D147&lt;&gt;""," X "&amp;'FoPITY-1'!$D147,"")</f>
        <v>elec ban new power plants X geothermal es</v>
      </c>
    </row>
    <row r="148" spans="1:1" x14ac:dyDescent="0.45">
      <c r="A148" t="str">
        <f>'FoPITY-1'!A148&amp;" X"&amp;IF('FoPITY-1'!$B148&lt;&gt;""," "&amp;'FoPITY-1'!$B148,"")&amp;IF('FoPITY-1'!$C148&lt;&gt;""," X "&amp;'FoPITY-1'!$C148,"")&amp;IF('FoPITY-1'!$D148&lt;&gt;""," X "&amp;'FoPITY-1'!$D148,"")</f>
        <v>elec ban new power plants X petroleum es</v>
      </c>
    </row>
    <row r="149" spans="1:1" x14ac:dyDescent="0.45">
      <c r="A149" t="str">
        <f>'FoPITY-1'!A149&amp;" X"&amp;IF('FoPITY-1'!$B149&lt;&gt;""," "&amp;'FoPITY-1'!$B149,"")&amp;IF('FoPITY-1'!$C149&lt;&gt;""," X "&amp;'FoPITY-1'!$C149,"")&amp;IF('FoPITY-1'!$D149&lt;&gt;""," X "&amp;'FoPITY-1'!$D149,"")</f>
        <v>elec ban new power plants X natural gas peaker es</v>
      </c>
    </row>
    <row r="150" spans="1:1" x14ac:dyDescent="0.45">
      <c r="A150" t="str">
        <f>'FoPITY-1'!A150&amp;" X"&amp;IF('FoPITY-1'!$B150&lt;&gt;""," "&amp;'FoPITY-1'!$B150,"")&amp;IF('FoPITY-1'!$C150&lt;&gt;""," X "&amp;'FoPITY-1'!$C150,"")&amp;IF('FoPITY-1'!$D150&lt;&gt;""," X "&amp;'FoPITY-1'!$D150,"")</f>
        <v>elec ban new power plants X lignite es</v>
      </c>
    </row>
    <row r="151" spans="1:1" x14ac:dyDescent="0.45">
      <c r="A151" t="str">
        <f>'FoPITY-1'!A151&amp;" X"&amp;IF('FoPITY-1'!$B151&lt;&gt;""," "&amp;'FoPITY-1'!$B151,"")&amp;IF('FoPITY-1'!$C151&lt;&gt;""," X "&amp;'FoPITY-1'!$C151,"")&amp;IF('FoPITY-1'!$D151&lt;&gt;""," X "&amp;'FoPITY-1'!$D151,"")</f>
        <v>elec ban new power plants X offshore wind es</v>
      </c>
    </row>
    <row r="152" spans="1:1" x14ac:dyDescent="0.45">
      <c r="A152" t="str">
        <f>'FoPITY-1'!A152&amp;" X"&amp;IF('FoPITY-1'!$B152&lt;&gt;""," "&amp;'FoPITY-1'!$B152,"")&amp;IF('FoPITY-1'!$C152&lt;&gt;""," X "&amp;'FoPITY-1'!$C152,"")&amp;IF('FoPITY-1'!$D152&lt;&gt;""," X "&amp;'FoPITY-1'!$D152,"")</f>
        <v>elec ban new power plants X crude oil es</v>
      </c>
    </row>
    <row r="153" spans="1:1" x14ac:dyDescent="0.45">
      <c r="A153" t="str">
        <f>'FoPITY-1'!A153&amp;" X"&amp;IF('FoPITY-1'!$B153&lt;&gt;""," "&amp;'FoPITY-1'!$B153,"")&amp;IF('FoPITY-1'!$C153&lt;&gt;""," X "&amp;'FoPITY-1'!$C153,"")&amp;IF('FoPITY-1'!$D153&lt;&gt;""," X "&amp;'FoPITY-1'!$D153,"")</f>
        <v>elec ban new power plants X heavy or residual fuel oil es</v>
      </c>
    </row>
    <row r="154" spans="1:1" x14ac:dyDescent="0.45">
      <c r="A154" t="str">
        <f>'FoPITY-1'!A154&amp;" X"&amp;IF('FoPITY-1'!$B154&lt;&gt;""," "&amp;'FoPITY-1'!$B154,"")&amp;IF('FoPITY-1'!$C154&lt;&gt;""," X "&amp;'FoPITY-1'!$C154,"")&amp;IF('FoPITY-1'!$D154&lt;&gt;""," X "&amp;'FoPITY-1'!$D154,"")</f>
        <v>elec ban new power plants X municipal solid waste es</v>
      </c>
    </row>
    <row r="155" spans="1:1" x14ac:dyDescent="0.45">
      <c r="A155" t="str">
        <f>'FoPITY-1'!A155&amp;" X"&amp;IF('FoPITY-1'!$B155&lt;&gt;""," "&amp;'FoPITY-1'!$B155,"")&amp;IF('FoPITY-1'!$C155&lt;&gt;""," X "&amp;'FoPITY-1'!$C155,"")&amp;IF('FoPITY-1'!$D155&lt;&gt;""," X "&amp;'FoPITY-1'!$D155,"")</f>
        <v>elec generation subsidy X hard coal es</v>
      </c>
    </row>
    <row r="156" spans="1:1" x14ac:dyDescent="0.45">
      <c r="A156" t="str">
        <f>'FoPITY-1'!A156&amp;" X"&amp;IF('FoPITY-1'!$B156&lt;&gt;""," "&amp;'FoPITY-1'!$B156,"")&amp;IF('FoPITY-1'!$C156&lt;&gt;""," X "&amp;'FoPITY-1'!$C156,"")&amp;IF('FoPITY-1'!$D156&lt;&gt;""," X "&amp;'FoPITY-1'!$D156,"")</f>
        <v>elec generation subsidy X natural gas nonpeaker es</v>
      </c>
    </row>
    <row r="157" spans="1:1" x14ac:dyDescent="0.45">
      <c r="A157" t="str">
        <f>'FoPITY-1'!A157&amp;" X"&amp;IF('FoPITY-1'!$B157&lt;&gt;""," "&amp;'FoPITY-1'!$B157,"")&amp;IF('FoPITY-1'!$C157&lt;&gt;""," X "&amp;'FoPITY-1'!$C157,"")&amp;IF('FoPITY-1'!$D157&lt;&gt;""," X "&amp;'FoPITY-1'!$D157,"")</f>
        <v>elec generation subsidy X nuclear es</v>
      </c>
    </row>
    <row r="158" spans="1:1" x14ac:dyDescent="0.45">
      <c r="A158" t="str">
        <f>'FoPITY-1'!A158&amp;" X"&amp;IF('FoPITY-1'!$B158&lt;&gt;""," "&amp;'FoPITY-1'!$B158,"")&amp;IF('FoPITY-1'!$C158&lt;&gt;""," X "&amp;'FoPITY-1'!$C158,"")&amp;IF('FoPITY-1'!$D158&lt;&gt;""," X "&amp;'FoPITY-1'!$D158,"")</f>
        <v>elec generation subsidy X hydro es</v>
      </c>
    </row>
    <row r="159" spans="1:1" x14ac:dyDescent="0.45">
      <c r="A159" t="str">
        <f>'FoPITY-1'!A159&amp;" X"&amp;IF('FoPITY-1'!$B159&lt;&gt;""," "&amp;'FoPITY-1'!$B159,"")&amp;IF('FoPITY-1'!$C159&lt;&gt;""," X "&amp;'FoPITY-1'!$C159,"")&amp;IF('FoPITY-1'!$D159&lt;&gt;""," X "&amp;'FoPITY-1'!$D159,"")</f>
        <v>elec generation subsidy X onshore wind es</v>
      </c>
    </row>
    <row r="160" spans="1:1" x14ac:dyDescent="0.45">
      <c r="A160" t="str">
        <f>'FoPITY-1'!A160&amp;" X"&amp;IF('FoPITY-1'!$B160&lt;&gt;""," "&amp;'FoPITY-1'!$B160,"")&amp;IF('FoPITY-1'!$C160&lt;&gt;""," X "&amp;'FoPITY-1'!$C160,"")&amp;IF('FoPITY-1'!$D160&lt;&gt;""," X "&amp;'FoPITY-1'!$D160,"")</f>
        <v>elec generation subsidy X solar PV es</v>
      </c>
    </row>
    <row r="161" spans="1:1" x14ac:dyDescent="0.45">
      <c r="A161" t="str">
        <f>'FoPITY-1'!A161&amp;" X"&amp;IF('FoPITY-1'!$B161&lt;&gt;""," "&amp;'FoPITY-1'!$B161,"")&amp;IF('FoPITY-1'!$C161&lt;&gt;""," X "&amp;'FoPITY-1'!$C161,"")&amp;IF('FoPITY-1'!$D161&lt;&gt;""," X "&amp;'FoPITY-1'!$D161,"")</f>
        <v>elec generation subsidy X solar thermal es</v>
      </c>
    </row>
    <row r="162" spans="1:1" x14ac:dyDescent="0.45">
      <c r="A162" t="str">
        <f>'FoPITY-1'!A162&amp;" X"&amp;IF('FoPITY-1'!$B162&lt;&gt;""," "&amp;'FoPITY-1'!$B162,"")&amp;IF('FoPITY-1'!$C162&lt;&gt;""," X "&amp;'FoPITY-1'!$C162,"")&amp;IF('FoPITY-1'!$D162&lt;&gt;""," X "&amp;'FoPITY-1'!$D162,"")</f>
        <v>elec generation subsidy X biomass es</v>
      </c>
    </row>
    <row r="163" spans="1:1" x14ac:dyDescent="0.45">
      <c r="A163" t="str">
        <f>'FoPITY-1'!A163&amp;" X"&amp;IF('FoPITY-1'!$B163&lt;&gt;""," "&amp;'FoPITY-1'!$B163,"")&amp;IF('FoPITY-1'!$C163&lt;&gt;""," X "&amp;'FoPITY-1'!$C163,"")&amp;IF('FoPITY-1'!$D163&lt;&gt;""," X "&amp;'FoPITY-1'!$D163,"")</f>
        <v>elec generation subsidy X geothermal es</v>
      </c>
    </row>
    <row r="164" spans="1:1" x14ac:dyDescent="0.45">
      <c r="A164" t="str">
        <f>'FoPITY-1'!A164&amp;" X"&amp;IF('FoPITY-1'!$B164&lt;&gt;""," "&amp;'FoPITY-1'!$B164,"")&amp;IF('FoPITY-1'!$C164&lt;&gt;""," X "&amp;'FoPITY-1'!$C164,"")&amp;IF('FoPITY-1'!$D164&lt;&gt;""," X "&amp;'FoPITY-1'!$D164,"")</f>
        <v>elec generation subsidy X petroleum es</v>
      </c>
    </row>
    <row r="165" spans="1:1" x14ac:dyDescent="0.45">
      <c r="A165" t="str">
        <f>'FoPITY-1'!A165&amp;" X"&amp;IF('FoPITY-1'!$B165&lt;&gt;""," "&amp;'FoPITY-1'!$B165,"")&amp;IF('FoPITY-1'!$C165&lt;&gt;""," X "&amp;'FoPITY-1'!$C165,"")&amp;IF('FoPITY-1'!$D165&lt;&gt;""," X "&amp;'FoPITY-1'!$D165,"")</f>
        <v>elec generation subsidy X natural gas peaker es</v>
      </c>
    </row>
    <row r="166" spans="1:1" x14ac:dyDescent="0.45">
      <c r="A166" t="str">
        <f>'FoPITY-1'!A166&amp;" X"&amp;IF('FoPITY-1'!$B166&lt;&gt;""," "&amp;'FoPITY-1'!$B166,"")&amp;IF('FoPITY-1'!$C166&lt;&gt;""," X "&amp;'FoPITY-1'!$C166,"")&amp;IF('FoPITY-1'!$D166&lt;&gt;""," X "&amp;'FoPITY-1'!$D166,"")</f>
        <v>elec generation subsidy X lignite es</v>
      </c>
    </row>
    <row r="167" spans="1:1" x14ac:dyDescent="0.45">
      <c r="A167" t="str">
        <f>'FoPITY-1'!A167&amp;" X"&amp;IF('FoPITY-1'!$B167&lt;&gt;""," "&amp;'FoPITY-1'!$B167,"")&amp;IF('FoPITY-1'!$C167&lt;&gt;""," X "&amp;'FoPITY-1'!$C167,"")&amp;IF('FoPITY-1'!$D167&lt;&gt;""," X "&amp;'FoPITY-1'!$D167,"")</f>
        <v>elec generation subsidy X offshore wind es</v>
      </c>
    </row>
    <row r="168" spans="1:1" x14ac:dyDescent="0.45">
      <c r="A168" t="str">
        <f>'FoPITY-1'!A168&amp;" X"&amp;IF('FoPITY-1'!$B168&lt;&gt;""," "&amp;'FoPITY-1'!$B168,"")&amp;IF('FoPITY-1'!$C168&lt;&gt;""," X "&amp;'FoPITY-1'!$C168,"")&amp;IF('FoPITY-1'!$D168&lt;&gt;""," X "&amp;'FoPITY-1'!$D168,"")</f>
        <v>elec generation subsidy X crude oil es</v>
      </c>
    </row>
    <row r="169" spans="1:1" x14ac:dyDescent="0.45">
      <c r="A169" t="str">
        <f>'FoPITY-1'!A169&amp;" X"&amp;IF('FoPITY-1'!$B169&lt;&gt;""," "&amp;'FoPITY-1'!$B169,"")&amp;IF('FoPITY-1'!$C169&lt;&gt;""," X "&amp;'FoPITY-1'!$C169,"")&amp;IF('FoPITY-1'!$D169&lt;&gt;""," X "&amp;'FoPITY-1'!$D169,"")</f>
        <v>elec generation subsidy X heavy or residual fuel oil es</v>
      </c>
    </row>
    <row r="170" spans="1:1" x14ac:dyDescent="0.45">
      <c r="A170" t="str">
        <f>'FoPITY-1'!A170&amp;" X"&amp;IF('FoPITY-1'!$B170&lt;&gt;""," "&amp;'FoPITY-1'!$B170,"")&amp;IF('FoPITY-1'!$C170&lt;&gt;""," X "&amp;'FoPITY-1'!$C170,"")&amp;IF('FoPITY-1'!$D170&lt;&gt;""," X "&amp;'FoPITY-1'!$D170,"")</f>
        <v>elec generation subsidy X municipal solid waste es</v>
      </c>
    </row>
    <row r="171" spans="1:1" x14ac:dyDescent="0.45">
      <c r="A171" t="str">
        <f>'FoPITY-1'!A171&amp;" X"&amp;IF('FoPITY-1'!$B171&lt;&gt;""," "&amp;'FoPITY-1'!$B171,"")&amp;IF('FoPITY-1'!$C171&lt;&gt;""," X "&amp;'FoPITY-1'!$C171,"")&amp;IF('FoPITY-1'!$D171&lt;&gt;""," X "&amp;'FoPITY-1'!$D171,"")</f>
        <v>elec early retirement X hard coal es</v>
      </c>
    </row>
    <row r="172" spans="1:1" x14ac:dyDescent="0.45">
      <c r="A172" t="str">
        <f>'FoPITY-1'!A172&amp;" X"&amp;IF('FoPITY-1'!$B172&lt;&gt;""," "&amp;'FoPITY-1'!$B172,"")&amp;IF('FoPITY-1'!$C172&lt;&gt;""," X "&amp;'FoPITY-1'!$C172,"")&amp;IF('FoPITY-1'!$D172&lt;&gt;""," X "&amp;'FoPITY-1'!$D172,"")</f>
        <v>elec early retirement X natural gas nonpeaker es</v>
      </c>
    </row>
    <row r="173" spans="1:1" x14ac:dyDescent="0.45">
      <c r="A173" t="str">
        <f>'FoPITY-1'!A173&amp;" X"&amp;IF('FoPITY-1'!$B173&lt;&gt;""," "&amp;'FoPITY-1'!$B173,"")&amp;IF('FoPITY-1'!$C173&lt;&gt;""," X "&amp;'FoPITY-1'!$C173,"")&amp;IF('FoPITY-1'!$D173&lt;&gt;""," X "&amp;'FoPITY-1'!$D173,"")</f>
        <v>elec early retirement X nuclear es</v>
      </c>
    </row>
    <row r="174" spans="1:1" x14ac:dyDescent="0.45">
      <c r="A174" t="str">
        <f>'FoPITY-1'!A174&amp;" X"&amp;IF('FoPITY-1'!$B174&lt;&gt;""," "&amp;'FoPITY-1'!$B174,"")&amp;IF('FoPITY-1'!$C174&lt;&gt;""," X "&amp;'FoPITY-1'!$C174,"")&amp;IF('FoPITY-1'!$D174&lt;&gt;""," X "&amp;'FoPITY-1'!$D174,"")</f>
        <v>elec early retirement X hydro es</v>
      </c>
    </row>
    <row r="175" spans="1:1" x14ac:dyDescent="0.45">
      <c r="A175" t="str">
        <f>'FoPITY-1'!A175&amp;" X"&amp;IF('FoPITY-1'!$B175&lt;&gt;""," "&amp;'FoPITY-1'!$B175,"")&amp;IF('FoPITY-1'!$C175&lt;&gt;""," X "&amp;'FoPITY-1'!$C175,"")&amp;IF('FoPITY-1'!$D175&lt;&gt;""," X "&amp;'FoPITY-1'!$D175,"")</f>
        <v>elec early retirement X onshore wind es</v>
      </c>
    </row>
    <row r="176" spans="1:1" x14ac:dyDescent="0.45">
      <c r="A176" t="str">
        <f>'FoPITY-1'!A176&amp;" X"&amp;IF('FoPITY-1'!$B176&lt;&gt;""," "&amp;'FoPITY-1'!$B176,"")&amp;IF('FoPITY-1'!$C176&lt;&gt;""," X "&amp;'FoPITY-1'!$C176,"")&amp;IF('FoPITY-1'!$D176&lt;&gt;""," X "&amp;'FoPITY-1'!$D176,"")</f>
        <v>elec early retirement X solar PV es</v>
      </c>
    </row>
    <row r="177" spans="1:1" x14ac:dyDescent="0.45">
      <c r="A177" t="str">
        <f>'FoPITY-1'!A177&amp;" X"&amp;IF('FoPITY-1'!$B177&lt;&gt;""," "&amp;'FoPITY-1'!$B177,"")&amp;IF('FoPITY-1'!$C177&lt;&gt;""," X "&amp;'FoPITY-1'!$C177,"")&amp;IF('FoPITY-1'!$D177&lt;&gt;""," X "&amp;'FoPITY-1'!$D177,"")</f>
        <v>elec early retirement X solar thermal es</v>
      </c>
    </row>
    <row r="178" spans="1:1" x14ac:dyDescent="0.45">
      <c r="A178" t="str">
        <f>'FoPITY-1'!A178&amp;" X"&amp;IF('FoPITY-1'!$B178&lt;&gt;""," "&amp;'FoPITY-1'!$B178,"")&amp;IF('FoPITY-1'!$C178&lt;&gt;""," X "&amp;'FoPITY-1'!$C178,"")&amp;IF('FoPITY-1'!$D178&lt;&gt;""," X "&amp;'FoPITY-1'!$D178,"")</f>
        <v>elec early retirement X biomass es</v>
      </c>
    </row>
    <row r="179" spans="1:1" x14ac:dyDescent="0.45">
      <c r="A179" t="str">
        <f>'FoPITY-1'!A179&amp;" X"&amp;IF('FoPITY-1'!$B179&lt;&gt;""," "&amp;'FoPITY-1'!$B179,"")&amp;IF('FoPITY-1'!$C179&lt;&gt;""," X "&amp;'FoPITY-1'!$C179,"")&amp;IF('FoPITY-1'!$D179&lt;&gt;""," X "&amp;'FoPITY-1'!$D179,"")</f>
        <v>elec early retirement X geothermal es</v>
      </c>
    </row>
    <row r="180" spans="1:1" x14ac:dyDescent="0.45">
      <c r="A180" t="str">
        <f>'FoPITY-1'!A180&amp;" X"&amp;IF('FoPITY-1'!$B180&lt;&gt;""," "&amp;'FoPITY-1'!$B180,"")&amp;IF('FoPITY-1'!$C180&lt;&gt;""," X "&amp;'FoPITY-1'!$C180,"")&amp;IF('FoPITY-1'!$D180&lt;&gt;""," X "&amp;'FoPITY-1'!$D180,"")</f>
        <v>elec early retirement X petroleum es</v>
      </c>
    </row>
    <row r="181" spans="1:1" x14ac:dyDescent="0.45">
      <c r="A181" t="str">
        <f>'FoPITY-1'!A181&amp;" X"&amp;IF('FoPITY-1'!$B181&lt;&gt;""," "&amp;'FoPITY-1'!$B181,"")&amp;IF('FoPITY-1'!$C181&lt;&gt;""," X "&amp;'FoPITY-1'!$C181,"")&amp;IF('FoPITY-1'!$D181&lt;&gt;""," X "&amp;'FoPITY-1'!$D181,"")</f>
        <v>elec early retirement X natural gas peaker es</v>
      </c>
    </row>
    <row r="182" spans="1:1" x14ac:dyDescent="0.45">
      <c r="A182" t="str">
        <f>'FoPITY-1'!A182&amp;" X"&amp;IF('FoPITY-1'!$B182&lt;&gt;""," "&amp;'FoPITY-1'!$B182,"")&amp;IF('FoPITY-1'!$C182&lt;&gt;""," X "&amp;'FoPITY-1'!$C182,"")&amp;IF('FoPITY-1'!$D182&lt;&gt;""," X "&amp;'FoPITY-1'!$D182,"")</f>
        <v>elec early retirement X lignite es</v>
      </c>
    </row>
    <row r="183" spans="1:1" x14ac:dyDescent="0.45">
      <c r="A183" t="str">
        <f>'FoPITY-1'!A183&amp;" X"&amp;IF('FoPITY-1'!$B183&lt;&gt;""," "&amp;'FoPITY-1'!$B183,"")&amp;IF('FoPITY-1'!$C183&lt;&gt;""," X "&amp;'FoPITY-1'!$C183,"")&amp;IF('FoPITY-1'!$D183&lt;&gt;""," X "&amp;'FoPITY-1'!$D183,"")</f>
        <v>elec early retirement X offshore wind es</v>
      </c>
    </row>
    <row r="184" spans="1:1" x14ac:dyDescent="0.45">
      <c r="A184" t="str">
        <f>'FoPITY-1'!A184&amp;" X"&amp;IF('FoPITY-1'!$B184&lt;&gt;""," "&amp;'FoPITY-1'!$B184,"")&amp;IF('FoPITY-1'!$C184&lt;&gt;""," X "&amp;'FoPITY-1'!$C184,"")&amp;IF('FoPITY-1'!$D184&lt;&gt;""," X "&amp;'FoPITY-1'!$D184,"")</f>
        <v>elec early retirement X crude oil es</v>
      </c>
    </row>
    <row r="185" spans="1:1" x14ac:dyDescent="0.45">
      <c r="A185" t="str">
        <f>'FoPITY-1'!A185&amp;" X"&amp;IF('FoPITY-1'!$B185&lt;&gt;""," "&amp;'FoPITY-1'!$B185,"")&amp;IF('FoPITY-1'!$C185&lt;&gt;""," X "&amp;'FoPITY-1'!$C185,"")&amp;IF('FoPITY-1'!$D185&lt;&gt;""," X "&amp;'FoPITY-1'!$D185,"")</f>
        <v>elec early retirement X heavy or residual fuel oil es</v>
      </c>
    </row>
    <row r="186" spans="1:1" x14ac:dyDescent="0.45">
      <c r="A186" t="str">
        <f>'FoPITY-1'!A186&amp;" X"&amp;IF('FoPITY-1'!$B186&lt;&gt;""," "&amp;'FoPITY-1'!$B186,"")&amp;IF('FoPITY-1'!$C186&lt;&gt;""," X "&amp;'FoPITY-1'!$C186,"")&amp;IF('FoPITY-1'!$D186&lt;&gt;""," X "&amp;'FoPITY-1'!$D186,"")</f>
        <v>elec early retirement X municipal solid waste es</v>
      </c>
    </row>
    <row r="187" spans="1:1" x14ac:dyDescent="0.45">
      <c r="A187" t="str">
        <f>'FoPITY-1'!A187&amp;" X"&amp;IF('FoPITY-1'!$B187&lt;&gt;""," "&amp;'FoPITY-1'!$B187,"")&amp;IF('FoPITY-1'!$C187&lt;&gt;""," X "&amp;'FoPITY-1'!$C187,"")&amp;IF('FoPITY-1'!$D187&lt;&gt;""," X "&amp;'FoPITY-1'!$D187,"")</f>
        <v>elec lifetime extension X</v>
      </c>
    </row>
    <row r="188" spans="1:1" x14ac:dyDescent="0.45">
      <c r="A188" t="str">
        <f>'FoPITY-1'!A188&amp;" X"&amp;IF('FoPITY-1'!$B188&lt;&gt;""," "&amp;'FoPITY-1'!$B188,"")&amp;IF('FoPITY-1'!$C188&lt;&gt;""," X "&amp;'FoPITY-1'!$C188,"")&amp;IF('FoPITY-1'!$D188&lt;&gt;""," X "&amp;'FoPITY-1'!$D188,"")</f>
        <v>elec demand response X</v>
      </c>
    </row>
    <row r="189" spans="1:1" x14ac:dyDescent="0.45">
      <c r="A189" t="str">
        <f>'FoPITY-1'!A189&amp;" X"&amp;IF('FoPITY-1'!$B189&lt;&gt;""," "&amp;'FoPITY-1'!$B189,"")&amp;IF('FoPITY-1'!$C189&lt;&gt;""," X "&amp;'FoPITY-1'!$C189,"")&amp;IF('FoPITY-1'!$D189&lt;&gt;""," X "&amp;'FoPITY-1'!$D189,"")</f>
        <v>elec storage growth X</v>
      </c>
    </row>
    <row r="190" spans="1:1" x14ac:dyDescent="0.45">
      <c r="A190" t="str">
        <f>'FoPITY-1'!A190&amp;" X"&amp;IF('FoPITY-1'!$B190&lt;&gt;""," "&amp;'FoPITY-1'!$B190,"")&amp;IF('FoPITY-1'!$C190&lt;&gt;""," X "&amp;'FoPITY-1'!$C190,"")&amp;IF('FoPITY-1'!$D190&lt;&gt;""," X "&amp;'FoPITY-1'!$D190,"")</f>
        <v>elec transmission growth X</v>
      </c>
    </row>
    <row r="191" spans="1:1" x14ac:dyDescent="0.45">
      <c r="A191" t="str">
        <f>'FoPITY-1'!A191&amp;" X"&amp;IF('FoPITY-1'!$B191&lt;&gt;""," "&amp;'FoPITY-1'!$B191,"")&amp;IF('FoPITY-1'!$C191&lt;&gt;""," X "&amp;'FoPITY-1'!$C191,"")&amp;IF('FoPITY-1'!$D191&lt;&gt;""," X "&amp;'FoPITY-1'!$D191,"")</f>
        <v>elec avoid TND loss X</v>
      </c>
    </row>
    <row r="192" spans="1:1" x14ac:dyDescent="0.45">
      <c r="A192" t="str">
        <f>'FoPITY-1'!A192&amp;" X"&amp;IF('FoPITY-1'!$B192&lt;&gt;""," "&amp;'FoPITY-1'!$B192,"")&amp;IF('FoPITY-1'!$C192&lt;&gt;""," X "&amp;'FoPITY-1'!$C192,"")&amp;IF('FoPITY-1'!$D192&lt;&gt;""," X "&amp;'FoPITY-1'!$D192,"")</f>
        <v>elec reduce plant downtime X hard coal es X preexisting retiring</v>
      </c>
    </row>
    <row r="193" spans="1:1" x14ac:dyDescent="0.45">
      <c r="A193" t="str">
        <f>'FoPITY-1'!A193&amp;" X"&amp;IF('FoPITY-1'!$B193&lt;&gt;""," "&amp;'FoPITY-1'!$B193,"")&amp;IF('FoPITY-1'!$C193&lt;&gt;""," X "&amp;'FoPITY-1'!$C193,"")&amp;IF('FoPITY-1'!$D193&lt;&gt;""," X "&amp;'FoPITY-1'!$D193,"")</f>
        <v>elec reduce plant downtime X hard coal es X preexisting nonretiring</v>
      </c>
    </row>
    <row r="194" spans="1:1" x14ac:dyDescent="0.45">
      <c r="A194" t="str">
        <f>'FoPITY-1'!A194&amp;" X"&amp;IF('FoPITY-1'!$B194&lt;&gt;""," "&amp;'FoPITY-1'!$B194,"")&amp;IF('FoPITY-1'!$C194&lt;&gt;""," X "&amp;'FoPITY-1'!$C194,"")&amp;IF('FoPITY-1'!$D194&lt;&gt;""," X "&amp;'FoPITY-1'!$D194,"")</f>
        <v>elec reduce plant downtime X hard coal es X newly built</v>
      </c>
    </row>
    <row r="195" spans="1:1" x14ac:dyDescent="0.45">
      <c r="A195" t="str">
        <f>'FoPITY-1'!A195&amp;" X"&amp;IF('FoPITY-1'!$B195&lt;&gt;""," "&amp;'FoPITY-1'!$B195,"")&amp;IF('FoPITY-1'!$C195&lt;&gt;""," X "&amp;'FoPITY-1'!$C195,"")&amp;IF('FoPITY-1'!$D195&lt;&gt;""," X "&amp;'FoPITY-1'!$D195,"")</f>
        <v>elec reduce plant downtime X natural gas nonpeaker es X preexisting retiring</v>
      </c>
    </row>
    <row r="196" spans="1:1" x14ac:dyDescent="0.45">
      <c r="A196" t="str">
        <f>'FoPITY-1'!A196&amp;" X"&amp;IF('FoPITY-1'!$B196&lt;&gt;""," "&amp;'FoPITY-1'!$B196,"")&amp;IF('FoPITY-1'!$C196&lt;&gt;""," X "&amp;'FoPITY-1'!$C196,"")&amp;IF('FoPITY-1'!$D196&lt;&gt;""," X "&amp;'FoPITY-1'!$D196,"")</f>
        <v>elec reduce plant downtime X natural gas nonpeaker es X preexisting nonretiring</v>
      </c>
    </row>
    <row r="197" spans="1:1" x14ac:dyDescent="0.45">
      <c r="A197" t="str">
        <f>'FoPITY-1'!A197&amp;" X"&amp;IF('FoPITY-1'!$B197&lt;&gt;""," "&amp;'FoPITY-1'!$B197,"")&amp;IF('FoPITY-1'!$C197&lt;&gt;""," X "&amp;'FoPITY-1'!$C197,"")&amp;IF('FoPITY-1'!$D197&lt;&gt;""," X "&amp;'FoPITY-1'!$D197,"")</f>
        <v>elec reduce plant downtime X natural gas nonpeaker es X newly built</v>
      </c>
    </row>
    <row r="198" spans="1:1" x14ac:dyDescent="0.45">
      <c r="A198" t="str">
        <f>'FoPITY-1'!A198&amp;" X"&amp;IF('FoPITY-1'!$B198&lt;&gt;""," "&amp;'FoPITY-1'!$B198,"")&amp;IF('FoPITY-1'!$C198&lt;&gt;""," X "&amp;'FoPITY-1'!$C198,"")&amp;IF('FoPITY-1'!$D198&lt;&gt;""," X "&amp;'FoPITY-1'!$D198,"")</f>
        <v>elec reduce plant downtime X nuclear es X preexisting retiring</v>
      </c>
    </row>
    <row r="199" spans="1:1" x14ac:dyDescent="0.45">
      <c r="A199" t="str">
        <f>'FoPITY-1'!A199&amp;" X"&amp;IF('FoPITY-1'!$B199&lt;&gt;""," "&amp;'FoPITY-1'!$B199,"")&amp;IF('FoPITY-1'!$C199&lt;&gt;""," X "&amp;'FoPITY-1'!$C199,"")&amp;IF('FoPITY-1'!$D199&lt;&gt;""," X "&amp;'FoPITY-1'!$D199,"")</f>
        <v>elec reduce plant downtime X nuclear es X preexisting nonretiring</v>
      </c>
    </row>
    <row r="200" spans="1:1" x14ac:dyDescent="0.45">
      <c r="A200" t="str">
        <f>'FoPITY-1'!A200&amp;" X"&amp;IF('FoPITY-1'!$B200&lt;&gt;""," "&amp;'FoPITY-1'!$B200,"")&amp;IF('FoPITY-1'!$C200&lt;&gt;""," X "&amp;'FoPITY-1'!$C200,"")&amp;IF('FoPITY-1'!$D200&lt;&gt;""," X "&amp;'FoPITY-1'!$D200,"")</f>
        <v>elec reduce plant downtime X nuclear es X newly built</v>
      </c>
    </row>
    <row r="201" spans="1:1" x14ac:dyDescent="0.45">
      <c r="A201" t="str">
        <f>'FoPITY-1'!A201&amp;" X"&amp;IF('FoPITY-1'!$B201&lt;&gt;""," "&amp;'FoPITY-1'!$B201,"")&amp;IF('FoPITY-1'!$C201&lt;&gt;""," X "&amp;'FoPITY-1'!$C201,"")&amp;IF('FoPITY-1'!$D201&lt;&gt;""," X "&amp;'FoPITY-1'!$D201,"")</f>
        <v>elec reduce plant downtime X hydro es X preexisting retiring</v>
      </c>
    </row>
    <row r="202" spans="1:1" x14ac:dyDescent="0.45">
      <c r="A202" t="str">
        <f>'FoPITY-1'!A202&amp;" X"&amp;IF('FoPITY-1'!$B202&lt;&gt;""," "&amp;'FoPITY-1'!$B202,"")&amp;IF('FoPITY-1'!$C202&lt;&gt;""," X "&amp;'FoPITY-1'!$C202,"")&amp;IF('FoPITY-1'!$D202&lt;&gt;""," X "&amp;'FoPITY-1'!$D202,"")</f>
        <v>elec reduce plant downtime X hydro es X preexisting nonretiring</v>
      </c>
    </row>
    <row r="203" spans="1:1" x14ac:dyDescent="0.45">
      <c r="A203" t="str">
        <f>'FoPITY-1'!A203&amp;" X"&amp;IF('FoPITY-1'!$B203&lt;&gt;""," "&amp;'FoPITY-1'!$B203,"")&amp;IF('FoPITY-1'!$C203&lt;&gt;""," X "&amp;'FoPITY-1'!$C203,"")&amp;IF('FoPITY-1'!$D203&lt;&gt;""," X "&amp;'FoPITY-1'!$D203,"")</f>
        <v>elec reduce plant downtime X hydro es X newly built</v>
      </c>
    </row>
    <row r="204" spans="1:1" x14ac:dyDescent="0.45">
      <c r="A204" t="str">
        <f>'FoPITY-1'!A204&amp;" X"&amp;IF('FoPITY-1'!$B204&lt;&gt;""," "&amp;'FoPITY-1'!$B204,"")&amp;IF('FoPITY-1'!$C204&lt;&gt;""," X "&amp;'FoPITY-1'!$C204,"")&amp;IF('FoPITY-1'!$D204&lt;&gt;""," X "&amp;'FoPITY-1'!$D204,"")</f>
        <v>elec reduce plant downtime X onshore wind es X preexisting retiring</v>
      </c>
    </row>
    <row r="205" spans="1:1" x14ac:dyDescent="0.45">
      <c r="A205" t="str">
        <f>'FoPITY-1'!A205&amp;" X"&amp;IF('FoPITY-1'!$B205&lt;&gt;""," "&amp;'FoPITY-1'!$B205,"")&amp;IF('FoPITY-1'!$C205&lt;&gt;""," X "&amp;'FoPITY-1'!$C205,"")&amp;IF('FoPITY-1'!$D205&lt;&gt;""," X "&amp;'FoPITY-1'!$D205,"")</f>
        <v>elec reduce plant downtime X onshore wind es X preexisting nonretiring</v>
      </c>
    </row>
    <row r="206" spans="1:1" x14ac:dyDescent="0.45">
      <c r="A206" t="str">
        <f>'FoPITY-1'!A206&amp;" X"&amp;IF('FoPITY-1'!$B206&lt;&gt;""," "&amp;'FoPITY-1'!$B206,"")&amp;IF('FoPITY-1'!$C206&lt;&gt;""," X "&amp;'FoPITY-1'!$C206,"")&amp;IF('FoPITY-1'!$D206&lt;&gt;""," X "&amp;'FoPITY-1'!$D206,"")</f>
        <v>elec reduce plant downtime X onshore wind es X newly built</v>
      </c>
    </row>
    <row r="207" spans="1:1" x14ac:dyDescent="0.45">
      <c r="A207" t="str">
        <f>'FoPITY-1'!A207&amp;" X"&amp;IF('FoPITY-1'!$B207&lt;&gt;""," "&amp;'FoPITY-1'!$B207,"")&amp;IF('FoPITY-1'!$C207&lt;&gt;""," X "&amp;'FoPITY-1'!$C207,"")&amp;IF('FoPITY-1'!$D207&lt;&gt;""," X "&amp;'FoPITY-1'!$D207,"")</f>
        <v>elec reduce plant downtime X solar PV es X preexisting retiring</v>
      </c>
    </row>
    <row r="208" spans="1:1" x14ac:dyDescent="0.45">
      <c r="A208" t="str">
        <f>'FoPITY-1'!A208&amp;" X"&amp;IF('FoPITY-1'!$B208&lt;&gt;""," "&amp;'FoPITY-1'!$B208,"")&amp;IF('FoPITY-1'!$C208&lt;&gt;""," X "&amp;'FoPITY-1'!$C208,"")&amp;IF('FoPITY-1'!$D208&lt;&gt;""," X "&amp;'FoPITY-1'!$D208,"")</f>
        <v>elec reduce plant downtime X solar PV es X preexisting nonretiring</v>
      </c>
    </row>
    <row r="209" spans="1:1" x14ac:dyDescent="0.45">
      <c r="A209" t="str">
        <f>'FoPITY-1'!A209&amp;" X"&amp;IF('FoPITY-1'!$B209&lt;&gt;""," "&amp;'FoPITY-1'!$B209,"")&amp;IF('FoPITY-1'!$C209&lt;&gt;""," X "&amp;'FoPITY-1'!$C209,"")&amp;IF('FoPITY-1'!$D209&lt;&gt;""," X "&amp;'FoPITY-1'!$D209,"")</f>
        <v>elec reduce plant downtime X solar PV es X newly built</v>
      </c>
    </row>
    <row r="210" spans="1:1" x14ac:dyDescent="0.45">
      <c r="A210" t="str">
        <f>'FoPITY-1'!A210&amp;" X"&amp;IF('FoPITY-1'!$B210&lt;&gt;""," "&amp;'FoPITY-1'!$B210,"")&amp;IF('FoPITY-1'!$C210&lt;&gt;""," X "&amp;'FoPITY-1'!$C210,"")&amp;IF('FoPITY-1'!$D210&lt;&gt;""," X "&amp;'FoPITY-1'!$D210,"")</f>
        <v>elec reduce plant downtime X solar thermal es X preexisting retiring</v>
      </c>
    </row>
    <row r="211" spans="1:1" x14ac:dyDescent="0.45">
      <c r="A211" t="str">
        <f>'FoPITY-1'!A211&amp;" X"&amp;IF('FoPITY-1'!$B211&lt;&gt;""," "&amp;'FoPITY-1'!$B211,"")&amp;IF('FoPITY-1'!$C211&lt;&gt;""," X "&amp;'FoPITY-1'!$C211,"")&amp;IF('FoPITY-1'!$D211&lt;&gt;""," X "&amp;'FoPITY-1'!$D211,"")</f>
        <v>elec reduce plant downtime X solar thermal es X preexisting nonretiring</v>
      </c>
    </row>
    <row r="212" spans="1:1" x14ac:dyDescent="0.45">
      <c r="A212" t="str">
        <f>'FoPITY-1'!A212&amp;" X"&amp;IF('FoPITY-1'!$B212&lt;&gt;""," "&amp;'FoPITY-1'!$B212,"")&amp;IF('FoPITY-1'!$C212&lt;&gt;""," X "&amp;'FoPITY-1'!$C212,"")&amp;IF('FoPITY-1'!$D212&lt;&gt;""," X "&amp;'FoPITY-1'!$D212,"")</f>
        <v>elec reduce plant downtime X solar thermal es X newly built</v>
      </c>
    </row>
    <row r="213" spans="1:1" x14ac:dyDescent="0.45">
      <c r="A213" t="str">
        <f>'FoPITY-1'!A213&amp;" X"&amp;IF('FoPITY-1'!$B213&lt;&gt;""," "&amp;'FoPITY-1'!$B213,"")&amp;IF('FoPITY-1'!$C213&lt;&gt;""," X "&amp;'FoPITY-1'!$C213,"")&amp;IF('FoPITY-1'!$D213&lt;&gt;""," X "&amp;'FoPITY-1'!$D213,"")</f>
        <v>elec reduce plant downtime X biomass es X preexisting retiring</v>
      </c>
    </row>
    <row r="214" spans="1:1" x14ac:dyDescent="0.45">
      <c r="A214" t="str">
        <f>'FoPITY-1'!A214&amp;" X"&amp;IF('FoPITY-1'!$B214&lt;&gt;""," "&amp;'FoPITY-1'!$B214,"")&amp;IF('FoPITY-1'!$C214&lt;&gt;""," X "&amp;'FoPITY-1'!$C214,"")&amp;IF('FoPITY-1'!$D214&lt;&gt;""," X "&amp;'FoPITY-1'!$D214,"")</f>
        <v>elec reduce plant downtime X biomass es X preexisting nonretiring</v>
      </c>
    </row>
    <row r="215" spans="1:1" x14ac:dyDescent="0.45">
      <c r="A215" t="str">
        <f>'FoPITY-1'!A215&amp;" X"&amp;IF('FoPITY-1'!$B215&lt;&gt;""," "&amp;'FoPITY-1'!$B215,"")&amp;IF('FoPITY-1'!$C215&lt;&gt;""," X "&amp;'FoPITY-1'!$C215,"")&amp;IF('FoPITY-1'!$D215&lt;&gt;""," X "&amp;'FoPITY-1'!$D215,"")</f>
        <v>elec reduce plant downtime X biomass es X newly built</v>
      </c>
    </row>
    <row r="216" spans="1:1" x14ac:dyDescent="0.45">
      <c r="A216" t="str">
        <f>'FoPITY-1'!A216&amp;" X"&amp;IF('FoPITY-1'!$B216&lt;&gt;""," "&amp;'FoPITY-1'!$B216,"")&amp;IF('FoPITY-1'!$C216&lt;&gt;""," X "&amp;'FoPITY-1'!$C216,"")&amp;IF('FoPITY-1'!$D216&lt;&gt;""," X "&amp;'FoPITY-1'!$D216,"")</f>
        <v>elec reduce plant downtime X geothermal es X preexisting retiring</v>
      </c>
    </row>
    <row r="217" spans="1:1" x14ac:dyDescent="0.45">
      <c r="A217" t="str">
        <f>'FoPITY-1'!A217&amp;" X"&amp;IF('FoPITY-1'!$B217&lt;&gt;""," "&amp;'FoPITY-1'!$B217,"")&amp;IF('FoPITY-1'!$C217&lt;&gt;""," X "&amp;'FoPITY-1'!$C217,"")&amp;IF('FoPITY-1'!$D217&lt;&gt;""," X "&amp;'FoPITY-1'!$D217,"")</f>
        <v>elec reduce plant downtime X geothermal es X preexisting nonretiring</v>
      </c>
    </row>
    <row r="218" spans="1:1" x14ac:dyDescent="0.45">
      <c r="A218" t="str">
        <f>'FoPITY-1'!A218&amp;" X"&amp;IF('FoPITY-1'!$B218&lt;&gt;""," "&amp;'FoPITY-1'!$B218,"")&amp;IF('FoPITY-1'!$C218&lt;&gt;""," X "&amp;'FoPITY-1'!$C218,"")&amp;IF('FoPITY-1'!$D218&lt;&gt;""," X "&amp;'FoPITY-1'!$D218,"")</f>
        <v>elec reduce plant downtime X geothermal es X newly built</v>
      </c>
    </row>
    <row r="219" spans="1:1" x14ac:dyDescent="0.45">
      <c r="A219" t="str">
        <f>'FoPITY-1'!A219&amp;" X"&amp;IF('FoPITY-1'!$B219&lt;&gt;""," "&amp;'FoPITY-1'!$B219,"")&amp;IF('FoPITY-1'!$C219&lt;&gt;""," X "&amp;'FoPITY-1'!$C219,"")&amp;IF('FoPITY-1'!$D219&lt;&gt;""," X "&amp;'FoPITY-1'!$D219,"")</f>
        <v>elec reduce plant downtime X petroleum es X preexisting retiring</v>
      </c>
    </row>
    <row r="220" spans="1:1" x14ac:dyDescent="0.45">
      <c r="A220" t="str">
        <f>'FoPITY-1'!A220&amp;" X"&amp;IF('FoPITY-1'!$B220&lt;&gt;""," "&amp;'FoPITY-1'!$B220,"")&amp;IF('FoPITY-1'!$C220&lt;&gt;""," X "&amp;'FoPITY-1'!$C220,"")&amp;IF('FoPITY-1'!$D220&lt;&gt;""," X "&amp;'FoPITY-1'!$D220,"")</f>
        <v>elec reduce plant downtime X petroleum es X preexisting nonretiring</v>
      </c>
    </row>
    <row r="221" spans="1:1" x14ac:dyDescent="0.45">
      <c r="A221" t="str">
        <f>'FoPITY-1'!A221&amp;" X"&amp;IF('FoPITY-1'!$B221&lt;&gt;""," "&amp;'FoPITY-1'!$B221,"")&amp;IF('FoPITY-1'!$C221&lt;&gt;""," X "&amp;'FoPITY-1'!$C221,"")&amp;IF('FoPITY-1'!$D221&lt;&gt;""," X "&amp;'FoPITY-1'!$D221,"")</f>
        <v>elec reduce plant downtime X petroleum es X newly built</v>
      </c>
    </row>
    <row r="222" spans="1:1" x14ac:dyDescent="0.45">
      <c r="A222" t="str">
        <f>'FoPITY-1'!A222&amp;" X"&amp;IF('FoPITY-1'!$B222&lt;&gt;""," "&amp;'FoPITY-1'!$B222,"")&amp;IF('FoPITY-1'!$C222&lt;&gt;""," X "&amp;'FoPITY-1'!$C222,"")&amp;IF('FoPITY-1'!$D222&lt;&gt;""," X "&amp;'FoPITY-1'!$D222,"")</f>
        <v>elec reduce plant downtime X natural gas peaker es X preexisting retiring</v>
      </c>
    </row>
    <row r="223" spans="1:1" x14ac:dyDescent="0.45">
      <c r="A223" t="str">
        <f>'FoPITY-1'!A223&amp;" X"&amp;IF('FoPITY-1'!$B223&lt;&gt;""," "&amp;'FoPITY-1'!$B223,"")&amp;IF('FoPITY-1'!$C223&lt;&gt;""," X "&amp;'FoPITY-1'!$C223,"")&amp;IF('FoPITY-1'!$D223&lt;&gt;""," X "&amp;'FoPITY-1'!$D223,"")</f>
        <v>elec reduce plant downtime X natural gas peaker es X preexisting nonretiring</v>
      </c>
    </row>
    <row r="224" spans="1:1" x14ac:dyDescent="0.45">
      <c r="A224" t="str">
        <f>'FoPITY-1'!A224&amp;" X"&amp;IF('FoPITY-1'!$B224&lt;&gt;""," "&amp;'FoPITY-1'!$B224,"")&amp;IF('FoPITY-1'!$C224&lt;&gt;""," X "&amp;'FoPITY-1'!$C224,"")&amp;IF('FoPITY-1'!$D224&lt;&gt;""," X "&amp;'FoPITY-1'!$D224,"")</f>
        <v>elec reduce plant downtime X natural gas peaker es X newly built</v>
      </c>
    </row>
    <row r="225" spans="1:1" x14ac:dyDescent="0.45">
      <c r="A225" t="str">
        <f>'FoPITY-1'!A225&amp;" X"&amp;IF('FoPITY-1'!$B225&lt;&gt;""," "&amp;'FoPITY-1'!$B225,"")&amp;IF('FoPITY-1'!$C225&lt;&gt;""," X "&amp;'FoPITY-1'!$C225,"")&amp;IF('FoPITY-1'!$D225&lt;&gt;""," X "&amp;'FoPITY-1'!$D225,"")</f>
        <v>elec reduce plant downtime X lignite es X preexisting retiring</v>
      </c>
    </row>
    <row r="226" spans="1:1" x14ac:dyDescent="0.45">
      <c r="A226" t="str">
        <f>'FoPITY-1'!A226&amp;" X"&amp;IF('FoPITY-1'!$B226&lt;&gt;""," "&amp;'FoPITY-1'!$B226,"")&amp;IF('FoPITY-1'!$C226&lt;&gt;""," X "&amp;'FoPITY-1'!$C226,"")&amp;IF('FoPITY-1'!$D226&lt;&gt;""," X "&amp;'FoPITY-1'!$D226,"")</f>
        <v>elec reduce plant downtime X lignite es X preexisting nonretiring</v>
      </c>
    </row>
    <row r="227" spans="1:1" x14ac:dyDescent="0.45">
      <c r="A227" t="str">
        <f>'FoPITY-1'!A227&amp;" X"&amp;IF('FoPITY-1'!$B227&lt;&gt;""," "&amp;'FoPITY-1'!$B227,"")&amp;IF('FoPITY-1'!$C227&lt;&gt;""," X "&amp;'FoPITY-1'!$C227,"")&amp;IF('FoPITY-1'!$D227&lt;&gt;""," X "&amp;'FoPITY-1'!$D227,"")</f>
        <v>elec reduce plant downtime X lignite es X newly built</v>
      </c>
    </row>
    <row r="228" spans="1:1" x14ac:dyDescent="0.45">
      <c r="A228" t="str">
        <f>'FoPITY-1'!A228&amp;" X"&amp;IF('FoPITY-1'!$B228&lt;&gt;""," "&amp;'FoPITY-1'!$B228,"")&amp;IF('FoPITY-1'!$C228&lt;&gt;""," X "&amp;'FoPITY-1'!$C228,"")&amp;IF('FoPITY-1'!$D228&lt;&gt;""," X "&amp;'FoPITY-1'!$D228,"")</f>
        <v>elec reduce plant downtime X offshore wind es X preexisting retiring</v>
      </c>
    </row>
    <row r="229" spans="1:1" x14ac:dyDescent="0.45">
      <c r="A229" t="str">
        <f>'FoPITY-1'!A229&amp;" X"&amp;IF('FoPITY-1'!$B229&lt;&gt;""," "&amp;'FoPITY-1'!$B229,"")&amp;IF('FoPITY-1'!$C229&lt;&gt;""," X "&amp;'FoPITY-1'!$C229,"")&amp;IF('FoPITY-1'!$D229&lt;&gt;""," X "&amp;'FoPITY-1'!$D229,"")</f>
        <v>elec reduce plant downtime X offshore wind es X preexisting nonretiring</v>
      </c>
    </row>
    <row r="230" spans="1:1" x14ac:dyDescent="0.45">
      <c r="A230" t="str">
        <f>'FoPITY-1'!A230&amp;" X"&amp;IF('FoPITY-1'!$B230&lt;&gt;""," "&amp;'FoPITY-1'!$B230,"")&amp;IF('FoPITY-1'!$C230&lt;&gt;""," X "&amp;'FoPITY-1'!$C230,"")&amp;IF('FoPITY-1'!$D230&lt;&gt;""," X "&amp;'FoPITY-1'!$D230,"")</f>
        <v>elec reduce plant downtime X offshore wind es X newly built</v>
      </c>
    </row>
    <row r="231" spans="1:1" x14ac:dyDescent="0.45">
      <c r="A231" t="str">
        <f>'FoPITY-1'!A231&amp;" X"&amp;IF('FoPITY-1'!$B231&lt;&gt;""," "&amp;'FoPITY-1'!$B231,"")&amp;IF('FoPITY-1'!$C231&lt;&gt;""," X "&amp;'FoPITY-1'!$C231,"")&amp;IF('FoPITY-1'!$D231&lt;&gt;""," X "&amp;'FoPITY-1'!$D231,"")</f>
        <v>elec reduce plant downtime X crude oil es X preexisting retiring</v>
      </c>
    </row>
    <row r="232" spans="1:1" x14ac:dyDescent="0.45">
      <c r="A232" t="str">
        <f>'FoPITY-1'!A232&amp;" X"&amp;IF('FoPITY-1'!$B232&lt;&gt;""," "&amp;'FoPITY-1'!$B232,"")&amp;IF('FoPITY-1'!$C232&lt;&gt;""," X "&amp;'FoPITY-1'!$C232,"")&amp;IF('FoPITY-1'!$D232&lt;&gt;""," X "&amp;'FoPITY-1'!$D232,"")</f>
        <v>elec reduce plant downtime X crude oil es X preexisting nonretiring</v>
      </c>
    </row>
    <row r="233" spans="1:1" x14ac:dyDescent="0.45">
      <c r="A233" t="str">
        <f>'FoPITY-1'!A233&amp;" X"&amp;IF('FoPITY-1'!$B233&lt;&gt;""," "&amp;'FoPITY-1'!$B233,"")&amp;IF('FoPITY-1'!$C233&lt;&gt;""," X "&amp;'FoPITY-1'!$C233,"")&amp;IF('FoPITY-1'!$D233&lt;&gt;""," X "&amp;'FoPITY-1'!$D233,"")</f>
        <v>elec reduce plant downtime X crude oil es X newly built</v>
      </c>
    </row>
    <row r="234" spans="1:1" x14ac:dyDescent="0.45">
      <c r="A234" t="str">
        <f>'FoPITY-1'!A234&amp;" X"&amp;IF('FoPITY-1'!$B234&lt;&gt;""," "&amp;'FoPITY-1'!$B234,"")&amp;IF('FoPITY-1'!$C234&lt;&gt;""," X "&amp;'FoPITY-1'!$C234,"")&amp;IF('FoPITY-1'!$D234&lt;&gt;""," X "&amp;'FoPITY-1'!$D234,"")</f>
        <v>elec reduce plant downtime X heavy or residual fuel oil es X preexisting retiring</v>
      </c>
    </row>
    <row r="235" spans="1:1" x14ac:dyDescent="0.45">
      <c r="A235" t="str">
        <f>'FoPITY-1'!A235&amp;" X"&amp;IF('FoPITY-1'!$B235&lt;&gt;""," "&amp;'FoPITY-1'!$B235,"")&amp;IF('FoPITY-1'!$C235&lt;&gt;""," X "&amp;'FoPITY-1'!$C235,"")&amp;IF('FoPITY-1'!$D235&lt;&gt;""," X "&amp;'FoPITY-1'!$D235,"")</f>
        <v>elec reduce plant downtime X heavy or residual fuel oil es X preexisting nonretiring</v>
      </c>
    </row>
    <row r="236" spans="1:1" x14ac:dyDescent="0.45">
      <c r="A236" t="str">
        <f>'FoPITY-1'!A236&amp;" X"&amp;IF('FoPITY-1'!$B236&lt;&gt;""," "&amp;'FoPITY-1'!$B236,"")&amp;IF('FoPITY-1'!$C236&lt;&gt;""," X "&amp;'FoPITY-1'!$C236,"")&amp;IF('FoPITY-1'!$D236&lt;&gt;""," X "&amp;'FoPITY-1'!$D236,"")</f>
        <v>elec reduce plant downtime X heavy or residual fuel oil es X newly built</v>
      </c>
    </row>
    <row r="237" spans="1:1" x14ac:dyDescent="0.45">
      <c r="A237" t="str">
        <f>'FoPITY-1'!A237&amp;" X"&amp;IF('FoPITY-1'!$B237&lt;&gt;""," "&amp;'FoPITY-1'!$B237,"")&amp;IF('FoPITY-1'!$C237&lt;&gt;""," X "&amp;'FoPITY-1'!$C237,"")&amp;IF('FoPITY-1'!$D237&lt;&gt;""," X "&amp;'FoPITY-1'!$D237,"")</f>
        <v>elec reduce plant downtime X municipal solid waste es X preexisting retiring</v>
      </c>
    </row>
    <row r="238" spans="1:1" x14ac:dyDescent="0.45">
      <c r="A238" t="str">
        <f>'FoPITY-1'!A238&amp;" X"&amp;IF('FoPITY-1'!$B238&lt;&gt;""," "&amp;'FoPITY-1'!$B238,"")&amp;IF('FoPITY-1'!$C238&lt;&gt;""," X "&amp;'FoPITY-1'!$C238,"")&amp;IF('FoPITY-1'!$D238&lt;&gt;""," X "&amp;'FoPITY-1'!$D238,"")</f>
        <v>elec reduce plant downtime X municipal solid waste es X preexisting nonretiring</v>
      </c>
    </row>
    <row r="239" spans="1:1" x14ac:dyDescent="0.45">
      <c r="A239" t="str">
        <f>'FoPITY-1'!A239&amp;" X"&amp;IF('FoPITY-1'!$B239&lt;&gt;""," "&amp;'FoPITY-1'!$B239,"")&amp;IF('FoPITY-1'!$C239&lt;&gt;""," X "&amp;'FoPITY-1'!$C239,"")&amp;IF('FoPITY-1'!$D239&lt;&gt;""," X "&amp;'FoPITY-1'!$D239,"")</f>
        <v>elec reduce plant downtime X municipal solid waste es X newly built</v>
      </c>
    </row>
    <row r="240" spans="1:1" x14ac:dyDescent="0.45">
      <c r="A240" t="str">
        <f>'FoPITY-1'!A240&amp;" X"&amp;IF('FoPITY-1'!$B240&lt;&gt;""," "&amp;'FoPITY-1'!$B240,"")&amp;IF('FoPITY-1'!$C240&lt;&gt;""," X "&amp;'FoPITY-1'!$C240,"")&amp;IF('FoPITY-1'!$D240&lt;&gt;""," X "&amp;'FoPITY-1'!$D240,"")</f>
        <v>elec change imports X hard coal es</v>
      </c>
    </row>
    <row r="241" spans="1:1" x14ac:dyDescent="0.45">
      <c r="A241" t="str">
        <f>'FoPITY-1'!A241&amp;" X"&amp;IF('FoPITY-1'!$B241&lt;&gt;""," "&amp;'FoPITY-1'!$B241,"")&amp;IF('FoPITY-1'!$C241&lt;&gt;""," X "&amp;'FoPITY-1'!$C241,"")&amp;IF('FoPITY-1'!$D241&lt;&gt;""," X "&amp;'FoPITY-1'!$D241,"")</f>
        <v>elec change imports X natural gas nonpeaker es</v>
      </c>
    </row>
    <row r="242" spans="1:1" x14ac:dyDescent="0.45">
      <c r="A242" t="str">
        <f>'FoPITY-1'!A242&amp;" X"&amp;IF('FoPITY-1'!$B242&lt;&gt;""," "&amp;'FoPITY-1'!$B242,"")&amp;IF('FoPITY-1'!$C242&lt;&gt;""," X "&amp;'FoPITY-1'!$C242,"")&amp;IF('FoPITY-1'!$D242&lt;&gt;""," X "&amp;'FoPITY-1'!$D242,"")</f>
        <v>elec change imports X nuclear es</v>
      </c>
    </row>
    <row r="243" spans="1:1" x14ac:dyDescent="0.45">
      <c r="A243" t="str">
        <f>'FoPITY-1'!A243&amp;" X"&amp;IF('FoPITY-1'!$B243&lt;&gt;""," "&amp;'FoPITY-1'!$B243,"")&amp;IF('FoPITY-1'!$C243&lt;&gt;""," X "&amp;'FoPITY-1'!$C243,"")&amp;IF('FoPITY-1'!$D243&lt;&gt;""," X "&amp;'FoPITY-1'!$D243,"")</f>
        <v>elec change imports X hydro es</v>
      </c>
    </row>
    <row r="244" spans="1:1" x14ac:dyDescent="0.45">
      <c r="A244" t="str">
        <f>'FoPITY-1'!A244&amp;" X"&amp;IF('FoPITY-1'!$B244&lt;&gt;""," "&amp;'FoPITY-1'!$B244,"")&amp;IF('FoPITY-1'!$C244&lt;&gt;""," X "&amp;'FoPITY-1'!$C244,"")&amp;IF('FoPITY-1'!$D244&lt;&gt;""," X "&amp;'FoPITY-1'!$D244,"")</f>
        <v>elec change imports X onshore wind es</v>
      </c>
    </row>
    <row r="245" spans="1:1" x14ac:dyDescent="0.45">
      <c r="A245" t="str">
        <f>'FoPITY-1'!A245&amp;" X"&amp;IF('FoPITY-1'!$B245&lt;&gt;""," "&amp;'FoPITY-1'!$B245,"")&amp;IF('FoPITY-1'!$C245&lt;&gt;""," X "&amp;'FoPITY-1'!$C245,"")&amp;IF('FoPITY-1'!$D245&lt;&gt;""," X "&amp;'FoPITY-1'!$D245,"")</f>
        <v>elec change imports X solar PV es</v>
      </c>
    </row>
    <row r="246" spans="1:1" x14ac:dyDescent="0.45">
      <c r="A246" t="str">
        <f>'FoPITY-1'!A246&amp;" X"&amp;IF('FoPITY-1'!$B246&lt;&gt;""," "&amp;'FoPITY-1'!$B246,"")&amp;IF('FoPITY-1'!$C246&lt;&gt;""," X "&amp;'FoPITY-1'!$C246,"")&amp;IF('FoPITY-1'!$D246&lt;&gt;""," X "&amp;'FoPITY-1'!$D246,"")</f>
        <v>elec change imports X solar thermal es</v>
      </c>
    </row>
    <row r="247" spans="1:1" x14ac:dyDescent="0.45">
      <c r="A247" t="str">
        <f>'FoPITY-1'!A247&amp;" X"&amp;IF('FoPITY-1'!$B247&lt;&gt;""," "&amp;'FoPITY-1'!$B247,"")&amp;IF('FoPITY-1'!$C247&lt;&gt;""," X "&amp;'FoPITY-1'!$C247,"")&amp;IF('FoPITY-1'!$D247&lt;&gt;""," X "&amp;'FoPITY-1'!$D247,"")</f>
        <v>elec change imports X biomass es</v>
      </c>
    </row>
    <row r="248" spans="1:1" x14ac:dyDescent="0.45">
      <c r="A248" t="str">
        <f>'FoPITY-1'!A248&amp;" X"&amp;IF('FoPITY-1'!$B248&lt;&gt;""," "&amp;'FoPITY-1'!$B248,"")&amp;IF('FoPITY-1'!$C248&lt;&gt;""," X "&amp;'FoPITY-1'!$C248,"")&amp;IF('FoPITY-1'!$D248&lt;&gt;""," X "&amp;'FoPITY-1'!$D248,"")</f>
        <v>elec change imports X geothermal es</v>
      </c>
    </row>
    <row r="249" spans="1:1" x14ac:dyDescent="0.45">
      <c r="A249" t="str">
        <f>'FoPITY-1'!A249&amp;" X"&amp;IF('FoPITY-1'!$B249&lt;&gt;""," "&amp;'FoPITY-1'!$B249,"")&amp;IF('FoPITY-1'!$C249&lt;&gt;""," X "&amp;'FoPITY-1'!$C249,"")&amp;IF('FoPITY-1'!$D249&lt;&gt;""," X "&amp;'FoPITY-1'!$D249,"")</f>
        <v>elec change imports X petroleum es</v>
      </c>
    </row>
    <row r="250" spans="1:1" x14ac:dyDescent="0.45">
      <c r="A250" t="str">
        <f>'FoPITY-1'!A250&amp;" X"&amp;IF('FoPITY-1'!$B250&lt;&gt;""," "&amp;'FoPITY-1'!$B250,"")&amp;IF('FoPITY-1'!$C250&lt;&gt;""," X "&amp;'FoPITY-1'!$C250,"")&amp;IF('FoPITY-1'!$D250&lt;&gt;""," X "&amp;'FoPITY-1'!$D250,"")</f>
        <v>elec change imports X natural gas peaker es</v>
      </c>
    </row>
    <row r="251" spans="1:1" x14ac:dyDescent="0.45">
      <c r="A251" t="str">
        <f>'FoPITY-1'!A251&amp;" X"&amp;IF('FoPITY-1'!$B251&lt;&gt;""," "&amp;'FoPITY-1'!$B251,"")&amp;IF('FoPITY-1'!$C251&lt;&gt;""," X "&amp;'FoPITY-1'!$C251,"")&amp;IF('FoPITY-1'!$D251&lt;&gt;""," X "&amp;'FoPITY-1'!$D251,"")</f>
        <v>elec change imports X lignite es</v>
      </c>
    </row>
    <row r="252" spans="1:1" x14ac:dyDescent="0.45">
      <c r="A252" t="str">
        <f>'FoPITY-1'!A252&amp;" X"&amp;IF('FoPITY-1'!$B252&lt;&gt;""," "&amp;'FoPITY-1'!$B252,"")&amp;IF('FoPITY-1'!$C252&lt;&gt;""," X "&amp;'FoPITY-1'!$C252,"")&amp;IF('FoPITY-1'!$D252&lt;&gt;""," X "&amp;'FoPITY-1'!$D252,"")</f>
        <v>elec change imports X offshore wind es</v>
      </c>
    </row>
    <row r="253" spans="1:1" x14ac:dyDescent="0.45">
      <c r="A253" t="str">
        <f>'FoPITY-1'!A253&amp;" X"&amp;IF('FoPITY-1'!$B253&lt;&gt;""," "&amp;'FoPITY-1'!$B253,"")&amp;IF('FoPITY-1'!$C253&lt;&gt;""," X "&amp;'FoPITY-1'!$C253,"")&amp;IF('FoPITY-1'!$D253&lt;&gt;""," X "&amp;'FoPITY-1'!$D253,"")</f>
        <v>elec change imports X crude oil es</v>
      </c>
    </row>
    <row r="254" spans="1:1" x14ac:dyDescent="0.45">
      <c r="A254" t="str">
        <f>'FoPITY-1'!A254&amp;" X"&amp;IF('FoPITY-1'!$B254&lt;&gt;""," "&amp;'FoPITY-1'!$B254,"")&amp;IF('FoPITY-1'!$C254&lt;&gt;""," X "&amp;'FoPITY-1'!$C254,"")&amp;IF('FoPITY-1'!$D254&lt;&gt;""," X "&amp;'FoPITY-1'!$D254,"")</f>
        <v>elec change imports X heavy or residual fuel oil es</v>
      </c>
    </row>
    <row r="255" spans="1:1" x14ac:dyDescent="0.45">
      <c r="A255" t="str">
        <f>'FoPITY-1'!A255&amp;" X"&amp;IF('FoPITY-1'!$B255&lt;&gt;""," "&amp;'FoPITY-1'!$B255,"")&amp;IF('FoPITY-1'!$C255&lt;&gt;""," X "&amp;'FoPITY-1'!$C255,"")&amp;IF('FoPITY-1'!$D255&lt;&gt;""," X "&amp;'FoPITY-1'!$D255,"")</f>
        <v>elec change imports X municipal solid waste es</v>
      </c>
    </row>
    <row r="256" spans="1:1" x14ac:dyDescent="0.45">
      <c r="A256" t="str">
        <f>'FoPITY-1'!A256&amp;" X"&amp;IF('FoPITY-1'!$B256&lt;&gt;""," "&amp;'FoPITY-1'!$B256,"")&amp;IF('FoPITY-1'!$C256&lt;&gt;""," X "&amp;'FoPITY-1'!$C256,"")&amp;IF('FoPITY-1'!$D256&lt;&gt;""," X "&amp;'FoPITY-1'!$D256,"")</f>
        <v>elec change exports X</v>
      </c>
    </row>
    <row r="257" spans="1:1" x14ac:dyDescent="0.45">
      <c r="A257" t="str">
        <f>'FoPITY-1'!A257&amp;" X"&amp;IF('FoPITY-1'!$B257&lt;&gt;""," "&amp;'FoPITY-1'!$B257,"")&amp;IF('FoPITY-1'!$C257&lt;&gt;""," X "&amp;'FoPITY-1'!$C257,"")&amp;IF('FoPITY-1'!$D257&lt;&gt;""," X "&amp;'FoPITY-1'!$D257,"")</f>
        <v>elec non BAU mandated capacity construction X hard coal es</v>
      </c>
    </row>
    <row r="258" spans="1:1" x14ac:dyDescent="0.45">
      <c r="A258" t="str">
        <f>'FoPITY-1'!A258&amp;" X"&amp;IF('FoPITY-1'!$B258&lt;&gt;""," "&amp;'FoPITY-1'!$B258,"")&amp;IF('FoPITY-1'!$C258&lt;&gt;""," X "&amp;'FoPITY-1'!$C258,"")&amp;IF('FoPITY-1'!$D258&lt;&gt;""," X "&amp;'FoPITY-1'!$D258,"")</f>
        <v>elec non BAU mandated capacity construction X natural gas nonpeaker es</v>
      </c>
    </row>
    <row r="259" spans="1:1" x14ac:dyDescent="0.45">
      <c r="A259" t="str">
        <f>'FoPITY-1'!A259&amp;" X"&amp;IF('FoPITY-1'!$B259&lt;&gt;""," "&amp;'FoPITY-1'!$B259,"")&amp;IF('FoPITY-1'!$C259&lt;&gt;""," X "&amp;'FoPITY-1'!$C259,"")&amp;IF('FoPITY-1'!$D259&lt;&gt;""," X "&amp;'FoPITY-1'!$D259,"")</f>
        <v>elec non BAU mandated capacity construction X nuclear es</v>
      </c>
    </row>
    <row r="260" spans="1:1" x14ac:dyDescent="0.45">
      <c r="A260" t="str">
        <f>'FoPITY-1'!A260&amp;" X"&amp;IF('FoPITY-1'!$B260&lt;&gt;""," "&amp;'FoPITY-1'!$B260,"")&amp;IF('FoPITY-1'!$C260&lt;&gt;""," X "&amp;'FoPITY-1'!$C260,"")&amp;IF('FoPITY-1'!$D260&lt;&gt;""," X "&amp;'FoPITY-1'!$D260,"")</f>
        <v>elec non BAU mandated capacity construction X hydro es</v>
      </c>
    </row>
    <row r="261" spans="1:1" x14ac:dyDescent="0.45">
      <c r="A261" t="str">
        <f>'FoPITY-1'!A261&amp;" X"&amp;IF('FoPITY-1'!$B261&lt;&gt;""," "&amp;'FoPITY-1'!$B261,"")&amp;IF('FoPITY-1'!$C261&lt;&gt;""," X "&amp;'FoPITY-1'!$C261,"")&amp;IF('FoPITY-1'!$D261&lt;&gt;""," X "&amp;'FoPITY-1'!$D261,"")</f>
        <v>elec non BAU mandated capacity construction X onshore wind es</v>
      </c>
    </row>
    <row r="262" spans="1:1" x14ac:dyDescent="0.45">
      <c r="A262" t="str">
        <f>'FoPITY-1'!A262&amp;" X"&amp;IF('FoPITY-1'!$B262&lt;&gt;""," "&amp;'FoPITY-1'!$B262,"")&amp;IF('FoPITY-1'!$C262&lt;&gt;""," X "&amp;'FoPITY-1'!$C262,"")&amp;IF('FoPITY-1'!$D262&lt;&gt;""," X "&amp;'FoPITY-1'!$D262,"")</f>
        <v>elec non BAU mandated capacity construction X solar PV es</v>
      </c>
    </row>
    <row r="263" spans="1:1" x14ac:dyDescent="0.45">
      <c r="A263" t="str">
        <f>'FoPITY-1'!A263&amp;" X"&amp;IF('FoPITY-1'!$B263&lt;&gt;""," "&amp;'FoPITY-1'!$B263,"")&amp;IF('FoPITY-1'!$C263&lt;&gt;""," X "&amp;'FoPITY-1'!$C263,"")&amp;IF('FoPITY-1'!$D263&lt;&gt;""," X "&amp;'FoPITY-1'!$D263,"")</f>
        <v>elec non BAU mandated capacity construction X solar thermal es</v>
      </c>
    </row>
    <row r="264" spans="1:1" x14ac:dyDescent="0.45">
      <c r="A264" t="str">
        <f>'FoPITY-1'!A264&amp;" X"&amp;IF('FoPITY-1'!$B264&lt;&gt;""," "&amp;'FoPITY-1'!$B264,"")&amp;IF('FoPITY-1'!$C264&lt;&gt;""," X "&amp;'FoPITY-1'!$C264,"")&amp;IF('FoPITY-1'!$D264&lt;&gt;""," X "&amp;'FoPITY-1'!$D264,"")</f>
        <v>elec non BAU mandated capacity construction X biomass es</v>
      </c>
    </row>
    <row r="265" spans="1:1" x14ac:dyDescent="0.45">
      <c r="A265" t="str">
        <f>'FoPITY-1'!A265&amp;" X"&amp;IF('FoPITY-1'!$B265&lt;&gt;""," "&amp;'FoPITY-1'!$B265,"")&amp;IF('FoPITY-1'!$C265&lt;&gt;""," X "&amp;'FoPITY-1'!$C265,"")&amp;IF('FoPITY-1'!$D265&lt;&gt;""," X "&amp;'FoPITY-1'!$D265,"")</f>
        <v>elec non BAU mandated capacity construction X geothermal es</v>
      </c>
    </row>
    <row r="266" spans="1:1" x14ac:dyDescent="0.45">
      <c r="A266" t="str">
        <f>'FoPITY-1'!A266&amp;" X"&amp;IF('FoPITY-1'!$B266&lt;&gt;""," "&amp;'FoPITY-1'!$B266,"")&amp;IF('FoPITY-1'!$C266&lt;&gt;""," X "&amp;'FoPITY-1'!$C266,"")&amp;IF('FoPITY-1'!$D266&lt;&gt;""," X "&amp;'FoPITY-1'!$D266,"")</f>
        <v>elec non BAU mandated capacity construction X petroleum es</v>
      </c>
    </row>
    <row r="267" spans="1:1" x14ac:dyDescent="0.45">
      <c r="A267" t="str">
        <f>'FoPITY-1'!A267&amp;" X"&amp;IF('FoPITY-1'!$B267&lt;&gt;""," "&amp;'FoPITY-1'!$B267,"")&amp;IF('FoPITY-1'!$C267&lt;&gt;""," X "&amp;'FoPITY-1'!$C267,"")&amp;IF('FoPITY-1'!$D267&lt;&gt;""," X "&amp;'FoPITY-1'!$D267,"")</f>
        <v>elec non BAU mandated capacity construction X natural gas peaker es</v>
      </c>
    </row>
    <row r="268" spans="1:1" x14ac:dyDescent="0.45">
      <c r="A268" t="str">
        <f>'FoPITY-1'!A268&amp;" X"&amp;IF('FoPITY-1'!$B268&lt;&gt;""," "&amp;'FoPITY-1'!$B268,"")&amp;IF('FoPITY-1'!$C268&lt;&gt;""," X "&amp;'FoPITY-1'!$C268,"")&amp;IF('FoPITY-1'!$D268&lt;&gt;""," X "&amp;'FoPITY-1'!$D268,"")</f>
        <v>elec non BAU mandated capacity construction X lignite es</v>
      </c>
    </row>
    <row r="269" spans="1:1" x14ac:dyDescent="0.45">
      <c r="A269" t="str">
        <f>'FoPITY-1'!A269&amp;" X"&amp;IF('FoPITY-1'!$B269&lt;&gt;""," "&amp;'FoPITY-1'!$B269,"")&amp;IF('FoPITY-1'!$C269&lt;&gt;""," X "&amp;'FoPITY-1'!$C269,"")&amp;IF('FoPITY-1'!$D269&lt;&gt;""," X "&amp;'FoPITY-1'!$D269,"")</f>
        <v>elec non BAU mandated capacity construction X offshore wind es</v>
      </c>
    </row>
    <row r="270" spans="1:1" x14ac:dyDescent="0.45">
      <c r="A270" t="str">
        <f>'FoPITY-1'!A270&amp;" X"&amp;IF('FoPITY-1'!$B270&lt;&gt;""," "&amp;'FoPITY-1'!$B270,"")&amp;IF('FoPITY-1'!$C270&lt;&gt;""," X "&amp;'FoPITY-1'!$C270,"")&amp;IF('FoPITY-1'!$D270&lt;&gt;""," X "&amp;'FoPITY-1'!$D270,"")</f>
        <v>elec non BAU mandated capacity construction X crude oil es</v>
      </c>
    </row>
    <row r="271" spans="1:1" x14ac:dyDescent="0.45">
      <c r="A271" t="str">
        <f>'FoPITY-1'!A271&amp;" X"&amp;IF('FoPITY-1'!$B271&lt;&gt;""," "&amp;'FoPITY-1'!$B271,"")&amp;IF('FoPITY-1'!$C271&lt;&gt;""," X "&amp;'FoPITY-1'!$C271,"")&amp;IF('FoPITY-1'!$D271&lt;&gt;""," X "&amp;'FoPITY-1'!$D271,"")</f>
        <v>elec non BAU mandated capacity construction X heavy or residual fuel oil es</v>
      </c>
    </row>
    <row r="272" spans="1:1" x14ac:dyDescent="0.45">
      <c r="A272" t="str">
        <f>'FoPITY-1'!A272&amp;" X"&amp;IF('FoPITY-1'!$B272&lt;&gt;""," "&amp;'FoPITY-1'!$B272,"")&amp;IF('FoPITY-1'!$C272&lt;&gt;""," X "&amp;'FoPITY-1'!$C272,"")&amp;IF('FoPITY-1'!$D272&lt;&gt;""," X "&amp;'FoPITY-1'!$D272,"")</f>
        <v>elec non BAU mandated capacity construction X municipal solid waste es</v>
      </c>
    </row>
    <row r="273" spans="1:1" x14ac:dyDescent="0.45">
      <c r="A273" t="str">
        <f>'FoPITY-1'!A273&amp;" X"&amp;IF('FoPITY-1'!$B273&lt;&gt;""," "&amp;'FoPITY-1'!$B273,"")&amp;IF('FoPITY-1'!$C273&lt;&gt;""," X "&amp;'FoPITY-1'!$C273,"")&amp;IF('FoPITY-1'!$D273&lt;&gt;""," X "&amp;'FoPITY-1'!$D273,"")</f>
        <v>elec non BAU RPS qualifying resources X</v>
      </c>
    </row>
    <row r="274" spans="1:1" x14ac:dyDescent="0.45">
      <c r="A274" t="str">
        <f>'FoPITY-1'!A274&amp;" X"&amp;IF('FoPITY-1'!$B274&lt;&gt;""," "&amp;'FoPITY-1'!$B274,"")&amp;IF('FoPITY-1'!$C274&lt;&gt;""," X "&amp;'FoPITY-1'!$C274,"")&amp;IF('FoPITY-1'!$D274&lt;&gt;""," X "&amp;'FoPITY-1'!$D274,"")</f>
        <v>elec non BAU guaranteed dispatch X</v>
      </c>
    </row>
    <row r="275" spans="1:1" x14ac:dyDescent="0.45">
      <c r="A275" t="str">
        <f>'FoPITY-1'!A275&amp;" X"&amp;IF('FoPITY-1'!$B275&lt;&gt;""," "&amp;'FoPITY-1'!$B275,"")&amp;IF('FoPITY-1'!$C275&lt;&gt;""," X "&amp;'FoPITY-1'!$C275,"")&amp;IF('FoPITY-1'!$D275&lt;&gt;""," X "&amp;'FoPITY-1'!$D275,"")</f>
        <v>elec reduce soft costs X hard coal es</v>
      </c>
    </row>
    <row r="276" spans="1:1" x14ac:dyDescent="0.45">
      <c r="A276" t="str">
        <f>'FoPITY-1'!A276&amp;" X"&amp;IF('FoPITY-1'!$B276&lt;&gt;""," "&amp;'FoPITY-1'!$B276,"")&amp;IF('FoPITY-1'!$C276&lt;&gt;""," X "&amp;'FoPITY-1'!$C276,"")&amp;IF('FoPITY-1'!$D276&lt;&gt;""," X "&amp;'FoPITY-1'!$D276,"")</f>
        <v>elec reduce soft costs X natural gas nonpeaker es</v>
      </c>
    </row>
    <row r="277" spans="1:1" x14ac:dyDescent="0.45">
      <c r="A277" t="str">
        <f>'FoPITY-1'!A277&amp;" X"&amp;IF('FoPITY-1'!$B277&lt;&gt;""," "&amp;'FoPITY-1'!$B277,"")&amp;IF('FoPITY-1'!$C277&lt;&gt;""," X "&amp;'FoPITY-1'!$C277,"")&amp;IF('FoPITY-1'!$D277&lt;&gt;""," X "&amp;'FoPITY-1'!$D277,"")</f>
        <v>elec reduce soft costs X nuclear es</v>
      </c>
    </row>
    <row r="278" spans="1:1" x14ac:dyDescent="0.45">
      <c r="A278" t="str">
        <f>'FoPITY-1'!A278&amp;" X"&amp;IF('FoPITY-1'!$B278&lt;&gt;""," "&amp;'FoPITY-1'!$B278,"")&amp;IF('FoPITY-1'!$C278&lt;&gt;""," X "&amp;'FoPITY-1'!$C278,"")&amp;IF('FoPITY-1'!$D278&lt;&gt;""," X "&amp;'FoPITY-1'!$D278,"")</f>
        <v>elec reduce soft costs X hydro es</v>
      </c>
    </row>
    <row r="279" spans="1:1" x14ac:dyDescent="0.45">
      <c r="A279" t="str">
        <f>'FoPITY-1'!A279&amp;" X"&amp;IF('FoPITY-1'!$B279&lt;&gt;""," "&amp;'FoPITY-1'!$B279,"")&amp;IF('FoPITY-1'!$C279&lt;&gt;""," X "&amp;'FoPITY-1'!$C279,"")&amp;IF('FoPITY-1'!$D279&lt;&gt;""," X "&amp;'FoPITY-1'!$D279,"")</f>
        <v>elec reduce soft costs X onshore wind es</v>
      </c>
    </row>
    <row r="280" spans="1:1" x14ac:dyDescent="0.45">
      <c r="A280" t="str">
        <f>'FoPITY-1'!A280&amp;" X"&amp;IF('FoPITY-1'!$B280&lt;&gt;""," "&amp;'FoPITY-1'!$B280,"")&amp;IF('FoPITY-1'!$C280&lt;&gt;""," X "&amp;'FoPITY-1'!$C280,"")&amp;IF('FoPITY-1'!$D280&lt;&gt;""," X "&amp;'FoPITY-1'!$D280,"")</f>
        <v>elec reduce soft costs X solar PV es</v>
      </c>
    </row>
    <row r="281" spans="1:1" x14ac:dyDescent="0.45">
      <c r="A281" t="str">
        <f>'FoPITY-1'!A281&amp;" X"&amp;IF('FoPITY-1'!$B281&lt;&gt;""," "&amp;'FoPITY-1'!$B281,"")&amp;IF('FoPITY-1'!$C281&lt;&gt;""," X "&amp;'FoPITY-1'!$C281,"")&amp;IF('FoPITY-1'!$D281&lt;&gt;""," X "&amp;'FoPITY-1'!$D281,"")</f>
        <v>elec reduce soft costs X solar thermal es</v>
      </c>
    </row>
    <row r="282" spans="1:1" x14ac:dyDescent="0.45">
      <c r="A282" t="str">
        <f>'FoPITY-1'!A282&amp;" X"&amp;IF('FoPITY-1'!$B282&lt;&gt;""," "&amp;'FoPITY-1'!$B282,"")&amp;IF('FoPITY-1'!$C282&lt;&gt;""," X "&amp;'FoPITY-1'!$C282,"")&amp;IF('FoPITY-1'!$D282&lt;&gt;""," X "&amp;'FoPITY-1'!$D282,"")</f>
        <v>elec reduce soft costs X biomass es</v>
      </c>
    </row>
    <row r="283" spans="1:1" x14ac:dyDescent="0.45">
      <c r="A283" t="str">
        <f>'FoPITY-1'!A283&amp;" X"&amp;IF('FoPITY-1'!$B283&lt;&gt;""," "&amp;'FoPITY-1'!$B283,"")&amp;IF('FoPITY-1'!$C283&lt;&gt;""," X "&amp;'FoPITY-1'!$C283,"")&amp;IF('FoPITY-1'!$D283&lt;&gt;""," X "&amp;'FoPITY-1'!$D283,"")</f>
        <v>elec reduce soft costs X geothermal es</v>
      </c>
    </row>
    <row r="284" spans="1:1" x14ac:dyDescent="0.45">
      <c r="A284" t="str">
        <f>'FoPITY-1'!A284&amp;" X"&amp;IF('FoPITY-1'!$B284&lt;&gt;""," "&amp;'FoPITY-1'!$B284,"")&amp;IF('FoPITY-1'!$C284&lt;&gt;""," X "&amp;'FoPITY-1'!$C284,"")&amp;IF('FoPITY-1'!$D284&lt;&gt;""," X "&amp;'FoPITY-1'!$D284,"")</f>
        <v>elec reduce soft costs X petroleum es</v>
      </c>
    </row>
    <row r="285" spans="1:1" x14ac:dyDescent="0.45">
      <c r="A285" t="str">
        <f>'FoPITY-1'!A285&amp;" X"&amp;IF('FoPITY-1'!$B285&lt;&gt;""," "&amp;'FoPITY-1'!$B285,"")&amp;IF('FoPITY-1'!$C285&lt;&gt;""," X "&amp;'FoPITY-1'!$C285,"")&amp;IF('FoPITY-1'!$D285&lt;&gt;""," X "&amp;'FoPITY-1'!$D285,"")</f>
        <v>elec reduce soft costs X natural gas peaker es</v>
      </c>
    </row>
    <row r="286" spans="1:1" x14ac:dyDescent="0.45">
      <c r="A286" t="str">
        <f>'FoPITY-1'!A286&amp;" X"&amp;IF('FoPITY-1'!$B286&lt;&gt;""," "&amp;'FoPITY-1'!$B286,"")&amp;IF('FoPITY-1'!$C286&lt;&gt;""," X "&amp;'FoPITY-1'!$C286,"")&amp;IF('FoPITY-1'!$D286&lt;&gt;""," X "&amp;'FoPITY-1'!$D286,"")</f>
        <v>elec reduce soft costs X lignite es</v>
      </c>
    </row>
    <row r="287" spans="1:1" x14ac:dyDescent="0.45">
      <c r="A287" t="str">
        <f>'FoPITY-1'!A287&amp;" X"&amp;IF('FoPITY-1'!$B287&lt;&gt;""," "&amp;'FoPITY-1'!$B287,"")&amp;IF('FoPITY-1'!$C287&lt;&gt;""," X "&amp;'FoPITY-1'!$C287,"")&amp;IF('FoPITY-1'!$D287&lt;&gt;""," X "&amp;'FoPITY-1'!$D287,"")</f>
        <v>elec reduce soft costs X offshore wind es</v>
      </c>
    </row>
    <row r="288" spans="1:1" x14ac:dyDescent="0.45">
      <c r="A288" t="str">
        <f>'FoPITY-1'!A288&amp;" X"&amp;IF('FoPITY-1'!$B288&lt;&gt;""," "&amp;'FoPITY-1'!$B288,"")&amp;IF('FoPITY-1'!$C288&lt;&gt;""," X "&amp;'FoPITY-1'!$C288,"")&amp;IF('FoPITY-1'!$D288&lt;&gt;""," X "&amp;'FoPITY-1'!$D288,"")</f>
        <v>elec reduce soft costs X crude oil es</v>
      </c>
    </row>
    <row r="289" spans="1:1" x14ac:dyDescent="0.45">
      <c r="A289" t="str">
        <f>'FoPITY-1'!A289&amp;" X"&amp;IF('FoPITY-1'!$B289&lt;&gt;""," "&amp;'FoPITY-1'!$B289,"")&amp;IF('FoPITY-1'!$C289&lt;&gt;""," X "&amp;'FoPITY-1'!$C289,"")&amp;IF('FoPITY-1'!$D289&lt;&gt;""," X "&amp;'FoPITY-1'!$D289,"")</f>
        <v>elec reduce soft costs X heavy or residual fuel oil es</v>
      </c>
    </row>
    <row r="290" spans="1:1" x14ac:dyDescent="0.45">
      <c r="A290" t="str">
        <f>'FoPITY-1'!A290&amp;" X"&amp;IF('FoPITY-1'!$B290&lt;&gt;""," "&amp;'FoPITY-1'!$B290,"")&amp;IF('FoPITY-1'!$C290&lt;&gt;""," X "&amp;'FoPITY-1'!$C290,"")&amp;IF('FoPITY-1'!$D290&lt;&gt;""," X "&amp;'FoPITY-1'!$D290,"")</f>
        <v>elec reduce soft costs X municipal solid waste es</v>
      </c>
    </row>
    <row r="291" spans="1:1" x14ac:dyDescent="0.45">
      <c r="A291" t="str">
        <f>'FoPITY-1'!A291&amp;" X"&amp;IF('FoPITY-1'!$B291&lt;&gt;""," "&amp;'FoPITY-1'!$B291,"")&amp;IF('FoPITY-1'!$C291&lt;&gt;""," X "&amp;'FoPITY-1'!$C291,"")&amp;IF('FoPITY-1'!$D291&lt;&gt;""," X "&amp;'FoPITY-1'!$D291,"")</f>
        <v>elec capacity construction subsidy X hard coal es</v>
      </c>
    </row>
    <row r="292" spans="1:1" x14ac:dyDescent="0.45">
      <c r="A292" t="str">
        <f>'FoPITY-1'!A292&amp;" X"&amp;IF('FoPITY-1'!$B292&lt;&gt;""," "&amp;'FoPITY-1'!$B292,"")&amp;IF('FoPITY-1'!$C292&lt;&gt;""," X "&amp;'FoPITY-1'!$C292,"")&amp;IF('FoPITY-1'!$D292&lt;&gt;""," X "&amp;'FoPITY-1'!$D292,"")</f>
        <v>elec capacity construction subsidy X natural gas nonpeaker es</v>
      </c>
    </row>
    <row r="293" spans="1:1" x14ac:dyDescent="0.45">
      <c r="A293" t="str">
        <f>'FoPITY-1'!A293&amp;" X"&amp;IF('FoPITY-1'!$B293&lt;&gt;""," "&amp;'FoPITY-1'!$B293,"")&amp;IF('FoPITY-1'!$C293&lt;&gt;""," X "&amp;'FoPITY-1'!$C293,"")&amp;IF('FoPITY-1'!$D293&lt;&gt;""," X "&amp;'FoPITY-1'!$D293,"")</f>
        <v>elec capacity construction subsidy X nuclear es</v>
      </c>
    </row>
    <row r="294" spans="1:1" x14ac:dyDescent="0.45">
      <c r="A294" t="str">
        <f>'FoPITY-1'!A294&amp;" X"&amp;IF('FoPITY-1'!$B294&lt;&gt;""," "&amp;'FoPITY-1'!$B294,"")&amp;IF('FoPITY-1'!$C294&lt;&gt;""," X "&amp;'FoPITY-1'!$C294,"")&amp;IF('FoPITY-1'!$D294&lt;&gt;""," X "&amp;'FoPITY-1'!$D294,"")</f>
        <v>elec capacity construction subsidy X hydro es</v>
      </c>
    </row>
    <row r="295" spans="1:1" x14ac:dyDescent="0.45">
      <c r="A295" t="str">
        <f>'FoPITY-1'!A295&amp;" X"&amp;IF('FoPITY-1'!$B295&lt;&gt;""," "&amp;'FoPITY-1'!$B295,"")&amp;IF('FoPITY-1'!$C295&lt;&gt;""," X "&amp;'FoPITY-1'!$C295,"")&amp;IF('FoPITY-1'!$D295&lt;&gt;""," X "&amp;'FoPITY-1'!$D295,"")</f>
        <v>elec capacity construction subsidy X onshore wind es</v>
      </c>
    </row>
    <row r="296" spans="1:1" x14ac:dyDescent="0.45">
      <c r="A296" t="str">
        <f>'FoPITY-1'!A296&amp;" X"&amp;IF('FoPITY-1'!$B296&lt;&gt;""," "&amp;'FoPITY-1'!$B296,"")&amp;IF('FoPITY-1'!$C296&lt;&gt;""," X "&amp;'FoPITY-1'!$C296,"")&amp;IF('FoPITY-1'!$D296&lt;&gt;""," X "&amp;'FoPITY-1'!$D296,"")</f>
        <v>elec capacity construction subsidy X solar PV es</v>
      </c>
    </row>
    <row r="297" spans="1:1" x14ac:dyDescent="0.45">
      <c r="A297" t="str">
        <f>'FoPITY-1'!A297&amp;" X"&amp;IF('FoPITY-1'!$B297&lt;&gt;""," "&amp;'FoPITY-1'!$B297,"")&amp;IF('FoPITY-1'!$C297&lt;&gt;""," X "&amp;'FoPITY-1'!$C297,"")&amp;IF('FoPITY-1'!$D297&lt;&gt;""," X "&amp;'FoPITY-1'!$D297,"")</f>
        <v>elec capacity construction subsidy X solar thermal es</v>
      </c>
    </row>
    <row r="298" spans="1:1" x14ac:dyDescent="0.45">
      <c r="A298" t="str">
        <f>'FoPITY-1'!A298&amp;" X"&amp;IF('FoPITY-1'!$B298&lt;&gt;""," "&amp;'FoPITY-1'!$B298,"")&amp;IF('FoPITY-1'!$C298&lt;&gt;""," X "&amp;'FoPITY-1'!$C298,"")&amp;IF('FoPITY-1'!$D298&lt;&gt;""," X "&amp;'FoPITY-1'!$D298,"")</f>
        <v>elec capacity construction subsidy X biomass es</v>
      </c>
    </row>
    <row r="299" spans="1:1" x14ac:dyDescent="0.45">
      <c r="A299" t="str">
        <f>'FoPITY-1'!A299&amp;" X"&amp;IF('FoPITY-1'!$B299&lt;&gt;""," "&amp;'FoPITY-1'!$B299,"")&amp;IF('FoPITY-1'!$C299&lt;&gt;""," X "&amp;'FoPITY-1'!$C299,"")&amp;IF('FoPITY-1'!$D299&lt;&gt;""," X "&amp;'FoPITY-1'!$D299,"")</f>
        <v>elec capacity construction subsidy X geothermal es</v>
      </c>
    </row>
    <row r="300" spans="1:1" x14ac:dyDescent="0.45">
      <c r="A300" t="str">
        <f>'FoPITY-1'!A300&amp;" X"&amp;IF('FoPITY-1'!$B300&lt;&gt;""," "&amp;'FoPITY-1'!$B300,"")&amp;IF('FoPITY-1'!$C300&lt;&gt;""," X "&amp;'FoPITY-1'!$C300,"")&amp;IF('FoPITY-1'!$D300&lt;&gt;""," X "&amp;'FoPITY-1'!$D300,"")</f>
        <v>elec capacity construction subsidy X petroleum es</v>
      </c>
    </row>
    <row r="301" spans="1:1" x14ac:dyDescent="0.45">
      <c r="A301" t="str">
        <f>'FoPITY-1'!A301&amp;" X"&amp;IF('FoPITY-1'!$B301&lt;&gt;""," "&amp;'FoPITY-1'!$B301,"")&amp;IF('FoPITY-1'!$C301&lt;&gt;""," X "&amp;'FoPITY-1'!$C301,"")&amp;IF('FoPITY-1'!$D301&lt;&gt;""," X "&amp;'FoPITY-1'!$D301,"")</f>
        <v>elec capacity construction subsidy X natural gas peaker es</v>
      </c>
    </row>
    <row r="302" spans="1:1" x14ac:dyDescent="0.45">
      <c r="A302" t="str">
        <f>'FoPITY-1'!A302&amp;" X"&amp;IF('FoPITY-1'!$B302&lt;&gt;""," "&amp;'FoPITY-1'!$B302,"")&amp;IF('FoPITY-1'!$C302&lt;&gt;""," X "&amp;'FoPITY-1'!$C302,"")&amp;IF('FoPITY-1'!$D302&lt;&gt;""," X "&amp;'FoPITY-1'!$D302,"")</f>
        <v>elec capacity construction subsidy X lignite es</v>
      </c>
    </row>
    <row r="303" spans="1:1" x14ac:dyDescent="0.45">
      <c r="A303" t="str">
        <f>'FoPITY-1'!A303&amp;" X"&amp;IF('FoPITY-1'!$B303&lt;&gt;""," "&amp;'FoPITY-1'!$B303,"")&amp;IF('FoPITY-1'!$C303&lt;&gt;""," X "&amp;'FoPITY-1'!$C303,"")&amp;IF('FoPITY-1'!$D303&lt;&gt;""," X "&amp;'FoPITY-1'!$D303,"")</f>
        <v>elec capacity construction subsidy X offshore wind es</v>
      </c>
    </row>
    <row r="304" spans="1:1" x14ac:dyDescent="0.45">
      <c r="A304" t="str">
        <f>'FoPITY-1'!A304&amp;" X"&amp;IF('FoPITY-1'!$B304&lt;&gt;""," "&amp;'FoPITY-1'!$B304,"")&amp;IF('FoPITY-1'!$C304&lt;&gt;""," X "&amp;'FoPITY-1'!$C304,"")&amp;IF('FoPITY-1'!$D304&lt;&gt;""," X "&amp;'FoPITY-1'!$D304,"")</f>
        <v>elec capacity construction subsidy X crude oil es</v>
      </c>
    </row>
    <row r="305" spans="1:1" x14ac:dyDescent="0.45">
      <c r="A305" t="str">
        <f>'FoPITY-1'!A305&amp;" X"&amp;IF('FoPITY-1'!$B305&lt;&gt;""," "&amp;'FoPITY-1'!$B305,"")&amp;IF('FoPITY-1'!$C305&lt;&gt;""," X "&amp;'FoPITY-1'!$C305,"")&amp;IF('FoPITY-1'!$D305&lt;&gt;""," X "&amp;'FoPITY-1'!$D305,"")</f>
        <v>elec capacity construction subsidy X heavy or residual fuel oil es</v>
      </c>
    </row>
    <row r="306" spans="1:1" x14ac:dyDescent="0.45">
      <c r="A306" t="str">
        <f>'FoPITY-1'!A306&amp;" X"&amp;IF('FoPITY-1'!$B306&lt;&gt;""," "&amp;'FoPITY-1'!$B306,"")&amp;IF('FoPITY-1'!$C306&lt;&gt;""," X "&amp;'FoPITY-1'!$C306,"")&amp;IF('FoPITY-1'!$D306&lt;&gt;""," X "&amp;'FoPITY-1'!$D306,"")</f>
        <v>elec capacity construction subsidy X municipal solid waste es</v>
      </c>
    </row>
    <row r="307" spans="1:1" x14ac:dyDescent="0.45">
      <c r="A307" t="str">
        <f>'FoPITY-1'!A307&amp;" X"&amp;IF('FoPITY-1'!$B307&lt;&gt;""," "&amp;'FoPITY-1'!$B307,"")&amp;IF('FoPITY-1'!$C307&lt;&gt;""," X "&amp;'FoPITY-1'!$C307,"")&amp;IF('FoPITY-1'!$D307&lt;&gt;""," X "&amp;'FoPITY-1'!$D307,"")</f>
        <v>bldgs rebate X heating</v>
      </c>
    </row>
    <row r="308" spans="1:1" x14ac:dyDescent="0.45">
      <c r="A308" t="str">
        <f>'FoPITY-1'!A308&amp;" X"&amp;IF('FoPITY-1'!$B308&lt;&gt;""," "&amp;'FoPITY-1'!$B308,"")&amp;IF('FoPITY-1'!$C308&lt;&gt;""," X "&amp;'FoPITY-1'!$C308,"")&amp;IF('FoPITY-1'!$D308&lt;&gt;""," X "&amp;'FoPITY-1'!$D308,"")</f>
        <v>bldgs rebate X cooling and ventilation</v>
      </c>
    </row>
    <row r="309" spans="1:1" x14ac:dyDescent="0.45">
      <c r="A309" t="str">
        <f>'FoPITY-1'!A309&amp;" X"&amp;IF('FoPITY-1'!$B309&lt;&gt;""," "&amp;'FoPITY-1'!$B309,"")&amp;IF('FoPITY-1'!$C309&lt;&gt;""," X "&amp;'FoPITY-1'!$C309,"")&amp;IF('FoPITY-1'!$D309&lt;&gt;""," X "&amp;'FoPITY-1'!$D309,"")</f>
        <v>bldgs rebate X envelope</v>
      </c>
    </row>
    <row r="310" spans="1:1" x14ac:dyDescent="0.45">
      <c r="A310" t="str">
        <f>'FoPITY-1'!A310&amp;" X"&amp;IF('FoPITY-1'!$B310&lt;&gt;""," "&amp;'FoPITY-1'!$B310,"")&amp;IF('FoPITY-1'!$C310&lt;&gt;""," X "&amp;'FoPITY-1'!$C310,"")&amp;IF('FoPITY-1'!$D310&lt;&gt;""," X "&amp;'FoPITY-1'!$D310,"")</f>
        <v>bldgs rebate X lighting</v>
      </c>
    </row>
    <row r="311" spans="1:1" x14ac:dyDescent="0.45">
      <c r="A311" t="str">
        <f>'FoPITY-1'!A311&amp;" X"&amp;IF('FoPITY-1'!$B311&lt;&gt;""," "&amp;'FoPITY-1'!$B311,"")&amp;IF('FoPITY-1'!$C311&lt;&gt;""," X "&amp;'FoPITY-1'!$C311,"")&amp;IF('FoPITY-1'!$D311&lt;&gt;""," X "&amp;'FoPITY-1'!$D311,"")</f>
        <v>bldgs rebate X appliances</v>
      </c>
    </row>
    <row r="312" spans="1:1" x14ac:dyDescent="0.45">
      <c r="A312" t="str">
        <f>'FoPITY-1'!A312&amp;" X"&amp;IF('FoPITY-1'!$B312&lt;&gt;""," "&amp;'FoPITY-1'!$B312,"")&amp;IF('FoPITY-1'!$C312&lt;&gt;""," X "&amp;'FoPITY-1'!$C312,"")&amp;IF('FoPITY-1'!$D312&lt;&gt;""," X "&amp;'FoPITY-1'!$D312,"")</f>
        <v>bldgs rebate X other component</v>
      </c>
    </row>
    <row r="313" spans="1:1" x14ac:dyDescent="0.45">
      <c r="A313" t="str">
        <f>'FoPITY-1'!A313&amp;" X"&amp;IF('FoPITY-1'!$B313&lt;&gt;""," "&amp;'FoPITY-1'!$B313,"")&amp;IF('FoPITY-1'!$C313&lt;&gt;""," X "&amp;'FoPITY-1'!$C313,"")&amp;IF('FoPITY-1'!$D313&lt;&gt;""," X "&amp;'FoPITY-1'!$D313,"")</f>
        <v>bldgs efficiency standards X heating X urban residential</v>
      </c>
    </row>
    <row r="314" spans="1:1" x14ac:dyDescent="0.45">
      <c r="A314" t="str">
        <f>'FoPITY-1'!A314&amp;" X"&amp;IF('FoPITY-1'!$B314&lt;&gt;""," "&amp;'FoPITY-1'!$B314,"")&amp;IF('FoPITY-1'!$C314&lt;&gt;""," X "&amp;'FoPITY-1'!$C314,"")&amp;IF('FoPITY-1'!$D314&lt;&gt;""," X "&amp;'FoPITY-1'!$D314,"")</f>
        <v>bldgs efficiency standards X heating X rural residential</v>
      </c>
    </row>
    <row r="315" spans="1:1" x14ac:dyDescent="0.45">
      <c r="A315" t="str">
        <f>'FoPITY-1'!A315&amp;" X"&amp;IF('FoPITY-1'!$B315&lt;&gt;""," "&amp;'FoPITY-1'!$B315,"")&amp;IF('FoPITY-1'!$C315&lt;&gt;""," X "&amp;'FoPITY-1'!$C315,"")&amp;IF('FoPITY-1'!$D315&lt;&gt;""," X "&amp;'FoPITY-1'!$D315,"")</f>
        <v>bldgs efficiency standards X heating X commercial</v>
      </c>
    </row>
    <row r="316" spans="1:1" x14ac:dyDescent="0.45">
      <c r="A316" t="str">
        <f>'FoPITY-1'!A316&amp;" X"&amp;IF('FoPITY-1'!$B316&lt;&gt;""," "&amp;'FoPITY-1'!$B316,"")&amp;IF('FoPITY-1'!$C316&lt;&gt;""," X "&amp;'FoPITY-1'!$C316,"")&amp;IF('FoPITY-1'!$D316&lt;&gt;""," X "&amp;'FoPITY-1'!$D316,"")</f>
        <v>bldgs efficiency standards X cooling and ventilation X urban residential</v>
      </c>
    </row>
    <row r="317" spans="1:1" x14ac:dyDescent="0.45">
      <c r="A317" t="str">
        <f>'FoPITY-1'!A317&amp;" X"&amp;IF('FoPITY-1'!$B317&lt;&gt;""," "&amp;'FoPITY-1'!$B317,"")&amp;IF('FoPITY-1'!$C317&lt;&gt;""," X "&amp;'FoPITY-1'!$C317,"")&amp;IF('FoPITY-1'!$D317&lt;&gt;""," X "&amp;'FoPITY-1'!$D317,"")</f>
        <v>bldgs efficiency standards X cooling and ventilation X rural residential</v>
      </c>
    </row>
    <row r="318" spans="1:1" x14ac:dyDescent="0.45">
      <c r="A318" t="str">
        <f>'FoPITY-1'!A318&amp;" X"&amp;IF('FoPITY-1'!$B318&lt;&gt;""," "&amp;'FoPITY-1'!$B318,"")&amp;IF('FoPITY-1'!$C318&lt;&gt;""," X "&amp;'FoPITY-1'!$C318,"")&amp;IF('FoPITY-1'!$D318&lt;&gt;""," X "&amp;'FoPITY-1'!$D318,"")</f>
        <v>bldgs efficiency standards X cooling and ventilation X commercial</v>
      </c>
    </row>
    <row r="319" spans="1:1" x14ac:dyDescent="0.45">
      <c r="A319" t="str">
        <f>'FoPITY-1'!A319&amp;" X"&amp;IF('FoPITY-1'!$B319&lt;&gt;""," "&amp;'FoPITY-1'!$B319,"")&amp;IF('FoPITY-1'!$C319&lt;&gt;""," X "&amp;'FoPITY-1'!$C319,"")&amp;IF('FoPITY-1'!$D319&lt;&gt;""," X "&amp;'FoPITY-1'!$D319,"")</f>
        <v>bldgs efficiency standards X envelope X urban residential</v>
      </c>
    </row>
    <row r="320" spans="1:1" x14ac:dyDescent="0.45">
      <c r="A320" t="str">
        <f>'FoPITY-1'!A320&amp;" X"&amp;IF('FoPITY-1'!$B320&lt;&gt;""," "&amp;'FoPITY-1'!$B320,"")&amp;IF('FoPITY-1'!$C320&lt;&gt;""," X "&amp;'FoPITY-1'!$C320,"")&amp;IF('FoPITY-1'!$D320&lt;&gt;""," X "&amp;'FoPITY-1'!$D320,"")</f>
        <v>bldgs efficiency standards X envelope X rural residential</v>
      </c>
    </row>
    <row r="321" spans="1:1" x14ac:dyDescent="0.45">
      <c r="A321" t="str">
        <f>'FoPITY-1'!A321&amp;" X"&amp;IF('FoPITY-1'!$B321&lt;&gt;""," "&amp;'FoPITY-1'!$B321,"")&amp;IF('FoPITY-1'!$C321&lt;&gt;""," X "&amp;'FoPITY-1'!$C321,"")&amp;IF('FoPITY-1'!$D321&lt;&gt;""," X "&amp;'FoPITY-1'!$D321,"")</f>
        <v>bldgs efficiency standards X envelope X commercial</v>
      </c>
    </row>
    <row r="322" spans="1:1" x14ac:dyDescent="0.45">
      <c r="A322" t="str">
        <f>'FoPITY-1'!A322&amp;" X"&amp;IF('FoPITY-1'!$B322&lt;&gt;""," "&amp;'FoPITY-1'!$B322,"")&amp;IF('FoPITY-1'!$C322&lt;&gt;""," X "&amp;'FoPITY-1'!$C322,"")&amp;IF('FoPITY-1'!$D322&lt;&gt;""," X "&amp;'FoPITY-1'!$D322,"")</f>
        <v>bldgs efficiency standards X lighting X urban residential</v>
      </c>
    </row>
    <row r="323" spans="1:1" x14ac:dyDescent="0.45">
      <c r="A323" t="str">
        <f>'FoPITY-1'!A323&amp;" X"&amp;IF('FoPITY-1'!$B323&lt;&gt;""," "&amp;'FoPITY-1'!$B323,"")&amp;IF('FoPITY-1'!$C323&lt;&gt;""," X "&amp;'FoPITY-1'!$C323,"")&amp;IF('FoPITY-1'!$D323&lt;&gt;""," X "&amp;'FoPITY-1'!$D323,"")</f>
        <v>bldgs efficiency standards X lighting X rural residential</v>
      </c>
    </row>
    <row r="324" spans="1:1" x14ac:dyDescent="0.45">
      <c r="A324" t="str">
        <f>'FoPITY-1'!A324&amp;" X"&amp;IF('FoPITY-1'!$B324&lt;&gt;""," "&amp;'FoPITY-1'!$B324,"")&amp;IF('FoPITY-1'!$C324&lt;&gt;""," X "&amp;'FoPITY-1'!$C324,"")&amp;IF('FoPITY-1'!$D324&lt;&gt;""," X "&amp;'FoPITY-1'!$D324,"")</f>
        <v>bldgs efficiency standards X lighting X commercial</v>
      </c>
    </row>
    <row r="325" spans="1:1" x14ac:dyDescent="0.45">
      <c r="A325" t="str">
        <f>'FoPITY-1'!A325&amp;" X"&amp;IF('FoPITY-1'!$B325&lt;&gt;""," "&amp;'FoPITY-1'!$B325,"")&amp;IF('FoPITY-1'!$C325&lt;&gt;""," X "&amp;'FoPITY-1'!$C325,"")&amp;IF('FoPITY-1'!$D325&lt;&gt;""," X "&amp;'FoPITY-1'!$D325,"")</f>
        <v>bldgs efficiency standards X appliances X urban residential</v>
      </c>
    </row>
    <row r="326" spans="1:1" x14ac:dyDescent="0.45">
      <c r="A326" t="str">
        <f>'FoPITY-1'!A326&amp;" X"&amp;IF('FoPITY-1'!$B326&lt;&gt;""," "&amp;'FoPITY-1'!$B326,"")&amp;IF('FoPITY-1'!$C326&lt;&gt;""," X "&amp;'FoPITY-1'!$C326,"")&amp;IF('FoPITY-1'!$D326&lt;&gt;""," X "&amp;'FoPITY-1'!$D326,"")</f>
        <v>bldgs efficiency standards X appliances X rural residential</v>
      </c>
    </row>
    <row r="327" spans="1:1" x14ac:dyDescent="0.45">
      <c r="A327" t="str">
        <f>'FoPITY-1'!A327&amp;" X"&amp;IF('FoPITY-1'!$B327&lt;&gt;""," "&amp;'FoPITY-1'!$B327,"")&amp;IF('FoPITY-1'!$C327&lt;&gt;""," X "&amp;'FoPITY-1'!$C327,"")&amp;IF('FoPITY-1'!$D327&lt;&gt;""," X "&amp;'FoPITY-1'!$D327,"")</f>
        <v>bldgs efficiency standards X appliances X commercial</v>
      </c>
    </row>
    <row r="328" spans="1:1" x14ac:dyDescent="0.45">
      <c r="A328" t="str">
        <f>'FoPITY-1'!A328&amp;" X"&amp;IF('FoPITY-1'!$B328&lt;&gt;""," "&amp;'FoPITY-1'!$B328,"")&amp;IF('FoPITY-1'!$C328&lt;&gt;""," X "&amp;'FoPITY-1'!$C328,"")&amp;IF('FoPITY-1'!$D328&lt;&gt;""," X "&amp;'FoPITY-1'!$D328,"")</f>
        <v>bldgs efficiency standards X other component X urban residential</v>
      </c>
    </row>
    <row r="329" spans="1:1" x14ac:dyDescent="0.45">
      <c r="A329" t="str">
        <f>'FoPITY-1'!A329&amp;" X"&amp;IF('FoPITY-1'!$B329&lt;&gt;""," "&amp;'FoPITY-1'!$B329,"")&amp;IF('FoPITY-1'!$C329&lt;&gt;""," X "&amp;'FoPITY-1'!$C329,"")&amp;IF('FoPITY-1'!$D329&lt;&gt;""," X "&amp;'FoPITY-1'!$D329,"")</f>
        <v>bldgs efficiency standards X other component X rural residential</v>
      </c>
    </row>
    <row r="330" spans="1:1" x14ac:dyDescent="0.45">
      <c r="A330" t="str">
        <f>'FoPITY-1'!A330&amp;" X"&amp;IF('FoPITY-1'!$B330&lt;&gt;""," "&amp;'FoPITY-1'!$B330,"")&amp;IF('FoPITY-1'!$C330&lt;&gt;""," X "&amp;'FoPITY-1'!$C330,"")&amp;IF('FoPITY-1'!$D330&lt;&gt;""," X "&amp;'FoPITY-1'!$D330,"")</f>
        <v>bldgs efficiency standards X other component X commercial</v>
      </c>
    </row>
    <row r="331" spans="1:1" x14ac:dyDescent="0.45">
      <c r="A331" t="str">
        <f>'FoPITY-1'!A331&amp;" X"&amp;IF('FoPITY-1'!$B331&lt;&gt;""," "&amp;'FoPITY-1'!$B331,"")&amp;IF('FoPITY-1'!$C331&lt;&gt;""," X "&amp;'FoPITY-1'!$C331,"")&amp;IF('FoPITY-1'!$D331&lt;&gt;""," X "&amp;'FoPITY-1'!$D331,"")</f>
        <v>bldgs device labeling X</v>
      </c>
    </row>
    <row r="332" spans="1:1" x14ac:dyDescent="0.45">
      <c r="A332" t="str">
        <f>'FoPITY-1'!A332&amp;" X"&amp;IF('FoPITY-1'!$B332&lt;&gt;""," "&amp;'FoPITY-1'!$B332,"")&amp;IF('FoPITY-1'!$C332&lt;&gt;""," X "&amp;'FoPITY-1'!$C332,"")&amp;IF('FoPITY-1'!$D332&lt;&gt;""," X "&amp;'FoPITY-1'!$D332,"")</f>
        <v>bldgs contractor training X</v>
      </c>
    </row>
    <row r="333" spans="1:1" x14ac:dyDescent="0.45">
      <c r="A333" t="str">
        <f>'FoPITY-1'!A333&amp;" X"&amp;IF('FoPITY-1'!$B333&lt;&gt;""," "&amp;'FoPITY-1'!$B333,"")&amp;IF('FoPITY-1'!$C333&lt;&gt;""," X "&amp;'FoPITY-1'!$C333,"")&amp;IF('FoPITY-1'!$D333&lt;&gt;""," X "&amp;'FoPITY-1'!$D333,"")</f>
        <v>bldgs new component fuel shifting X heating X urban residential</v>
      </c>
    </row>
    <row r="334" spans="1:1" x14ac:dyDescent="0.45">
      <c r="A334" t="str">
        <f>'FoPITY-1'!A334&amp;" X"&amp;IF('FoPITY-1'!$B334&lt;&gt;""," "&amp;'FoPITY-1'!$B334,"")&amp;IF('FoPITY-1'!$C334&lt;&gt;""," X "&amp;'FoPITY-1'!$C334,"")&amp;IF('FoPITY-1'!$D334&lt;&gt;""," X "&amp;'FoPITY-1'!$D334,"")</f>
        <v>bldgs new component fuel shifting X heating X rural residential</v>
      </c>
    </row>
    <row r="335" spans="1:1" x14ac:dyDescent="0.45">
      <c r="A335" t="str">
        <f>'FoPITY-1'!A335&amp;" X"&amp;IF('FoPITY-1'!$B335&lt;&gt;""," "&amp;'FoPITY-1'!$B335,"")&amp;IF('FoPITY-1'!$C335&lt;&gt;""," X "&amp;'FoPITY-1'!$C335,"")&amp;IF('FoPITY-1'!$D335&lt;&gt;""," X "&amp;'FoPITY-1'!$D335,"")</f>
        <v>bldgs new component fuel shifting X heating X commercial</v>
      </c>
    </row>
    <row r="336" spans="1:1" x14ac:dyDescent="0.45">
      <c r="A336" t="str">
        <f>'FoPITY-1'!A336&amp;" X"&amp;IF('FoPITY-1'!$B336&lt;&gt;""," "&amp;'FoPITY-1'!$B336,"")&amp;IF('FoPITY-1'!$C336&lt;&gt;""," X "&amp;'FoPITY-1'!$C336,"")&amp;IF('FoPITY-1'!$D336&lt;&gt;""," X "&amp;'FoPITY-1'!$D336,"")</f>
        <v>bldgs new component fuel shifting X cooling and ventilation X urban residential</v>
      </c>
    </row>
    <row r="337" spans="1:1" x14ac:dyDescent="0.45">
      <c r="A337" t="str">
        <f>'FoPITY-1'!A337&amp;" X"&amp;IF('FoPITY-1'!$B337&lt;&gt;""," "&amp;'FoPITY-1'!$B337,"")&amp;IF('FoPITY-1'!$C337&lt;&gt;""," X "&amp;'FoPITY-1'!$C337,"")&amp;IF('FoPITY-1'!$D337&lt;&gt;""," X "&amp;'FoPITY-1'!$D337,"")</f>
        <v>bldgs new component fuel shifting X cooling and ventilation X rural residential</v>
      </c>
    </row>
    <row r="338" spans="1:1" x14ac:dyDescent="0.45">
      <c r="A338" t="str">
        <f>'FoPITY-1'!A338&amp;" X"&amp;IF('FoPITY-1'!$B338&lt;&gt;""," "&amp;'FoPITY-1'!$B338,"")&amp;IF('FoPITY-1'!$C338&lt;&gt;""," X "&amp;'FoPITY-1'!$C338,"")&amp;IF('FoPITY-1'!$D338&lt;&gt;""," X "&amp;'FoPITY-1'!$D338,"")</f>
        <v>bldgs new component fuel shifting X cooling and ventilation X commercial</v>
      </c>
    </row>
    <row r="339" spans="1:1" x14ac:dyDescent="0.45">
      <c r="A339" t="str">
        <f>'FoPITY-1'!A339&amp;" X"&amp;IF('FoPITY-1'!$B339&lt;&gt;""," "&amp;'FoPITY-1'!$B339,"")&amp;IF('FoPITY-1'!$C339&lt;&gt;""," X "&amp;'FoPITY-1'!$C339,"")&amp;IF('FoPITY-1'!$D339&lt;&gt;""," X "&amp;'FoPITY-1'!$D339,"")</f>
        <v>bldgs new component fuel shifting X envelope X urban residential</v>
      </c>
    </row>
    <row r="340" spans="1:1" x14ac:dyDescent="0.45">
      <c r="A340" t="str">
        <f>'FoPITY-1'!A340&amp;" X"&amp;IF('FoPITY-1'!$B340&lt;&gt;""," "&amp;'FoPITY-1'!$B340,"")&amp;IF('FoPITY-1'!$C340&lt;&gt;""," X "&amp;'FoPITY-1'!$C340,"")&amp;IF('FoPITY-1'!$D340&lt;&gt;""," X "&amp;'FoPITY-1'!$D340,"")</f>
        <v>bldgs new component fuel shifting X envelope X rural residential</v>
      </c>
    </row>
    <row r="341" spans="1:1" x14ac:dyDescent="0.45">
      <c r="A341" t="str">
        <f>'FoPITY-1'!A341&amp;" X"&amp;IF('FoPITY-1'!$B341&lt;&gt;""," "&amp;'FoPITY-1'!$B341,"")&amp;IF('FoPITY-1'!$C341&lt;&gt;""," X "&amp;'FoPITY-1'!$C341,"")&amp;IF('FoPITY-1'!$D341&lt;&gt;""," X "&amp;'FoPITY-1'!$D341,"")</f>
        <v>bldgs new component fuel shifting X envelope X commercial</v>
      </c>
    </row>
    <row r="342" spans="1:1" x14ac:dyDescent="0.45">
      <c r="A342" t="str">
        <f>'FoPITY-1'!A342&amp;" X"&amp;IF('FoPITY-1'!$B342&lt;&gt;""," "&amp;'FoPITY-1'!$B342,"")&amp;IF('FoPITY-1'!$C342&lt;&gt;""," X "&amp;'FoPITY-1'!$C342,"")&amp;IF('FoPITY-1'!$D342&lt;&gt;""," X "&amp;'FoPITY-1'!$D342,"")</f>
        <v>bldgs new component fuel shifting X lighting X urban residential</v>
      </c>
    </row>
    <row r="343" spans="1:1" x14ac:dyDescent="0.45">
      <c r="A343" t="str">
        <f>'FoPITY-1'!A343&amp;" X"&amp;IF('FoPITY-1'!$B343&lt;&gt;""," "&amp;'FoPITY-1'!$B343,"")&amp;IF('FoPITY-1'!$C343&lt;&gt;""," X "&amp;'FoPITY-1'!$C343,"")&amp;IF('FoPITY-1'!$D343&lt;&gt;""," X "&amp;'FoPITY-1'!$D343,"")</f>
        <v>bldgs new component fuel shifting X lighting X rural residential</v>
      </c>
    </row>
    <row r="344" spans="1:1" x14ac:dyDescent="0.45">
      <c r="A344" t="str">
        <f>'FoPITY-1'!A344&amp;" X"&amp;IF('FoPITY-1'!$B344&lt;&gt;""," "&amp;'FoPITY-1'!$B344,"")&amp;IF('FoPITY-1'!$C344&lt;&gt;""," X "&amp;'FoPITY-1'!$C344,"")&amp;IF('FoPITY-1'!$D344&lt;&gt;""," X "&amp;'FoPITY-1'!$D344,"")</f>
        <v>bldgs new component fuel shifting X lighting X commercial</v>
      </c>
    </row>
    <row r="345" spans="1:1" x14ac:dyDescent="0.45">
      <c r="A345" t="str">
        <f>'FoPITY-1'!A345&amp;" X"&amp;IF('FoPITY-1'!$B345&lt;&gt;""," "&amp;'FoPITY-1'!$B345,"")&amp;IF('FoPITY-1'!$C345&lt;&gt;""," X "&amp;'FoPITY-1'!$C345,"")&amp;IF('FoPITY-1'!$D345&lt;&gt;""," X "&amp;'FoPITY-1'!$D345,"")</f>
        <v>bldgs new component fuel shifting X appliances X urban residential</v>
      </c>
    </row>
    <row r="346" spans="1:1" x14ac:dyDescent="0.45">
      <c r="A346" t="str">
        <f>'FoPITY-1'!A346&amp;" X"&amp;IF('FoPITY-1'!$B346&lt;&gt;""," "&amp;'FoPITY-1'!$B346,"")&amp;IF('FoPITY-1'!$C346&lt;&gt;""," X "&amp;'FoPITY-1'!$C346,"")&amp;IF('FoPITY-1'!$D346&lt;&gt;""," X "&amp;'FoPITY-1'!$D346,"")</f>
        <v>bldgs new component fuel shifting X appliances X rural residential</v>
      </c>
    </row>
    <row r="347" spans="1:1" x14ac:dyDescent="0.45">
      <c r="A347" t="str">
        <f>'FoPITY-1'!A347&amp;" X"&amp;IF('FoPITY-1'!$B347&lt;&gt;""," "&amp;'FoPITY-1'!$B347,"")&amp;IF('FoPITY-1'!$C347&lt;&gt;""," X "&amp;'FoPITY-1'!$C347,"")&amp;IF('FoPITY-1'!$D347&lt;&gt;""," X "&amp;'FoPITY-1'!$D347,"")</f>
        <v>bldgs new component fuel shifting X appliances X commercial</v>
      </c>
    </row>
    <row r="348" spans="1:1" x14ac:dyDescent="0.45">
      <c r="A348" t="str">
        <f>'FoPITY-1'!A348&amp;" X"&amp;IF('FoPITY-1'!$B348&lt;&gt;""," "&amp;'FoPITY-1'!$B348,"")&amp;IF('FoPITY-1'!$C348&lt;&gt;""," X "&amp;'FoPITY-1'!$C348,"")&amp;IF('FoPITY-1'!$D348&lt;&gt;""," X "&amp;'FoPITY-1'!$D348,"")</f>
        <v>bldgs new component fuel shifting X other component X urban residential</v>
      </c>
    </row>
    <row r="349" spans="1:1" x14ac:dyDescent="0.45">
      <c r="A349" t="str">
        <f>'FoPITY-1'!A349&amp;" X"&amp;IF('FoPITY-1'!$B349&lt;&gt;""," "&amp;'FoPITY-1'!$B349,"")&amp;IF('FoPITY-1'!$C349&lt;&gt;""," X "&amp;'FoPITY-1'!$C349,"")&amp;IF('FoPITY-1'!$D349&lt;&gt;""," X "&amp;'FoPITY-1'!$D349,"")</f>
        <v>bldgs new component fuel shifting X other component X rural residential</v>
      </c>
    </row>
    <row r="350" spans="1:1" x14ac:dyDescent="0.45">
      <c r="A350" t="str">
        <f>'FoPITY-1'!A350&amp;" X"&amp;IF('FoPITY-1'!$B350&lt;&gt;""," "&amp;'FoPITY-1'!$B350,"")&amp;IF('FoPITY-1'!$C350&lt;&gt;""," X "&amp;'FoPITY-1'!$C350,"")&amp;IF('FoPITY-1'!$D350&lt;&gt;""," X "&amp;'FoPITY-1'!$D350,"")</f>
        <v>bldgs new component fuel shifting X other component X commercial</v>
      </c>
    </row>
    <row r="351" spans="1:1" x14ac:dyDescent="0.45">
      <c r="A351" t="str">
        <f>'FoPITY-1'!A351&amp;" X"&amp;IF('FoPITY-1'!$B351&lt;&gt;""," "&amp;'FoPITY-1'!$B351,"")&amp;IF('FoPITY-1'!$C351&lt;&gt;""," X "&amp;'FoPITY-1'!$C351,"")&amp;IF('FoPITY-1'!$D351&lt;&gt;""," X "&amp;'FoPITY-1'!$D351,"")</f>
        <v>bldgs retrofitting X urban residential</v>
      </c>
    </row>
    <row r="352" spans="1:1" x14ac:dyDescent="0.45">
      <c r="A352" t="str">
        <f>'FoPITY-1'!A352&amp;" X"&amp;IF('FoPITY-1'!$B352&lt;&gt;""," "&amp;'FoPITY-1'!$B352,"")&amp;IF('FoPITY-1'!$C352&lt;&gt;""," X "&amp;'FoPITY-1'!$C352,"")&amp;IF('FoPITY-1'!$D352&lt;&gt;""," X "&amp;'FoPITY-1'!$D352,"")</f>
        <v>bldgs retrofitting X rural residential</v>
      </c>
    </row>
    <row r="353" spans="1:1" x14ac:dyDescent="0.45">
      <c r="A353" t="str">
        <f>'FoPITY-1'!A353&amp;" X"&amp;IF('FoPITY-1'!$B353&lt;&gt;""," "&amp;'FoPITY-1'!$B353,"")&amp;IF('FoPITY-1'!$C353&lt;&gt;""," X "&amp;'FoPITY-1'!$C353,"")&amp;IF('FoPITY-1'!$D353&lt;&gt;""," X "&amp;'FoPITY-1'!$D353,"")</f>
        <v>bldgs retrofitting X commercial</v>
      </c>
    </row>
    <row r="354" spans="1:1" x14ac:dyDescent="0.45">
      <c r="A354" t="str">
        <f>'FoPITY-1'!A354&amp;" X"&amp;IF('FoPITY-1'!$B354&lt;&gt;""," "&amp;'FoPITY-1'!$B354,"")&amp;IF('FoPITY-1'!$C354&lt;&gt;""," X "&amp;'FoPITY-1'!$C354,"")&amp;IF('FoPITY-1'!$D354&lt;&gt;""," X "&amp;'FoPITY-1'!$D354,"")</f>
        <v>bldgs distributed solar subsidy X</v>
      </c>
    </row>
    <row r="355" spans="1:1" x14ac:dyDescent="0.45">
      <c r="A355" t="str">
        <f>'FoPITY-1'!A355&amp;" X"&amp;IF('FoPITY-1'!$B355&lt;&gt;""," "&amp;'FoPITY-1'!$B355,"")&amp;IF('FoPITY-1'!$C355&lt;&gt;""," X "&amp;'FoPITY-1'!$C355,"")&amp;IF('FoPITY-1'!$D355&lt;&gt;""," X "&amp;'FoPITY-1'!$D355,"")</f>
        <v>bldgs min fraction distributed solar X</v>
      </c>
    </row>
    <row r="356" spans="1:1" x14ac:dyDescent="0.45">
      <c r="A356" t="str">
        <f>'FoPITY-1'!A356&amp;" X"&amp;IF('FoPITY-1'!$B356&lt;&gt;""," "&amp;'FoPITY-1'!$B356,"")&amp;IF('FoPITY-1'!$C356&lt;&gt;""," X "&amp;'FoPITY-1'!$C356,"")&amp;IF('FoPITY-1'!$D356&lt;&gt;""," X "&amp;'FoPITY-1'!$D356,"")</f>
        <v>indst methane capture X cement and other carbonates</v>
      </c>
    </row>
    <row r="357" spans="1:1" x14ac:dyDescent="0.45">
      <c r="A357" t="str">
        <f>'FoPITY-1'!A357&amp;" X"&amp;IF('FoPITY-1'!$B357&lt;&gt;""," "&amp;'FoPITY-1'!$B357,"")&amp;IF('FoPITY-1'!$C357&lt;&gt;""," X "&amp;'FoPITY-1'!$C357,"")&amp;IF('FoPITY-1'!$D357&lt;&gt;""," X "&amp;'FoPITY-1'!$D357,"")</f>
        <v>indst methane capture X natural gas and petroleum systems</v>
      </c>
    </row>
    <row r="358" spans="1:1" x14ac:dyDescent="0.45">
      <c r="A358" t="str">
        <f>'FoPITY-1'!A358&amp;" X"&amp;IF('FoPITY-1'!$B358&lt;&gt;""," "&amp;'FoPITY-1'!$B358,"")&amp;IF('FoPITY-1'!$C358&lt;&gt;""," X "&amp;'FoPITY-1'!$C358,"")&amp;IF('FoPITY-1'!$D358&lt;&gt;""," X "&amp;'FoPITY-1'!$D358,"")</f>
        <v>indst methane capture X iron and steel</v>
      </c>
    </row>
    <row r="359" spans="1:1" x14ac:dyDescent="0.45">
      <c r="A359" t="str">
        <f>'FoPITY-1'!A359&amp;" X"&amp;IF('FoPITY-1'!$B359&lt;&gt;""," "&amp;'FoPITY-1'!$B359,"")&amp;IF('FoPITY-1'!$C359&lt;&gt;""," X "&amp;'FoPITY-1'!$C359,"")&amp;IF('FoPITY-1'!$D359&lt;&gt;""," X "&amp;'FoPITY-1'!$D359,"")</f>
        <v>indst methane capture X chemicals</v>
      </c>
    </row>
    <row r="360" spans="1:1" x14ac:dyDescent="0.45">
      <c r="A360" t="str">
        <f>'FoPITY-1'!A360&amp;" X"&amp;IF('FoPITY-1'!$B360&lt;&gt;""," "&amp;'FoPITY-1'!$B360,"")&amp;IF('FoPITY-1'!$C360&lt;&gt;""," X "&amp;'FoPITY-1'!$C360,"")&amp;IF('FoPITY-1'!$D360&lt;&gt;""," X "&amp;'FoPITY-1'!$D360,"")</f>
        <v>indst methane capture X coal mining</v>
      </c>
    </row>
    <row r="361" spans="1:1" x14ac:dyDescent="0.45">
      <c r="A361" t="str">
        <f>'FoPITY-1'!A361&amp;" X"&amp;IF('FoPITY-1'!$B361&lt;&gt;""," "&amp;'FoPITY-1'!$B361,"")&amp;IF('FoPITY-1'!$C361&lt;&gt;""," X "&amp;'FoPITY-1'!$C361,"")&amp;IF('FoPITY-1'!$D361&lt;&gt;""," X "&amp;'FoPITY-1'!$D361,"")</f>
        <v>indst methane capture X waste management</v>
      </c>
    </row>
    <row r="362" spans="1:1" x14ac:dyDescent="0.45">
      <c r="A362" t="str">
        <f>'FoPITY-1'!A362&amp;" X"&amp;IF('FoPITY-1'!$B362&lt;&gt;""," "&amp;'FoPITY-1'!$B362,"")&amp;IF('FoPITY-1'!$C362&lt;&gt;""," X "&amp;'FoPITY-1'!$C362,"")&amp;IF('FoPITY-1'!$D362&lt;&gt;""," X "&amp;'FoPITY-1'!$D362,"")</f>
        <v>indst methane capture X agriculture</v>
      </c>
    </row>
    <row r="363" spans="1:1" x14ac:dyDescent="0.45">
      <c r="A363" t="str">
        <f>'FoPITY-1'!A363&amp;" X"&amp;IF('FoPITY-1'!$B363&lt;&gt;""," "&amp;'FoPITY-1'!$B363,"")&amp;IF('FoPITY-1'!$C363&lt;&gt;""," X "&amp;'FoPITY-1'!$C363,"")&amp;IF('FoPITY-1'!$D363&lt;&gt;""," X "&amp;'FoPITY-1'!$D363,"")</f>
        <v>indst methane capture X other industries</v>
      </c>
    </row>
    <row r="364" spans="1:1" x14ac:dyDescent="0.45">
      <c r="A364" t="str">
        <f>'FoPITY-1'!A364&amp;" X"&amp;IF('FoPITY-1'!$B364&lt;&gt;""," "&amp;'FoPITY-1'!$B364,"")&amp;IF('FoPITY-1'!$C364&lt;&gt;""," X "&amp;'FoPITY-1'!$C364,"")&amp;IF('FoPITY-1'!$D364&lt;&gt;""," X "&amp;'FoPITY-1'!$D364,"")</f>
        <v>indst methane destruction X cement and other carbonates</v>
      </c>
    </row>
    <row r="365" spans="1:1" x14ac:dyDescent="0.45">
      <c r="A365" t="str">
        <f>'FoPITY-1'!A365&amp;" X"&amp;IF('FoPITY-1'!$B365&lt;&gt;""," "&amp;'FoPITY-1'!$B365,"")&amp;IF('FoPITY-1'!$C365&lt;&gt;""," X "&amp;'FoPITY-1'!$C365,"")&amp;IF('FoPITY-1'!$D365&lt;&gt;""," X "&amp;'FoPITY-1'!$D365,"")</f>
        <v>indst methane destruction X natural gas and petroleum systems</v>
      </c>
    </row>
    <row r="366" spans="1:1" x14ac:dyDescent="0.45">
      <c r="A366" t="str">
        <f>'FoPITY-1'!A366&amp;" X"&amp;IF('FoPITY-1'!$B366&lt;&gt;""," "&amp;'FoPITY-1'!$B366,"")&amp;IF('FoPITY-1'!$C366&lt;&gt;""," X "&amp;'FoPITY-1'!$C366,"")&amp;IF('FoPITY-1'!$D366&lt;&gt;""," X "&amp;'FoPITY-1'!$D366,"")</f>
        <v>indst methane destruction X iron and steel</v>
      </c>
    </row>
    <row r="367" spans="1:1" x14ac:dyDescent="0.45">
      <c r="A367" t="str">
        <f>'FoPITY-1'!A367&amp;" X"&amp;IF('FoPITY-1'!$B367&lt;&gt;""," "&amp;'FoPITY-1'!$B367,"")&amp;IF('FoPITY-1'!$C367&lt;&gt;""," X "&amp;'FoPITY-1'!$C367,"")&amp;IF('FoPITY-1'!$D367&lt;&gt;""," X "&amp;'FoPITY-1'!$D367,"")</f>
        <v>indst methane destruction X chemicals</v>
      </c>
    </row>
    <row r="368" spans="1:1" x14ac:dyDescent="0.45">
      <c r="A368" t="str">
        <f>'FoPITY-1'!A368&amp;" X"&amp;IF('FoPITY-1'!$B368&lt;&gt;""," "&amp;'FoPITY-1'!$B368,"")&amp;IF('FoPITY-1'!$C368&lt;&gt;""," X "&amp;'FoPITY-1'!$C368,"")&amp;IF('FoPITY-1'!$D368&lt;&gt;""," X "&amp;'FoPITY-1'!$D368,"")</f>
        <v>indst methane destruction X coal mining</v>
      </c>
    </row>
    <row r="369" spans="1:1" x14ac:dyDescent="0.45">
      <c r="A369" t="str">
        <f>'FoPITY-1'!A369&amp;" X"&amp;IF('FoPITY-1'!$B369&lt;&gt;""," "&amp;'FoPITY-1'!$B369,"")&amp;IF('FoPITY-1'!$C369&lt;&gt;""," X "&amp;'FoPITY-1'!$C369,"")&amp;IF('FoPITY-1'!$D369&lt;&gt;""," X "&amp;'FoPITY-1'!$D369,"")</f>
        <v>indst methane destruction X waste management</v>
      </c>
    </row>
    <row r="370" spans="1:1" x14ac:dyDescent="0.45">
      <c r="A370" t="str">
        <f>'FoPITY-1'!A370&amp;" X"&amp;IF('FoPITY-1'!$B370&lt;&gt;""," "&amp;'FoPITY-1'!$B370,"")&amp;IF('FoPITY-1'!$C370&lt;&gt;""," X "&amp;'FoPITY-1'!$C370,"")&amp;IF('FoPITY-1'!$D370&lt;&gt;""," X "&amp;'FoPITY-1'!$D370,"")</f>
        <v>indst methane destruction X agriculture</v>
      </c>
    </row>
    <row r="371" spans="1:1" x14ac:dyDescent="0.45">
      <c r="A371" t="str">
        <f>'FoPITY-1'!A371&amp;" X"&amp;IF('FoPITY-1'!$B371&lt;&gt;""," "&amp;'FoPITY-1'!$B371,"")&amp;IF('FoPITY-1'!$C371&lt;&gt;""," X "&amp;'FoPITY-1'!$C371,"")&amp;IF('FoPITY-1'!$D371&lt;&gt;""," X "&amp;'FoPITY-1'!$D371,"")</f>
        <v>indst methane destruction X other industries</v>
      </c>
    </row>
    <row r="372" spans="1:1" x14ac:dyDescent="0.45">
      <c r="A372" t="str">
        <f>'FoPITY-1'!A372&amp;" X"&amp;IF('FoPITY-1'!$B372&lt;&gt;""," "&amp;'FoPITY-1'!$B372,"")&amp;IF('FoPITY-1'!$C372&lt;&gt;""," X "&amp;'FoPITY-1'!$C372,"")&amp;IF('FoPITY-1'!$D372&lt;&gt;""," X "&amp;'FoPITY-1'!$D372,"")</f>
        <v>indst f gas substitution X</v>
      </c>
    </row>
    <row r="373" spans="1:1" x14ac:dyDescent="0.45">
      <c r="A373" t="str">
        <f>'FoPITY-1'!A373&amp;" X"&amp;IF('FoPITY-1'!$B373&lt;&gt;""," "&amp;'FoPITY-1'!$B373,"")&amp;IF('FoPITY-1'!$C373&lt;&gt;""," X "&amp;'FoPITY-1'!$C373,"")&amp;IF('FoPITY-1'!$D373&lt;&gt;""," X "&amp;'FoPITY-1'!$D373,"")</f>
        <v>indst f gas destruction X</v>
      </c>
    </row>
    <row r="374" spans="1:1" x14ac:dyDescent="0.45">
      <c r="A374" t="str">
        <f>'FoPITY-1'!A374&amp;" X"&amp;IF('FoPITY-1'!$B374&lt;&gt;""," "&amp;'FoPITY-1'!$B374,"")&amp;IF('FoPITY-1'!$C374&lt;&gt;""," X "&amp;'FoPITY-1'!$C374,"")&amp;IF('FoPITY-1'!$D374&lt;&gt;""," X "&amp;'FoPITY-1'!$D374,"")</f>
        <v>indst f gas recovery X</v>
      </c>
    </row>
    <row r="375" spans="1:1" x14ac:dyDescent="0.45">
      <c r="A375" t="str">
        <f>'FoPITY-1'!A375&amp;" X"&amp;IF('FoPITY-1'!$B375&lt;&gt;""," "&amp;'FoPITY-1'!$B375,"")&amp;IF('FoPITY-1'!$C375&lt;&gt;""," X "&amp;'FoPITY-1'!$C375,"")&amp;IF('FoPITY-1'!$D375&lt;&gt;""," X "&amp;'FoPITY-1'!$D375,"")</f>
        <v>indst f gas inspct maint retrofit X</v>
      </c>
    </row>
    <row r="376" spans="1:1" x14ac:dyDescent="0.45">
      <c r="A376" t="str">
        <f>'FoPITY-1'!A376&amp;" X"&amp;IF('FoPITY-1'!$B376&lt;&gt;""," "&amp;'FoPITY-1'!$B376,"")&amp;IF('FoPITY-1'!$C376&lt;&gt;""," X "&amp;'FoPITY-1'!$C376,"")&amp;IF('FoPITY-1'!$D376&lt;&gt;""," X "&amp;'FoPITY-1'!$D376,"")</f>
        <v>indst cropland and rice measures X</v>
      </c>
    </row>
    <row r="377" spans="1:1" x14ac:dyDescent="0.45">
      <c r="A377" t="str">
        <f>'FoPITY-1'!A377&amp;" X"&amp;IF('FoPITY-1'!$B377&lt;&gt;""," "&amp;'FoPITY-1'!$B377,"")&amp;IF('FoPITY-1'!$C377&lt;&gt;""," X "&amp;'FoPITY-1'!$C377,"")&amp;IF('FoPITY-1'!$D377&lt;&gt;""," X "&amp;'FoPITY-1'!$D377,"")</f>
        <v>indst livestock measures X</v>
      </c>
    </row>
    <row r="378" spans="1:1" x14ac:dyDescent="0.45">
      <c r="A378" t="str">
        <f>'FoPITY-1'!A378&amp;" X"&amp;IF('FoPITY-1'!$B378&lt;&gt;""," "&amp;'FoPITY-1'!$B378,"")&amp;IF('FoPITY-1'!$C378&lt;&gt;""," X "&amp;'FoPITY-1'!$C378,"")&amp;IF('FoPITY-1'!$D378&lt;&gt;""," X "&amp;'FoPITY-1'!$D378,"")</f>
        <v>indst cement measures X</v>
      </c>
    </row>
    <row r="379" spans="1:1" x14ac:dyDescent="0.45">
      <c r="A379" t="str">
        <f>'FoPITY-1'!A379&amp;" X"&amp;IF('FoPITY-1'!$B379&lt;&gt;""," "&amp;'FoPITY-1'!$B379,"")&amp;IF('FoPITY-1'!$C379&lt;&gt;""," X "&amp;'FoPITY-1'!$C379,"")&amp;IF('FoPITY-1'!$D379&lt;&gt;""," X "&amp;'FoPITY-1'!$D379,"")</f>
        <v>indst early retirement X</v>
      </c>
    </row>
    <row r="380" spans="1:1" x14ac:dyDescent="0.45">
      <c r="A380" t="str">
        <f>'FoPITY-1'!A380&amp;" X"&amp;IF('FoPITY-1'!$B380&lt;&gt;""," "&amp;'FoPITY-1'!$B380,"")&amp;IF('FoPITY-1'!$C380&lt;&gt;""," X "&amp;'FoPITY-1'!$C380,"")&amp;IF('FoPITY-1'!$D380&lt;&gt;""," X "&amp;'FoPITY-1'!$D380,"")</f>
        <v>indst system integration X</v>
      </c>
    </row>
    <row r="381" spans="1:1" x14ac:dyDescent="0.45">
      <c r="A381" t="str">
        <f>'FoPITY-1'!A381&amp;" X"&amp;IF('FoPITY-1'!$B381&lt;&gt;""," "&amp;'FoPITY-1'!$B381,"")&amp;IF('FoPITY-1'!$C381&lt;&gt;""," X "&amp;'FoPITY-1'!$C381,"")&amp;IF('FoPITY-1'!$D381&lt;&gt;""," X "&amp;'FoPITY-1'!$D381,"")</f>
        <v>indst CHP X</v>
      </c>
    </row>
    <row r="382" spans="1:1" x14ac:dyDescent="0.45">
      <c r="A382" t="str">
        <f>'FoPITY-1'!A382&amp;" X"&amp;IF('FoPITY-1'!$B382&lt;&gt;""," "&amp;'FoPITY-1'!$B382,"")&amp;IF('FoPITY-1'!$C382&lt;&gt;""," X "&amp;'FoPITY-1'!$C382,"")&amp;IF('FoPITY-1'!$D382&lt;&gt;""," X "&amp;'FoPITY-1'!$D382,"")</f>
        <v>indst efficiency standards X cement and other carbonates X electricity if</v>
      </c>
    </row>
    <row r="383" spans="1:1" x14ac:dyDescent="0.45">
      <c r="A383" t="str">
        <f>'FoPITY-1'!A383&amp;" X"&amp;IF('FoPITY-1'!$B383&lt;&gt;""," "&amp;'FoPITY-1'!$B383,"")&amp;IF('FoPITY-1'!$C383&lt;&gt;""," X "&amp;'FoPITY-1'!$C383,"")&amp;IF('FoPITY-1'!$D383&lt;&gt;""," X "&amp;'FoPITY-1'!$D383,"")</f>
        <v>indst efficiency standards X cement and other carbonates X hard coal if</v>
      </c>
    </row>
    <row r="384" spans="1:1" x14ac:dyDescent="0.45">
      <c r="A384" t="str">
        <f>'FoPITY-1'!A384&amp;" X"&amp;IF('FoPITY-1'!$B384&lt;&gt;""," "&amp;'FoPITY-1'!$B384,"")&amp;IF('FoPITY-1'!$C384&lt;&gt;""," X "&amp;'FoPITY-1'!$C384,"")&amp;IF('FoPITY-1'!$D384&lt;&gt;""," X "&amp;'FoPITY-1'!$D384,"")</f>
        <v>indst efficiency standards X cement and other carbonates X natural gas if</v>
      </c>
    </row>
    <row r="385" spans="1:1" x14ac:dyDescent="0.45">
      <c r="A385" t="str">
        <f>'FoPITY-1'!A385&amp;" X"&amp;IF('FoPITY-1'!$B385&lt;&gt;""," "&amp;'FoPITY-1'!$B385,"")&amp;IF('FoPITY-1'!$C385&lt;&gt;""," X "&amp;'FoPITY-1'!$C385,"")&amp;IF('FoPITY-1'!$D385&lt;&gt;""," X "&amp;'FoPITY-1'!$D385,"")</f>
        <v>indst efficiency standards X cement and other carbonates X biomass if</v>
      </c>
    </row>
    <row r="386" spans="1:1" x14ac:dyDescent="0.45">
      <c r="A386" t="str">
        <f>'FoPITY-1'!A386&amp;" X"&amp;IF('FoPITY-1'!$B386&lt;&gt;""," "&amp;'FoPITY-1'!$B386,"")&amp;IF('FoPITY-1'!$C386&lt;&gt;""," X "&amp;'FoPITY-1'!$C386,"")&amp;IF('FoPITY-1'!$D386&lt;&gt;""," X "&amp;'FoPITY-1'!$D386,"")</f>
        <v>indst efficiency standards X cement and other carbonates X petroleum diesel if</v>
      </c>
    </row>
    <row r="387" spans="1:1" x14ac:dyDescent="0.45">
      <c r="A387" t="str">
        <f>'FoPITY-1'!A387&amp;" X"&amp;IF('FoPITY-1'!$B387&lt;&gt;""," "&amp;'FoPITY-1'!$B387,"")&amp;IF('FoPITY-1'!$C387&lt;&gt;""," X "&amp;'FoPITY-1'!$C387,"")&amp;IF('FoPITY-1'!$D387&lt;&gt;""," X "&amp;'FoPITY-1'!$D387,"")</f>
        <v>indst efficiency standards X cement and other carbonates X heat if</v>
      </c>
    </row>
    <row r="388" spans="1:1" x14ac:dyDescent="0.45">
      <c r="A388" t="str">
        <f>'FoPITY-1'!A388&amp;" X"&amp;IF('FoPITY-1'!$B388&lt;&gt;""," "&amp;'FoPITY-1'!$B388,"")&amp;IF('FoPITY-1'!$C388&lt;&gt;""," X "&amp;'FoPITY-1'!$C388,"")&amp;IF('FoPITY-1'!$D388&lt;&gt;""," X "&amp;'FoPITY-1'!$D388,"")</f>
        <v>indst efficiency standards X cement and other carbonates X crude oil if</v>
      </c>
    </row>
    <row r="389" spans="1:1" x14ac:dyDescent="0.45">
      <c r="A389" t="str">
        <f>'FoPITY-1'!A389&amp;" X"&amp;IF('FoPITY-1'!$B389&lt;&gt;""," "&amp;'FoPITY-1'!$B389,"")&amp;IF('FoPITY-1'!$C389&lt;&gt;""," X "&amp;'FoPITY-1'!$C389,"")&amp;IF('FoPITY-1'!$D389&lt;&gt;""," X "&amp;'FoPITY-1'!$D389,"")</f>
        <v>indst efficiency standards X cement and other carbonates X heavy or residual fuel oil if</v>
      </c>
    </row>
    <row r="390" spans="1:1" x14ac:dyDescent="0.45">
      <c r="A390" t="str">
        <f>'FoPITY-1'!A390&amp;" X"&amp;IF('FoPITY-1'!$B390&lt;&gt;""," "&amp;'FoPITY-1'!$B390,"")&amp;IF('FoPITY-1'!$C390&lt;&gt;""," X "&amp;'FoPITY-1'!$C390,"")&amp;IF('FoPITY-1'!$D390&lt;&gt;""," X "&amp;'FoPITY-1'!$D390,"")</f>
        <v>indst efficiency standards X cement and other carbonates X LPG propane or butane if</v>
      </c>
    </row>
    <row r="391" spans="1:1" x14ac:dyDescent="0.45">
      <c r="A391" t="str">
        <f>'FoPITY-1'!A391&amp;" X"&amp;IF('FoPITY-1'!$B391&lt;&gt;""," "&amp;'FoPITY-1'!$B391,"")&amp;IF('FoPITY-1'!$C391&lt;&gt;""," X "&amp;'FoPITY-1'!$C391,"")&amp;IF('FoPITY-1'!$D391&lt;&gt;""," X "&amp;'FoPITY-1'!$D391,"")</f>
        <v>indst efficiency standards X cement and other carbonates X hydrogen if</v>
      </c>
    </row>
    <row r="392" spans="1:1" x14ac:dyDescent="0.45">
      <c r="A392" t="str">
        <f>'FoPITY-1'!A392&amp;" X"&amp;IF('FoPITY-1'!$B392&lt;&gt;""," "&amp;'FoPITY-1'!$B392,"")&amp;IF('FoPITY-1'!$C392&lt;&gt;""," X "&amp;'FoPITY-1'!$C392,"")&amp;IF('FoPITY-1'!$D392&lt;&gt;""," X "&amp;'FoPITY-1'!$D392,"")</f>
        <v>indst efficiency standards X natural gas and petroleum systems X electricity if</v>
      </c>
    </row>
    <row r="393" spans="1:1" x14ac:dyDescent="0.45">
      <c r="A393" t="str">
        <f>'FoPITY-1'!A393&amp;" X"&amp;IF('FoPITY-1'!$B393&lt;&gt;""," "&amp;'FoPITY-1'!$B393,"")&amp;IF('FoPITY-1'!$C393&lt;&gt;""," X "&amp;'FoPITY-1'!$C393,"")&amp;IF('FoPITY-1'!$D393&lt;&gt;""," X "&amp;'FoPITY-1'!$D393,"")</f>
        <v>indst efficiency standards X natural gas and petroleum systems X hard coal if</v>
      </c>
    </row>
    <row r="394" spans="1:1" x14ac:dyDescent="0.45">
      <c r="A394" t="str">
        <f>'FoPITY-1'!A394&amp;" X"&amp;IF('FoPITY-1'!$B394&lt;&gt;""," "&amp;'FoPITY-1'!$B394,"")&amp;IF('FoPITY-1'!$C394&lt;&gt;""," X "&amp;'FoPITY-1'!$C394,"")&amp;IF('FoPITY-1'!$D394&lt;&gt;""," X "&amp;'FoPITY-1'!$D394,"")</f>
        <v>indst efficiency standards X natural gas and petroleum systems X natural gas if</v>
      </c>
    </row>
    <row r="395" spans="1:1" x14ac:dyDescent="0.45">
      <c r="A395" t="str">
        <f>'FoPITY-1'!A395&amp;" X"&amp;IF('FoPITY-1'!$B395&lt;&gt;""," "&amp;'FoPITY-1'!$B395,"")&amp;IF('FoPITY-1'!$C395&lt;&gt;""," X "&amp;'FoPITY-1'!$C395,"")&amp;IF('FoPITY-1'!$D395&lt;&gt;""," X "&amp;'FoPITY-1'!$D395,"")</f>
        <v>indst efficiency standards X natural gas and petroleum systems X biomass if</v>
      </c>
    </row>
    <row r="396" spans="1:1" x14ac:dyDescent="0.45">
      <c r="A396" t="str">
        <f>'FoPITY-1'!A396&amp;" X"&amp;IF('FoPITY-1'!$B396&lt;&gt;""," "&amp;'FoPITY-1'!$B396,"")&amp;IF('FoPITY-1'!$C396&lt;&gt;""," X "&amp;'FoPITY-1'!$C396,"")&amp;IF('FoPITY-1'!$D396&lt;&gt;""," X "&amp;'FoPITY-1'!$D396,"")</f>
        <v>indst efficiency standards X natural gas and petroleum systems X petroleum diesel if</v>
      </c>
    </row>
    <row r="397" spans="1:1" x14ac:dyDescent="0.45">
      <c r="A397" t="str">
        <f>'FoPITY-1'!A397&amp;" X"&amp;IF('FoPITY-1'!$B397&lt;&gt;""," "&amp;'FoPITY-1'!$B397,"")&amp;IF('FoPITY-1'!$C397&lt;&gt;""," X "&amp;'FoPITY-1'!$C397,"")&amp;IF('FoPITY-1'!$D397&lt;&gt;""," X "&amp;'FoPITY-1'!$D397,"")</f>
        <v>indst efficiency standards X natural gas and petroleum systems X heat if</v>
      </c>
    </row>
    <row r="398" spans="1:1" x14ac:dyDescent="0.45">
      <c r="A398" t="str">
        <f>'FoPITY-1'!A398&amp;" X"&amp;IF('FoPITY-1'!$B398&lt;&gt;""," "&amp;'FoPITY-1'!$B398,"")&amp;IF('FoPITY-1'!$C398&lt;&gt;""," X "&amp;'FoPITY-1'!$C398,"")&amp;IF('FoPITY-1'!$D398&lt;&gt;""," X "&amp;'FoPITY-1'!$D398,"")</f>
        <v>indst efficiency standards X natural gas and petroleum systems X crude oil if</v>
      </c>
    </row>
    <row r="399" spans="1:1" x14ac:dyDescent="0.45">
      <c r="A399" t="str">
        <f>'FoPITY-1'!A399&amp;" X"&amp;IF('FoPITY-1'!$B399&lt;&gt;""," "&amp;'FoPITY-1'!$B399,"")&amp;IF('FoPITY-1'!$C399&lt;&gt;""," X "&amp;'FoPITY-1'!$C399,"")&amp;IF('FoPITY-1'!$D399&lt;&gt;""," X "&amp;'FoPITY-1'!$D399,"")</f>
        <v>indst efficiency standards X natural gas and petroleum systems X heavy or residual fuel oil if</v>
      </c>
    </row>
    <row r="400" spans="1:1" x14ac:dyDescent="0.45">
      <c r="A400" t="str">
        <f>'FoPITY-1'!A400&amp;" X"&amp;IF('FoPITY-1'!$B400&lt;&gt;""," "&amp;'FoPITY-1'!$B400,"")&amp;IF('FoPITY-1'!$C400&lt;&gt;""," X "&amp;'FoPITY-1'!$C400,"")&amp;IF('FoPITY-1'!$D400&lt;&gt;""," X "&amp;'FoPITY-1'!$D400,"")</f>
        <v>indst efficiency standards X natural gas and petroleum systems X LPG propane or butane if</v>
      </c>
    </row>
    <row r="401" spans="1:1" x14ac:dyDescent="0.45">
      <c r="A401" t="str">
        <f>'FoPITY-1'!A401&amp;" X"&amp;IF('FoPITY-1'!$B401&lt;&gt;""," "&amp;'FoPITY-1'!$B401,"")&amp;IF('FoPITY-1'!$C401&lt;&gt;""," X "&amp;'FoPITY-1'!$C401,"")&amp;IF('FoPITY-1'!$D401&lt;&gt;""," X "&amp;'FoPITY-1'!$D401,"")</f>
        <v>indst efficiency standards X natural gas and petroleum systems X hydrogen if</v>
      </c>
    </row>
    <row r="402" spans="1:1" x14ac:dyDescent="0.45">
      <c r="A402" t="str">
        <f>'FoPITY-1'!A402&amp;" X"&amp;IF('FoPITY-1'!$B402&lt;&gt;""," "&amp;'FoPITY-1'!$B402,"")&amp;IF('FoPITY-1'!$C402&lt;&gt;""," X "&amp;'FoPITY-1'!$C402,"")&amp;IF('FoPITY-1'!$D402&lt;&gt;""," X "&amp;'FoPITY-1'!$D402,"")</f>
        <v>indst efficiency standards X iron and steel X electricity if</v>
      </c>
    </row>
    <row r="403" spans="1:1" x14ac:dyDescent="0.45">
      <c r="A403" t="str">
        <f>'FoPITY-1'!A403&amp;" X"&amp;IF('FoPITY-1'!$B403&lt;&gt;""," "&amp;'FoPITY-1'!$B403,"")&amp;IF('FoPITY-1'!$C403&lt;&gt;""," X "&amp;'FoPITY-1'!$C403,"")&amp;IF('FoPITY-1'!$D403&lt;&gt;""," X "&amp;'FoPITY-1'!$D403,"")</f>
        <v>indst efficiency standards X iron and steel X hard coal if</v>
      </c>
    </row>
    <row r="404" spans="1:1" x14ac:dyDescent="0.45">
      <c r="A404" t="str">
        <f>'FoPITY-1'!A404&amp;" X"&amp;IF('FoPITY-1'!$B404&lt;&gt;""," "&amp;'FoPITY-1'!$B404,"")&amp;IF('FoPITY-1'!$C404&lt;&gt;""," X "&amp;'FoPITY-1'!$C404,"")&amp;IF('FoPITY-1'!$D404&lt;&gt;""," X "&amp;'FoPITY-1'!$D404,"")</f>
        <v>indst efficiency standards X iron and steel X natural gas if</v>
      </c>
    </row>
    <row r="405" spans="1:1" x14ac:dyDescent="0.45">
      <c r="A405" t="str">
        <f>'FoPITY-1'!A405&amp;" X"&amp;IF('FoPITY-1'!$B405&lt;&gt;""," "&amp;'FoPITY-1'!$B405,"")&amp;IF('FoPITY-1'!$C405&lt;&gt;""," X "&amp;'FoPITY-1'!$C405,"")&amp;IF('FoPITY-1'!$D405&lt;&gt;""," X "&amp;'FoPITY-1'!$D405,"")</f>
        <v>indst efficiency standards X iron and steel X biomass if</v>
      </c>
    </row>
    <row r="406" spans="1:1" x14ac:dyDescent="0.45">
      <c r="A406" t="str">
        <f>'FoPITY-1'!A406&amp;" X"&amp;IF('FoPITY-1'!$B406&lt;&gt;""," "&amp;'FoPITY-1'!$B406,"")&amp;IF('FoPITY-1'!$C406&lt;&gt;""," X "&amp;'FoPITY-1'!$C406,"")&amp;IF('FoPITY-1'!$D406&lt;&gt;""," X "&amp;'FoPITY-1'!$D406,"")</f>
        <v>indst efficiency standards X iron and steel X petroleum diesel if</v>
      </c>
    </row>
    <row r="407" spans="1:1" x14ac:dyDescent="0.45">
      <c r="A407" t="str">
        <f>'FoPITY-1'!A407&amp;" X"&amp;IF('FoPITY-1'!$B407&lt;&gt;""," "&amp;'FoPITY-1'!$B407,"")&amp;IF('FoPITY-1'!$C407&lt;&gt;""," X "&amp;'FoPITY-1'!$C407,"")&amp;IF('FoPITY-1'!$D407&lt;&gt;""," X "&amp;'FoPITY-1'!$D407,"")</f>
        <v>indst efficiency standards X iron and steel X heat if</v>
      </c>
    </row>
    <row r="408" spans="1:1" x14ac:dyDescent="0.45">
      <c r="A408" t="str">
        <f>'FoPITY-1'!A408&amp;" X"&amp;IF('FoPITY-1'!$B408&lt;&gt;""," "&amp;'FoPITY-1'!$B408,"")&amp;IF('FoPITY-1'!$C408&lt;&gt;""," X "&amp;'FoPITY-1'!$C408,"")&amp;IF('FoPITY-1'!$D408&lt;&gt;""," X "&amp;'FoPITY-1'!$D408,"")</f>
        <v>indst efficiency standards X iron and steel X crude oil if</v>
      </c>
    </row>
    <row r="409" spans="1:1" x14ac:dyDescent="0.45">
      <c r="A409" t="str">
        <f>'FoPITY-1'!A409&amp;" X"&amp;IF('FoPITY-1'!$B409&lt;&gt;""," "&amp;'FoPITY-1'!$B409,"")&amp;IF('FoPITY-1'!$C409&lt;&gt;""," X "&amp;'FoPITY-1'!$C409,"")&amp;IF('FoPITY-1'!$D409&lt;&gt;""," X "&amp;'FoPITY-1'!$D409,"")</f>
        <v>indst efficiency standards X iron and steel X heavy or residual fuel oil if</v>
      </c>
    </row>
    <row r="410" spans="1:1" x14ac:dyDescent="0.45">
      <c r="A410" t="str">
        <f>'FoPITY-1'!A410&amp;" X"&amp;IF('FoPITY-1'!$B410&lt;&gt;""," "&amp;'FoPITY-1'!$B410,"")&amp;IF('FoPITY-1'!$C410&lt;&gt;""," X "&amp;'FoPITY-1'!$C410,"")&amp;IF('FoPITY-1'!$D410&lt;&gt;""," X "&amp;'FoPITY-1'!$D410,"")</f>
        <v>indst efficiency standards X iron and steel X LPG propane or butane if</v>
      </c>
    </row>
    <row r="411" spans="1:1" x14ac:dyDescent="0.45">
      <c r="A411" t="str">
        <f>'FoPITY-1'!A411&amp;" X"&amp;IF('FoPITY-1'!$B411&lt;&gt;""," "&amp;'FoPITY-1'!$B411,"")&amp;IF('FoPITY-1'!$C411&lt;&gt;""," X "&amp;'FoPITY-1'!$C411,"")&amp;IF('FoPITY-1'!$D411&lt;&gt;""," X "&amp;'FoPITY-1'!$D411,"")</f>
        <v>indst efficiency standards X iron and steel X hydrogen if</v>
      </c>
    </row>
    <row r="412" spans="1:1" x14ac:dyDescent="0.45">
      <c r="A412" t="str">
        <f>'FoPITY-1'!A412&amp;" X"&amp;IF('FoPITY-1'!$B412&lt;&gt;""," "&amp;'FoPITY-1'!$B412,"")&amp;IF('FoPITY-1'!$C412&lt;&gt;""," X "&amp;'FoPITY-1'!$C412,"")&amp;IF('FoPITY-1'!$D412&lt;&gt;""," X "&amp;'FoPITY-1'!$D412,"")</f>
        <v>indst efficiency standards X chemicals X electricity if</v>
      </c>
    </row>
    <row r="413" spans="1:1" x14ac:dyDescent="0.45">
      <c r="A413" t="str">
        <f>'FoPITY-1'!A413&amp;" X"&amp;IF('FoPITY-1'!$B413&lt;&gt;""," "&amp;'FoPITY-1'!$B413,"")&amp;IF('FoPITY-1'!$C413&lt;&gt;""," X "&amp;'FoPITY-1'!$C413,"")&amp;IF('FoPITY-1'!$D413&lt;&gt;""," X "&amp;'FoPITY-1'!$D413,"")</f>
        <v>indst efficiency standards X chemicals X hard coal if</v>
      </c>
    </row>
    <row r="414" spans="1:1" x14ac:dyDescent="0.45">
      <c r="A414" t="str">
        <f>'FoPITY-1'!A414&amp;" X"&amp;IF('FoPITY-1'!$B414&lt;&gt;""," "&amp;'FoPITY-1'!$B414,"")&amp;IF('FoPITY-1'!$C414&lt;&gt;""," X "&amp;'FoPITY-1'!$C414,"")&amp;IF('FoPITY-1'!$D414&lt;&gt;""," X "&amp;'FoPITY-1'!$D414,"")</f>
        <v>indst efficiency standards X chemicals X natural gas if</v>
      </c>
    </row>
    <row r="415" spans="1:1" x14ac:dyDescent="0.45">
      <c r="A415" t="str">
        <f>'FoPITY-1'!A415&amp;" X"&amp;IF('FoPITY-1'!$B415&lt;&gt;""," "&amp;'FoPITY-1'!$B415,"")&amp;IF('FoPITY-1'!$C415&lt;&gt;""," X "&amp;'FoPITY-1'!$C415,"")&amp;IF('FoPITY-1'!$D415&lt;&gt;""," X "&amp;'FoPITY-1'!$D415,"")</f>
        <v>indst efficiency standards X chemicals X biomass if</v>
      </c>
    </row>
    <row r="416" spans="1:1" x14ac:dyDescent="0.45">
      <c r="A416" t="str">
        <f>'FoPITY-1'!A416&amp;" X"&amp;IF('FoPITY-1'!$B416&lt;&gt;""," "&amp;'FoPITY-1'!$B416,"")&amp;IF('FoPITY-1'!$C416&lt;&gt;""," X "&amp;'FoPITY-1'!$C416,"")&amp;IF('FoPITY-1'!$D416&lt;&gt;""," X "&amp;'FoPITY-1'!$D416,"")</f>
        <v>indst efficiency standards X chemicals X petroleum diesel if</v>
      </c>
    </row>
    <row r="417" spans="1:1" x14ac:dyDescent="0.45">
      <c r="A417" t="str">
        <f>'FoPITY-1'!A417&amp;" X"&amp;IF('FoPITY-1'!$B417&lt;&gt;""," "&amp;'FoPITY-1'!$B417,"")&amp;IF('FoPITY-1'!$C417&lt;&gt;""," X "&amp;'FoPITY-1'!$C417,"")&amp;IF('FoPITY-1'!$D417&lt;&gt;""," X "&amp;'FoPITY-1'!$D417,"")</f>
        <v>indst efficiency standards X chemicals X heat if</v>
      </c>
    </row>
    <row r="418" spans="1:1" x14ac:dyDescent="0.45">
      <c r="A418" t="str">
        <f>'FoPITY-1'!A418&amp;" X"&amp;IF('FoPITY-1'!$B418&lt;&gt;""," "&amp;'FoPITY-1'!$B418,"")&amp;IF('FoPITY-1'!$C418&lt;&gt;""," X "&amp;'FoPITY-1'!$C418,"")&amp;IF('FoPITY-1'!$D418&lt;&gt;""," X "&amp;'FoPITY-1'!$D418,"")</f>
        <v>indst efficiency standards X chemicals X crude oil if</v>
      </c>
    </row>
    <row r="419" spans="1:1" x14ac:dyDescent="0.45">
      <c r="A419" t="str">
        <f>'FoPITY-1'!A419&amp;" X"&amp;IF('FoPITY-1'!$B419&lt;&gt;""," "&amp;'FoPITY-1'!$B419,"")&amp;IF('FoPITY-1'!$C419&lt;&gt;""," X "&amp;'FoPITY-1'!$C419,"")&amp;IF('FoPITY-1'!$D419&lt;&gt;""," X "&amp;'FoPITY-1'!$D419,"")</f>
        <v>indst efficiency standards X chemicals X heavy or residual fuel oil if</v>
      </c>
    </row>
    <row r="420" spans="1:1" x14ac:dyDescent="0.45">
      <c r="A420" t="str">
        <f>'FoPITY-1'!A420&amp;" X"&amp;IF('FoPITY-1'!$B420&lt;&gt;""," "&amp;'FoPITY-1'!$B420,"")&amp;IF('FoPITY-1'!$C420&lt;&gt;""," X "&amp;'FoPITY-1'!$C420,"")&amp;IF('FoPITY-1'!$D420&lt;&gt;""," X "&amp;'FoPITY-1'!$D420,"")</f>
        <v>indst efficiency standards X chemicals X LPG propane or butane if</v>
      </c>
    </row>
    <row r="421" spans="1:1" x14ac:dyDescent="0.45">
      <c r="A421" t="str">
        <f>'FoPITY-1'!A421&amp;" X"&amp;IF('FoPITY-1'!$B421&lt;&gt;""," "&amp;'FoPITY-1'!$B421,"")&amp;IF('FoPITY-1'!$C421&lt;&gt;""," X "&amp;'FoPITY-1'!$C421,"")&amp;IF('FoPITY-1'!$D421&lt;&gt;""," X "&amp;'FoPITY-1'!$D421,"")</f>
        <v>indst efficiency standards X chemicals X hydrogen if</v>
      </c>
    </row>
    <row r="422" spans="1:1" x14ac:dyDescent="0.45">
      <c r="A422" t="str">
        <f>'FoPITY-1'!A422&amp;" X"&amp;IF('FoPITY-1'!$B422&lt;&gt;""," "&amp;'FoPITY-1'!$B422,"")&amp;IF('FoPITY-1'!$C422&lt;&gt;""," X "&amp;'FoPITY-1'!$C422,"")&amp;IF('FoPITY-1'!$D422&lt;&gt;""," X "&amp;'FoPITY-1'!$D422,"")</f>
        <v>indst efficiency standards X coal mining X electricity if</v>
      </c>
    </row>
    <row r="423" spans="1:1" x14ac:dyDescent="0.45">
      <c r="A423" t="str">
        <f>'FoPITY-1'!A423&amp;" X"&amp;IF('FoPITY-1'!$B423&lt;&gt;""," "&amp;'FoPITY-1'!$B423,"")&amp;IF('FoPITY-1'!$C423&lt;&gt;""," X "&amp;'FoPITY-1'!$C423,"")&amp;IF('FoPITY-1'!$D423&lt;&gt;""," X "&amp;'FoPITY-1'!$D423,"")</f>
        <v>indst efficiency standards X coal mining X hard coal if</v>
      </c>
    </row>
    <row r="424" spans="1:1" x14ac:dyDescent="0.45">
      <c r="A424" t="str">
        <f>'FoPITY-1'!A424&amp;" X"&amp;IF('FoPITY-1'!$B424&lt;&gt;""," "&amp;'FoPITY-1'!$B424,"")&amp;IF('FoPITY-1'!$C424&lt;&gt;""," X "&amp;'FoPITY-1'!$C424,"")&amp;IF('FoPITY-1'!$D424&lt;&gt;""," X "&amp;'FoPITY-1'!$D424,"")</f>
        <v>indst efficiency standards X coal mining X natural gas if</v>
      </c>
    </row>
    <row r="425" spans="1:1" x14ac:dyDescent="0.45">
      <c r="A425" t="str">
        <f>'FoPITY-1'!A425&amp;" X"&amp;IF('FoPITY-1'!$B425&lt;&gt;""," "&amp;'FoPITY-1'!$B425,"")&amp;IF('FoPITY-1'!$C425&lt;&gt;""," X "&amp;'FoPITY-1'!$C425,"")&amp;IF('FoPITY-1'!$D425&lt;&gt;""," X "&amp;'FoPITY-1'!$D425,"")</f>
        <v>indst efficiency standards X coal mining X biomass if</v>
      </c>
    </row>
    <row r="426" spans="1:1" x14ac:dyDescent="0.45">
      <c r="A426" t="str">
        <f>'FoPITY-1'!A426&amp;" X"&amp;IF('FoPITY-1'!$B426&lt;&gt;""," "&amp;'FoPITY-1'!$B426,"")&amp;IF('FoPITY-1'!$C426&lt;&gt;""," X "&amp;'FoPITY-1'!$C426,"")&amp;IF('FoPITY-1'!$D426&lt;&gt;""," X "&amp;'FoPITY-1'!$D426,"")</f>
        <v>indst efficiency standards X coal mining X petroleum diesel if</v>
      </c>
    </row>
    <row r="427" spans="1:1" x14ac:dyDescent="0.45">
      <c r="A427" t="str">
        <f>'FoPITY-1'!A427&amp;" X"&amp;IF('FoPITY-1'!$B427&lt;&gt;""," "&amp;'FoPITY-1'!$B427,"")&amp;IF('FoPITY-1'!$C427&lt;&gt;""," X "&amp;'FoPITY-1'!$C427,"")&amp;IF('FoPITY-1'!$D427&lt;&gt;""," X "&amp;'FoPITY-1'!$D427,"")</f>
        <v>indst efficiency standards X coal mining X heat if</v>
      </c>
    </row>
    <row r="428" spans="1:1" x14ac:dyDescent="0.45">
      <c r="A428" t="str">
        <f>'FoPITY-1'!A428&amp;" X"&amp;IF('FoPITY-1'!$B428&lt;&gt;""," "&amp;'FoPITY-1'!$B428,"")&amp;IF('FoPITY-1'!$C428&lt;&gt;""," X "&amp;'FoPITY-1'!$C428,"")&amp;IF('FoPITY-1'!$D428&lt;&gt;""," X "&amp;'FoPITY-1'!$D428,"")</f>
        <v>indst efficiency standards X coal mining X crude oil if</v>
      </c>
    </row>
    <row r="429" spans="1:1" x14ac:dyDescent="0.45">
      <c r="A429" t="str">
        <f>'FoPITY-1'!A429&amp;" X"&amp;IF('FoPITY-1'!$B429&lt;&gt;""," "&amp;'FoPITY-1'!$B429,"")&amp;IF('FoPITY-1'!$C429&lt;&gt;""," X "&amp;'FoPITY-1'!$C429,"")&amp;IF('FoPITY-1'!$D429&lt;&gt;""," X "&amp;'FoPITY-1'!$D429,"")</f>
        <v>indst efficiency standards X coal mining X heavy or residual fuel oil if</v>
      </c>
    </row>
    <row r="430" spans="1:1" x14ac:dyDescent="0.45">
      <c r="A430" t="str">
        <f>'FoPITY-1'!A430&amp;" X"&amp;IF('FoPITY-1'!$B430&lt;&gt;""," "&amp;'FoPITY-1'!$B430,"")&amp;IF('FoPITY-1'!$C430&lt;&gt;""," X "&amp;'FoPITY-1'!$C430,"")&amp;IF('FoPITY-1'!$D430&lt;&gt;""," X "&amp;'FoPITY-1'!$D430,"")</f>
        <v>indst efficiency standards X coal mining X LPG propane or butane if</v>
      </c>
    </row>
    <row r="431" spans="1:1" x14ac:dyDescent="0.45">
      <c r="A431" t="str">
        <f>'FoPITY-1'!A431&amp;" X"&amp;IF('FoPITY-1'!$B431&lt;&gt;""," "&amp;'FoPITY-1'!$B431,"")&amp;IF('FoPITY-1'!$C431&lt;&gt;""," X "&amp;'FoPITY-1'!$C431,"")&amp;IF('FoPITY-1'!$D431&lt;&gt;""," X "&amp;'FoPITY-1'!$D431,"")</f>
        <v>indst efficiency standards X coal mining X hydrogen if</v>
      </c>
    </row>
    <row r="432" spans="1:1" x14ac:dyDescent="0.45">
      <c r="A432" t="str">
        <f>'FoPITY-1'!A432&amp;" X"&amp;IF('FoPITY-1'!$B432&lt;&gt;""," "&amp;'FoPITY-1'!$B432,"")&amp;IF('FoPITY-1'!$C432&lt;&gt;""," X "&amp;'FoPITY-1'!$C432,"")&amp;IF('FoPITY-1'!$D432&lt;&gt;""," X "&amp;'FoPITY-1'!$D432,"")</f>
        <v>indst efficiency standards X waste management X electricity if</v>
      </c>
    </row>
    <row r="433" spans="1:1" x14ac:dyDescent="0.45">
      <c r="A433" t="str">
        <f>'FoPITY-1'!A433&amp;" X"&amp;IF('FoPITY-1'!$B433&lt;&gt;""," "&amp;'FoPITY-1'!$B433,"")&amp;IF('FoPITY-1'!$C433&lt;&gt;""," X "&amp;'FoPITY-1'!$C433,"")&amp;IF('FoPITY-1'!$D433&lt;&gt;""," X "&amp;'FoPITY-1'!$D433,"")</f>
        <v>indst efficiency standards X waste management X hard coal if</v>
      </c>
    </row>
    <row r="434" spans="1:1" x14ac:dyDescent="0.45">
      <c r="A434" t="str">
        <f>'FoPITY-1'!A434&amp;" X"&amp;IF('FoPITY-1'!$B434&lt;&gt;""," "&amp;'FoPITY-1'!$B434,"")&amp;IF('FoPITY-1'!$C434&lt;&gt;""," X "&amp;'FoPITY-1'!$C434,"")&amp;IF('FoPITY-1'!$D434&lt;&gt;""," X "&amp;'FoPITY-1'!$D434,"")</f>
        <v>indst efficiency standards X waste management X natural gas if</v>
      </c>
    </row>
    <row r="435" spans="1:1" x14ac:dyDescent="0.45">
      <c r="A435" t="str">
        <f>'FoPITY-1'!A435&amp;" X"&amp;IF('FoPITY-1'!$B435&lt;&gt;""," "&amp;'FoPITY-1'!$B435,"")&amp;IF('FoPITY-1'!$C435&lt;&gt;""," X "&amp;'FoPITY-1'!$C435,"")&amp;IF('FoPITY-1'!$D435&lt;&gt;""," X "&amp;'FoPITY-1'!$D435,"")</f>
        <v>indst efficiency standards X waste management X biomass if</v>
      </c>
    </row>
    <row r="436" spans="1:1" x14ac:dyDescent="0.45">
      <c r="A436" t="str">
        <f>'FoPITY-1'!A436&amp;" X"&amp;IF('FoPITY-1'!$B436&lt;&gt;""," "&amp;'FoPITY-1'!$B436,"")&amp;IF('FoPITY-1'!$C436&lt;&gt;""," X "&amp;'FoPITY-1'!$C436,"")&amp;IF('FoPITY-1'!$D436&lt;&gt;""," X "&amp;'FoPITY-1'!$D436,"")</f>
        <v>indst efficiency standards X waste management X petroleum diesel if</v>
      </c>
    </row>
    <row r="437" spans="1:1" x14ac:dyDescent="0.45">
      <c r="A437" t="str">
        <f>'FoPITY-1'!A437&amp;" X"&amp;IF('FoPITY-1'!$B437&lt;&gt;""," "&amp;'FoPITY-1'!$B437,"")&amp;IF('FoPITY-1'!$C437&lt;&gt;""," X "&amp;'FoPITY-1'!$C437,"")&amp;IF('FoPITY-1'!$D437&lt;&gt;""," X "&amp;'FoPITY-1'!$D437,"")</f>
        <v>indst efficiency standards X waste management X heat if</v>
      </c>
    </row>
    <row r="438" spans="1:1" x14ac:dyDescent="0.45">
      <c r="A438" t="str">
        <f>'FoPITY-1'!A438&amp;" X"&amp;IF('FoPITY-1'!$B438&lt;&gt;""," "&amp;'FoPITY-1'!$B438,"")&amp;IF('FoPITY-1'!$C438&lt;&gt;""," X "&amp;'FoPITY-1'!$C438,"")&amp;IF('FoPITY-1'!$D438&lt;&gt;""," X "&amp;'FoPITY-1'!$D438,"")</f>
        <v>indst efficiency standards X waste management X crude oil if</v>
      </c>
    </row>
    <row r="439" spans="1:1" x14ac:dyDescent="0.45">
      <c r="A439" t="str">
        <f>'FoPITY-1'!A439&amp;" X"&amp;IF('FoPITY-1'!$B439&lt;&gt;""," "&amp;'FoPITY-1'!$B439,"")&amp;IF('FoPITY-1'!$C439&lt;&gt;""," X "&amp;'FoPITY-1'!$C439,"")&amp;IF('FoPITY-1'!$D439&lt;&gt;""," X "&amp;'FoPITY-1'!$D439,"")</f>
        <v>indst efficiency standards X waste management X heavy or residual fuel oil if</v>
      </c>
    </row>
    <row r="440" spans="1:1" x14ac:dyDescent="0.45">
      <c r="A440" t="str">
        <f>'FoPITY-1'!A440&amp;" X"&amp;IF('FoPITY-1'!$B440&lt;&gt;""," "&amp;'FoPITY-1'!$B440,"")&amp;IF('FoPITY-1'!$C440&lt;&gt;""," X "&amp;'FoPITY-1'!$C440,"")&amp;IF('FoPITY-1'!$D440&lt;&gt;""," X "&amp;'FoPITY-1'!$D440,"")</f>
        <v>indst efficiency standards X waste management X LPG propane or butane if</v>
      </c>
    </row>
    <row r="441" spans="1:1" x14ac:dyDescent="0.45">
      <c r="A441" t="str">
        <f>'FoPITY-1'!A441&amp;" X"&amp;IF('FoPITY-1'!$B441&lt;&gt;""," "&amp;'FoPITY-1'!$B441,"")&amp;IF('FoPITY-1'!$C441&lt;&gt;""," X "&amp;'FoPITY-1'!$C441,"")&amp;IF('FoPITY-1'!$D441&lt;&gt;""," X "&amp;'FoPITY-1'!$D441,"")</f>
        <v>indst efficiency standards X waste management X hydrogen if</v>
      </c>
    </row>
    <row r="442" spans="1:1" x14ac:dyDescent="0.45">
      <c r="A442" t="str">
        <f>'FoPITY-1'!A442&amp;" X"&amp;IF('FoPITY-1'!$B442&lt;&gt;""," "&amp;'FoPITY-1'!$B442,"")&amp;IF('FoPITY-1'!$C442&lt;&gt;""," X "&amp;'FoPITY-1'!$C442,"")&amp;IF('FoPITY-1'!$D442&lt;&gt;""," X "&amp;'FoPITY-1'!$D442,"")</f>
        <v>indst efficiency standards X agriculture X electricity if</v>
      </c>
    </row>
    <row r="443" spans="1:1" x14ac:dyDescent="0.45">
      <c r="A443" t="str">
        <f>'FoPITY-1'!A443&amp;" X"&amp;IF('FoPITY-1'!$B443&lt;&gt;""," "&amp;'FoPITY-1'!$B443,"")&amp;IF('FoPITY-1'!$C443&lt;&gt;""," X "&amp;'FoPITY-1'!$C443,"")&amp;IF('FoPITY-1'!$D443&lt;&gt;""," X "&amp;'FoPITY-1'!$D443,"")</f>
        <v>indst efficiency standards X agriculture X hard coal if</v>
      </c>
    </row>
    <row r="444" spans="1:1" x14ac:dyDescent="0.45">
      <c r="A444" t="str">
        <f>'FoPITY-1'!A444&amp;" X"&amp;IF('FoPITY-1'!$B444&lt;&gt;""," "&amp;'FoPITY-1'!$B444,"")&amp;IF('FoPITY-1'!$C444&lt;&gt;""," X "&amp;'FoPITY-1'!$C444,"")&amp;IF('FoPITY-1'!$D444&lt;&gt;""," X "&amp;'FoPITY-1'!$D444,"")</f>
        <v>indst efficiency standards X agriculture X natural gas if</v>
      </c>
    </row>
    <row r="445" spans="1:1" x14ac:dyDescent="0.45">
      <c r="A445" t="str">
        <f>'FoPITY-1'!A445&amp;" X"&amp;IF('FoPITY-1'!$B445&lt;&gt;""," "&amp;'FoPITY-1'!$B445,"")&amp;IF('FoPITY-1'!$C445&lt;&gt;""," X "&amp;'FoPITY-1'!$C445,"")&amp;IF('FoPITY-1'!$D445&lt;&gt;""," X "&amp;'FoPITY-1'!$D445,"")</f>
        <v>indst efficiency standards X agriculture X biomass if</v>
      </c>
    </row>
    <row r="446" spans="1:1" x14ac:dyDescent="0.45">
      <c r="A446" t="str">
        <f>'FoPITY-1'!A446&amp;" X"&amp;IF('FoPITY-1'!$B446&lt;&gt;""," "&amp;'FoPITY-1'!$B446,"")&amp;IF('FoPITY-1'!$C446&lt;&gt;""," X "&amp;'FoPITY-1'!$C446,"")&amp;IF('FoPITY-1'!$D446&lt;&gt;""," X "&amp;'FoPITY-1'!$D446,"")</f>
        <v>indst efficiency standards X agriculture X petroleum diesel if</v>
      </c>
    </row>
    <row r="447" spans="1:1" x14ac:dyDescent="0.45">
      <c r="A447" t="str">
        <f>'FoPITY-1'!A447&amp;" X"&amp;IF('FoPITY-1'!$B447&lt;&gt;""," "&amp;'FoPITY-1'!$B447,"")&amp;IF('FoPITY-1'!$C447&lt;&gt;""," X "&amp;'FoPITY-1'!$C447,"")&amp;IF('FoPITY-1'!$D447&lt;&gt;""," X "&amp;'FoPITY-1'!$D447,"")</f>
        <v>indst efficiency standards X agriculture X heat if</v>
      </c>
    </row>
    <row r="448" spans="1:1" x14ac:dyDescent="0.45">
      <c r="A448" t="str">
        <f>'FoPITY-1'!A448&amp;" X"&amp;IF('FoPITY-1'!$B448&lt;&gt;""," "&amp;'FoPITY-1'!$B448,"")&amp;IF('FoPITY-1'!$C448&lt;&gt;""," X "&amp;'FoPITY-1'!$C448,"")&amp;IF('FoPITY-1'!$D448&lt;&gt;""," X "&amp;'FoPITY-1'!$D448,"")</f>
        <v>indst efficiency standards X agriculture X crude oil if</v>
      </c>
    </row>
    <row r="449" spans="1:1" x14ac:dyDescent="0.45">
      <c r="A449" t="str">
        <f>'FoPITY-1'!A449&amp;" X"&amp;IF('FoPITY-1'!$B449&lt;&gt;""," "&amp;'FoPITY-1'!$B449,"")&amp;IF('FoPITY-1'!$C449&lt;&gt;""," X "&amp;'FoPITY-1'!$C449,"")&amp;IF('FoPITY-1'!$D449&lt;&gt;""," X "&amp;'FoPITY-1'!$D449,"")</f>
        <v>indst efficiency standards X agriculture X heavy or residual fuel oil if</v>
      </c>
    </row>
    <row r="450" spans="1:1" x14ac:dyDescent="0.45">
      <c r="A450" t="str">
        <f>'FoPITY-1'!A450&amp;" X"&amp;IF('FoPITY-1'!$B450&lt;&gt;""," "&amp;'FoPITY-1'!$B450,"")&amp;IF('FoPITY-1'!$C450&lt;&gt;""," X "&amp;'FoPITY-1'!$C450,"")&amp;IF('FoPITY-1'!$D450&lt;&gt;""," X "&amp;'FoPITY-1'!$D450,"")</f>
        <v>indst efficiency standards X agriculture X LPG propane or butane if</v>
      </c>
    </row>
    <row r="451" spans="1:1" x14ac:dyDescent="0.45">
      <c r="A451" t="str">
        <f>'FoPITY-1'!A451&amp;" X"&amp;IF('FoPITY-1'!$B451&lt;&gt;""," "&amp;'FoPITY-1'!$B451,"")&amp;IF('FoPITY-1'!$C451&lt;&gt;""," X "&amp;'FoPITY-1'!$C451,"")&amp;IF('FoPITY-1'!$D451&lt;&gt;""," X "&amp;'FoPITY-1'!$D451,"")</f>
        <v>indst efficiency standards X agriculture X hydrogen if</v>
      </c>
    </row>
    <row r="452" spans="1:1" x14ac:dyDescent="0.45">
      <c r="A452" t="str">
        <f>'FoPITY-1'!A452&amp;" X"&amp;IF('FoPITY-1'!$B452&lt;&gt;""," "&amp;'FoPITY-1'!$B452,"")&amp;IF('FoPITY-1'!$C452&lt;&gt;""," X "&amp;'FoPITY-1'!$C452,"")&amp;IF('FoPITY-1'!$D452&lt;&gt;""," X "&amp;'FoPITY-1'!$D452,"")</f>
        <v>indst efficiency standards X other industries X electricity if</v>
      </c>
    </row>
    <row r="453" spans="1:1" x14ac:dyDescent="0.45">
      <c r="A453" t="str">
        <f>'FoPITY-1'!A453&amp;" X"&amp;IF('FoPITY-1'!$B453&lt;&gt;""," "&amp;'FoPITY-1'!$B453,"")&amp;IF('FoPITY-1'!$C453&lt;&gt;""," X "&amp;'FoPITY-1'!$C453,"")&amp;IF('FoPITY-1'!$D453&lt;&gt;""," X "&amp;'FoPITY-1'!$D453,"")</f>
        <v>indst efficiency standards X other industries X hard coal if</v>
      </c>
    </row>
    <row r="454" spans="1:1" x14ac:dyDescent="0.45">
      <c r="A454" t="str">
        <f>'FoPITY-1'!A454&amp;" X"&amp;IF('FoPITY-1'!$B454&lt;&gt;""," "&amp;'FoPITY-1'!$B454,"")&amp;IF('FoPITY-1'!$C454&lt;&gt;""," X "&amp;'FoPITY-1'!$C454,"")&amp;IF('FoPITY-1'!$D454&lt;&gt;""," X "&amp;'FoPITY-1'!$D454,"")</f>
        <v>indst efficiency standards X other industries X natural gas if</v>
      </c>
    </row>
    <row r="455" spans="1:1" x14ac:dyDescent="0.45">
      <c r="A455" t="str">
        <f>'FoPITY-1'!A455&amp;" X"&amp;IF('FoPITY-1'!$B455&lt;&gt;""," "&amp;'FoPITY-1'!$B455,"")&amp;IF('FoPITY-1'!$C455&lt;&gt;""," X "&amp;'FoPITY-1'!$C455,"")&amp;IF('FoPITY-1'!$D455&lt;&gt;""," X "&amp;'FoPITY-1'!$D455,"")</f>
        <v>indst efficiency standards X other industries X biomass if</v>
      </c>
    </row>
    <row r="456" spans="1:1" x14ac:dyDescent="0.45">
      <c r="A456" t="str">
        <f>'FoPITY-1'!A456&amp;" X"&amp;IF('FoPITY-1'!$B456&lt;&gt;""," "&amp;'FoPITY-1'!$B456,"")&amp;IF('FoPITY-1'!$C456&lt;&gt;""," X "&amp;'FoPITY-1'!$C456,"")&amp;IF('FoPITY-1'!$D456&lt;&gt;""," X "&amp;'FoPITY-1'!$D456,"")</f>
        <v>indst efficiency standards X other industries X petroleum diesel if</v>
      </c>
    </row>
    <row r="457" spans="1:1" x14ac:dyDescent="0.45">
      <c r="A457" t="str">
        <f>'FoPITY-1'!A457&amp;" X"&amp;IF('FoPITY-1'!$B457&lt;&gt;""," "&amp;'FoPITY-1'!$B457,"")&amp;IF('FoPITY-1'!$C457&lt;&gt;""," X "&amp;'FoPITY-1'!$C457,"")&amp;IF('FoPITY-1'!$D457&lt;&gt;""," X "&amp;'FoPITY-1'!$D457,"")</f>
        <v>indst efficiency standards X other industries X heat if</v>
      </c>
    </row>
    <row r="458" spans="1:1" x14ac:dyDescent="0.45">
      <c r="A458" t="str">
        <f>'FoPITY-1'!A458&amp;" X"&amp;IF('FoPITY-1'!$B458&lt;&gt;""," "&amp;'FoPITY-1'!$B458,"")&amp;IF('FoPITY-1'!$C458&lt;&gt;""," X "&amp;'FoPITY-1'!$C458,"")&amp;IF('FoPITY-1'!$D458&lt;&gt;""," X "&amp;'FoPITY-1'!$D458,"")</f>
        <v>indst efficiency standards X other industries X crude oil if</v>
      </c>
    </row>
    <row r="459" spans="1:1" x14ac:dyDescent="0.45">
      <c r="A459" t="str">
        <f>'FoPITY-1'!A459&amp;" X"&amp;IF('FoPITY-1'!$B459&lt;&gt;""," "&amp;'FoPITY-1'!$B459,"")&amp;IF('FoPITY-1'!$C459&lt;&gt;""," X "&amp;'FoPITY-1'!$C459,"")&amp;IF('FoPITY-1'!$D459&lt;&gt;""," X "&amp;'FoPITY-1'!$D459,"")</f>
        <v>indst efficiency standards X other industries X heavy or residual fuel oil if</v>
      </c>
    </row>
    <row r="460" spans="1:1" x14ac:dyDescent="0.45">
      <c r="A460" t="str">
        <f>'FoPITY-1'!A460&amp;" X"&amp;IF('FoPITY-1'!$B460&lt;&gt;""," "&amp;'FoPITY-1'!$B460,"")&amp;IF('FoPITY-1'!$C460&lt;&gt;""," X "&amp;'FoPITY-1'!$C460,"")&amp;IF('FoPITY-1'!$D460&lt;&gt;""," X "&amp;'FoPITY-1'!$D460,"")</f>
        <v>indst efficiency standards X other industries X LPG propane or butane if</v>
      </c>
    </row>
    <row r="461" spans="1:1" x14ac:dyDescent="0.45">
      <c r="A461" t="str">
        <f>'FoPITY-1'!A461&amp;" X"&amp;IF('FoPITY-1'!$B461&lt;&gt;""," "&amp;'FoPITY-1'!$B461,"")&amp;IF('FoPITY-1'!$C461&lt;&gt;""," X "&amp;'FoPITY-1'!$C461,"")&amp;IF('FoPITY-1'!$D461&lt;&gt;""," X "&amp;'FoPITY-1'!$D461,"")</f>
        <v>indst efficiency standards X other industries X hydrogen if</v>
      </c>
    </row>
    <row r="462" spans="1:1" x14ac:dyDescent="0.45">
      <c r="A462" t="str">
        <f>'FoPITY-1'!A462&amp;" X"&amp;IF('FoPITY-1'!$B462&lt;&gt;""," "&amp;'FoPITY-1'!$B462,"")&amp;IF('FoPITY-1'!$C462&lt;&gt;""," X "&amp;'FoPITY-1'!$C462,"")&amp;IF('FoPITY-1'!$D462&lt;&gt;""," X "&amp;'FoPITY-1'!$D462,"")</f>
        <v>indst fuel type shifting X cement and other carbonates X electricity if</v>
      </c>
    </row>
    <row r="463" spans="1:1" x14ac:dyDescent="0.45">
      <c r="A463" t="str">
        <f>'FoPITY-1'!A463&amp;" X"&amp;IF('FoPITY-1'!$B463&lt;&gt;""," "&amp;'FoPITY-1'!$B463,"")&amp;IF('FoPITY-1'!$C463&lt;&gt;""," X "&amp;'FoPITY-1'!$C463,"")&amp;IF('FoPITY-1'!$D463&lt;&gt;""," X "&amp;'FoPITY-1'!$D463,"")</f>
        <v>indst fuel type shifting X cement and other carbonates X hard coal if</v>
      </c>
    </row>
    <row r="464" spans="1:1" x14ac:dyDescent="0.45">
      <c r="A464" t="str">
        <f>'FoPITY-1'!A464&amp;" X"&amp;IF('FoPITY-1'!$B464&lt;&gt;""," "&amp;'FoPITY-1'!$B464,"")&amp;IF('FoPITY-1'!$C464&lt;&gt;""," X "&amp;'FoPITY-1'!$C464,"")&amp;IF('FoPITY-1'!$D464&lt;&gt;""," X "&amp;'FoPITY-1'!$D464,"")</f>
        <v>indst fuel type shifting X cement and other carbonates X natural gas if</v>
      </c>
    </row>
    <row r="465" spans="1:1" x14ac:dyDescent="0.45">
      <c r="A465" t="str">
        <f>'FoPITY-1'!A465&amp;" X"&amp;IF('FoPITY-1'!$B465&lt;&gt;""," "&amp;'FoPITY-1'!$B465,"")&amp;IF('FoPITY-1'!$C465&lt;&gt;""," X "&amp;'FoPITY-1'!$C465,"")&amp;IF('FoPITY-1'!$D465&lt;&gt;""," X "&amp;'FoPITY-1'!$D465,"")</f>
        <v>indst fuel type shifting X cement and other carbonates X biomass if</v>
      </c>
    </row>
    <row r="466" spans="1:1" x14ac:dyDescent="0.45">
      <c r="A466" t="str">
        <f>'FoPITY-1'!A466&amp;" X"&amp;IF('FoPITY-1'!$B466&lt;&gt;""," "&amp;'FoPITY-1'!$B466,"")&amp;IF('FoPITY-1'!$C466&lt;&gt;""," X "&amp;'FoPITY-1'!$C466,"")&amp;IF('FoPITY-1'!$D466&lt;&gt;""," X "&amp;'FoPITY-1'!$D466,"")</f>
        <v>indst fuel type shifting X cement and other carbonates X petroleum diesel if</v>
      </c>
    </row>
    <row r="467" spans="1:1" x14ac:dyDescent="0.45">
      <c r="A467" t="str">
        <f>'FoPITY-1'!A467&amp;" X"&amp;IF('FoPITY-1'!$B467&lt;&gt;""," "&amp;'FoPITY-1'!$B467,"")&amp;IF('FoPITY-1'!$C467&lt;&gt;""," X "&amp;'FoPITY-1'!$C467,"")&amp;IF('FoPITY-1'!$D467&lt;&gt;""," X "&amp;'FoPITY-1'!$D467,"")</f>
        <v>indst fuel type shifting X cement and other carbonates X heat if</v>
      </c>
    </row>
    <row r="468" spans="1:1" x14ac:dyDescent="0.45">
      <c r="A468" t="str">
        <f>'FoPITY-1'!A468&amp;" X"&amp;IF('FoPITY-1'!$B468&lt;&gt;""," "&amp;'FoPITY-1'!$B468,"")&amp;IF('FoPITY-1'!$C468&lt;&gt;""," X "&amp;'FoPITY-1'!$C468,"")&amp;IF('FoPITY-1'!$D468&lt;&gt;""," X "&amp;'FoPITY-1'!$D468,"")</f>
        <v>indst fuel type shifting X cement and other carbonates X crude oil if</v>
      </c>
    </row>
    <row r="469" spans="1:1" x14ac:dyDescent="0.45">
      <c r="A469" t="str">
        <f>'FoPITY-1'!A469&amp;" X"&amp;IF('FoPITY-1'!$B469&lt;&gt;""," "&amp;'FoPITY-1'!$B469,"")&amp;IF('FoPITY-1'!$C469&lt;&gt;""," X "&amp;'FoPITY-1'!$C469,"")&amp;IF('FoPITY-1'!$D469&lt;&gt;""," X "&amp;'FoPITY-1'!$D469,"")</f>
        <v>indst fuel type shifting X cement and other carbonates X heavy or residual fuel oil if</v>
      </c>
    </row>
    <row r="470" spans="1:1" x14ac:dyDescent="0.45">
      <c r="A470" t="str">
        <f>'FoPITY-1'!A470&amp;" X"&amp;IF('FoPITY-1'!$B470&lt;&gt;""," "&amp;'FoPITY-1'!$B470,"")&amp;IF('FoPITY-1'!$C470&lt;&gt;""," X "&amp;'FoPITY-1'!$C470,"")&amp;IF('FoPITY-1'!$D470&lt;&gt;""," X "&amp;'FoPITY-1'!$D470,"")</f>
        <v>indst fuel type shifting X cement and other carbonates X LPG propane or butane if</v>
      </c>
    </row>
    <row r="471" spans="1:1" x14ac:dyDescent="0.45">
      <c r="A471" t="str">
        <f>'FoPITY-1'!A471&amp;" X"&amp;IF('FoPITY-1'!$B471&lt;&gt;""," "&amp;'FoPITY-1'!$B471,"")&amp;IF('FoPITY-1'!$C471&lt;&gt;""," X "&amp;'FoPITY-1'!$C471,"")&amp;IF('FoPITY-1'!$D471&lt;&gt;""," X "&amp;'FoPITY-1'!$D471,"")</f>
        <v>indst fuel type shifting X cement and other carbonates X hydrogen if</v>
      </c>
    </row>
    <row r="472" spans="1:1" x14ac:dyDescent="0.45">
      <c r="A472" t="str">
        <f>'FoPITY-1'!A472&amp;" X"&amp;IF('FoPITY-1'!$B472&lt;&gt;""," "&amp;'FoPITY-1'!$B472,"")&amp;IF('FoPITY-1'!$C472&lt;&gt;""," X "&amp;'FoPITY-1'!$C472,"")&amp;IF('FoPITY-1'!$D472&lt;&gt;""," X "&amp;'FoPITY-1'!$D472,"")</f>
        <v>indst fuel type shifting X natural gas and petroleum systems X electricity if</v>
      </c>
    </row>
    <row r="473" spans="1:1" x14ac:dyDescent="0.45">
      <c r="A473" t="str">
        <f>'FoPITY-1'!A473&amp;" X"&amp;IF('FoPITY-1'!$B473&lt;&gt;""," "&amp;'FoPITY-1'!$B473,"")&amp;IF('FoPITY-1'!$C473&lt;&gt;""," X "&amp;'FoPITY-1'!$C473,"")&amp;IF('FoPITY-1'!$D473&lt;&gt;""," X "&amp;'FoPITY-1'!$D473,"")</f>
        <v>indst fuel type shifting X natural gas and petroleum systems X hard coal if</v>
      </c>
    </row>
    <row r="474" spans="1:1" x14ac:dyDescent="0.45">
      <c r="A474" t="str">
        <f>'FoPITY-1'!A474&amp;" X"&amp;IF('FoPITY-1'!$B474&lt;&gt;""," "&amp;'FoPITY-1'!$B474,"")&amp;IF('FoPITY-1'!$C474&lt;&gt;""," X "&amp;'FoPITY-1'!$C474,"")&amp;IF('FoPITY-1'!$D474&lt;&gt;""," X "&amp;'FoPITY-1'!$D474,"")</f>
        <v>indst fuel type shifting X natural gas and petroleum systems X natural gas if</v>
      </c>
    </row>
    <row r="475" spans="1:1" x14ac:dyDescent="0.45">
      <c r="A475" t="str">
        <f>'FoPITY-1'!A475&amp;" X"&amp;IF('FoPITY-1'!$B475&lt;&gt;""," "&amp;'FoPITY-1'!$B475,"")&amp;IF('FoPITY-1'!$C475&lt;&gt;""," X "&amp;'FoPITY-1'!$C475,"")&amp;IF('FoPITY-1'!$D475&lt;&gt;""," X "&amp;'FoPITY-1'!$D475,"")</f>
        <v>indst fuel type shifting X natural gas and petroleum systems X biomass if</v>
      </c>
    </row>
    <row r="476" spans="1:1" x14ac:dyDescent="0.45">
      <c r="A476" t="str">
        <f>'FoPITY-1'!A476&amp;" X"&amp;IF('FoPITY-1'!$B476&lt;&gt;""," "&amp;'FoPITY-1'!$B476,"")&amp;IF('FoPITY-1'!$C476&lt;&gt;""," X "&amp;'FoPITY-1'!$C476,"")&amp;IF('FoPITY-1'!$D476&lt;&gt;""," X "&amp;'FoPITY-1'!$D476,"")</f>
        <v>indst fuel type shifting X natural gas and petroleum systems X petroleum diesel if</v>
      </c>
    </row>
    <row r="477" spans="1:1" x14ac:dyDescent="0.45">
      <c r="A477" t="str">
        <f>'FoPITY-1'!A477&amp;" X"&amp;IF('FoPITY-1'!$B477&lt;&gt;""," "&amp;'FoPITY-1'!$B477,"")&amp;IF('FoPITY-1'!$C477&lt;&gt;""," X "&amp;'FoPITY-1'!$C477,"")&amp;IF('FoPITY-1'!$D477&lt;&gt;""," X "&amp;'FoPITY-1'!$D477,"")</f>
        <v>indst fuel type shifting X natural gas and petroleum systems X heat if</v>
      </c>
    </row>
    <row r="478" spans="1:1" x14ac:dyDescent="0.45">
      <c r="A478" t="str">
        <f>'FoPITY-1'!A478&amp;" X"&amp;IF('FoPITY-1'!$B478&lt;&gt;""," "&amp;'FoPITY-1'!$B478,"")&amp;IF('FoPITY-1'!$C478&lt;&gt;""," X "&amp;'FoPITY-1'!$C478,"")&amp;IF('FoPITY-1'!$D478&lt;&gt;""," X "&amp;'FoPITY-1'!$D478,"")</f>
        <v>indst fuel type shifting X natural gas and petroleum systems X crude oil if</v>
      </c>
    </row>
    <row r="479" spans="1:1" x14ac:dyDescent="0.45">
      <c r="A479" t="str">
        <f>'FoPITY-1'!A479&amp;" X"&amp;IF('FoPITY-1'!$B479&lt;&gt;""," "&amp;'FoPITY-1'!$B479,"")&amp;IF('FoPITY-1'!$C479&lt;&gt;""," X "&amp;'FoPITY-1'!$C479,"")&amp;IF('FoPITY-1'!$D479&lt;&gt;""," X "&amp;'FoPITY-1'!$D479,"")</f>
        <v>indst fuel type shifting X natural gas and petroleum systems X heavy or residual fuel oil if</v>
      </c>
    </row>
    <row r="480" spans="1:1" x14ac:dyDescent="0.45">
      <c r="A480" t="str">
        <f>'FoPITY-1'!A480&amp;" X"&amp;IF('FoPITY-1'!$B480&lt;&gt;""," "&amp;'FoPITY-1'!$B480,"")&amp;IF('FoPITY-1'!$C480&lt;&gt;""," X "&amp;'FoPITY-1'!$C480,"")&amp;IF('FoPITY-1'!$D480&lt;&gt;""," X "&amp;'FoPITY-1'!$D480,"")</f>
        <v>indst fuel type shifting X natural gas and petroleum systems X LPG propane or butane if</v>
      </c>
    </row>
    <row r="481" spans="1:1" x14ac:dyDescent="0.45">
      <c r="A481" t="str">
        <f>'FoPITY-1'!A481&amp;" X"&amp;IF('FoPITY-1'!$B481&lt;&gt;""," "&amp;'FoPITY-1'!$B481,"")&amp;IF('FoPITY-1'!$C481&lt;&gt;""," X "&amp;'FoPITY-1'!$C481,"")&amp;IF('FoPITY-1'!$D481&lt;&gt;""," X "&amp;'FoPITY-1'!$D481,"")</f>
        <v>indst fuel type shifting X natural gas and petroleum systems X hydrogen if</v>
      </c>
    </row>
    <row r="482" spans="1:1" x14ac:dyDescent="0.45">
      <c r="A482" t="str">
        <f>'FoPITY-1'!A482&amp;" X"&amp;IF('FoPITY-1'!$B482&lt;&gt;""," "&amp;'FoPITY-1'!$B482,"")&amp;IF('FoPITY-1'!$C482&lt;&gt;""," X "&amp;'FoPITY-1'!$C482,"")&amp;IF('FoPITY-1'!$D482&lt;&gt;""," X "&amp;'FoPITY-1'!$D482,"")</f>
        <v>indst fuel type shifting X iron and steel X electricity if</v>
      </c>
    </row>
    <row r="483" spans="1:1" x14ac:dyDescent="0.45">
      <c r="A483" t="str">
        <f>'FoPITY-1'!A483&amp;" X"&amp;IF('FoPITY-1'!$B483&lt;&gt;""," "&amp;'FoPITY-1'!$B483,"")&amp;IF('FoPITY-1'!$C483&lt;&gt;""," X "&amp;'FoPITY-1'!$C483,"")&amp;IF('FoPITY-1'!$D483&lt;&gt;""," X "&amp;'FoPITY-1'!$D483,"")</f>
        <v>indst fuel type shifting X iron and steel X hard coal if</v>
      </c>
    </row>
    <row r="484" spans="1:1" x14ac:dyDescent="0.45">
      <c r="A484" t="str">
        <f>'FoPITY-1'!A484&amp;" X"&amp;IF('FoPITY-1'!$B484&lt;&gt;""," "&amp;'FoPITY-1'!$B484,"")&amp;IF('FoPITY-1'!$C484&lt;&gt;""," X "&amp;'FoPITY-1'!$C484,"")&amp;IF('FoPITY-1'!$D484&lt;&gt;""," X "&amp;'FoPITY-1'!$D484,"")</f>
        <v>indst fuel type shifting X iron and steel X natural gas if</v>
      </c>
    </row>
    <row r="485" spans="1:1" x14ac:dyDescent="0.45">
      <c r="A485" t="str">
        <f>'FoPITY-1'!A485&amp;" X"&amp;IF('FoPITY-1'!$B485&lt;&gt;""," "&amp;'FoPITY-1'!$B485,"")&amp;IF('FoPITY-1'!$C485&lt;&gt;""," X "&amp;'FoPITY-1'!$C485,"")&amp;IF('FoPITY-1'!$D485&lt;&gt;""," X "&amp;'FoPITY-1'!$D485,"")</f>
        <v>indst fuel type shifting X iron and steel X biomass if</v>
      </c>
    </row>
    <row r="486" spans="1:1" x14ac:dyDescent="0.45">
      <c r="A486" t="str">
        <f>'FoPITY-1'!A486&amp;" X"&amp;IF('FoPITY-1'!$B486&lt;&gt;""," "&amp;'FoPITY-1'!$B486,"")&amp;IF('FoPITY-1'!$C486&lt;&gt;""," X "&amp;'FoPITY-1'!$C486,"")&amp;IF('FoPITY-1'!$D486&lt;&gt;""," X "&amp;'FoPITY-1'!$D486,"")</f>
        <v>indst fuel type shifting X iron and steel X petroleum diesel if</v>
      </c>
    </row>
    <row r="487" spans="1:1" x14ac:dyDescent="0.45">
      <c r="A487" t="str">
        <f>'FoPITY-1'!A487&amp;" X"&amp;IF('FoPITY-1'!$B487&lt;&gt;""," "&amp;'FoPITY-1'!$B487,"")&amp;IF('FoPITY-1'!$C487&lt;&gt;""," X "&amp;'FoPITY-1'!$C487,"")&amp;IF('FoPITY-1'!$D487&lt;&gt;""," X "&amp;'FoPITY-1'!$D487,"")</f>
        <v>indst fuel type shifting X iron and steel X heat if</v>
      </c>
    </row>
    <row r="488" spans="1:1" x14ac:dyDescent="0.45">
      <c r="A488" t="str">
        <f>'FoPITY-1'!A488&amp;" X"&amp;IF('FoPITY-1'!$B488&lt;&gt;""," "&amp;'FoPITY-1'!$B488,"")&amp;IF('FoPITY-1'!$C488&lt;&gt;""," X "&amp;'FoPITY-1'!$C488,"")&amp;IF('FoPITY-1'!$D488&lt;&gt;""," X "&amp;'FoPITY-1'!$D488,"")</f>
        <v>indst fuel type shifting X iron and steel X crude oil if</v>
      </c>
    </row>
    <row r="489" spans="1:1" x14ac:dyDescent="0.45">
      <c r="A489" t="str">
        <f>'FoPITY-1'!A489&amp;" X"&amp;IF('FoPITY-1'!$B489&lt;&gt;""," "&amp;'FoPITY-1'!$B489,"")&amp;IF('FoPITY-1'!$C489&lt;&gt;""," X "&amp;'FoPITY-1'!$C489,"")&amp;IF('FoPITY-1'!$D489&lt;&gt;""," X "&amp;'FoPITY-1'!$D489,"")</f>
        <v>indst fuel type shifting X iron and steel X heavy or residual fuel oil if</v>
      </c>
    </row>
    <row r="490" spans="1:1" x14ac:dyDescent="0.45">
      <c r="A490" t="str">
        <f>'FoPITY-1'!A490&amp;" X"&amp;IF('FoPITY-1'!$B490&lt;&gt;""," "&amp;'FoPITY-1'!$B490,"")&amp;IF('FoPITY-1'!$C490&lt;&gt;""," X "&amp;'FoPITY-1'!$C490,"")&amp;IF('FoPITY-1'!$D490&lt;&gt;""," X "&amp;'FoPITY-1'!$D490,"")</f>
        <v>indst fuel type shifting X iron and steel X LPG propane or butane if</v>
      </c>
    </row>
    <row r="491" spans="1:1" x14ac:dyDescent="0.45">
      <c r="A491" t="str">
        <f>'FoPITY-1'!A491&amp;" X"&amp;IF('FoPITY-1'!$B491&lt;&gt;""," "&amp;'FoPITY-1'!$B491,"")&amp;IF('FoPITY-1'!$C491&lt;&gt;""," X "&amp;'FoPITY-1'!$C491,"")&amp;IF('FoPITY-1'!$D491&lt;&gt;""," X "&amp;'FoPITY-1'!$D491,"")</f>
        <v>indst fuel type shifting X iron and steel X hydrogen if</v>
      </c>
    </row>
    <row r="492" spans="1:1" x14ac:dyDescent="0.45">
      <c r="A492" t="str">
        <f>'FoPITY-1'!A492&amp;" X"&amp;IF('FoPITY-1'!$B492&lt;&gt;""," "&amp;'FoPITY-1'!$B492,"")&amp;IF('FoPITY-1'!$C492&lt;&gt;""," X "&amp;'FoPITY-1'!$C492,"")&amp;IF('FoPITY-1'!$D492&lt;&gt;""," X "&amp;'FoPITY-1'!$D492,"")</f>
        <v>indst fuel type shifting X chemicals X electricity if</v>
      </c>
    </row>
    <row r="493" spans="1:1" x14ac:dyDescent="0.45">
      <c r="A493" t="str">
        <f>'FoPITY-1'!A493&amp;" X"&amp;IF('FoPITY-1'!$B493&lt;&gt;""," "&amp;'FoPITY-1'!$B493,"")&amp;IF('FoPITY-1'!$C493&lt;&gt;""," X "&amp;'FoPITY-1'!$C493,"")&amp;IF('FoPITY-1'!$D493&lt;&gt;""," X "&amp;'FoPITY-1'!$D493,"")</f>
        <v>indst fuel type shifting X chemicals X hard coal if</v>
      </c>
    </row>
    <row r="494" spans="1:1" x14ac:dyDescent="0.45">
      <c r="A494" t="str">
        <f>'FoPITY-1'!A494&amp;" X"&amp;IF('FoPITY-1'!$B494&lt;&gt;""," "&amp;'FoPITY-1'!$B494,"")&amp;IF('FoPITY-1'!$C494&lt;&gt;""," X "&amp;'FoPITY-1'!$C494,"")&amp;IF('FoPITY-1'!$D494&lt;&gt;""," X "&amp;'FoPITY-1'!$D494,"")</f>
        <v>indst fuel type shifting X chemicals X natural gas if</v>
      </c>
    </row>
    <row r="495" spans="1:1" x14ac:dyDescent="0.45">
      <c r="A495" t="str">
        <f>'FoPITY-1'!A495&amp;" X"&amp;IF('FoPITY-1'!$B495&lt;&gt;""," "&amp;'FoPITY-1'!$B495,"")&amp;IF('FoPITY-1'!$C495&lt;&gt;""," X "&amp;'FoPITY-1'!$C495,"")&amp;IF('FoPITY-1'!$D495&lt;&gt;""," X "&amp;'FoPITY-1'!$D495,"")</f>
        <v>indst fuel type shifting X chemicals X biomass if</v>
      </c>
    </row>
    <row r="496" spans="1:1" x14ac:dyDescent="0.45">
      <c r="A496" t="str">
        <f>'FoPITY-1'!A496&amp;" X"&amp;IF('FoPITY-1'!$B496&lt;&gt;""," "&amp;'FoPITY-1'!$B496,"")&amp;IF('FoPITY-1'!$C496&lt;&gt;""," X "&amp;'FoPITY-1'!$C496,"")&amp;IF('FoPITY-1'!$D496&lt;&gt;""," X "&amp;'FoPITY-1'!$D496,"")</f>
        <v>indst fuel type shifting X chemicals X petroleum diesel if</v>
      </c>
    </row>
    <row r="497" spans="1:1" x14ac:dyDescent="0.45">
      <c r="A497" t="str">
        <f>'FoPITY-1'!A497&amp;" X"&amp;IF('FoPITY-1'!$B497&lt;&gt;""," "&amp;'FoPITY-1'!$B497,"")&amp;IF('FoPITY-1'!$C497&lt;&gt;""," X "&amp;'FoPITY-1'!$C497,"")&amp;IF('FoPITY-1'!$D497&lt;&gt;""," X "&amp;'FoPITY-1'!$D497,"")</f>
        <v>indst fuel type shifting X chemicals X heat if</v>
      </c>
    </row>
    <row r="498" spans="1:1" x14ac:dyDescent="0.45">
      <c r="A498" t="str">
        <f>'FoPITY-1'!A498&amp;" X"&amp;IF('FoPITY-1'!$B498&lt;&gt;""," "&amp;'FoPITY-1'!$B498,"")&amp;IF('FoPITY-1'!$C498&lt;&gt;""," X "&amp;'FoPITY-1'!$C498,"")&amp;IF('FoPITY-1'!$D498&lt;&gt;""," X "&amp;'FoPITY-1'!$D498,"")</f>
        <v>indst fuel type shifting X chemicals X crude oil if</v>
      </c>
    </row>
    <row r="499" spans="1:1" x14ac:dyDescent="0.45">
      <c r="A499" t="str">
        <f>'FoPITY-1'!A499&amp;" X"&amp;IF('FoPITY-1'!$B499&lt;&gt;""," "&amp;'FoPITY-1'!$B499,"")&amp;IF('FoPITY-1'!$C499&lt;&gt;""," X "&amp;'FoPITY-1'!$C499,"")&amp;IF('FoPITY-1'!$D499&lt;&gt;""," X "&amp;'FoPITY-1'!$D499,"")</f>
        <v>indst fuel type shifting X chemicals X heavy or residual fuel oil if</v>
      </c>
    </row>
    <row r="500" spans="1:1" x14ac:dyDescent="0.45">
      <c r="A500" t="str">
        <f>'FoPITY-1'!A500&amp;" X"&amp;IF('FoPITY-1'!$B500&lt;&gt;""," "&amp;'FoPITY-1'!$B500,"")&amp;IF('FoPITY-1'!$C500&lt;&gt;""," X "&amp;'FoPITY-1'!$C500,"")&amp;IF('FoPITY-1'!$D500&lt;&gt;""," X "&amp;'FoPITY-1'!$D500,"")</f>
        <v>indst fuel type shifting X chemicals X LPG propane or butane if</v>
      </c>
    </row>
    <row r="501" spans="1:1" x14ac:dyDescent="0.45">
      <c r="A501" t="str">
        <f>'FoPITY-1'!A501&amp;" X"&amp;IF('FoPITY-1'!$B501&lt;&gt;""," "&amp;'FoPITY-1'!$B501,"")&amp;IF('FoPITY-1'!$C501&lt;&gt;""," X "&amp;'FoPITY-1'!$C501,"")&amp;IF('FoPITY-1'!$D501&lt;&gt;""," X "&amp;'FoPITY-1'!$D501,"")</f>
        <v>indst fuel type shifting X chemicals X hydrogen if</v>
      </c>
    </row>
    <row r="502" spans="1:1" x14ac:dyDescent="0.45">
      <c r="A502" t="str">
        <f>'FoPITY-1'!A502&amp;" X"&amp;IF('FoPITY-1'!$B502&lt;&gt;""," "&amp;'FoPITY-1'!$B502,"")&amp;IF('FoPITY-1'!$C502&lt;&gt;""," X "&amp;'FoPITY-1'!$C502,"")&amp;IF('FoPITY-1'!$D502&lt;&gt;""," X "&amp;'FoPITY-1'!$D502,"")</f>
        <v>indst fuel type shifting X coal mining X electricity if</v>
      </c>
    </row>
    <row r="503" spans="1:1" x14ac:dyDescent="0.45">
      <c r="A503" t="str">
        <f>'FoPITY-1'!A503&amp;" X"&amp;IF('FoPITY-1'!$B503&lt;&gt;""," "&amp;'FoPITY-1'!$B503,"")&amp;IF('FoPITY-1'!$C503&lt;&gt;""," X "&amp;'FoPITY-1'!$C503,"")&amp;IF('FoPITY-1'!$D503&lt;&gt;""," X "&amp;'FoPITY-1'!$D503,"")</f>
        <v>indst fuel type shifting X coal mining X hard coal if</v>
      </c>
    </row>
    <row r="504" spans="1:1" x14ac:dyDescent="0.45">
      <c r="A504" t="str">
        <f>'FoPITY-1'!A504&amp;" X"&amp;IF('FoPITY-1'!$B504&lt;&gt;""," "&amp;'FoPITY-1'!$B504,"")&amp;IF('FoPITY-1'!$C504&lt;&gt;""," X "&amp;'FoPITY-1'!$C504,"")&amp;IF('FoPITY-1'!$D504&lt;&gt;""," X "&amp;'FoPITY-1'!$D504,"")</f>
        <v>indst fuel type shifting X coal mining X natural gas if</v>
      </c>
    </row>
    <row r="505" spans="1:1" x14ac:dyDescent="0.45">
      <c r="A505" t="str">
        <f>'FoPITY-1'!A505&amp;" X"&amp;IF('FoPITY-1'!$B505&lt;&gt;""," "&amp;'FoPITY-1'!$B505,"")&amp;IF('FoPITY-1'!$C505&lt;&gt;""," X "&amp;'FoPITY-1'!$C505,"")&amp;IF('FoPITY-1'!$D505&lt;&gt;""," X "&amp;'FoPITY-1'!$D505,"")</f>
        <v>indst fuel type shifting X coal mining X biomass if</v>
      </c>
    </row>
    <row r="506" spans="1:1" x14ac:dyDescent="0.45">
      <c r="A506" t="str">
        <f>'FoPITY-1'!A506&amp;" X"&amp;IF('FoPITY-1'!$B506&lt;&gt;""," "&amp;'FoPITY-1'!$B506,"")&amp;IF('FoPITY-1'!$C506&lt;&gt;""," X "&amp;'FoPITY-1'!$C506,"")&amp;IF('FoPITY-1'!$D506&lt;&gt;""," X "&amp;'FoPITY-1'!$D506,"")</f>
        <v>indst fuel type shifting X coal mining X petroleum diesel if</v>
      </c>
    </row>
    <row r="507" spans="1:1" x14ac:dyDescent="0.45">
      <c r="A507" t="str">
        <f>'FoPITY-1'!A507&amp;" X"&amp;IF('FoPITY-1'!$B507&lt;&gt;""," "&amp;'FoPITY-1'!$B507,"")&amp;IF('FoPITY-1'!$C507&lt;&gt;""," X "&amp;'FoPITY-1'!$C507,"")&amp;IF('FoPITY-1'!$D507&lt;&gt;""," X "&amp;'FoPITY-1'!$D507,"")</f>
        <v>indst fuel type shifting X coal mining X heat if</v>
      </c>
    </row>
    <row r="508" spans="1:1" x14ac:dyDescent="0.45">
      <c r="A508" t="str">
        <f>'FoPITY-1'!A508&amp;" X"&amp;IF('FoPITY-1'!$B508&lt;&gt;""," "&amp;'FoPITY-1'!$B508,"")&amp;IF('FoPITY-1'!$C508&lt;&gt;""," X "&amp;'FoPITY-1'!$C508,"")&amp;IF('FoPITY-1'!$D508&lt;&gt;""," X "&amp;'FoPITY-1'!$D508,"")</f>
        <v>indst fuel type shifting X coal mining X crude oil if</v>
      </c>
    </row>
    <row r="509" spans="1:1" x14ac:dyDescent="0.45">
      <c r="A509" t="str">
        <f>'FoPITY-1'!A509&amp;" X"&amp;IF('FoPITY-1'!$B509&lt;&gt;""," "&amp;'FoPITY-1'!$B509,"")&amp;IF('FoPITY-1'!$C509&lt;&gt;""," X "&amp;'FoPITY-1'!$C509,"")&amp;IF('FoPITY-1'!$D509&lt;&gt;""," X "&amp;'FoPITY-1'!$D509,"")</f>
        <v>indst fuel type shifting X coal mining X heavy or residual fuel oil if</v>
      </c>
    </row>
    <row r="510" spans="1:1" x14ac:dyDescent="0.45">
      <c r="A510" t="str">
        <f>'FoPITY-1'!A510&amp;" X"&amp;IF('FoPITY-1'!$B510&lt;&gt;""," "&amp;'FoPITY-1'!$B510,"")&amp;IF('FoPITY-1'!$C510&lt;&gt;""," X "&amp;'FoPITY-1'!$C510,"")&amp;IF('FoPITY-1'!$D510&lt;&gt;""," X "&amp;'FoPITY-1'!$D510,"")</f>
        <v>indst fuel type shifting X coal mining X LPG propane or butane if</v>
      </c>
    </row>
    <row r="511" spans="1:1" x14ac:dyDescent="0.45">
      <c r="A511" t="str">
        <f>'FoPITY-1'!A511&amp;" X"&amp;IF('FoPITY-1'!$B511&lt;&gt;""," "&amp;'FoPITY-1'!$B511,"")&amp;IF('FoPITY-1'!$C511&lt;&gt;""," X "&amp;'FoPITY-1'!$C511,"")&amp;IF('FoPITY-1'!$D511&lt;&gt;""," X "&amp;'FoPITY-1'!$D511,"")</f>
        <v>indst fuel type shifting X coal mining X hydrogen if</v>
      </c>
    </row>
    <row r="512" spans="1:1" x14ac:dyDescent="0.45">
      <c r="A512" t="str">
        <f>'FoPITY-1'!A512&amp;" X"&amp;IF('FoPITY-1'!$B512&lt;&gt;""," "&amp;'FoPITY-1'!$B512,"")&amp;IF('FoPITY-1'!$C512&lt;&gt;""," X "&amp;'FoPITY-1'!$C512,"")&amp;IF('FoPITY-1'!$D512&lt;&gt;""," X "&amp;'FoPITY-1'!$D512,"")</f>
        <v>indst fuel type shifting X waste management X electricity if</v>
      </c>
    </row>
    <row r="513" spans="1:1" x14ac:dyDescent="0.45">
      <c r="A513" t="str">
        <f>'FoPITY-1'!A513&amp;" X"&amp;IF('FoPITY-1'!$B513&lt;&gt;""," "&amp;'FoPITY-1'!$B513,"")&amp;IF('FoPITY-1'!$C513&lt;&gt;""," X "&amp;'FoPITY-1'!$C513,"")&amp;IF('FoPITY-1'!$D513&lt;&gt;""," X "&amp;'FoPITY-1'!$D513,"")</f>
        <v>indst fuel type shifting X waste management X hard coal if</v>
      </c>
    </row>
    <row r="514" spans="1:1" x14ac:dyDescent="0.45">
      <c r="A514" t="str">
        <f>'FoPITY-1'!A514&amp;" X"&amp;IF('FoPITY-1'!$B514&lt;&gt;""," "&amp;'FoPITY-1'!$B514,"")&amp;IF('FoPITY-1'!$C514&lt;&gt;""," X "&amp;'FoPITY-1'!$C514,"")&amp;IF('FoPITY-1'!$D514&lt;&gt;""," X "&amp;'FoPITY-1'!$D514,"")</f>
        <v>indst fuel type shifting X waste management X natural gas if</v>
      </c>
    </row>
    <row r="515" spans="1:1" x14ac:dyDescent="0.45">
      <c r="A515" t="str">
        <f>'FoPITY-1'!A515&amp;" X"&amp;IF('FoPITY-1'!$B515&lt;&gt;""," "&amp;'FoPITY-1'!$B515,"")&amp;IF('FoPITY-1'!$C515&lt;&gt;""," X "&amp;'FoPITY-1'!$C515,"")&amp;IF('FoPITY-1'!$D515&lt;&gt;""," X "&amp;'FoPITY-1'!$D515,"")</f>
        <v>indst fuel type shifting X waste management X biomass if</v>
      </c>
    </row>
    <row r="516" spans="1:1" x14ac:dyDescent="0.45">
      <c r="A516" t="str">
        <f>'FoPITY-1'!A516&amp;" X"&amp;IF('FoPITY-1'!$B516&lt;&gt;""," "&amp;'FoPITY-1'!$B516,"")&amp;IF('FoPITY-1'!$C516&lt;&gt;""," X "&amp;'FoPITY-1'!$C516,"")&amp;IF('FoPITY-1'!$D516&lt;&gt;""," X "&amp;'FoPITY-1'!$D516,"")</f>
        <v>indst fuel type shifting X waste management X petroleum diesel if</v>
      </c>
    </row>
    <row r="517" spans="1:1" x14ac:dyDescent="0.45">
      <c r="A517" t="str">
        <f>'FoPITY-1'!A517&amp;" X"&amp;IF('FoPITY-1'!$B517&lt;&gt;""," "&amp;'FoPITY-1'!$B517,"")&amp;IF('FoPITY-1'!$C517&lt;&gt;""," X "&amp;'FoPITY-1'!$C517,"")&amp;IF('FoPITY-1'!$D517&lt;&gt;""," X "&amp;'FoPITY-1'!$D517,"")</f>
        <v>indst fuel type shifting X waste management X heat if</v>
      </c>
    </row>
    <row r="518" spans="1:1" x14ac:dyDescent="0.45">
      <c r="A518" t="str">
        <f>'FoPITY-1'!A518&amp;" X"&amp;IF('FoPITY-1'!$B518&lt;&gt;""," "&amp;'FoPITY-1'!$B518,"")&amp;IF('FoPITY-1'!$C518&lt;&gt;""," X "&amp;'FoPITY-1'!$C518,"")&amp;IF('FoPITY-1'!$D518&lt;&gt;""," X "&amp;'FoPITY-1'!$D518,"")</f>
        <v>indst fuel type shifting X waste management X crude oil if</v>
      </c>
    </row>
    <row r="519" spans="1:1" x14ac:dyDescent="0.45">
      <c r="A519" t="str">
        <f>'FoPITY-1'!A519&amp;" X"&amp;IF('FoPITY-1'!$B519&lt;&gt;""," "&amp;'FoPITY-1'!$B519,"")&amp;IF('FoPITY-1'!$C519&lt;&gt;""," X "&amp;'FoPITY-1'!$C519,"")&amp;IF('FoPITY-1'!$D519&lt;&gt;""," X "&amp;'FoPITY-1'!$D519,"")</f>
        <v>indst fuel type shifting X waste management X heavy or residual fuel oil if</v>
      </c>
    </row>
    <row r="520" spans="1:1" x14ac:dyDescent="0.45">
      <c r="A520" t="str">
        <f>'FoPITY-1'!A520&amp;" X"&amp;IF('FoPITY-1'!$B520&lt;&gt;""," "&amp;'FoPITY-1'!$B520,"")&amp;IF('FoPITY-1'!$C520&lt;&gt;""," X "&amp;'FoPITY-1'!$C520,"")&amp;IF('FoPITY-1'!$D520&lt;&gt;""," X "&amp;'FoPITY-1'!$D520,"")</f>
        <v>indst fuel type shifting X waste management X LPG propane or butane if</v>
      </c>
    </row>
    <row r="521" spans="1:1" x14ac:dyDescent="0.45">
      <c r="A521" t="str">
        <f>'FoPITY-1'!A521&amp;" X"&amp;IF('FoPITY-1'!$B521&lt;&gt;""," "&amp;'FoPITY-1'!$B521,"")&amp;IF('FoPITY-1'!$C521&lt;&gt;""," X "&amp;'FoPITY-1'!$C521,"")&amp;IF('FoPITY-1'!$D521&lt;&gt;""," X "&amp;'FoPITY-1'!$D521,"")</f>
        <v>indst fuel type shifting X waste management X hydrogen if</v>
      </c>
    </row>
    <row r="522" spans="1:1" x14ac:dyDescent="0.45">
      <c r="A522" t="str">
        <f>'FoPITY-1'!A522&amp;" X"&amp;IF('FoPITY-1'!$B522&lt;&gt;""," "&amp;'FoPITY-1'!$B522,"")&amp;IF('FoPITY-1'!$C522&lt;&gt;""," X "&amp;'FoPITY-1'!$C522,"")&amp;IF('FoPITY-1'!$D522&lt;&gt;""," X "&amp;'FoPITY-1'!$D522,"")</f>
        <v>indst fuel type shifting X agriculture X electricity if</v>
      </c>
    </row>
    <row r="523" spans="1:1" x14ac:dyDescent="0.45">
      <c r="A523" t="str">
        <f>'FoPITY-1'!A523&amp;" X"&amp;IF('FoPITY-1'!$B523&lt;&gt;""," "&amp;'FoPITY-1'!$B523,"")&amp;IF('FoPITY-1'!$C523&lt;&gt;""," X "&amp;'FoPITY-1'!$C523,"")&amp;IF('FoPITY-1'!$D523&lt;&gt;""," X "&amp;'FoPITY-1'!$D523,"")</f>
        <v>indst fuel type shifting X agriculture X hard coal if</v>
      </c>
    </row>
    <row r="524" spans="1:1" x14ac:dyDescent="0.45">
      <c r="A524" t="str">
        <f>'FoPITY-1'!A524&amp;" X"&amp;IF('FoPITY-1'!$B524&lt;&gt;""," "&amp;'FoPITY-1'!$B524,"")&amp;IF('FoPITY-1'!$C524&lt;&gt;""," X "&amp;'FoPITY-1'!$C524,"")&amp;IF('FoPITY-1'!$D524&lt;&gt;""," X "&amp;'FoPITY-1'!$D524,"")</f>
        <v>indst fuel type shifting X agriculture X natural gas if</v>
      </c>
    </row>
    <row r="525" spans="1:1" x14ac:dyDescent="0.45">
      <c r="A525" t="str">
        <f>'FoPITY-1'!A525&amp;" X"&amp;IF('FoPITY-1'!$B525&lt;&gt;""," "&amp;'FoPITY-1'!$B525,"")&amp;IF('FoPITY-1'!$C525&lt;&gt;""," X "&amp;'FoPITY-1'!$C525,"")&amp;IF('FoPITY-1'!$D525&lt;&gt;""," X "&amp;'FoPITY-1'!$D525,"")</f>
        <v>indst fuel type shifting X agriculture X biomass if</v>
      </c>
    </row>
    <row r="526" spans="1:1" x14ac:dyDescent="0.45">
      <c r="A526" t="str">
        <f>'FoPITY-1'!A526&amp;" X"&amp;IF('FoPITY-1'!$B526&lt;&gt;""," "&amp;'FoPITY-1'!$B526,"")&amp;IF('FoPITY-1'!$C526&lt;&gt;""," X "&amp;'FoPITY-1'!$C526,"")&amp;IF('FoPITY-1'!$D526&lt;&gt;""," X "&amp;'FoPITY-1'!$D526,"")</f>
        <v>indst fuel type shifting X agriculture X petroleum diesel if</v>
      </c>
    </row>
    <row r="527" spans="1:1" x14ac:dyDescent="0.45">
      <c r="A527" t="str">
        <f>'FoPITY-1'!A527&amp;" X"&amp;IF('FoPITY-1'!$B527&lt;&gt;""," "&amp;'FoPITY-1'!$B527,"")&amp;IF('FoPITY-1'!$C527&lt;&gt;""," X "&amp;'FoPITY-1'!$C527,"")&amp;IF('FoPITY-1'!$D527&lt;&gt;""," X "&amp;'FoPITY-1'!$D527,"")</f>
        <v>indst fuel type shifting X agriculture X heat if</v>
      </c>
    </row>
    <row r="528" spans="1:1" x14ac:dyDescent="0.45">
      <c r="A528" t="str">
        <f>'FoPITY-1'!A528&amp;" X"&amp;IF('FoPITY-1'!$B528&lt;&gt;""," "&amp;'FoPITY-1'!$B528,"")&amp;IF('FoPITY-1'!$C528&lt;&gt;""," X "&amp;'FoPITY-1'!$C528,"")&amp;IF('FoPITY-1'!$D528&lt;&gt;""," X "&amp;'FoPITY-1'!$D528,"")</f>
        <v>indst fuel type shifting X agriculture X crude oil if</v>
      </c>
    </row>
    <row r="529" spans="1:1" x14ac:dyDescent="0.45">
      <c r="A529" t="str">
        <f>'FoPITY-1'!A529&amp;" X"&amp;IF('FoPITY-1'!$B529&lt;&gt;""," "&amp;'FoPITY-1'!$B529,"")&amp;IF('FoPITY-1'!$C529&lt;&gt;""," X "&amp;'FoPITY-1'!$C529,"")&amp;IF('FoPITY-1'!$D529&lt;&gt;""," X "&amp;'FoPITY-1'!$D529,"")</f>
        <v>indst fuel type shifting X agriculture X heavy or residual fuel oil if</v>
      </c>
    </row>
    <row r="530" spans="1:1" x14ac:dyDescent="0.45">
      <c r="A530" t="str">
        <f>'FoPITY-1'!A530&amp;" X"&amp;IF('FoPITY-1'!$B530&lt;&gt;""," "&amp;'FoPITY-1'!$B530,"")&amp;IF('FoPITY-1'!$C530&lt;&gt;""," X "&amp;'FoPITY-1'!$C530,"")&amp;IF('FoPITY-1'!$D530&lt;&gt;""," X "&amp;'FoPITY-1'!$D530,"")</f>
        <v>indst fuel type shifting X agriculture X LPG propane or butane if</v>
      </c>
    </row>
    <row r="531" spans="1:1" x14ac:dyDescent="0.45">
      <c r="A531" t="str">
        <f>'FoPITY-1'!A531&amp;" X"&amp;IF('FoPITY-1'!$B531&lt;&gt;""," "&amp;'FoPITY-1'!$B531,"")&amp;IF('FoPITY-1'!$C531&lt;&gt;""," X "&amp;'FoPITY-1'!$C531,"")&amp;IF('FoPITY-1'!$D531&lt;&gt;""," X "&amp;'FoPITY-1'!$D531,"")</f>
        <v>indst fuel type shifting X agriculture X hydrogen if</v>
      </c>
    </row>
    <row r="532" spans="1:1" x14ac:dyDescent="0.45">
      <c r="A532" t="str">
        <f>'FoPITY-1'!A532&amp;" X"&amp;IF('FoPITY-1'!$B532&lt;&gt;""," "&amp;'FoPITY-1'!$B532,"")&amp;IF('FoPITY-1'!$C532&lt;&gt;""," X "&amp;'FoPITY-1'!$C532,"")&amp;IF('FoPITY-1'!$D532&lt;&gt;""," X "&amp;'FoPITY-1'!$D532,"")</f>
        <v>indst fuel type shifting X other industries X electricity if</v>
      </c>
    </row>
    <row r="533" spans="1:1" x14ac:dyDescent="0.45">
      <c r="A533" t="str">
        <f>'FoPITY-1'!A533&amp;" X"&amp;IF('FoPITY-1'!$B533&lt;&gt;""," "&amp;'FoPITY-1'!$B533,"")&amp;IF('FoPITY-1'!$C533&lt;&gt;""," X "&amp;'FoPITY-1'!$C533,"")&amp;IF('FoPITY-1'!$D533&lt;&gt;""," X "&amp;'FoPITY-1'!$D533,"")</f>
        <v>indst fuel type shifting X other industries X hard coal if</v>
      </c>
    </row>
    <row r="534" spans="1:1" x14ac:dyDescent="0.45">
      <c r="A534" t="str">
        <f>'FoPITY-1'!A534&amp;" X"&amp;IF('FoPITY-1'!$B534&lt;&gt;""," "&amp;'FoPITY-1'!$B534,"")&amp;IF('FoPITY-1'!$C534&lt;&gt;""," X "&amp;'FoPITY-1'!$C534,"")&amp;IF('FoPITY-1'!$D534&lt;&gt;""," X "&amp;'FoPITY-1'!$D534,"")</f>
        <v>indst fuel type shifting X other industries X natural gas if</v>
      </c>
    </row>
    <row r="535" spans="1:1" x14ac:dyDescent="0.45">
      <c r="A535" t="str">
        <f>'FoPITY-1'!A535&amp;" X"&amp;IF('FoPITY-1'!$B535&lt;&gt;""," "&amp;'FoPITY-1'!$B535,"")&amp;IF('FoPITY-1'!$C535&lt;&gt;""," X "&amp;'FoPITY-1'!$C535,"")&amp;IF('FoPITY-1'!$D535&lt;&gt;""," X "&amp;'FoPITY-1'!$D535,"")</f>
        <v>indst fuel type shifting X other industries X biomass if</v>
      </c>
    </row>
    <row r="536" spans="1:1" x14ac:dyDescent="0.45">
      <c r="A536" t="str">
        <f>'FoPITY-1'!A536&amp;" X"&amp;IF('FoPITY-1'!$B536&lt;&gt;""," "&amp;'FoPITY-1'!$B536,"")&amp;IF('FoPITY-1'!$C536&lt;&gt;""," X "&amp;'FoPITY-1'!$C536,"")&amp;IF('FoPITY-1'!$D536&lt;&gt;""," X "&amp;'FoPITY-1'!$D536,"")</f>
        <v>indst fuel type shifting X other industries X petroleum diesel if</v>
      </c>
    </row>
    <row r="537" spans="1:1" x14ac:dyDescent="0.45">
      <c r="A537" t="str">
        <f>'FoPITY-1'!A537&amp;" X"&amp;IF('FoPITY-1'!$B537&lt;&gt;""," "&amp;'FoPITY-1'!$B537,"")&amp;IF('FoPITY-1'!$C537&lt;&gt;""," X "&amp;'FoPITY-1'!$C537,"")&amp;IF('FoPITY-1'!$D537&lt;&gt;""," X "&amp;'FoPITY-1'!$D537,"")</f>
        <v>indst fuel type shifting X other industries X heat if</v>
      </c>
    </row>
    <row r="538" spans="1:1" x14ac:dyDescent="0.45">
      <c r="A538" t="str">
        <f>'FoPITY-1'!A538&amp;" X"&amp;IF('FoPITY-1'!$B538&lt;&gt;""," "&amp;'FoPITY-1'!$B538,"")&amp;IF('FoPITY-1'!$C538&lt;&gt;""," X "&amp;'FoPITY-1'!$C538,"")&amp;IF('FoPITY-1'!$D538&lt;&gt;""," X "&amp;'FoPITY-1'!$D538,"")</f>
        <v>indst fuel type shifting X other industries X crude oil if</v>
      </c>
    </row>
    <row r="539" spans="1:1" x14ac:dyDescent="0.45">
      <c r="A539" t="str">
        <f>'FoPITY-1'!A539&amp;" X"&amp;IF('FoPITY-1'!$B539&lt;&gt;""," "&amp;'FoPITY-1'!$B539,"")&amp;IF('FoPITY-1'!$C539&lt;&gt;""," X "&amp;'FoPITY-1'!$C539,"")&amp;IF('FoPITY-1'!$D539&lt;&gt;""," X "&amp;'FoPITY-1'!$D539,"")</f>
        <v>indst fuel type shifting X other industries X heavy or residual fuel oil if</v>
      </c>
    </row>
    <row r="540" spans="1:1" x14ac:dyDescent="0.45">
      <c r="A540" t="str">
        <f>'FoPITY-1'!A540&amp;" X"&amp;IF('FoPITY-1'!$B540&lt;&gt;""," "&amp;'FoPITY-1'!$B540,"")&amp;IF('FoPITY-1'!$C540&lt;&gt;""," X "&amp;'FoPITY-1'!$C540,"")&amp;IF('FoPITY-1'!$D540&lt;&gt;""," X "&amp;'FoPITY-1'!$D540,"")</f>
        <v>indst fuel type shifting X other industries X LPG propane or butane if</v>
      </c>
    </row>
    <row r="541" spans="1:1" x14ac:dyDescent="0.45">
      <c r="A541" t="str">
        <f>'FoPITY-1'!A541&amp;" X"&amp;IF('FoPITY-1'!$B541&lt;&gt;""," "&amp;'FoPITY-1'!$B541,"")&amp;IF('FoPITY-1'!$C541&lt;&gt;""," X "&amp;'FoPITY-1'!$C541,"")&amp;IF('FoPITY-1'!$D541&lt;&gt;""," X "&amp;'FoPITY-1'!$D541,"")</f>
        <v>indst fuel type shifting X other industries X hydrogen if</v>
      </c>
    </row>
    <row r="542" spans="1:1" x14ac:dyDescent="0.45">
      <c r="A542" t="str">
        <f>'FoPITY-1'!A542&amp;" X"&amp;IF('FoPITY-1'!$B542&lt;&gt;""," "&amp;'FoPITY-1'!$B542,"")&amp;IF('FoPITY-1'!$C542&lt;&gt;""," X "&amp;'FoPITY-1'!$C542,"")&amp;IF('FoPITY-1'!$D542&lt;&gt;""," X "&amp;'FoPITY-1'!$D542,"")</f>
        <v>indst reduce nonenergy product demand X cement and other carbonates</v>
      </c>
    </row>
    <row r="543" spans="1:1" x14ac:dyDescent="0.45">
      <c r="A543" t="str">
        <f>'FoPITY-1'!A543&amp;" X"&amp;IF('FoPITY-1'!$B543&lt;&gt;""," "&amp;'FoPITY-1'!$B543,"")&amp;IF('FoPITY-1'!$C543&lt;&gt;""," X "&amp;'FoPITY-1'!$C543,"")&amp;IF('FoPITY-1'!$D543&lt;&gt;""," X "&amp;'FoPITY-1'!$D543,"")</f>
        <v>indst reduce nonenergy product demand X natural gas and petroleum systems</v>
      </c>
    </row>
    <row r="544" spans="1:1" x14ac:dyDescent="0.45">
      <c r="A544" t="str">
        <f>'FoPITY-1'!A544&amp;" X"&amp;IF('FoPITY-1'!$B544&lt;&gt;""," "&amp;'FoPITY-1'!$B544,"")&amp;IF('FoPITY-1'!$C544&lt;&gt;""," X "&amp;'FoPITY-1'!$C544,"")&amp;IF('FoPITY-1'!$D544&lt;&gt;""," X "&amp;'FoPITY-1'!$D544,"")</f>
        <v>indst reduce nonenergy product demand X iron and steel</v>
      </c>
    </row>
    <row r="545" spans="1:1" x14ac:dyDescent="0.45">
      <c r="A545" t="str">
        <f>'FoPITY-1'!A545&amp;" X"&amp;IF('FoPITY-1'!$B545&lt;&gt;""," "&amp;'FoPITY-1'!$B545,"")&amp;IF('FoPITY-1'!$C545&lt;&gt;""," X "&amp;'FoPITY-1'!$C545,"")&amp;IF('FoPITY-1'!$D545&lt;&gt;""," X "&amp;'FoPITY-1'!$D545,"")</f>
        <v>indst reduce nonenergy product demand X chemicals</v>
      </c>
    </row>
    <row r="546" spans="1:1" x14ac:dyDescent="0.45">
      <c r="A546" t="str">
        <f>'FoPITY-1'!A546&amp;" X"&amp;IF('FoPITY-1'!$B546&lt;&gt;""," "&amp;'FoPITY-1'!$B546,"")&amp;IF('FoPITY-1'!$C546&lt;&gt;""," X "&amp;'FoPITY-1'!$C546,"")&amp;IF('FoPITY-1'!$D546&lt;&gt;""," X "&amp;'FoPITY-1'!$D546,"")</f>
        <v>indst reduce nonenergy product demand X coal mining</v>
      </c>
    </row>
    <row r="547" spans="1:1" x14ac:dyDescent="0.45">
      <c r="A547" t="str">
        <f>'FoPITY-1'!A547&amp;" X"&amp;IF('FoPITY-1'!$B547&lt;&gt;""," "&amp;'FoPITY-1'!$B547,"")&amp;IF('FoPITY-1'!$C547&lt;&gt;""," X "&amp;'FoPITY-1'!$C547,"")&amp;IF('FoPITY-1'!$D547&lt;&gt;""," X "&amp;'FoPITY-1'!$D547,"")</f>
        <v>indst reduce nonenergy product demand X waste management</v>
      </c>
    </row>
    <row r="548" spans="1:1" x14ac:dyDescent="0.45">
      <c r="A548" t="str">
        <f>'FoPITY-1'!A548&amp;" X"&amp;IF('FoPITY-1'!$B548&lt;&gt;""," "&amp;'FoPITY-1'!$B548,"")&amp;IF('FoPITY-1'!$C548&lt;&gt;""," X "&amp;'FoPITY-1'!$C548,"")&amp;IF('FoPITY-1'!$D548&lt;&gt;""," X "&amp;'FoPITY-1'!$D548,"")</f>
        <v>indst reduce nonenergy product demand X agriculture</v>
      </c>
    </row>
    <row r="549" spans="1:1" x14ac:dyDescent="0.45">
      <c r="A549" t="str">
        <f>'FoPITY-1'!A549&amp;" X"&amp;IF('FoPITY-1'!$B549&lt;&gt;""," "&amp;'FoPITY-1'!$B549,"")&amp;IF('FoPITY-1'!$C549&lt;&gt;""," X "&amp;'FoPITY-1'!$C549,"")&amp;IF('FoPITY-1'!$D549&lt;&gt;""," X "&amp;'FoPITY-1'!$D549,"")</f>
        <v>indst reduce nonenergy product demand X other industries</v>
      </c>
    </row>
    <row r="550" spans="1:1" x14ac:dyDescent="0.45">
      <c r="A550" t="str">
        <f>'FoPITY-1'!A550&amp;" X"&amp;IF('FoPITY-1'!$B550&lt;&gt;""," "&amp;'FoPITY-1'!$B550,"")&amp;IF('FoPITY-1'!$C550&lt;&gt;""," X "&amp;'FoPITY-1'!$C550,"")&amp;IF('FoPITY-1'!$D550&lt;&gt;""," X "&amp;'FoPITY-1'!$D550,"")</f>
        <v>indst shift to nonanimal products X</v>
      </c>
    </row>
    <row r="551" spans="1:1" x14ac:dyDescent="0.45">
      <c r="A551" t="str">
        <f>'FoPITY-1'!A551&amp;" X"&amp;IF('FoPITY-1'!$B551&lt;&gt;""," "&amp;'FoPITY-1'!$B551,"")&amp;IF('FoPITY-1'!$C551&lt;&gt;""," X "&amp;'FoPITY-1'!$C551,"")&amp;IF('FoPITY-1'!$D551&lt;&gt;""," X "&amp;'FoPITY-1'!$D551,"")</f>
        <v>indst reduce fossil fuel exports X electricity</v>
      </c>
    </row>
    <row r="552" spans="1:1" x14ac:dyDescent="0.45">
      <c r="A552" t="str">
        <f>'FoPITY-1'!A552&amp;" X"&amp;IF('FoPITY-1'!$B552&lt;&gt;""," "&amp;'FoPITY-1'!$B552,"")&amp;IF('FoPITY-1'!$C552&lt;&gt;""," X "&amp;'FoPITY-1'!$C552,"")&amp;IF('FoPITY-1'!$D552&lt;&gt;""," X "&amp;'FoPITY-1'!$D552,"")</f>
        <v>indst reduce fossil fuel exports X hard coal</v>
      </c>
    </row>
    <row r="553" spans="1:1" x14ac:dyDescent="0.45">
      <c r="A553" t="str">
        <f>'FoPITY-1'!A553&amp;" X"&amp;IF('FoPITY-1'!$B553&lt;&gt;""," "&amp;'FoPITY-1'!$B553,"")&amp;IF('FoPITY-1'!$C553&lt;&gt;""," X "&amp;'FoPITY-1'!$C553,"")&amp;IF('FoPITY-1'!$D553&lt;&gt;""," X "&amp;'FoPITY-1'!$D553,"")</f>
        <v>indst reduce fossil fuel exports X natural gas</v>
      </c>
    </row>
    <row r="554" spans="1:1" x14ac:dyDescent="0.45">
      <c r="A554" t="str">
        <f>'FoPITY-1'!A554&amp;" X"&amp;IF('FoPITY-1'!$B554&lt;&gt;""," "&amp;'FoPITY-1'!$B554,"")&amp;IF('FoPITY-1'!$C554&lt;&gt;""," X "&amp;'FoPITY-1'!$C554,"")&amp;IF('FoPITY-1'!$D554&lt;&gt;""," X "&amp;'FoPITY-1'!$D554,"")</f>
        <v>indst reduce fossil fuel exports X nuclear</v>
      </c>
    </row>
    <row r="555" spans="1:1" x14ac:dyDescent="0.45">
      <c r="A555" t="str">
        <f>'FoPITY-1'!A555&amp;" X"&amp;IF('FoPITY-1'!$B555&lt;&gt;""," "&amp;'FoPITY-1'!$B555,"")&amp;IF('FoPITY-1'!$C555&lt;&gt;""," X "&amp;'FoPITY-1'!$C555,"")&amp;IF('FoPITY-1'!$D555&lt;&gt;""," X "&amp;'FoPITY-1'!$D555,"")</f>
        <v>indst reduce fossil fuel exports X hydro</v>
      </c>
    </row>
    <row r="556" spans="1:1" x14ac:dyDescent="0.45">
      <c r="A556" t="str">
        <f>'FoPITY-1'!A556&amp;" X"&amp;IF('FoPITY-1'!$B556&lt;&gt;""," "&amp;'FoPITY-1'!$B556,"")&amp;IF('FoPITY-1'!$C556&lt;&gt;""," X "&amp;'FoPITY-1'!$C556,"")&amp;IF('FoPITY-1'!$D556&lt;&gt;""," X "&amp;'FoPITY-1'!$D556,"")</f>
        <v>indst reduce fossil fuel exports X wind</v>
      </c>
    </row>
    <row r="557" spans="1:1" x14ac:dyDescent="0.45">
      <c r="A557" t="str">
        <f>'FoPITY-1'!A557&amp;" X"&amp;IF('FoPITY-1'!$B557&lt;&gt;""," "&amp;'FoPITY-1'!$B557,"")&amp;IF('FoPITY-1'!$C557&lt;&gt;""," X "&amp;'FoPITY-1'!$C557,"")&amp;IF('FoPITY-1'!$D557&lt;&gt;""," X "&amp;'FoPITY-1'!$D557,"")</f>
        <v>indst reduce fossil fuel exports X solar</v>
      </c>
    </row>
    <row r="558" spans="1:1" x14ac:dyDescent="0.45">
      <c r="A558" t="str">
        <f>'FoPITY-1'!A558&amp;" X"&amp;IF('FoPITY-1'!$B558&lt;&gt;""," "&amp;'FoPITY-1'!$B558,"")&amp;IF('FoPITY-1'!$C558&lt;&gt;""," X "&amp;'FoPITY-1'!$C558,"")&amp;IF('FoPITY-1'!$D558&lt;&gt;""," X "&amp;'FoPITY-1'!$D558,"")</f>
        <v>indst reduce fossil fuel exports X biomass</v>
      </c>
    </row>
    <row r="559" spans="1:1" x14ac:dyDescent="0.45">
      <c r="A559" t="str">
        <f>'FoPITY-1'!A559&amp;" X"&amp;IF('FoPITY-1'!$B559&lt;&gt;""," "&amp;'FoPITY-1'!$B559,"")&amp;IF('FoPITY-1'!$C559&lt;&gt;""," X "&amp;'FoPITY-1'!$C559,"")&amp;IF('FoPITY-1'!$D559&lt;&gt;""," X "&amp;'FoPITY-1'!$D559,"")</f>
        <v>indst reduce fossil fuel exports X petroleum gasoline</v>
      </c>
    </row>
    <row r="560" spans="1:1" x14ac:dyDescent="0.45">
      <c r="A560" t="str">
        <f>'FoPITY-1'!A560&amp;" X"&amp;IF('FoPITY-1'!$B560&lt;&gt;""," "&amp;'FoPITY-1'!$B560,"")&amp;IF('FoPITY-1'!$C560&lt;&gt;""," X "&amp;'FoPITY-1'!$C560,"")&amp;IF('FoPITY-1'!$D560&lt;&gt;""," X "&amp;'FoPITY-1'!$D560,"")</f>
        <v>indst reduce fossil fuel exports X petroleum diesel</v>
      </c>
    </row>
    <row r="561" spans="1:1" x14ac:dyDescent="0.45">
      <c r="A561" t="str">
        <f>'FoPITY-1'!A561&amp;" X"&amp;IF('FoPITY-1'!$B561&lt;&gt;""," "&amp;'FoPITY-1'!$B561,"")&amp;IF('FoPITY-1'!$C561&lt;&gt;""," X "&amp;'FoPITY-1'!$C561,"")&amp;IF('FoPITY-1'!$D561&lt;&gt;""," X "&amp;'FoPITY-1'!$D561,"")</f>
        <v>indst reduce fossil fuel exports X biofuel gasoline</v>
      </c>
    </row>
    <row r="562" spans="1:1" x14ac:dyDescent="0.45">
      <c r="A562" t="str">
        <f>'FoPITY-1'!A562&amp;" X"&amp;IF('FoPITY-1'!$B562&lt;&gt;""," "&amp;'FoPITY-1'!$B562,"")&amp;IF('FoPITY-1'!$C562&lt;&gt;""," X "&amp;'FoPITY-1'!$C562,"")&amp;IF('FoPITY-1'!$D562&lt;&gt;""," X "&amp;'FoPITY-1'!$D562,"")</f>
        <v>indst reduce fossil fuel exports X biofuel diesel</v>
      </c>
    </row>
    <row r="563" spans="1:1" x14ac:dyDescent="0.45">
      <c r="A563" t="str">
        <f>'FoPITY-1'!A563&amp;" X"&amp;IF('FoPITY-1'!$B563&lt;&gt;""," "&amp;'FoPITY-1'!$B563,"")&amp;IF('FoPITY-1'!$C563&lt;&gt;""," X "&amp;'FoPITY-1'!$C563,"")&amp;IF('FoPITY-1'!$D563&lt;&gt;""," X "&amp;'FoPITY-1'!$D563,"")</f>
        <v>indst reduce fossil fuel exports X jet fuel or kerosene</v>
      </c>
    </row>
    <row r="564" spans="1:1" x14ac:dyDescent="0.45">
      <c r="A564" t="str">
        <f>'FoPITY-1'!A564&amp;" X"&amp;IF('FoPITY-1'!$B564&lt;&gt;""," "&amp;'FoPITY-1'!$B564,"")&amp;IF('FoPITY-1'!$C564&lt;&gt;""," X "&amp;'FoPITY-1'!$C564,"")&amp;IF('FoPITY-1'!$D564&lt;&gt;""," X "&amp;'FoPITY-1'!$D564,"")</f>
        <v>indst reduce fossil fuel exports X heat</v>
      </c>
    </row>
    <row r="565" spans="1:1" x14ac:dyDescent="0.45">
      <c r="A565" t="str">
        <f>'FoPITY-1'!A565&amp;" X"&amp;IF('FoPITY-1'!$B565&lt;&gt;""," "&amp;'FoPITY-1'!$B565,"")&amp;IF('FoPITY-1'!$C565&lt;&gt;""," X "&amp;'FoPITY-1'!$C565,"")&amp;IF('FoPITY-1'!$D565&lt;&gt;""," X "&amp;'FoPITY-1'!$D565,"")</f>
        <v>indst reduce fossil fuel exports X geothermal</v>
      </c>
    </row>
    <row r="566" spans="1:1" x14ac:dyDescent="0.45">
      <c r="A566" t="str">
        <f>'FoPITY-1'!A566&amp;" X"&amp;IF('FoPITY-1'!$B566&lt;&gt;""," "&amp;'FoPITY-1'!$B566,"")&amp;IF('FoPITY-1'!$C566&lt;&gt;""," X "&amp;'FoPITY-1'!$C566,"")&amp;IF('FoPITY-1'!$D566&lt;&gt;""," X "&amp;'FoPITY-1'!$D566,"")</f>
        <v>indst reduce fossil fuel exports X lignite</v>
      </c>
    </row>
    <row r="567" spans="1:1" x14ac:dyDescent="0.45">
      <c r="A567" t="str">
        <f>'FoPITY-1'!A567&amp;" X"&amp;IF('FoPITY-1'!$B567&lt;&gt;""," "&amp;'FoPITY-1'!$B567,"")&amp;IF('FoPITY-1'!$C567&lt;&gt;""," X "&amp;'FoPITY-1'!$C567,"")&amp;IF('FoPITY-1'!$D567&lt;&gt;""," X "&amp;'FoPITY-1'!$D567,"")</f>
        <v>indst reduce fossil fuel exports X crude oil</v>
      </c>
    </row>
    <row r="568" spans="1:1" x14ac:dyDescent="0.45">
      <c r="A568" t="str">
        <f>'FoPITY-1'!A568&amp;" X"&amp;IF('FoPITY-1'!$B568&lt;&gt;""," "&amp;'FoPITY-1'!$B568,"")&amp;IF('FoPITY-1'!$C568&lt;&gt;""," X "&amp;'FoPITY-1'!$C568,"")&amp;IF('FoPITY-1'!$D568&lt;&gt;""," X "&amp;'FoPITY-1'!$D568,"")</f>
        <v>indst reduce fossil fuel exports X heavy or residual fuel oil</v>
      </c>
    </row>
    <row r="569" spans="1:1" x14ac:dyDescent="0.45">
      <c r="A569" t="str">
        <f>'FoPITY-1'!A569&amp;" X"&amp;IF('FoPITY-1'!$B569&lt;&gt;""," "&amp;'FoPITY-1'!$B569,"")&amp;IF('FoPITY-1'!$C569&lt;&gt;""," X "&amp;'FoPITY-1'!$C569,"")&amp;IF('FoPITY-1'!$D569&lt;&gt;""," X "&amp;'FoPITY-1'!$D569,"")</f>
        <v>indst reduce fossil fuel exports X LPG propane or butane</v>
      </c>
    </row>
    <row r="570" spans="1:1" x14ac:dyDescent="0.45">
      <c r="A570" t="str">
        <f>'FoPITY-1'!A570&amp;" X"&amp;IF('FoPITY-1'!$B570&lt;&gt;""," "&amp;'FoPITY-1'!$B570,"")&amp;IF('FoPITY-1'!$C570&lt;&gt;""," X "&amp;'FoPITY-1'!$C570,"")&amp;IF('FoPITY-1'!$D570&lt;&gt;""," X "&amp;'FoPITY-1'!$D570,"")</f>
        <v>indst reduce fossil fuel exports X municipal solid waste</v>
      </c>
    </row>
    <row r="571" spans="1:1" x14ac:dyDescent="0.45">
      <c r="A571" t="str">
        <f>'FoPITY-1'!A571&amp;" X"&amp;IF('FoPITY-1'!$B571&lt;&gt;""," "&amp;'FoPITY-1'!$B571,"")&amp;IF('FoPITY-1'!$C571&lt;&gt;""," X "&amp;'FoPITY-1'!$C571,"")&amp;IF('FoPITY-1'!$D571&lt;&gt;""," X "&amp;'FoPITY-1'!$D571,"")</f>
        <v>indst reduce fossil fuel exports X hydrogen</v>
      </c>
    </row>
    <row r="572" spans="1:1" x14ac:dyDescent="0.45">
      <c r="A572" t="str">
        <f>'FoPITY-1'!A572&amp;" X"&amp;IF('FoPITY-1'!$B572&lt;&gt;""," "&amp;'FoPITY-1'!$B572,"")&amp;IF('FoPITY-1'!$C572&lt;&gt;""," X "&amp;'FoPITY-1'!$C572,"")&amp;IF('FoPITY-1'!$D572&lt;&gt;""," X "&amp;'FoPITY-1'!$D572,"")</f>
        <v>cross fuel tax X electricity</v>
      </c>
    </row>
    <row r="573" spans="1:1" x14ac:dyDescent="0.45">
      <c r="A573" t="str">
        <f>'FoPITY-1'!A573&amp;" X"&amp;IF('FoPITY-1'!$B573&lt;&gt;""," "&amp;'FoPITY-1'!$B573,"")&amp;IF('FoPITY-1'!$C573&lt;&gt;""," X "&amp;'FoPITY-1'!$C573,"")&amp;IF('FoPITY-1'!$D573&lt;&gt;""," X "&amp;'FoPITY-1'!$D573,"")</f>
        <v>cross fuel tax X hard coal</v>
      </c>
    </row>
    <row r="574" spans="1:1" x14ac:dyDescent="0.45">
      <c r="A574" t="str">
        <f>'FoPITY-1'!A574&amp;" X"&amp;IF('FoPITY-1'!$B574&lt;&gt;""," "&amp;'FoPITY-1'!$B574,"")&amp;IF('FoPITY-1'!$C574&lt;&gt;""," X "&amp;'FoPITY-1'!$C574,"")&amp;IF('FoPITY-1'!$D574&lt;&gt;""," X "&amp;'FoPITY-1'!$D574,"")</f>
        <v>cross fuel tax X natural gas</v>
      </c>
    </row>
    <row r="575" spans="1:1" x14ac:dyDescent="0.45">
      <c r="A575" t="str">
        <f>'FoPITY-1'!A575&amp;" X"&amp;IF('FoPITY-1'!$B575&lt;&gt;""," "&amp;'FoPITY-1'!$B575,"")&amp;IF('FoPITY-1'!$C575&lt;&gt;""," X "&amp;'FoPITY-1'!$C575,"")&amp;IF('FoPITY-1'!$D575&lt;&gt;""," X "&amp;'FoPITY-1'!$D575,"")</f>
        <v>cross fuel tax X nuclear</v>
      </c>
    </row>
    <row r="576" spans="1:1" x14ac:dyDescent="0.45">
      <c r="A576" t="str">
        <f>'FoPITY-1'!A576&amp;" X"&amp;IF('FoPITY-1'!$B576&lt;&gt;""," "&amp;'FoPITY-1'!$B576,"")&amp;IF('FoPITY-1'!$C576&lt;&gt;""," X "&amp;'FoPITY-1'!$C576,"")&amp;IF('FoPITY-1'!$D576&lt;&gt;""," X "&amp;'FoPITY-1'!$D576,"")</f>
        <v>cross fuel tax X hydro</v>
      </c>
    </row>
    <row r="577" spans="1:1" x14ac:dyDescent="0.45">
      <c r="A577" t="str">
        <f>'FoPITY-1'!A577&amp;" X"&amp;IF('FoPITY-1'!$B577&lt;&gt;""," "&amp;'FoPITY-1'!$B577,"")&amp;IF('FoPITY-1'!$C577&lt;&gt;""," X "&amp;'FoPITY-1'!$C577,"")&amp;IF('FoPITY-1'!$D577&lt;&gt;""," X "&amp;'FoPITY-1'!$D577,"")</f>
        <v>cross fuel tax X wind</v>
      </c>
    </row>
    <row r="578" spans="1:1" x14ac:dyDescent="0.45">
      <c r="A578" t="str">
        <f>'FoPITY-1'!A578&amp;" X"&amp;IF('FoPITY-1'!$B578&lt;&gt;""," "&amp;'FoPITY-1'!$B578,"")&amp;IF('FoPITY-1'!$C578&lt;&gt;""," X "&amp;'FoPITY-1'!$C578,"")&amp;IF('FoPITY-1'!$D578&lt;&gt;""," X "&amp;'FoPITY-1'!$D578,"")</f>
        <v>cross fuel tax X solar</v>
      </c>
    </row>
    <row r="579" spans="1:1" x14ac:dyDescent="0.45">
      <c r="A579" t="str">
        <f>'FoPITY-1'!A579&amp;" X"&amp;IF('FoPITY-1'!$B579&lt;&gt;""," "&amp;'FoPITY-1'!$B579,"")&amp;IF('FoPITY-1'!$C579&lt;&gt;""," X "&amp;'FoPITY-1'!$C579,"")&amp;IF('FoPITY-1'!$D579&lt;&gt;""," X "&amp;'FoPITY-1'!$D579,"")</f>
        <v>cross fuel tax X biomass</v>
      </c>
    </row>
    <row r="580" spans="1:1" x14ac:dyDescent="0.45">
      <c r="A580" t="str">
        <f>'FoPITY-1'!A580&amp;" X"&amp;IF('FoPITY-1'!$B580&lt;&gt;""," "&amp;'FoPITY-1'!$B580,"")&amp;IF('FoPITY-1'!$C580&lt;&gt;""," X "&amp;'FoPITY-1'!$C580,"")&amp;IF('FoPITY-1'!$D580&lt;&gt;""," X "&amp;'FoPITY-1'!$D580,"")</f>
        <v>cross fuel tax X petroleum gasoline</v>
      </c>
    </row>
    <row r="581" spans="1:1" x14ac:dyDescent="0.45">
      <c r="A581" t="str">
        <f>'FoPITY-1'!A581&amp;" X"&amp;IF('FoPITY-1'!$B581&lt;&gt;""," "&amp;'FoPITY-1'!$B581,"")&amp;IF('FoPITY-1'!$C581&lt;&gt;""," X "&amp;'FoPITY-1'!$C581,"")&amp;IF('FoPITY-1'!$D581&lt;&gt;""," X "&amp;'FoPITY-1'!$D581,"")</f>
        <v>cross fuel tax X petroleum diesel</v>
      </c>
    </row>
    <row r="582" spans="1:1" x14ac:dyDescent="0.45">
      <c r="A582" t="str">
        <f>'FoPITY-1'!A582&amp;" X"&amp;IF('FoPITY-1'!$B582&lt;&gt;""," "&amp;'FoPITY-1'!$B582,"")&amp;IF('FoPITY-1'!$C582&lt;&gt;""," X "&amp;'FoPITY-1'!$C582,"")&amp;IF('FoPITY-1'!$D582&lt;&gt;""," X "&amp;'FoPITY-1'!$D582,"")</f>
        <v>cross fuel tax X biofuel gasoline</v>
      </c>
    </row>
    <row r="583" spans="1:1" x14ac:dyDescent="0.45">
      <c r="A583" t="str">
        <f>'FoPITY-1'!A583&amp;" X"&amp;IF('FoPITY-1'!$B583&lt;&gt;""," "&amp;'FoPITY-1'!$B583,"")&amp;IF('FoPITY-1'!$C583&lt;&gt;""," X "&amp;'FoPITY-1'!$C583,"")&amp;IF('FoPITY-1'!$D583&lt;&gt;""," X "&amp;'FoPITY-1'!$D583,"")</f>
        <v>cross fuel tax X biofuel diesel</v>
      </c>
    </row>
    <row r="584" spans="1:1" x14ac:dyDescent="0.45">
      <c r="A584" t="str">
        <f>'FoPITY-1'!A584&amp;" X"&amp;IF('FoPITY-1'!$B584&lt;&gt;""," "&amp;'FoPITY-1'!$B584,"")&amp;IF('FoPITY-1'!$C584&lt;&gt;""," X "&amp;'FoPITY-1'!$C584,"")&amp;IF('FoPITY-1'!$D584&lt;&gt;""," X "&amp;'FoPITY-1'!$D584,"")</f>
        <v>cross fuel tax X jet fuel or kerosene</v>
      </c>
    </row>
    <row r="585" spans="1:1" x14ac:dyDescent="0.45">
      <c r="A585" t="str">
        <f>'FoPITY-1'!A585&amp;" X"&amp;IF('FoPITY-1'!$B585&lt;&gt;""," "&amp;'FoPITY-1'!$B585,"")&amp;IF('FoPITY-1'!$C585&lt;&gt;""," X "&amp;'FoPITY-1'!$C585,"")&amp;IF('FoPITY-1'!$D585&lt;&gt;""," X "&amp;'FoPITY-1'!$D585,"")</f>
        <v>cross fuel tax X heat</v>
      </c>
    </row>
    <row r="586" spans="1:1" x14ac:dyDescent="0.45">
      <c r="A586" t="str">
        <f>'FoPITY-1'!A586&amp;" X"&amp;IF('FoPITY-1'!$B586&lt;&gt;""," "&amp;'FoPITY-1'!$B586,"")&amp;IF('FoPITY-1'!$C586&lt;&gt;""," X "&amp;'FoPITY-1'!$C586,"")&amp;IF('FoPITY-1'!$D586&lt;&gt;""," X "&amp;'FoPITY-1'!$D586,"")</f>
        <v>cross fuel tax X geothermal</v>
      </c>
    </row>
    <row r="587" spans="1:1" x14ac:dyDescent="0.45">
      <c r="A587" t="str">
        <f>'FoPITY-1'!A587&amp;" X"&amp;IF('FoPITY-1'!$B587&lt;&gt;""," "&amp;'FoPITY-1'!$B587,"")&amp;IF('FoPITY-1'!$C587&lt;&gt;""," X "&amp;'FoPITY-1'!$C587,"")&amp;IF('FoPITY-1'!$D587&lt;&gt;""," X "&amp;'FoPITY-1'!$D587,"")</f>
        <v>cross fuel tax X lignite</v>
      </c>
    </row>
    <row r="588" spans="1:1" x14ac:dyDescent="0.45">
      <c r="A588" t="str">
        <f>'FoPITY-1'!A588&amp;" X"&amp;IF('FoPITY-1'!$B588&lt;&gt;""," "&amp;'FoPITY-1'!$B588,"")&amp;IF('FoPITY-1'!$C588&lt;&gt;""," X "&amp;'FoPITY-1'!$C588,"")&amp;IF('FoPITY-1'!$D588&lt;&gt;""," X "&amp;'FoPITY-1'!$D588,"")</f>
        <v>cross fuel tax X crude oil</v>
      </c>
    </row>
    <row r="589" spans="1:1" x14ac:dyDescent="0.45">
      <c r="A589" t="str">
        <f>'FoPITY-1'!A589&amp;" X"&amp;IF('FoPITY-1'!$B589&lt;&gt;""," "&amp;'FoPITY-1'!$B589,"")&amp;IF('FoPITY-1'!$C589&lt;&gt;""," X "&amp;'FoPITY-1'!$C589,"")&amp;IF('FoPITY-1'!$D589&lt;&gt;""," X "&amp;'FoPITY-1'!$D589,"")</f>
        <v>cross fuel tax X heavy or residual fuel oil</v>
      </c>
    </row>
    <row r="590" spans="1:1" x14ac:dyDescent="0.45">
      <c r="A590" t="str">
        <f>'FoPITY-1'!A590&amp;" X"&amp;IF('FoPITY-1'!$B590&lt;&gt;""," "&amp;'FoPITY-1'!$B590,"")&amp;IF('FoPITY-1'!$C590&lt;&gt;""," X "&amp;'FoPITY-1'!$C590,"")&amp;IF('FoPITY-1'!$D590&lt;&gt;""," X "&amp;'FoPITY-1'!$D590,"")</f>
        <v>cross fuel tax X LPG propane or butane</v>
      </c>
    </row>
    <row r="591" spans="1:1" x14ac:dyDescent="0.45">
      <c r="A591" t="str">
        <f>'FoPITY-1'!A591&amp;" X"&amp;IF('FoPITY-1'!$B591&lt;&gt;""," "&amp;'FoPITY-1'!$B591,"")&amp;IF('FoPITY-1'!$C591&lt;&gt;""," X "&amp;'FoPITY-1'!$C591,"")&amp;IF('FoPITY-1'!$D591&lt;&gt;""," X "&amp;'FoPITY-1'!$D591,"")</f>
        <v>cross fuel tax X municipal solid waste</v>
      </c>
    </row>
    <row r="592" spans="1:1" x14ac:dyDescent="0.45">
      <c r="A592" t="str">
        <f>'FoPITY-1'!A592&amp;" X"&amp;IF('FoPITY-1'!$B592&lt;&gt;""," "&amp;'FoPITY-1'!$B592,"")&amp;IF('FoPITY-1'!$C592&lt;&gt;""," X "&amp;'FoPITY-1'!$C592,"")&amp;IF('FoPITY-1'!$D592&lt;&gt;""," X "&amp;'FoPITY-1'!$D592,"")</f>
        <v>cross fuel tax X hydrogen</v>
      </c>
    </row>
    <row r="593" spans="1:1" x14ac:dyDescent="0.45">
      <c r="A593" t="str">
        <f>'FoPITY-1'!A593&amp;" X"&amp;IF('FoPITY-1'!$B593&lt;&gt;""," "&amp;'FoPITY-1'!$B593,"")&amp;IF('FoPITY-1'!$C593&lt;&gt;""," X "&amp;'FoPITY-1'!$C593,"")&amp;IF('FoPITY-1'!$D593&lt;&gt;""," X "&amp;'FoPITY-1'!$D593,"")</f>
        <v>cross carbon tax X transportation sector</v>
      </c>
    </row>
    <row r="594" spans="1:1" x14ac:dyDescent="0.45">
      <c r="A594" t="str">
        <f>'FoPITY-1'!A594&amp;" X"&amp;IF('FoPITY-1'!$B594&lt;&gt;""," "&amp;'FoPITY-1'!$B594,"")&amp;IF('FoPITY-1'!$C594&lt;&gt;""," X "&amp;'FoPITY-1'!$C594,"")&amp;IF('FoPITY-1'!$D594&lt;&gt;""," X "&amp;'FoPITY-1'!$D594,"")</f>
        <v>cross carbon tax X electricity sector</v>
      </c>
    </row>
    <row r="595" spans="1:1" x14ac:dyDescent="0.45">
      <c r="A595" t="str">
        <f>'FoPITY-1'!A595&amp;" X"&amp;IF('FoPITY-1'!$B595&lt;&gt;""," "&amp;'FoPITY-1'!$B595,"")&amp;IF('FoPITY-1'!$C595&lt;&gt;""," X "&amp;'FoPITY-1'!$C595,"")&amp;IF('FoPITY-1'!$D595&lt;&gt;""," X "&amp;'FoPITY-1'!$D595,"")</f>
        <v>cross carbon tax X residential buildings sector</v>
      </c>
    </row>
    <row r="596" spans="1:1" x14ac:dyDescent="0.45">
      <c r="A596" t="str">
        <f>'FoPITY-1'!A596&amp;" X"&amp;IF('FoPITY-1'!$B596&lt;&gt;""," "&amp;'FoPITY-1'!$B596,"")&amp;IF('FoPITY-1'!$C596&lt;&gt;""," X "&amp;'FoPITY-1'!$C596,"")&amp;IF('FoPITY-1'!$D596&lt;&gt;""," X "&amp;'FoPITY-1'!$D596,"")</f>
        <v>cross carbon tax X commercial buildings sector</v>
      </c>
    </row>
    <row r="597" spans="1:1" x14ac:dyDescent="0.45">
      <c r="A597" t="str">
        <f>'FoPITY-1'!A597&amp;" X"&amp;IF('FoPITY-1'!$B597&lt;&gt;""," "&amp;'FoPITY-1'!$B597,"")&amp;IF('FoPITY-1'!$C597&lt;&gt;""," X "&amp;'FoPITY-1'!$C597,"")&amp;IF('FoPITY-1'!$D597&lt;&gt;""," X "&amp;'FoPITY-1'!$D597,"")</f>
        <v>cross carbon tax X industry sector</v>
      </c>
    </row>
    <row r="598" spans="1:1" x14ac:dyDescent="0.45">
      <c r="A598" t="str">
        <f>'FoPITY-1'!A598&amp;" X"&amp;IF('FoPITY-1'!$B598&lt;&gt;""," "&amp;'FoPITY-1'!$B598,"")&amp;IF('FoPITY-1'!$C598&lt;&gt;""," X "&amp;'FoPITY-1'!$C598,"")&amp;IF('FoPITY-1'!$D598&lt;&gt;""," X "&amp;'FoPITY-1'!$D598,"")</f>
        <v>cross carbon tax X district heat and hydrogen sector</v>
      </c>
    </row>
    <row r="599" spans="1:1" x14ac:dyDescent="0.45">
      <c r="A599" t="str">
        <f>'FoPITY-1'!A599&amp;" X"&amp;IF('FoPITY-1'!$B599&lt;&gt;""," "&amp;'FoPITY-1'!$B599,"")&amp;IF('FoPITY-1'!$C599&lt;&gt;""," X "&amp;'FoPITY-1'!$C599,"")&amp;IF('FoPITY-1'!$D599&lt;&gt;""," X "&amp;'FoPITY-1'!$D599,"")</f>
        <v>cross carbon tax X LULUCF sector</v>
      </c>
    </row>
    <row r="600" spans="1:1" x14ac:dyDescent="0.45">
      <c r="A600" t="str">
        <f>'FoPITY-1'!A600&amp;" X"&amp;IF('FoPITY-1'!$B600&lt;&gt;""," "&amp;'FoPITY-1'!$B600,"")&amp;IF('FoPITY-1'!$C600&lt;&gt;""," X "&amp;'FoPITY-1'!$C600,"")&amp;IF('FoPITY-1'!$D600&lt;&gt;""," X "&amp;'FoPITY-1'!$D600,"")</f>
        <v>cross carbon tax X geoengineering sector</v>
      </c>
    </row>
    <row r="601" spans="1:1" x14ac:dyDescent="0.45">
      <c r="A601" t="str">
        <f>'FoPITY-1'!A601&amp;" X"&amp;IF('FoPITY-1'!$B601&lt;&gt;""," "&amp;'FoPITY-1'!$B601,"")&amp;IF('FoPITY-1'!$C601&lt;&gt;""," X "&amp;'FoPITY-1'!$C601,"")&amp;IF('FoPITY-1'!$D601&lt;&gt;""," X "&amp;'FoPITY-1'!$D601,"")</f>
        <v>cross reduce BAU subsidies X electricity</v>
      </c>
    </row>
    <row r="602" spans="1:1" x14ac:dyDescent="0.45">
      <c r="A602" t="str">
        <f>'FoPITY-1'!A602&amp;" X"&amp;IF('FoPITY-1'!$B602&lt;&gt;""," "&amp;'FoPITY-1'!$B602,"")&amp;IF('FoPITY-1'!$C602&lt;&gt;""," X "&amp;'FoPITY-1'!$C602,"")&amp;IF('FoPITY-1'!$D602&lt;&gt;""," X "&amp;'FoPITY-1'!$D602,"")</f>
        <v>cross reduce BAU subsidies X hard coal</v>
      </c>
    </row>
    <row r="603" spans="1:1" x14ac:dyDescent="0.45">
      <c r="A603" t="str">
        <f>'FoPITY-1'!A603&amp;" X"&amp;IF('FoPITY-1'!$B603&lt;&gt;""," "&amp;'FoPITY-1'!$B603,"")&amp;IF('FoPITY-1'!$C603&lt;&gt;""," X "&amp;'FoPITY-1'!$C603,"")&amp;IF('FoPITY-1'!$D603&lt;&gt;""," X "&amp;'FoPITY-1'!$D603,"")</f>
        <v>cross reduce BAU subsidies X natural gas</v>
      </c>
    </row>
    <row r="604" spans="1:1" x14ac:dyDescent="0.45">
      <c r="A604" t="str">
        <f>'FoPITY-1'!A604&amp;" X"&amp;IF('FoPITY-1'!$B604&lt;&gt;""," "&amp;'FoPITY-1'!$B604,"")&amp;IF('FoPITY-1'!$C604&lt;&gt;""," X "&amp;'FoPITY-1'!$C604,"")&amp;IF('FoPITY-1'!$D604&lt;&gt;""," X "&amp;'FoPITY-1'!$D604,"")</f>
        <v>cross reduce BAU subsidies X nuclear</v>
      </c>
    </row>
    <row r="605" spans="1:1" x14ac:dyDescent="0.45">
      <c r="A605" t="str">
        <f>'FoPITY-1'!A605&amp;" X"&amp;IF('FoPITY-1'!$B605&lt;&gt;""," "&amp;'FoPITY-1'!$B605,"")&amp;IF('FoPITY-1'!$C605&lt;&gt;""," X "&amp;'FoPITY-1'!$C605,"")&amp;IF('FoPITY-1'!$D605&lt;&gt;""," X "&amp;'FoPITY-1'!$D605,"")</f>
        <v>cross reduce BAU subsidies X hydro</v>
      </c>
    </row>
    <row r="606" spans="1:1" x14ac:dyDescent="0.45">
      <c r="A606" t="str">
        <f>'FoPITY-1'!A606&amp;" X"&amp;IF('FoPITY-1'!$B606&lt;&gt;""," "&amp;'FoPITY-1'!$B606,"")&amp;IF('FoPITY-1'!$C606&lt;&gt;""," X "&amp;'FoPITY-1'!$C606,"")&amp;IF('FoPITY-1'!$D606&lt;&gt;""," X "&amp;'FoPITY-1'!$D606,"")</f>
        <v>cross reduce BAU subsidies X wind</v>
      </c>
    </row>
    <row r="607" spans="1:1" x14ac:dyDescent="0.45">
      <c r="A607" t="str">
        <f>'FoPITY-1'!A607&amp;" X"&amp;IF('FoPITY-1'!$B607&lt;&gt;""," "&amp;'FoPITY-1'!$B607,"")&amp;IF('FoPITY-1'!$C607&lt;&gt;""," X "&amp;'FoPITY-1'!$C607,"")&amp;IF('FoPITY-1'!$D607&lt;&gt;""," X "&amp;'FoPITY-1'!$D607,"")</f>
        <v>cross reduce BAU subsidies X solar</v>
      </c>
    </row>
    <row r="608" spans="1:1" x14ac:dyDescent="0.45">
      <c r="A608" t="str">
        <f>'FoPITY-1'!A608&amp;" X"&amp;IF('FoPITY-1'!$B608&lt;&gt;""," "&amp;'FoPITY-1'!$B608,"")&amp;IF('FoPITY-1'!$C608&lt;&gt;""," X "&amp;'FoPITY-1'!$C608,"")&amp;IF('FoPITY-1'!$D608&lt;&gt;""," X "&amp;'FoPITY-1'!$D608,"")</f>
        <v>cross reduce BAU subsidies X biomass</v>
      </c>
    </row>
    <row r="609" spans="1:1" x14ac:dyDescent="0.45">
      <c r="A609" t="str">
        <f>'FoPITY-1'!A609&amp;" X"&amp;IF('FoPITY-1'!$B609&lt;&gt;""," "&amp;'FoPITY-1'!$B609,"")&amp;IF('FoPITY-1'!$C609&lt;&gt;""," X "&amp;'FoPITY-1'!$C609,"")&amp;IF('FoPITY-1'!$D609&lt;&gt;""," X "&amp;'FoPITY-1'!$D609,"")</f>
        <v>cross reduce BAU subsidies X petroleum gasoline</v>
      </c>
    </row>
    <row r="610" spans="1:1" x14ac:dyDescent="0.45">
      <c r="A610" t="str">
        <f>'FoPITY-1'!A610&amp;" X"&amp;IF('FoPITY-1'!$B610&lt;&gt;""," "&amp;'FoPITY-1'!$B610,"")&amp;IF('FoPITY-1'!$C610&lt;&gt;""," X "&amp;'FoPITY-1'!$C610,"")&amp;IF('FoPITY-1'!$D610&lt;&gt;""," X "&amp;'FoPITY-1'!$D610,"")</f>
        <v>cross reduce BAU subsidies X petroleum diesel</v>
      </c>
    </row>
    <row r="611" spans="1:1" x14ac:dyDescent="0.45">
      <c r="A611" t="str">
        <f>'FoPITY-1'!A611&amp;" X"&amp;IF('FoPITY-1'!$B611&lt;&gt;""," "&amp;'FoPITY-1'!$B611,"")&amp;IF('FoPITY-1'!$C611&lt;&gt;""," X "&amp;'FoPITY-1'!$C611,"")&amp;IF('FoPITY-1'!$D611&lt;&gt;""," X "&amp;'FoPITY-1'!$D611,"")</f>
        <v>cross reduce BAU subsidies X biofuel gasoline</v>
      </c>
    </row>
    <row r="612" spans="1:1" x14ac:dyDescent="0.45">
      <c r="A612" t="str">
        <f>'FoPITY-1'!A612&amp;" X"&amp;IF('FoPITY-1'!$B612&lt;&gt;""," "&amp;'FoPITY-1'!$B612,"")&amp;IF('FoPITY-1'!$C612&lt;&gt;""," X "&amp;'FoPITY-1'!$C612,"")&amp;IF('FoPITY-1'!$D612&lt;&gt;""," X "&amp;'FoPITY-1'!$D612,"")</f>
        <v>cross reduce BAU subsidies X biofuel diesel</v>
      </c>
    </row>
    <row r="613" spans="1:1" x14ac:dyDescent="0.45">
      <c r="A613" t="str">
        <f>'FoPITY-1'!A613&amp;" X"&amp;IF('FoPITY-1'!$B613&lt;&gt;""," "&amp;'FoPITY-1'!$B613,"")&amp;IF('FoPITY-1'!$C613&lt;&gt;""," X "&amp;'FoPITY-1'!$C613,"")&amp;IF('FoPITY-1'!$D613&lt;&gt;""," X "&amp;'FoPITY-1'!$D613,"")</f>
        <v>cross reduce BAU subsidies X jet fuel or kerosene</v>
      </c>
    </row>
    <row r="614" spans="1:1" x14ac:dyDescent="0.45">
      <c r="A614" t="str">
        <f>'FoPITY-1'!A614&amp;" X"&amp;IF('FoPITY-1'!$B614&lt;&gt;""," "&amp;'FoPITY-1'!$B614,"")&amp;IF('FoPITY-1'!$C614&lt;&gt;""," X "&amp;'FoPITY-1'!$C614,"")&amp;IF('FoPITY-1'!$D614&lt;&gt;""," X "&amp;'FoPITY-1'!$D614,"")</f>
        <v>cross reduce BAU subsidies X heat</v>
      </c>
    </row>
    <row r="615" spans="1:1" x14ac:dyDescent="0.45">
      <c r="A615" t="str">
        <f>'FoPITY-1'!A615&amp;" X"&amp;IF('FoPITY-1'!$B615&lt;&gt;""," "&amp;'FoPITY-1'!$B615,"")&amp;IF('FoPITY-1'!$C615&lt;&gt;""," X "&amp;'FoPITY-1'!$C615,"")&amp;IF('FoPITY-1'!$D615&lt;&gt;""," X "&amp;'FoPITY-1'!$D615,"")</f>
        <v>cross reduce BAU subsidies X geothermal</v>
      </c>
    </row>
    <row r="616" spans="1:1" x14ac:dyDescent="0.45">
      <c r="A616" t="str">
        <f>'FoPITY-1'!A616&amp;" X"&amp;IF('FoPITY-1'!$B616&lt;&gt;""," "&amp;'FoPITY-1'!$B616,"")&amp;IF('FoPITY-1'!$C616&lt;&gt;""," X "&amp;'FoPITY-1'!$C616,"")&amp;IF('FoPITY-1'!$D616&lt;&gt;""," X "&amp;'FoPITY-1'!$D616,"")</f>
        <v>cross reduce BAU subsidies X lignite</v>
      </c>
    </row>
    <row r="617" spans="1:1" x14ac:dyDescent="0.45">
      <c r="A617" t="str">
        <f>'FoPITY-1'!A617&amp;" X"&amp;IF('FoPITY-1'!$B617&lt;&gt;""," "&amp;'FoPITY-1'!$B617,"")&amp;IF('FoPITY-1'!$C617&lt;&gt;""," X "&amp;'FoPITY-1'!$C617,"")&amp;IF('FoPITY-1'!$D617&lt;&gt;""," X "&amp;'FoPITY-1'!$D617,"")</f>
        <v>cross reduce BAU subsidies X crude oil</v>
      </c>
    </row>
    <row r="618" spans="1:1" x14ac:dyDescent="0.45">
      <c r="A618" t="str">
        <f>'FoPITY-1'!A618&amp;" X"&amp;IF('FoPITY-1'!$B618&lt;&gt;""," "&amp;'FoPITY-1'!$B618,"")&amp;IF('FoPITY-1'!$C618&lt;&gt;""," X "&amp;'FoPITY-1'!$C618,"")&amp;IF('FoPITY-1'!$D618&lt;&gt;""," X "&amp;'FoPITY-1'!$D618,"")</f>
        <v>cross reduce BAU subsidies X heavy or residual fuel oil</v>
      </c>
    </row>
    <row r="619" spans="1:1" x14ac:dyDescent="0.45">
      <c r="A619" t="str">
        <f>'FoPITY-1'!A619&amp;" X"&amp;IF('FoPITY-1'!$B619&lt;&gt;""," "&amp;'FoPITY-1'!$B619,"")&amp;IF('FoPITY-1'!$C619&lt;&gt;""," X "&amp;'FoPITY-1'!$C619,"")&amp;IF('FoPITY-1'!$D619&lt;&gt;""," X "&amp;'FoPITY-1'!$D619,"")</f>
        <v>cross reduce BAU subsidies X LPG propane or butane</v>
      </c>
    </row>
    <row r="620" spans="1:1" x14ac:dyDescent="0.45">
      <c r="A620" t="str">
        <f>'FoPITY-1'!A620&amp;" X"&amp;IF('FoPITY-1'!$B620&lt;&gt;""," "&amp;'FoPITY-1'!$B620,"")&amp;IF('FoPITY-1'!$C620&lt;&gt;""," X "&amp;'FoPITY-1'!$C620,"")&amp;IF('FoPITY-1'!$D620&lt;&gt;""," X "&amp;'FoPITY-1'!$D620,"")</f>
        <v>cross reduce BAU subsidies X municipal solid waste</v>
      </c>
    </row>
    <row r="621" spans="1:1" x14ac:dyDescent="0.45">
      <c r="A621" t="str">
        <f>'FoPITY-1'!A621&amp;" X"&amp;IF('FoPITY-1'!$B621&lt;&gt;""," "&amp;'FoPITY-1'!$B621,"")&amp;IF('FoPITY-1'!$C621&lt;&gt;""," X "&amp;'FoPITY-1'!$C621,"")&amp;IF('FoPITY-1'!$D621&lt;&gt;""," X "&amp;'FoPITY-1'!$D621,"")</f>
        <v>cross reduce BAU subsidies X hydrogen</v>
      </c>
    </row>
    <row r="622" spans="1:1" x14ac:dyDescent="0.45">
      <c r="A622" t="str">
        <f>'FoPITY-1'!A622&amp;" X"&amp;IF('FoPITY-1'!$B622&lt;&gt;""," "&amp;'FoPITY-1'!$B622,"")&amp;IF('FoPITY-1'!$C622&lt;&gt;""," X "&amp;'FoPITY-1'!$C622,"")&amp;IF('FoPITY-1'!$D622&lt;&gt;""," X "&amp;'FoPITY-1'!$D622,"")</f>
        <v>cross CCS X transportation sector</v>
      </c>
    </row>
    <row r="623" spans="1:1" x14ac:dyDescent="0.45">
      <c r="A623" t="str">
        <f>'FoPITY-1'!A623&amp;" X"&amp;IF('FoPITY-1'!$B623&lt;&gt;""," "&amp;'FoPITY-1'!$B623,"")&amp;IF('FoPITY-1'!$C623&lt;&gt;""," X "&amp;'FoPITY-1'!$C623,"")&amp;IF('FoPITY-1'!$D623&lt;&gt;""," X "&amp;'FoPITY-1'!$D623,"")</f>
        <v>cross CCS X electricity sector</v>
      </c>
    </row>
    <row r="624" spans="1:1" x14ac:dyDescent="0.45">
      <c r="A624" t="str">
        <f>'FoPITY-1'!A624&amp;" X"&amp;IF('FoPITY-1'!$B624&lt;&gt;""," "&amp;'FoPITY-1'!$B624,"")&amp;IF('FoPITY-1'!$C624&lt;&gt;""," X "&amp;'FoPITY-1'!$C624,"")&amp;IF('FoPITY-1'!$D624&lt;&gt;""," X "&amp;'FoPITY-1'!$D624,"")</f>
        <v>cross CCS X residential buildings sector</v>
      </c>
    </row>
    <row r="625" spans="1:1" x14ac:dyDescent="0.45">
      <c r="A625" t="str">
        <f>'FoPITY-1'!A625&amp;" X"&amp;IF('FoPITY-1'!$B625&lt;&gt;""," "&amp;'FoPITY-1'!$B625,"")&amp;IF('FoPITY-1'!$C625&lt;&gt;""," X "&amp;'FoPITY-1'!$C625,"")&amp;IF('FoPITY-1'!$D625&lt;&gt;""," X "&amp;'FoPITY-1'!$D625,"")</f>
        <v>cross CCS X commercial buildings sector</v>
      </c>
    </row>
    <row r="626" spans="1:1" x14ac:dyDescent="0.45">
      <c r="A626" t="str">
        <f>'FoPITY-1'!A626&amp;" X"&amp;IF('FoPITY-1'!$B626&lt;&gt;""," "&amp;'FoPITY-1'!$B626,"")&amp;IF('FoPITY-1'!$C626&lt;&gt;""," X "&amp;'FoPITY-1'!$C626,"")&amp;IF('FoPITY-1'!$D626&lt;&gt;""," X "&amp;'FoPITY-1'!$D626,"")</f>
        <v>cross CCS X industry sector</v>
      </c>
    </row>
    <row r="627" spans="1:1" x14ac:dyDescent="0.45">
      <c r="A627" t="str">
        <f>'FoPITY-1'!A627&amp;" X"&amp;IF('FoPITY-1'!$B627&lt;&gt;""," "&amp;'FoPITY-1'!$B627,"")&amp;IF('FoPITY-1'!$C627&lt;&gt;""," X "&amp;'FoPITY-1'!$C627,"")&amp;IF('FoPITY-1'!$D627&lt;&gt;""," X "&amp;'FoPITY-1'!$D627,"")</f>
        <v>cross CCS X district heat and hydrogen sector</v>
      </c>
    </row>
    <row r="628" spans="1:1" x14ac:dyDescent="0.45">
      <c r="A628" t="str">
        <f>'FoPITY-1'!A628&amp;" X"&amp;IF('FoPITY-1'!$B628&lt;&gt;""," "&amp;'FoPITY-1'!$B628,"")&amp;IF('FoPITY-1'!$C628&lt;&gt;""," X "&amp;'FoPITY-1'!$C628,"")&amp;IF('FoPITY-1'!$D628&lt;&gt;""," X "&amp;'FoPITY-1'!$D628,"")</f>
        <v>cross CCS X LULUCF sector</v>
      </c>
    </row>
    <row r="629" spans="1:1" x14ac:dyDescent="0.45">
      <c r="A629" t="str">
        <f>'FoPITY-1'!A629&amp;" X"&amp;IF('FoPITY-1'!$B629&lt;&gt;""," "&amp;'FoPITY-1'!$B629,"")&amp;IF('FoPITY-1'!$C629&lt;&gt;""," X "&amp;'FoPITY-1'!$C629,"")&amp;IF('FoPITY-1'!$D629&lt;&gt;""," X "&amp;'FoPITY-1'!$D629,"")</f>
        <v>cross CCS X geoengineering sector</v>
      </c>
    </row>
    <row r="630" spans="1:1" x14ac:dyDescent="0.45">
      <c r="A630" t="str">
        <f>'FoPITY-1'!A630&amp;" X"&amp;IF('FoPITY-1'!$B630&lt;&gt;""," "&amp;'FoPITY-1'!$B630,"")&amp;IF('FoPITY-1'!$C630&lt;&gt;""," X "&amp;'FoPITY-1'!$C630,"")&amp;IF('FoPITY-1'!$D630&lt;&gt;""," X "&amp;'FoPITY-1'!$D630,"")</f>
        <v>cross toggle whether policies affect energy prices X electricity</v>
      </c>
    </row>
    <row r="631" spans="1:1" x14ac:dyDescent="0.45">
      <c r="A631" t="str">
        <f>'FoPITY-1'!A631&amp;" X"&amp;IF('FoPITY-1'!$B631&lt;&gt;""," "&amp;'FoPITY-1'!$B631,"")&amp;IF('FoPITY-1'!$C631&lt;&gt;""," X "&amp;'FoPITY-1'!$C631,"")&amp;IF('FoPITY-1'!$D631&lt;&gt;""," X "&amp;'FoPITY-1'!$D631,"")</f>
        <v>cross toggle whether policies affect energy prices X hard coal</v>
      </c>
    </row>
    <row r="632" spans="1:1" x14ac:dyDescent="0.45">
      <c r="A632" t="str">
        <f>'FoPITY-1'!A632&amp;" X"&amp;IF('FoPITY-1'!$B632&lt;&gt;""," "&amp;'FoPITY-1'!$B632,"")&amp;IF('FoPITY-1'!$C632&lt;&gt;""," X "&amp;'FoPITY-1'!$C632,"")&amp;IF('FoPITY-1'!$D632&lt;&gt;""," X "&amp;'FoPITY-1'!$D632,"")</f>
        <v>cross toggle whether policies affect energy prices X natural gas</v>
      </c>
    </row>
    <row r="633" spans="1:1" x14ac:dyDescent="0.45">
      <c r="A633" t="str">
        <f>'FoPITY-1'!A633&amp;" X"&amp;IF('FoPITY-1'!$B633&lt;&gt;""," "&amp;'FoPITY-1'!$B633,"")&amp;IF('FoPITY-1'!$C633&lt;&gt;""," X "&amp;'FoPITY-1'!$C633,"")&amp;IF('FoPITY-1'!$D633&lt;&gt;""," X "&amp;'FoPITY-1'!$D633,"")</f>
        <v>cross toggle whether policies affect energy prices X nuclear</v>
      </c>
    </row>
    <row r="634" spans="1:1" x14ac:dyDescent="0.45">
      <c r="A634" t="str">
        <f>'FoPITY-1'!A634&amp;" X"&amp;IF('FoPITY-1'!$B634&lt;&gt;""," "&amp;'FoPITY-1'!$B634,"")&amp;IF('FoPITY-1'!$C634&lt;&gt;""," X "&amp;'FoPITY-1'!$C634,"")&amp;IF('FoPITY-1'!$D634&lt;&gt;""," X "&amp;'FoPITY-1'!$D634,"")</f>
        <v>cross toggle whether policies affect energy prices X hydro</v>
      </c>
    </row>
    <row r="635" spans="1:1" x14ac:dyDescent="0.45">
      <c r="A635" t="str">
        <f>'FoPITY-1'!A635&amp;" X"&amp;IF('FoPITY-1'!$B635&lt;&gt;""," "&amp;'FoPITY-1'!$B635,"")&amp;IF('FoPITY-1'!$C635&lt;&gt;""," X "&amp;'FoPITY-1'!$C635,"")&amp;IF('FoPITY-1'!$D635&lt;&gt;""," X "&amp;'FoPITY-1'!$D635,"")</f>
        <v>cross toggle whether policies affect energy prices X wind</v>
      </c>
    </row>
    <row r="636" spans="1:1" x14ac:dyDescent="0.45">
      <c r="A636" t="str">
        <f>'FoPITY-1'!A636&amp;" X"&amp;IF('FoPITY-1'!$B636&lt;&gt;""," "&amp;'FoPITY-1'!$B636,"")&amp;IF('FoPITY-1'!$C636&lt;&gt;""," X "&amp;'FoPITY-1'!$C636,"")&amp;IF('FoPITY-1'!$D636&lt;&gt;""," X "&amp;'FoPITY-1'!$D636,"")</f>
        <v>cross toggle whether policies affect energy prices X solar</v>
      </c>
    </row>
    <row r="637" spans="1:1" x14ac:dyDescent="0.45">
      <c r="A637" t="str">
        <f>'FoPITY-1'!A637&amp;" X"&amp;IF('FoPITY-1'!$B637&lt;&gt;""," "&amp;'FoPITY-1'!$B637,"")&amp;IF('FoPITY-1'!$C637&lt;&gt;""," X "&amp;'FoPITY-1'!$C637,"")&amp;IF('FoPITY-1'!$D637&lt;&gt;""," X "&amp;'FoPITY-1'!$D637,"")</f>
        <v>cross toggle whether policies affect energy prices X biomass</v>
      </c>
    </row>
    <row r="638" spans="1:1" x14ac:dyDescent="0.45">
      <c r="A638" t="str">
        <f>'FoPITY-1'!A638&amp;" X"&amp;IF('FoPITY-1'!$B638&lt;&gt;""," "&amp;'FoPITY-1'!$B638,"")&amp;IF('FoPITY-1'!$C638&lt;&gt;""," X "&amp;'FoPITY-1'!$C638,"")&amp;IF('FoPITY-1'!$D638&lt;&gt;""," X "&amp;'FoPITY-1'!$D638,"")</f>
        <v>cross toggle whether policies affect energy prices X petroleum gasoline</v>
      </c>
    </row>
    <row r="639" spans="1:1" x14ac:dyDescent="0.45">
      <c r="A639" t="str">
        <f>'FoPITY-1'!A639&amp;" X"&amp;IF('FoPITY-1'!$B639&lt;&gt;""," "&amp;'FoPITY-1'!$B639,"")&amp;IF('FoPITY-1'!$C639&lt;&gt;""," X "&amp;'FoPITY-1'!$C639,"")&amp;IF('FoPITY-1'!$D639&lt;&gt;""," X "&amp;'FoPITY-1'!$D639,"")</f>
        <v>cross toggle whether policies affect energy prices X petroleum diesel</v>
      </c>
    </row>
    <row r="640" spans="1:1" x14ac:dyDescent="0.45">
      <c r="A640" t="str">
        <f>'FoPITY-1'!A640&amp;" X"&amp;IF('FoPITY-1'!$B640&lt;&gt;""," "&amp;'FoPITY-1'!$B640,"")&amp;IF('FoPITY-1'!$C640&lt;&gt;""," X "&amp;'FoPITY-1'!$C640,"")&amp;IF('FoPITY-1'!$D640&lt;&gt;""," X "&amp;'FoPITY-1'!$D640,"")</f>
        <v>cross toggle whether policies affect energy prices X biofuel gasoline</v>
      </c>
    </row>
    <row r="641" spans="1:1" x14ac:dyDescent="0.45">
      <c r="A641" t="str">
        <f>'FoPITY-1'!A641&amp;" X"&amp;IF('FoPITY-1'!$B641&lt;&gt;""," "&amp;'FoPITY-1'!$B641,"")&amp;IF('FoPITY-1'!$C641&lt;&gt;""," X "&amp;'FoPITY-1'!$C641,"")&amp;IF('FoPITY-1'!$D641&lt;&gt;""," X "&amp;'FoPITY-1'!$D641,"")</f>
        <v>cross toggle whether policies affect energy prices X biofuel diesel</v>
      </c>
    </row>
    <row r="642" spans="1:1" x14ac:dyDescent="0.45">
      <c r="A642" t="str">
        <f>'FoPITY-1'!A642&amp;" X"&amp;IF('FoPITY-1'!$B642&lt;&gt;""," "&amp;'FoPITY-1'!$B642,"")&amp;IF('FoPITY-1'!$C642&lt;&gt;""," X "&amp;'FoPITY-1'!$C642,"")&amp;IF('FoPITY-1'!$D642&lt;&gt;""," X "&amp;'FoPITY-1'!$D642,"")</f>
        <v>cross toggle whether policies affect energy prices X jet fuel or kerosene</v>
      </c>
    </row>
    <row r="643" spans="1:1" x14ac:dyDescent="0.45">
      <c r="A643" t="str">
        <f>'FoPITY-1'!A643&amp;" X"&amp;IF('FoPITY-1'!$B643&lt;&gt;""," "&amp;'FoPITY-1'!$B643,"")&amp;IF('FoPITY-1'!$C643&lt;&gt;""," X "&amp;'FoPITY-1'!$C643,"")&amp;IF('FoPITY-1'!$D643&lt;&gt;""," X "&amp;'FoPITY-1'!$D643,"")</f>
        <v>cross toggle whether policies affect energy prices X heat</v>
      </c>
    </row>
    <row r="644" spans="1:1" x14ac:dyDescent="0.45">
      <c r="A644" t="str">
        <f>'FoPITY-1'!A644&amp;" X"&amp;IF('FoPITY-1'!$B644&lt;&gt;""," "&amp;'FoPITY-1'!$B644,"")&amp;IF('FoPITY-1'!$C644&lt;&gt;""," X "&amp;'FoPITY-1'!$C644,"")&amp;IF('FoPITY-1'!$D644&lt;&gt;""," X "&amp;'FoPITY-1'!$D644,"")</f>
        <v>cross toggle whether policies affect energy prices X geothermal</v>
      </c>
    </row>
    <row r="645" spans="1:1" x14ac:dyDescent="0.45">
      <c r="A645" t="str">
        <f>'FoPITY-1'!A645&amp;" X"&amp;IF('FoPITY-1'!$B645&lt;&gt;""," "&amp;'FoPITY-1'!$B645,"")&amp;IF('FoPITY-1'!$C645&lt;&gt;""," X "&amp;'FoPITY-1'!$C645,"")&amp;IF('FoPITY-1'!$D645&lt;&gt;""," X "&amp;'FoPITY-1'!$D645,"")</f>
        <v>cross toggle whether policies affect energy prices X lignite</v>
      </c>
    </row>
    <row r="646" spans="1:1" x14ac:dyDescent="0.45">
      <c r="A646" t="str">
        <f>'FoPITY-1'!A646&amp;" X"&amp;IF('FoPITY-1'!$B646&lt;&gt;""," "&amp;'FoPITY-1'!$B646,"")&amp;IF('FoPITY-1'!$C646&lt;&gt;""," X "&amp;'FoPITY-1'!$C646,"")&amp;IF('FoPITY-1'!$D646&lt;&gt;""," X "&amp;'FoPITY-1'!$D646,"")</f>
        <v>cross toggle whether policies affect energy prices X crude oil</v>
      </c>
    </row>
    <row r="647" spans="1:1" x14ac:dyDescent="0.45">
      <c r="A647" t="str">
        <f>'FoPITY-1'!A647&amp;" X"&amp;IF('FoPITY-1'!$B647&lt;&gt;""," "&amp;'FoPITY-1'!$B647,"")&amp;IF('FoPITY-1'!$C647&lt;&gt;""," X "&amp;'FoPITY-1'!$C647,"")&amp;IF('FoPITY-1'!$D647&lt;&gt;""," X "&amp;'FoPITY-1'!$D647,"")</f>
        <v>cross toggle whether policies affect energy prices X heavy or residual fuel oil</v>
      </c>
    </row>
    <row r="648" spans="1:1" x14ac:dyDescent="0.45">
      <c r="A648" t="str">
        <f>'FoPITY-1'!A648&amp;" X"&amp;IF('FoPITY-1'!$B648&lt;&gt;""," "&amp;'FoPITY-1'!$B648,"")&amp;IF('FoPITY-1'!$C648&lt;&gt;""," X "&amp;'FoPITY-1'!$C648,"")&amp;IF('FoPITY-1'!$D648&lt;&gt;""," X "&amp;'FoPITY-1'!$D648,"")</f>
        <v>cross toggle whether policies affect energy prices X LPG propane or butane</v>
      </c>
    </row>
    <row r="649" spans="1:1" x14ac:dyDescent="0.45">
      <c r="A649" t="str">
        <f>'FoPITY-1'!A649&amp;" X"&amp;IF('FoPITY-1'!$B649&lt;&gt;""," "&amp;'FoPITY-1'!$B649,"")&amp;IF('FoPITY-1'!$C649&lt;&gt;""," X "&amp;'FoPITY-1'!$C649,"")&amp;IF('FoPITY-1'!$D649&lt;&gt;""," X "&amp;'FoPITY-1'!$D649,"")</f>
        <v>cross toggle whether policies affect energy prices X municipal solid waste</v>
      </c>
    </row>
    <row r="650" spans="1:1" x14ac:dyDescent="0.45">
      <c r="A650" t="str">
        <f>'FoPITY-1'!A650&amp;" X"&amp;IF('FoPITY-1'!$B650&lt;&gt;""," "&amp;'FoPITY-1'!$B650,"")&amp;IF('FoPITY-1'!$C650&lt;&gt;""," X "&amp;'FoPITY-1'!$C650,"")&amp;IF('FoPITY-1'!$D650&lt;&gt;""," X "&amp;'FoPITY-1'!$D650,"")</f>
        <v>cross toggle whether policies affect energy prices X hydrogen</v>
      </c>
    </row>
    <row r="651" spans="1:1" x14ac:dyDescent="0.45">
      <c r="A651" t="str">
        <f>'FoPITY-1'!A651&amp;" X"&amp;IF('FoPITY-1'!$B651&lt;&gt;""," "&amp;'FoPITY-1'!$B651,"")&amp;IF('FoPITY-1'!$C651&lt;&gt;""," X "&amp;'FoPITY-1'!$C651,"")&amp;IF('FoPITY-1'!$D651&lt;&gt;""," X "&amp;'FoPITY-1'!$D651,"")</f>
        <v>cross toggle whether carbon tax affects process emissions X</v>
      </c>
    </row>
    <row r="652" spans="1:1" x14ac:dyDescent="0.45">
      <c r="A652" t="str">
        <f>'FoPITY-1'!A652&amp;" X"&amp;IF('FoPITY-1'!$B652&lt;&gt;""," "&amp;'FoPITY-1'!$B652,"")&amp;IF('FoPITY-1'!$C652&lt;&gt;""," X "&amp;'FoPITY-1'!$C652,"")&amp;IF('FoPITY-1'!$D652&lt;&gt;""," X "&amp;'FoPITY-1'!$D652,"")</f>
        <v>cross toggle whether carbon tax affects non CO2 emissions X</v>
      </c>
    </row>
    <row r="653" spans="1:1" x14ac:dyDescent="0.45">
      <c r="A653" t="str">
        <f>'FoPITY-1'!A653&amp;" X"&amp;IF('FoPITY-1'!$B653&lt;&gt;""," "&amp;'FoPITY-1'!$B653,"")&amp;IF('FoPITY-1'!$C653&lt;&gt;""," X "&amp;'FoPITY-1'!$C653,"")&amp;IF('FoPITY-1'!$D653&lt;&gt;""," X "&amp;'FoPITY-1'!$D653,"")</f>
        <v>cross fuel price deregulation X electricity</v>
      </c>
    </row>
    <row r="654" spans="1:1" x14ac:dyDescent="0.45">
      <c r="A654" t="str">
        <f>'FoPITY-1'!A654&amp;" X"&amp;IF('FoPITY-1'!$B654&lt;&gt;""," "&amp;'FoPITY-1'!$B654,"")&amp;IF('FoPITY-1'!$C654&lt;&gt;""," X "&amp;'FoPITY-1'!$C654,"")&amp;IF('FoPITY-1'!$D654&lt;&gt;""," X "&amp;'FoPITY-1'!$D654,"")</f>
        <v>cross fuel price deregulation X hard coal</v>
      </c>
    </row>
    <row r="655" spans="1:1" x14ac:dyDescent="0.45">
      <c r="A655" t="str">
        <f>'FoPITY-1'!A655&amp;" X"&amp;IF('FoPITY-1'!$B655&lt;&gt;""," "&amp;'FoPITY-1'!$B655,"")&amp;IF('FoPITY-1'!$C655&lt;&gt;""," X "&amp;'FoPITY-1'!$C655,"")&amp;IF('FoPITY-1'!$D655&lt;&gt;""," X "&amp;'FoPITY-1'!$D655,"")</f>
        <v>cross fuel price deregulation X natural gas</v>
      </c>
    </row>
    <row r="656" spans="1:1" x14ac:dyDescent="0.45">
      <c r="A656" t="str">
        <f>'FoPITY-1'!A656&amp;" X"&amp;IF('FoPITY-1'!$B656&lt;&gt;""," "&amp;'FoPITY-1'!$B656,"")&amp;IF('FoPITY-1'!$C656&lt;&gt;""," X "&amp;'FoPITY-1'!$C656,"")&amp;IF('FoPITY-1'!$D656&lt;&gt;""," X "&amp;'FoPITY-1'!$D656,"")</f>
        <v>cross fuel price deregulation X nuclear</v>
      </c>
    </row>
    <row r="657" spans="1:1" x14ac:dyDescent="0.45">
      <c r="A657" t="str">
        <f>'FoPITY-1'!A657&amp;" X"&amp;IF('FoPITY-1'!$B657&lt;&gt;""," "&amp;'FoPITY-1'!$B657,"")&amp;IF('FoPITY-1'!$C657&lt;&gt;""," X "&amp;'FoPITY-1'!$C657,"")&amp;IF('FoPITY-1'!$D657&lt;&gt;""," X "&amp;'FoPITY-1'!$D657,"")</f>
        <v>cross fuel price deregulation X hydro</v>
      </c>
    </row>
    <row r="658" spans="1:1" x14ac:dyDescent="0.45">
      <c r="A658" t="str">
        <f>'FoPITY-1'!A658&amp;" X"&amp;IF('FoPITY-1'!$B658&lt;&gt;""," "&amp;'FoPITY-1'!$B658,"")&amp;IF('FoPITY-1'!$C658&lt;&gt;""," X "&amp;'FoPITY-1'!$C658,"")&amp;IF('FoPITY-1'!$D658&lt;&gt;""," X "&amp;'FoPITY-1'!$D658,"")</f>
        <v>cross fuel price deregulation X wind</v>
      </c>
    </row>
    <row r="659" spans="1:1" x14ac:dyDescent="0.45">
      <c r="A659" t="str">
        <f>'FoPITY-1'!A659&amp;" X"&amp;IF('FoPITY-1'!$B659&lt;&gt;""," "&amp;'FoPITY-1'!$B659,"")&amp;IF('FoPITY-1'!$C659&lt;&gt;""," X "&amp;'FoPITY-1'!$C659,"")&amp;IF('FoPITY-1'!$D659&lt;&gt;""," X "&amp;'FoPITY-1'!$D659,"")</f>
        <v>cross fuel price deregulation X solar</v>
      </c>
    </row>
    <row r="660" spans="1:1" x14ac:dyDescent="0.45">
      <c r="A660" t="str">
        <f>'FoPITY-1'!A660&amp;" X"&amp;IF('FoPITY-1'!$B660&lt;&gt;""," "&amp;'FoPITY-1'!$B660,"")&amp;IF('FoPITY-1'!$C660&lt;&gt;""," X "&amp;'FoPITY-1'!$C660,"")&amp;IF('FoPITY-1'!$D660&lt;&gt;""," X "&amp;'FoPITY-1'!$D660,"")</f>
        <v>cross fuel price deregulation X biomass</v>
      </c>
    </row>
    <row r="661" spans="1:1" x14ac:dyDescent="0.45">
      <c r="A661" t="str">
        <f>'FoPITY-1'!A661&amp;" X"&amp;IF('FoPITY-1'!$B661&lt;&gt;""," "&amp;'FoPITY-1'!$B661,"")&amp;IF('FoPITY-1'!$C661&lt;&gt;""," X "&amp;'FoPITY-1'!$C661,"")&amp;IF('FoPITY-1'!$D661&lt;&gt;""," X "&amp;'FoPITY-1'!$D661,"")</f>
        <v>cross fuel price deregulation X petroleum gasoline</v>
      </c>
    </row>
    <row r="662" spans="1:1" x14ac:dyDescent="0.45">
      <c r="A662" t="str">
        <f>'FoPITY-1'!A662&amp;" X"&amp;IF('FoPITY-1'!$B662&lt;&gt;""," "&amp;'FoPITY-1'!$B662,"")&amp;IF('FoPITY-1'!$C662&lt;&gt;""," X "&amp;'FoPITY-1'!$C662,"")&amp;IF('FoPITY-1'!$D662&lt;&gt;""," X "&amp;'FoPITY-1'!$D662,"")</f>
        <v>cross fuel price deregulation X petroleum diesel</v>
      </c>
    </row>
    <row r="663" spans="1:1" x14ac:dyDescent="0.45">
      <c r="A663" t="str">
        <f>'FoPITY-1'!A663&amp;" X"&amp;IF('FoPITY-1'!$B663&lt;&gt;""," "&amp;'FoPITY-1'!$B663,"")&amp;IF('FoPITY-1'!$C663&lt;&gt;""," X "&amp;'FoPITY-1'!$C663,"")&amp;IF('FoPITY-1'!$D663&lt;&gt;""," X "&amp;'FoPITY-1'!$D663,"")</f>
        <v>cross fuel price deregulation X biofuel gasoline</v>
      </c>
    </row>
    <row r="664" spans="1:1" x14ac:dyDescent="0.45">
      <c r="A664" t="str">
        <f>'FoPITY-1'!A664&amp;" X"&amp;IF('FoPITY-1'!$B664&lt;&gt;""," "&amp;'FoPITY-1'!$B664,"")&amp;IF('FoPITY-1'!$C664&lt;&gt;""," X "&amp;'FoPITY-1'!$C664,"")&amp;IF('FoPITY-1'!$D664&lt;&gt;""," X "&amp;'FoPITY-1'!$D664,"")</f>
        <v>cross fuel price deregulation X biofuel diesel</v>
      </c>
    </row>
    <row r="665" spans="1:1" x14ac:dyDescent="0.45">
      <c r="A665" t="str">
        <f>'FoPITY-1'!A665&amp;" X"&amp;IF('FoPITY-1'!$B665&lt;&gt;""," "&amp;'FoPITY-1'!$B665,"")&amp;IF('FoPITY-1'!$C665&lt;&gt;""," X "&amp;'FoPITY-1'!$C665,"")&amp;IF('FoPITY-1'!$D665&lt;&gt;""," X "&amp;'FoPITY-1'!$D665,"")</f>
        <v>cross fuel price deregulation X jet fuel or kerosene</v>
      </c>
    </row>
    <row r="666" spans="1:1" x14ac:dyDescent="0.45">
      <c r="A666" t="str">
        <f>'FoPITY-1'!A666&amp;" X"&amp;IF('FoPITY-1'!$B666&lt;&gt;""," "&amp;'FoPITY-1'!$B666,"")&amp;IF('FoPITY-1'!$C666&lt;&gt;""," X "&amp;'FoPITY-1'!$C666,"")&amp;IF('FoPITY-1'!$D666&lt;&gt;""," X "&amp;'FoPITY-1'!$D666,"")</f>
        <v>cross fuel price deregulation X heat</v>
      </c>
    </row>
    <row r="667" spans="1:1" x14ac:dyDescent="0.45">
      <c r="A667" t="str">
        <f>'FoPITY-1'!A667&amp;" X"&amp;IF('FoPITY-1'!$B667&lt;&gt;""," "&amp;'FoPITY-1'!$B667,"")&amp;IF('FoPITY-1'!$C667&lt;&gt;""," X "&amp;'FoPITY-1'!$C667,"")&amp;IF('FoPITY-1'!$D667&lt;&gt;""," X "&amp;'FoPITY-1'!$D667,"")</f>
        <v>cross fuel price deregulation X geothermal</v>
      </c>
    </row>
    <row r="668" spans="1:1" x14ac:dyDescent="0.45">
      <c r="A668" t="str">
        <f>'FoPITY-1'!A668&amp;" X"&amp;IF('FoPITY-1'!$B668&lt;&gt;""," "&amp;'FoPITY-1'!$B668,"")&amp;IF('FoPITY-1'!$C668&lt;&gt;""," X "&amp;'FoPITY-1'!$C668,"")&amp;IF('FoPITY-1'!$D668&lt;&gt;""," X "&amp;'FoPITY-1'!$D668,"")</f>
        <v>cross fuel price deregulation X lignite</v>
      </c>
    </row>
    <row r="669" spans="1:1" x14ac:dyDescent="0.45">
      <c r="A669" t="str">
        <f>'FoPITY-1'!A669&amp;" X"&amp;IF('FoPITY-1'!$B669&lt;&gt;""," "&amp;'FoPITY-1'!$B669,"")&amp;IF('FoPITY-1'!$C669&lt;&gt;""," X "&amp;'FoPITY-1'!$C669,"")&amp;IF('FoPITY-1'!$D669&lt;&gt;""," X "&amp;'FoPITY-1'!$D669,"")</f>
        <v>cross fuel price deregulation X crude oil</v>
      </c>
    </row>
    <row r="670" spans="1:1" x14ac:dyDescent="0.45">
      <c r="A670" t="str">
        <f>'FoPITY-1'!A670&amp;" X"&amp;IF('FoPITY-1'!$B670&lt;&gt;""," "&amp;'FoPITY-1'!$B670,"")&amp;IF('FoPITY-1'!$C670&lt;&gt;""," X "&amp;'FoPITY-1'!$C670,"")&amp;IF('FoPITY-1'!$D670&lt;&gt;""," X "&amp;'FoPITY-1'!$D670,"")</f>
        <v>cross fuel price deregulation X heavy or residual fuel oil</v>
      </c>
    </row>
    <row r="671" spans="1:1" x14ac:dyDescent="0.45">
      <c r="A671" t="str">
        <f>'FoPITY-1'!A671&amp;" X"&amp;IF('FoPITY-1'!$B671&lt;&gt;""," "&amp;'FoPITY-1'!$B671,"")&amp;IF('FoPITY-1'!$C671&lt;&gt;""," X "&amp;'FoPITY-1'!$C671,"")&amp;IF('FoPITY-1'!$D671&lt;&gt;""," X "&amp;'FoPITY-1'!$D671,"")</f>
        <v>cross fuel price deregulation X LPG propane or butane</v>
      </c>
    </row>
    <row r="672" spans="1:1" x14ac:dyDescent="0.45">
      <c r="A672" t="str">
        <f>'FoPITY-1'!A672&amp;" X"&amp;IF('FoPITY-1'!$B672&lt;&gt;""," "&amp;'FoPITY-1'!$B672,"")&amp;IF('FoPITY-1'!$C672&lt;&gt;""," X "&amp;'FoPITY-1'!$C672,"")&amp;IF('FoPITY-1'!$D672&lt;&gt;""," X "&amp;'FoPITY-1'!$D672,"")</f>
        <v>cross fuel price deregulation X municipal solid waste</v>
      </c>
    </row>
    <row r="673" spans="1:1" x14ac:dyDescent="0.45">
      <c r="A673" t="str">
        <f>'FoPITY-1'!A673&amp;" X"&amp;IF('FoPITY-1'!$B673&lt;&gt;""," "&amp;'FoPITY-1'!$B673,"")&amp;IF('FoPITY-1'!$C673&lt;&gt;""," X "&amp;'FoPITY-1'!$C673,"")&amp;IF('FoPITY-1'!$D673&lt;&gt;""," X "&amp;'FoPITY-1'!$D673,"")</f>
        <v>cross fuel price deregulation X hydrogen</v>
      </c>
    </row>
    <row r="674" spans="1:1" x14ac:dyDescent="0.45">
      <c r="A674" t="str">
        <f>'FoPITY-1'!A674&amp;" X"&amp;IF('FoPITY-1'!$B674&lt;&gt;""," "&amp;'FoPITY-1'!$B674,"")&amp;IF('FoPITY-1'!$C674&lt;&gt;""," X "&amp;'FoPITY-1'!$C674,"")&amp;IF('FoPITY-1'!$D674&lt;&gt;""," X "&amp;'FoPITY-1'!$D674,"")</f>
        <v>heat convert heat to CHP X</v>
      </c>
    </row>
    <row r="675" spans="1:1" x14ac:dyDescent="0.45">
      <c r="A675" t="str">
        <f>'FoPITY-1'!A675&amp;" X"&amp;IF('FoPITY-1'!$B675&lt;&gt;""," "&amp;'FoPITY-1'!$B675,"")&amp;IF('FoPITY-1'!$C675&lt;&gt;""," X "&amp;'FoPITY-1'!$C675,"")&amp;IF('FoPITY-1'!$D675&lt;&gt;""," X "&amp;'FoPITY-1'!$D675,"")</f>
        <v>heat fuel type shifting X</v>
      </c>
    </row>
    <row r="676" spans="1:1" x14ac:dyDescent="0.45">
      <c r="A676" t="str">
        <f>'FoPITY-1'!A676&amp;" X"&amp;IF('FoPITY-1'!$B676&lt;&gt;""," "&amp;'FoPITY-1'!$B676,"")&amp;IF('FoPITY-1'!$C676&lt;&gt;""," X "&amp;'FoPITY-1'!$C676,"")&amp;IF('FoPITY-1'!$D676&lt;&gt;""," X "&amp;'FoPITY-1'!$D676,"")</f>
        <v>hydgn shift production pathways X</v>
      </c>
    </row>
    <row r="677" spans="1:1" x14ac:dyDescent="0.45">
      <c r="A677" t="str">
        <f>'FoPITY-1'!A677&amp;" X"&amp;IF('FoPITY-1'!$B677&lt;&gt;""," "&amp;'FoPITY-1'!$B677,"")&amp;IF('FoPITY-1'!$C677&lt;&gt;""," X "&amp;'FoPITY-1'!$C677,"")&amp;IF('FoPITY-1'!$D677&lt;&gt;""," X "&amp;'FoPITY-1'!$D677,"")</f>
        <v>land forest set asides X</v>
      </c>
    </row>
    <row r="678" spans="1:1" x14ac:dyDescent="0.45">
      <c r="A678" t="str">
        <f>'FoPITY-1'!A678&amp;" X"&amp;IF('FoPITY-1'!$B678&lt;&gt;""," "&amp;'FoPITY-1'!$B678,"")&amp;IF('FoPITY-1'!$C678&lt;&gt;""," X "&amp;'FoPITY-1'!$C678,"")&amp;IF('FoPITY-1'!$D678&lt;&gt;""," X "&amp;'FoPITY-1'!$D678,"")</f>
        <v>land afforestation and reforestation X</v>
      </c>
    </row>
    <row r="679" spans="1:1" x14ac:dyDescent="0.45">
      <c r="A679" t="str">
        <f>'FoPITY-1'!A679&amp;" X"&amp;IF('FoPITY-1'!$B679&lt;&gt;""," "&amp;'FoPITY-1'!$B679,"")&amp;IF('FoPITY-1'!$C679&lt;&gt;""," X "&amp;'FoPITY-1'!$C679,"")&amp;IF('FoPITY-1'!$D679&lt;&gt;""," X "&amp;'FoPITY-1'!$D679,"")</f>
        <v>land forest management X</v>
      </c>
    </row>
    <row r="680" spans="1:1" x14ac:dyDescent="0.45">
      <c r="A680" t="str">
        <f>'FoPITY-1'!A680&amp;" X"&amp;IF('FoPITY-1'!$B680&lt;&gt;""," "&amp;'FoPITY-1'!$B680,"")&amp;IF('FoPITY-1'!$C680&lt;&gt;""," X "&amp;'FoPITY-1'!$C680,"")&amp;IF('FoPITY-1'!$D680&lt;&gt;""," X "&amp;'FoPITY-1'!$D680,"")</f>
        <v>land avoid deforestation X</v>
      </c>
    </row>
    <row r="681" spans="1:1" x14ac:dyDescent="0.45">
      <c r="A681" t="str">
        <f>'FoPITY-1'!A681&amp;" X"&amp;IF('FoPITY-1'!$B681&lt;&gt;""," "&amp;'FoPITY-1'!$B681,"")&amp;IF('FoPITY-1'!$C681&lt;&gt;""," X "&amp;'FoPITY-1'!$C681,"")&amp;IF('FoPITY-1'!$D681&lt;&gt;""," X "&amp;'FoPITY-1'!$D681,"")</f>
        <v>land peatland restoration X</v>
      </c>
    </row>
    <row r="682" spans="1:1" x14ac:dyDescent="0.45">
      <c r="A682" t="str">
        <f>'FoPITY-1'!A682&amp;" X"&amp;IF('FoPITY-1'!$B682&lt;&gt;""," "&amp;'FoPITY-1'!$B682,"")&amp;IF('FoPITY-1'!$C682&lt;&gt;""," X "&amp;'FoPITY-1'!$C682,"")&amp;IF('FoPITY-1'!$D682&lt;&gt;""," X "&amp;'FoPITY-1'!$D682,"")</f>
        <v>land forest restoration X</v>
      </c>
    </row>
    <row r="683" spans="1:1" x14ac:dyDescent="0.45">
      <c r="A683" t="str">
        <f>'FoPITY-1'!A683&amp;" X"&amp;IF('FoPITY-1'!$B683&lt;&gt;""," "&amp;'FoPITY-1'!$B683,"")&amp;IF('FoPITY-1'!$C683&lt;&gt;""," X "&amp;'FoPITY-1'!$C683,"")&amp;IF('FoPITY-1'!$D683&lt;&gt;""," X "&amp;'FoPITY-1'!$D683,"")</f>
        <v>RnD transportation capital cost reduction X battery electric vehicle</v>
      </c>
    </row>
    <row r="684" spans="1:1" x14ac:dyDescent="0.45">
      <c r="A684" t="str">
        <f>'FoPITY-1'!A684&amp;" X"&amp;IF('FoPITY-1'!$B684&lt;&gt;""," "&amp;'FoPITY-1'!$B684,"")&amp;IF('FoPITY-1'!$C684&lt;&gt;""," X "&amp;'FoPITY-1'!$C684,"")&amp;IF('FoPITY-1'!$D684&lt;&gt;""," X "&amp;'FoPITY-1'!$D684,"")</f>
        <v>RnD transportation capital cost reduction X natural gas vehicle</v>
      </c>
    </row>
    <row r="685" spans="1:1" x14ac:dyDescent="0.45">
      <c r="A685" t="str">
        <f>'FoPITY-1'!A685&amp;" X"&amp;IF('FoPITY-1'!$B685&lt;&gt;""," "&amp;'FoPITY-1'!$B685,"")&amp;IF('FoPITY-1'!$C685&lt;&gt;""," X "&amp;'FoPITY-1'!$C685,"")&amp;IF('FoPITY-1'!$D685&lt;&gt;""," X "&amp;'FoPITY-1'!$D685,"")</f>
        <v>RnD transportation capital cost reduction X gasoline vehicle</v>
      </c>
    </row>
    <row r="686" spans="1:1" x14ac:dyDescent="0.45">
      <c r="A686" t="str">
        <f>'FoPITY-1'!A686&amp;" X"&amp;IF('FoPITY-1'!$B686&lt;&gt;""," "&amp;'FoPITY-1'!$B686,"")&amp;IF('FoPITY-1'!$C686&lt;&gt;""," X "&amp;'FoPITY-1'!$C686,"")&amp;IF('FoPITY-1'!$D686&lt;&gt;""," X "&amp;'FoPITY-1'!$D686,"")</f>
        <v>RnD transportation capital cost reduction X diesel vehicle</v>
      </c>
    </row>
    <row r="687" spans="1:1" x14ac:dyDescent="0.45">
      <c r="A687" t="str">
        <f>'FoPITY-1'!A687&amp;" X"&amp;IF('FoPITY-1'!$B687&lt;&gt;""," "&amp;'FoPITY-1'!$B687,"")&amp;IF('FoPITY-1'!$C687&lt;&gt;""," X "&amp;'FoPITY-1'!$C687,"")&amp;IF('FoPITY-1'!$D687&lt;&gt;""," X "&amp;'FoPITY-1'!$D687,"")</f>
        <v>RnD transportation capital cost reduction X plugin hybrid vehicle</v>
      </c>
    </row>
    <row r="688" spans="1:1" x14ac:dyDescent="0.45">
      <c r="A688" t="str">
        <f>'FoPITY-1'!A688&amp;" X"&amp;IF('FoPITY-1'!$B688&lt;&gt;""," "&amp;'FoPITY-1'!$B688,"")&amp;IF('FoPITY-1'!$C688&lt;&gt;""," X "&amp;'FoPITY-1'!$C688,"")&amp;IF('FoPITY-1'!$D688&lt;&gt;""," X "&amp;'FoPITY-1'!$D688,"")</f>
        <v>RnD transportation capital cost reduction X LPG vehicle</v>
      </c>
    </row>
    <row r="689" spans="1:1" x14ac:dyDescent="0.45">
      <c r="A689" t="str">
        <f>'FoPITY-1'!A689&amp;" X"&amp;IF('FoPITY-1'!$B689&lt;&gt;""," "&amp;'FoPITY-1'!$B689,"")&amp;IF('FoPITY-1'!$C689&lt;&gt;""," X "&amp;'FoPITY-1'!$C689,"")&amp;IF('FoPITY-1'!$D689&lt;&gt;""," X "&amp;'FoPITY-1'!$D689,"")</f>
        <v>RnD transportation capital cost reduction X hydrogen vehicle</v>
      </c>
    </row>
    <row r="690" spans="1:1" x14ac:dyDescent="0.45">
      <c r="A690" t="str">
        <f>'FoPITY-1'!A690&amp;" X"&amp;IF('FoPITY-1'!$B690&lt;&gt;""," "&amp;'FoPITY-1'!$B690,"")&amp;IF('FoPITY-1'!$C690&lt;&gt;""," X "&amp;'FoPITY-1'!$C690,"")&amp;IF('FoPITY-1'!$D690&lt;&gt;""," X "&amp;'FoPITY-1'!$D690,"")</f>
        <v>RnD electricity capital cost reduction X hard coal es</v>
      </c>
    </row>
    <row r="691" spans="1:1" x14ac:dyDescent="0.45">
      <c r="A691" t="str">
        <f>'FoPITY-1'!A691&amp;" X"&amp;IF('FoPITY-1'!$B691&lt;&gt;""," "&amp;'FoPITY-1'!$B691,"")&amp;IF('FoPITY-1'!$C691&lt;&gt;""," X "&amp;'FoPITY-1'!$C691,"")&amp;IF('FoPITY-1'!$D691&lt;&gt;""," X "&amp;'FoPITY-1'!$D691,"")</f>
        <v>RnD electricity capital cost reduction X natural gas nonpeaker es</v>
      </c>
    </row>
    <row r="692" spans="1:1" x14ac:dyDescent="0.45">
      <c r="A692" t="str">
        <f>'FoPITY-1'!A692&amp;" X"&amp;IF('FoPITY-1'!$B692&lt;&gt;""," "&amp;'FoPITY-1'!$B692,"")&amp;IF('FoPITY-1'!$C692&lt;&gt;""," X "&amp;'FoPITY-1'!$C692,"")&amp;IF('FoPITY-1'!$D692&lt;&gt;""," X "&amp;'FoPITY-1'!$D692,"")</f>
        <v>RnD electricity capital cost reduction X nuclear es</v>
      </c>
    </row>
    <row r="693" spans="1:1" x14ac:dyDescent="0.45">
      <c r="A693" t="str">
        <f>'FoPITY-1'!A693&amp;" X"&amp;IF('FoPITY-1'!$B693&lt;&gt;""," "&amp;'FoPITY-1'!$B693,"")&amp;IF('FoPITY-1'!$C693&lt;&gt;""," X "&amp;'FoPITY-1'!$C693,"")&amp;IF('FoPITY-1'!$D693&lt;&gt;""," X "&amp;'FoPITY-1'!$D693,"")</f>
        <v>RnD electricity capital cost reduction X hydro es</v>
      </c>
    </row>
    <row r="694" spans="1:1" x14ac:dyDescent="0.45">
      <c r="A694" t="str">
        <f>'FoPITY-1'!A694&amp;" X"&amp;IF('FoPITY-1'!$B694&lt;&gt;""," "&amp;'FoPITY-1'!$B694,"")&amp;IF('FoPITY-1'!$C694&lt;&gt;""," X "&amp;'FoPITY-1'!$C694,"")&amp;IF('FoPITY-1'!$D694&lt;&gt;""," X "&amp;'FoPITY-1'!$D694,"")</f>
        <v>RnD electricity capital cost reduction X onshore wind es</v>
      </c>
    </row>
    <row r="695" spans="1:1" x14ac:dyDescent="0.45">
      <c r="A695" t="str">
        <f>'FoPITY-1'!A695&amp;" X"&amp;IF('FoPITY-1'!$B695&lt;&gt;""," "&amp;'FoPITY-1'!$B695,"")&amp;IF('FoPITY-1'!$C695&lt;&gt;""," X "&amp;'FoPITY-1'!$C695,"")&amp;IF('FoPITY-1'!$D695&lt;&gt;""," X "&amp;'FoPITY-1'!$D695,"")</f>
        <v>RnD electricity capital cost reduction X solar PV es</v>
      </c>
    </row>
    <row r="696" spans="1:1" x14ac:dyDescent="0.45">
      <c r="A696" t="str">
        <f>'FoPITY-1'!A696&amp;" X"&amp;IF('FoPITY-1'!$B696&lt;&gt;""," "&amp;'FoPITY-1'!$B696,"")&amp;IF('FoPITY-1'!$C696&lt;&gt;""," X "&amp;'FoPITY-1'!$C696,"")&amp;IF('FoPITY-1'!$D696&lt;&gt;""," X "&amp;'FoPITY-1'!$D696,"")</f>
        <v>RnD electricity capital cost reduction X solar thermal es</v>
      </c>
    </row>
    <row r="697" spans="1:1" x14ac:dyDescent="0.45">
      <c r="A697" t="str">
        <f>'FoPITY-1'!A697&amp;" X"&amp;IF('FoPITY-1'!$B697&lt;&gt;""," "&amp;'FoPITY-1'!$B697,"")&amp;IF('FoPITY-1'!$C697&lt;&gt;""," X "&amp;'FoPITY-1'!$C697,"")&amp;IF('FoPITY-1'!$D697&lt;&gt;""," X "&amp;'FoPITY-1'!$D697,"")</f>
        <v>RnD electricity capital cost reduction X biomass es</v>
      </c>
    </row>
    <row r="698" spans="1:1" x14ac:dyDescent="0.45">
      <c r="A698" t="str">
        <f>'FoPITY-1'!A698&amp;" X"&amp;IF('FoPITY-1'!$B698&lt;&gt;""," "&amp;'FoPITY-1'!$B698,"")&amp;IF('FoPITY-1'!$C698&lt;&gt;""," X "&amp;'FoPITY-1'!$C698,"")&amp;IF('FoPITY-1'!$D698&lt;&gt;""," X "&amp;'FoPITY-1'!$D698,"")</f>
        <v>RnD electricity capital cost reduction X geothermal es</v>
      </c>
    </row>
    <row r="699" spans="1:1" x14ac:dyDescent="0.45">
      <c r="A699" t="str">
        <f>'FoPITY-1'!A699&amp;" X"&amp;IF('FoPITY-1'!$B699&lt;&gt;""," "&amp;'FoPITY-1'!$B699,"")&amp;IF('FoPITY-1'!$C699&lt;&gt;""," X "&amp;'FoPITY-1'!$C699,"")&amp;IF('FoPITY-1'!$D699&lt;&gt;""," X "&amp;'FoPITY-1'!$D699,"")</f>
        <v>RnD electricity capital cost reduction X petroleum es</v>
      </c>
    </row>
    <row r="700" spans="1:1" x14ac:dyDescent="0.45">
      <c r="A700" t="str">
        <f>'FoPITY-1'!A700&amp;" X"&amp;IF('FoPITY-1'!$B700&lt;&gt;""," "&amp;'FoPITY-1'!$B700,"")&amp;IF('FoPITY-1'!$C700&lt;&gt;""," X "&amp;'FoPITY-1'!$C700,"")&amp;IF('FoPITY-1'!$D700&lt;&gt;""," X "&amp;'FoPITY-1'!$D700,"")</f>
        <v>RnD electricity capital cost reduction X natural gas peaker es</v>
      </c>
    </row>
    <row r="701" spans="1:1" x14ac:dyDescent="0.45">
      <c r="A701" t="str">
        <f>'FoPITY-1'!A701&amp;" X"&amp;IF('FoPITY-1'!$B701&lt;&gt;""," "&amp;'FoPITY-1'!$B701,"")&amp;IF('FoPITY-1'!$C701&lt;&gt;""," X "&amp;'FoPITY-1'!$C701,"")&amp;IF('FoPITY-1'!$D701&lt;&gt;""," X "&amp;'FoPITY-1'!$D701,"")</f>
        <v>RnD electricity capital cost reduction X lignite es</v>
      </c>
    </row>
    <row r="702" spans="1:1" x14ac:dyDescent="0.45">
      <c r="A702" t="str">
        <f>'FoPITY-1'!A702&amp;" X"&amp;IF('FoPITY-1'!$B702&lt;&gt;""," "&amp;'FoPITY-1'!$B702,"")&amp;IF('FoPITY-1'!$C702&lt;&gt;""," X "&amp;'FoPITY-1'!$C702,"")&amp;IF('FoPITY-1'!$D702&lt;&gt;""," X "&amp;'FoPITY-1'!$D702,"")</f>
        <v>RnD electricity capital cost reduction X offshore wind es</v>
      </c>
    </row>
    <row r="703" spans="1:1" x14ac:dyDescent="0.45">
      <c r="A703" t="str">
        <f>'FoPITY-1'!A703&amp;" X"&amp;IF('FoPITY-1'!$B703&lt;&gt;""," "&amp;'FoPITY-1'!$B703,"")&amp;IF('FoPITY-1'!$C703&lt;&gt;""," X "&amp;'FoPITY-1'!$C703,"")&amp;IF('FoPITY-1'!$D703&lt;&gt;""," X "&amp;'FoPITY-1'!$D703,"")</f>
        <v>RnD electricity capital cost reduction X crude oil es</v>
      </c>
    </row>
    <row r="704" spans="1:1" x14ac:dyDescent="0.45">
      <c r="A704" t="str">
        <f>'FoPITY-1'!A704&amp;" X"&amp;IF('FoPITY-1'!$B704&lt;&gt;""," "&amp;'FoPITY-1'!$B704,"")&amp;IF('FoPITY-1'!$C704&lt;&gt;""," X "&amp;'FoPITY-1'!$C704,"")&amp;IF('FoPITY-1'!$D704&lt;&gt;""," X "&amp;'FoPITY-1'!$D704,"")</f>
        <v>RnD electricity capital cost reduction X heavy or residual fuel oil es</v>
      </c>
    </row>
    <row r="705" spans="1:1" x14ac:dyDescent="0.45">
      <c r="A705" t="str">
        <f>'FoPITY-1'!A705&amp;" X"&amp;IF('FoPITY-1'!$B705&lt;&gt;""," "&amp;'FoPITY-1'!$B705,"")&amp;IF('FoPITY-1'!$C705&lt;&gt;""," X "&amp;'FoPITY-1'!$C705,"")&amp;IF('FoPITY-1'!$D705&lt;&gt;""," X "&amp;'FoPITY-1'!$D705,"")</f>
        <v>RnD electricity capital cost reduction X municipal solid waste es</v>
      </c>
    </row>
    <row r="706" spans="1:1" x14ac:dyDescent="0.45">
      <c r="A706" t="str">
        <f>'FoPITY-1'!A706&amp;" X"&amp;IF('FoPITY-1'!$B706&lt;&gt;""," "&amp;'FoPITY-1'!$B706,"")&amp;IF('FoPITY-1'!$C706&lt;&gt;""," X "&amp;'FoPITY-1'!$C706,"")&amp;IF('FoPITY-1'!$D706&lt;&gt;""," X "&amp;'FoPITY-1'!$D706,"")</f>
        <v>RnD building capital cost reduction X heating</v>
      </c>
    </row>
    <row r="707" spans="1:1" x14ac:dyDescent="0.45">
      <c r="A707" t="str">
        <f>'FoPITY-1'!A707&amp;" X"&amp;IF('FoPITY-1'!$B707&lt;&gt;""," "&amp;'FoPITY-1'!$B707,"")&amp;IF('FoPITY-1'!$C707&lt;&gt;""," X "&amp;'FoPITY-1'!$C707,"")&amp;IF('FoPITY-1'!$D707&lt;&gt;""," X "&amp;'FoPITY-1'!$D707,"")</f>
        <v>RnD building capital cost reduction X cooling and ventilation</v>
      </c>
    </row>
    <row r="708" spans="1:1" x14ac:dyDescent="0.45">
      <c r="A708" t="str">
        <f>'FoPITY-1'!A708&amp;" X"&amp;IF('FoPITY-1'!$B708&lt;&gt;""," "&amp;'FoPITY-1'!$B708,"")&amp;IF('FoPITY-1'!$C708&lt;&gt;""," X "&amp;'FoPITY-1'!$C708,"")&amp;IF('FoPITY-1'!$D708&lt;&gt;""," X "&amp;'FoPITY-1'!$D708,"")</f>
        <v>RnD building capital cost reduction X envelope</v>
      </c>
    </row>
    <row r="709" spans="1:1" x14ac:dyDescent="0.45">
      <c r="A709" t="str">
        <f>'FoPITY-1'!A709&amp;" X"&amp;IF('FoPITY-1'!$B709&lt;&gt;""," "&amp;'FoPITY-1'!$B709,"")&amp;IF('FoPITY-1'!$C709&lt;&gt;""," X "&amp;'FoPITY-1'!$C709,"")&amp;IF('FoPITY-1'!$D709&lt;&gt;""," X "&amp;'FoPITY-1'!$D709,"")</f>
        <v>RnD building capital cost reduction X lighting</v>
      </c>
    </row>
    <row r="710" spans="1:1" x14ac:dyDescent="0.45">
      <c r="A710" t="str">
        <f>'FoPITY-1'!A710&amp;" X"&amp;IF('FoPITY-1'!$B710&lt;&gt;""," "&amp;'FoPITY-1'!$B710,"")&amp;IF('FoPITY-1'!$C710&lt;&gt;""," X "&amp;'FoPITY-1'!$C710,"")&amp;IF('FoPITY-1'!$D710&lt;&gt;""," X "&amp;'FoPITY-1'!$D710,"")</f>
        <v>RnD building capital cost reduction X appliances</v>
      </c>
    </row>
    <row r="711" spans="1:1" x14ac:dyDescent="0.45">
      <c r="A711" t="str">
        <f>'FoPITY-1'!A711&amp;" X"&amp;IF('FoPITY-1'!$B711&lt;&gt;""," "&amp;'FoPITY-1'!$B711,"")&amp;IF('FoPITY-1'!$C711&lt;&gt;""," X "&amp;'FoPITY-1'!$C711,"")&amp;IF('FoPITY-1'!$D711&lt;&gt;""," X "&amp;'FoPITY-1'!$D711,"")</f>
        <v>RnD building capital cost reduction X other component</v>
      </c>
    </row>
    <row r="712" spans="1:1" x14ac:dyDescent="0.45">
      <c r="A712" t="str">
        <f>'FoPITY-1'!A712&amp;" X"&amp;IF('FoPITY-1'!$B712&lt;&gt;""," "&amp;'FoPITY-1'!$B712,"")&amp;IF('FoPITY-1'!$C712&lt;&gt;""," X "&amp;'FoPITY-1'!$C712,"")&amp;IF('FoPITY-1'!$D712&lt;&gt;""," X "&amp;'FoPITY-1'!$D712,"")</f>
        <v>RnD industry capital cost reduction X cement and other carbonates</v>
      </c>
    </row>
    <row r="713" spans="1:1" x14ac:dyDescent="0.45">
      <c r="A713" t="str">
        <f>'FoPITY-1'!A713&amp;" X"&amp;IF('FoPITY-1'!$B713&lt;&gt;""," "&amp;'FoPITY-1'!$B713,"")&amp;IF('FoPITY-1'!$C713&lt;&gt;""," X "&amp;'FoPITY-1'!$C713,"")&amp;IF('FoPITY-1'!$D713&lt;&gt;""," X "&amp;'FoPITY-1'!$D713,"")</f>
        <v>RnD industry capital cost reduction X natural gas and petroleum systems</v>
      </c>
    </row>
    <row r="714" spans="1:1" x14ac:dyDescent="0.45">
      <c r="A714" t="str">
        <f>'FoPITY-1'!A714&amp;" X"&amp;IF('FoPITY-1'!$B714&lt;&gt;""," "&amp;'FoPITY-1'!$B714,"")&amp;IF('FoPITY-1'!$C714&lt;&gt;""," X "&amp;'FoPITY-1'!$C714,"")&amp;IF('FoPITY-1'!$D714&lt;&gt;""," X "&amp;'FoPITY-1'!$D714,"")</f>
        <v>RnD industry capital cost reduction X iron and steel</v>
      </c>
    </row>
    <row r="715" spans="1:1" x14ac:dyDescent="0.45">
      <c r="A715" t="str">
        <f>'FoPITY-1'!A715&amp;" X"&amp;IF('FoPITY-1'!$B715&lt;&gt;""," "&amp;'FoPITY-1'!$B715,"")&amp;IF('FoPITY-1'!$C715&lt;&gt;""," X "&amp;'FoPITY-1'!$C715,"")&amp;IF('FoPITY-1'!$D715&lt;&gt;""," X "&amp;'FoPITY-1'!$D715,"")</f>
        <v>RnD industry capital cost reduction X chemicals</v>
      </c>
    </row>
    <row r="716" spans="1:1" x14ac:dyDescent="0.45">
      <c r="A716" t="str">
        <f>'FoPITY-1'!A716&amp;" X"&amp;IF('FoPITY-1'!$B716&lt;&gt;""," "&amp;'FoPITY-1'!$B716,"")&amp;IF('FoPITY-1'!$C716&lt;&gt;""," X "&amp;'FoPITY-1'!$C716,"")&amp;IF('FoPITY-1'!$D716&lt;&gt;""," X "&amp;'FoPITY-1'!$D716,"")</f>
        <v>RnD industry capital cost reduction X coal mining</v>
      </c>
    </row>
    <row r="717" spans="1:1" x14ac:dyDescent="0.45">
      <c r="A717" t="str">
        <f>'FoPITY-1'!A717&amp;" X"&amp;IF('FoPITY-1'!$B717&lt;&gt;""," "&amp;'FoPITY-1'!$B717,"")&amp;IF('FoPITY-1'!$C717&lt;&gt;""," X "&amp;'FoPITY-1'!$C717,"")&amp;IF('FoPITY-1'!$D717&lt;&gt;""," X "&amp;'FoPITY-1'!$D717,"")</f>
        <v>RnD industry capital cost reduction X waste management</v>
      </c>
    </row>
    <row r="718" spans="1:1" x14ac:dyDescent="0.45">
      <c r="A718" t="str">
        <f>'FoPITY-1'!A718&amp;" X"&amp;IF('FoPITY-1'!$B718&lt;&gt;""," "&amp;'FoPITY-1'!$B718,"")&amp;IF('FoPITY-1'!$C718&lt;&gt;""," X "&amp;'FoPITY-1'!$C718,"")&amp;IF('FoPITY-1'!$D718&lt;&gt;""," X "&amp;'FoPITY-1'!$D718,"")</f>
        <v>RnD industry capital cost reduction X agriculture</v>
      </c>
    </row>
    <row r="719" spans="1:1" x14ac:dyDescent="0.45">
      <c r="A719" t="str">
        <f>'FoPITY-1'!A719&amp;" X"&amp;IF('FoPITY-1'!$B719&lt;&gt;""," "&amp;'FoPITY-1'!$B719,"")&amp;IF('FoPITY-1'!$C719&lt;&gt;""," X "&amp;'FoPITY-1'!$C719,"")&amp;IF('FoPITY-1'!$D719&lt;&gt;""," X "&amp;'FoPITY-1'!$D719,"")</f>
        <v>RnD industry capital cost reduction X other industries</v>
      </c>
    </row>
    <row r="720" spans="1:1" x14ac:dyDescent="0.45">
      <c r="A720" t="str">
        <f>'FoPITY-1'!A720&amp;" X"&amp;IF('FoPITY-1'!$B720&lt;&gt;""," "&amp;'FoPITY-1'!$B720,"")&amp;IF('FoPITY-1'!$C720&lt;&gt;""," X "&amp;'FoPITY-1'!$C720,"")&amp;IF('FoPITY-1'!$D720&lt;&gt;""," X "&amp;'FoPITY-1'!$D720,"")</f>
        <v>RnD CCS capital cost reduction X</v>
      </c>
    </row>
    <row r="721" spans="1:1" x14ac:dyDescent="0.45">
      <c r="A721" t="str">
        <f>'FoPITY-1'!A721&amp;" X"&amp;IF('FoPITY-1'!$B721&lt;&gt;""," "&amp;'FoPITY-1'!$B721,"")&amp;IF('FoPITY-1'!$C721&lt;&gt;""," X "&amp;'FoPITY-1'!$C721,"")&amp;IF('FoPITY-1'!$D721&lt;&gt;""," X "&amp;'FoPITY-1'!$D721,"")</f>
        <v>RnD transportation fuel use reduction X battery electric vehicle</v>
      </c>
    </row>
    <row r="722" spans="1:1" x14ac:dyDescent="0.45">
      <c r="A722" t="str">
        <f>'FoPITY-1'!A722&amp;" X"&amp;IF('FoPITY-1'!$B722&lt;&gt;""," "&amp;'FoPITY-1'!$B722,"")&amp;IF('FoPITY-1'!$C722&lt;&gt;""," X "&amp;'FoPITY-1'!$C722,"")&amp;IF('FoPITY-1'!$D722&lt;&gt;""," X "&amp;'FoPITY-1'!$D722,"")</f>
        <v>RnD transportation fuel use reduction X natural gas vehicle</v>
      </c>
    </row>
    <row r="723" spans="1:1" x14ac:dyDescent="0.45">
      <c r="A723" t="str">
        <f>'FoPITY-1'!A723&amp;" X"&amp;IF('FoPITY-1'!$B723&lt;&gt;""," "&amp;'FoPITY-1'!$B723,"")&amp;IF('FoPITY-1'!$C723&lt;&gt;""," X "&amp;'FoPITY-1'!$C723,"")&amp;IF('FoPITY-1'!$D723&lt;&gt;""," X "&amp;'FoPITY-1'!$D723,"")</f>
        <v>RnD transportation fuel use reduction X gasoline vehicle</v>
      </c>
    </row>
    <row r="724" spans="1:1" x14ac:dyDescent="0.45">
      <c r="A724" t="str">
        <f>'FoPITY-1'!A724&amp;" X"&amp;IF('FoPITY-1'!$B724&lt;&gt;""," "&amp;'FoPITY-1'!$B724,"")&amp;IF('FoPITY-1'!$C724&lt;&gt;""," X "&amp;'FoPITY-1'!$C724,"")&amp;IF('FoPITY-1'!$D724&lt;&gt;""," X "&amp;'FoPITY-1'!$D724,"")</f>
        <v>RnD transportation fuel use reduction X diesel vehicle</v>
      </c>
    </row>
    <row r="725" spans="1:1" x14ac:dyDescent="0.45">
      <c r="A725" t="str">
        <f>'FoPITY-1'!A725&amp;" X"&amp;IF('FoPITY-1'!$B725&lt;&gt;""," "&amp;'FoPITY-1'!$B725,"")&amp;IF('FoPITY-1'!$C725&lt;&gt;""," X "&amp;'FoPITY-1'!$C725,"")&amp;IF('FoPITY-1'!$D725&lt;&gt;""," X "&amp;'FoPITY-1'!$D725,"")</f>
        <v>RnD transportation fuel use reduction X plugin hybrid vehicle</v>
      </c>
    </row>
    <row r="726" spans="1:1" x14ac:dyDescent="0.45">
      <c r="A726" t="str">
        <f>'FoPITY-1'!A726&amp;" X"&amp;IF('FoPITY-1'!$B726&lt;&gt;""," "&amp;'FoPITY-1'!$B726,"")&amp;IF('FoPITY-1'!$C726&lt;&gt;""," X "&amp;'FoPITY-1'!$C726,"")&amp;IF('FoPITY-1'!$D726&lt;&gt;""," X "&amp;'FoPITY-1'!$D726,"")</f>
        <v>RnD transportation fuel use reduction X LPG vehicle</v>
      </c>
    </row>
    <row r="727" spans="1:1" x14ac:dyDescent="0.45">
      <c r="A727" t="str">
        <f>'FoPITY-1'!A727&amp;" X"&amp;IF('FoPITY-1'!$B727&lt;&gt;""," "&amp;'FoPITY-1'!$B727,"")&amp;IF('FoPITY-1'!$C727&lt;&gt;""," X "&amp;'FoPITY-1'!$C727,"")&amp;IF('FoPITY-1'!$D727&lt;&gt;""," X "&amp;'FoPITY-1'!$D727,"")</f>
        <v>RnD transportation fuel use reduction X hydrogen vehicle</v>
      </c>
    </row>
    <row r="728" spans="1:1" x14ac:dyDescent="0.45">
      <c r="A728" t="str">
        <f>'FoPITY-1'!A728&amp;" X"&amp;IF('FoPITY-1'!$B728&lt;&gt;""," "&amp;'FoPITY-1'!$B728,"")&amp;IF('FoPITY-1'!$C728&lt;&gt;""," X "&amp;'FoPITY-1'!$C728,"")&amp;IF('FoPITY-1'!$D728&lt;&gt;""," X "&amp;'FoPITY-1'!$D728,"")</f>
        <v>RnD electricity fuel use reduction X hard coal es</v>
      </c>
    </row>
    <row r="729" spans="1:1" x14ac:dyDescent="0.45">
      <c r="A729" t="str">
        <f>'FoPITY-1'!A729&amp;" X"&amp;IF('FoPITY-1'!$B729&lt;&gt;""," "&amp;'FoPITY-1'!$B729,"")&amp;IF('FoPITY-1'!$C729&lt;&gt;""," X "&amp;'FoPITY-1'!$C729,"")&amp;IF('FoPITY-1'!$D729&lt;&gt;""," X "&amp;'FoPITY-1'!$D729,"")</f>
        <v>RnD electricity fuel use reduction X natural gas nonpeaker es</v>
      </c>
    </row>
    <row r="730" spans="1:1" x14ac:dyDescent="0.45">
      <c r="A730" t="str">
        <f>'FoPITY-1'!A730&amp;" X"&amp;IF('FoPITY-1'!$B730&lt;&gt;""," "&amp;'FoPITY-1'!$B730,"")&amp;IF('FoPITY-1'!$C730&lt;&gt;""," X "&amp;'FoPITY-1'!$C730,"")&amp;IF('FoPITY-1'!$D730&lt;&gt;""," X "&amp;'FoPITY-1'!$D730,"")</f>
        <v>RnD electricity fuel use reduction X nuclear es</v>
      </c>
    </row>
    <row r="731" spans="1:1" x14ac:dyDescent="0.45">
      <c r="A731" t="str">
        <f>'FoPITY-1'!A731&amp;" X"&amp;IF('FoPITY-1'!$B731&lt;&gt;""," "&amp;'FoPITY-1'!$B731,"")&amp;IF('FoPITY-1'!$C731&lt;&gt;""," X "&amp;'FoPITY-1'!$C731,"")&amp;IF('FoPITY-1'!$D731&lt;&gt;""," X "&amp;'FoPITY-1'!$D731,"")</f>
        <v>RnD electricity fuel use reduction X hydro es</v>
      </c>
    </row>
    <row r="732" spans="1:1" x14ac:dyDescent="0.45">
      <c r="A732" t="str">
        <f>'FoPITY-1'!A732&amp;" X"&amp;IF('FoPITY-1'!$B732&lt;&gt;""," "&amp;'FoPITY-1'!$B732,"")&amp;IF('FoPITY-1'!$C732&lt;&gt;""," X "&amp;'FoPITY-1'!$C732,"")&amp;IF('FoPITY-1'!$D732&lt;&gt;""," X "&amp;'FoPITY-1'!$D732,"")</f>
        <v>RnD electricity fuel use reduction X onshore wind es</v>
      </c>
    </row>
    <row r="733" spans="1:1" x14ac:dyDescent="0.45">
      <c r="A733" t="str">
        <f>'FoPITY-1'!A733&amp;" X"&amp;IF('FoPITY-1'!$B733&lt;&gt;""," "&amp;'FoPITY-1'!$B733,"")&amp;IF('FoPITY-1'!$C733&lt;&gt;""," X "&amp;'FoPITY-1'!$C733,"")&amp;IF('FoPITY-1'!$D733&lt;&gt;""," X "&amp;'FoPITY-1'!$D733,"")</f>
        <v>RnD electricity fuel use reduction X solar PV es</v>
      </c>
    </row>
    <row r="734" spans="1:1" x14ac:dyDescent="0.45">
      <c r="A734" t="str">
        <f>'FoPITY-1'!A734&amp;" X"&amp;IF('FoPITY-1'!$B734&lt;&gt;""," "&amp;'FoPITY-1'!$B734,"")&amp;IF('FoPITY-1'!$C734&lt;&gt;""," X "&amp;'FoPITY-1'!$C734,"")&amp;IF('FoPITY-1'!$D734&lt;&gt;""," X "&amp;'FoPITY-1'!$D734,"")</f>
        <v>RnD electricity fuel use reduction X solar thermal es</v>
      </c>
    </row>
    <row r="735" spans="1:1" x14ac:dyDescent="0.45">
      <c r="A735" t="str">
        <f>'FoPITY-1'!A735&amp;" X"&amp;IF('FoPITY-1'!$B735&lt;&gt;""," "&amp;'FoPITY-1'!$B735,"")&amp;IF('FoPITY-1'!$C735&lt;&gt;""," X "&amp;'FoPITY-1'!$C735,"")&amp;IF('FoPITY-1'!$D735&lt;&gt;""," X "&amp;'FoPITY-1'!$D735,"")</f>
        <v>RnD electricity fuel use reduction X biomass es</v>
      </c>
    </row>
    <row r="736" spans="1:1" x14ac:dyDescent="0.45">
      <c r="A736" t="str">
        <f>'FoPITY-1'!A736&amp;" X"&amp;IF('FoPITY-1'!$B736&lt;&gt;""," "&amp;'FoPITY-1'!$B736,"")&amp;IF('FoPITY-1'!$C736&lt;&gt;""," X "&amp;'FoPITY-1'!$C736,"")&amp;IF('FoPITY-1'!$D736&lt;&gt;""," X "&amp;'FoPITY-1'!$D736,"")</f>
        <v>RnD electricity fuel use reduction X geothermal es</v>
      </c>
    </row>
    <row r="737" spans="1:1" x14ac:dyDescent="0.45">
      <c r="A737" t="str">
        <f>'FoPITY-1'!A737&amp;" X"&amp;IF('FoPITY-1'!$B737&lt;&gt;""," "&amp;'FoPITY-1'!$B737,"")&amp;IF('FoPITY-1'!$C737&lt;&gt;""," X "&amp;'FoPITY-1'!$C737,"")&amp;IF('FoPITY-1'!$D737&lt;&gt;""," X "&amp;'FoPITY-1'!$D737,"")</f>
        <v>RnD electricity fuel use reduction X petroleum es</v>
      </c>
    </row>
    <row r="738" spans="1:1" x14ac:dyDescent="0.45">
      <c r="A738" t="str">
        <f>'FoPITY-1'!A738&amp;" X"&amp;IF('FoPITY-1'!$B738&lt;&gt;""," "&amp;'FoPITY-1'!$B738,"")&amp;IF('FoPITY-1'!$C738&lt;&gt;""," X "&amp;'FoPITY-1'!$C738,"")&amp;IF('FoPITY-1'!$D738&lt;&gt;""," X "&amp;'FoPITY-1'!$D738,"")</f>
        <v>RnD electricity fuel use reduction X natural gas peaker es</v>
      </c>
    </row>
    <row r="739" spans="1:1" x14ac:dyDescent="0.45">
      <c r="A739" t="str">
        <f>'FoPITY-1'!A739&amp;" X"&amp;IF('FoPITY-1'!$B739&lt;&gt;""," "&amp;'FoPITY-1'!$B739,"")&amp;IF('FoPITY-1'!$C739&lt;&gt;""," X "&amp;'FoPITY-1'!$C739,"")&amp;IF('FoPITY-1'!$D739&lt;&gt;""," X "&amp;'FoPITY-1'!$D739,"")</f>
        <v>RnD electricity fuel use reduction X lignite es</v>
      </c>
    </row>
    <row r="740" spans="1:1" x14ac:dyDescent="0.45">
      <c r="A740" t="str">
        <f>'FoPITY-1'!A740&amp;" X"&amp;IF('FoPITY-1'!$B740&lt;&gt;""," "&amp;'FoPITY-1'!$B740,"")&amp;IF('FoPITY-1'!$C740&lt;&gt;""," X "&amp;'FoPITY-1'!$C740,"")&amp;IF('FoPITY-1'!$D740&lt;&gt;""," X "&amp;'FoPITY-1'!$D740,"")</f>
        <v>RnD electricity fuel use reduction X offshore wind es</v>
      </c>
    </row>
    <row r="741" spans="1:1" x14ac:dyDescent="0.45">
      <c r="A741" t="str">
        <f>'FoPITY-1'!A741&amp;" X"&amp;IF('FoPITY-1'!$B741&lt;&gt;""," "&amp;'FoPITY-1'!$B741,"")&amp;IF('FoPITY-1'!$C741&lt;&gt;""," X "&amp;'FoPITY-1'!$C741,"")&amp;IF('FoPITY-1'!$D741&lt;&gt;""," X "&amp;'FoPITY-1'!$D741,"")</f>
        <v>RnD electricity fuel use reduction X crude oil es</v>
      </c>
    </row>
    <row r="742" spans="1:1" x14ac:dyDescent="0.45">
      <c r="A742" t="str">
        <f>'FoPITY-1'!A742&amp;" X"&amp;IF('FoPITY-1'!$B742&lt;&gt;""," "&amp;'FoPITY-1'!$B742,"")&amp;IF('FoPITY-1'!$C742&lt;&gt;""," X "&amp;'FoPITY-1'!$C742,"")&amp;IF('FoPITY-1'!$D742&lt;&gt;""," X "&amp;'FoPITY-1'!$D742,"")</f>
        <v>RnD electricity fuel use reduction X heavy or residual fuel oil es</v>
      </c>
    </row>
    <row r="743" spans="1:1" x14ac:dyDescent="0.45">
      <c r="A743" t="str">
        <f>'FoPITY-1'!A743&amp;" X"&amp;IF('FoPITY-1'!$B743&lt;&gt;""," "&amp;'FoPITY-1'!$B743,"")&amp;IF('FoPITY-1'!$C743&lt;&gt;""," X "&amp;'FoPITY-1'!$C743,"")&amp;IF('FoPITY-1'!$D743&lt;&gt;""," X "&amp;'FoPITY-1'!$D743,"")</f>
        <v>RnD electricity fuel use reduction X municipal solid waste es</v>
      </c>
    </row>
    <row r="744" spans="1:1" x14ac:dyDescent="0.45">
      <c r="A744" t="str">
        <f>'FoPITY-1'!A744&amp;" X"&amp;IF('FoPITY-1'!$B744&lt;&gt;""," "&amp;'FoPITY-1'!$B744,"")&amp;IF('FoPITY-1'!$C744&lt;&gt;""," X "&amp;'FoPITY-1'!$C744,"")&amp;IF('FoPITY-1'!$D744&lt;&gt;""," X "&amp;'FoPITY-1'!$D744,"")</f>
        <v>RnD building fuel use reduction X heating</v>
      </c>
    </row>
    <row r="745" spans="1:1" x14ac:dyDescent="0.45">
      <c r="A745" t="str">
        <f>'FoPITY-1'!A745&amp;" X"&amp;IF('FoPITY-1'!$B745&lt;&gt;""," "&amp;'FoPITY-1'!$B745,"")&amp;IF('FoPITY-1'!$C745&lt;&gt;""," X "&amp;'FoPITY-1'!$C745,"")&amp;IF('FoPITY-1'!$D745&lt;&gt;""," X "&amp;'FoPITY-1'!$D745,"")</f>
        <v>RnD building fuel use reduction X cooling and ventilation</v>
      </c>
    </row>
    <row r="746" spans="1:1" x14ac:dyDescent="0.45">
      <c r="A746" t="str">
        <f>'FoPITY-1'!A746&amp;" X"&amp;IF('FoPITY-1'!$B746&lt;&gt;""," "&amp;'FoPITY-1'!$B746,"")&amp;IF('FoPITY-1'!$C746&lt;&gt;""," X "&amp;'FoPITY-1'!$C746,"")&amp;IF('FoPITY-1'!$D746&lt;&gt;""," X "&amp;'FoPITY-1'!$D746,"")</f>
        <v>RnD building fuel use reduction X envelope</v>
      </c>
    </row>
    <row r="747" spans="1:1" x14ac:dyDescent="0.45">
      <c r="A747" t="str">
        <f>'FoPITY-1'!A747&amp;" X"&amp;IF('FoPITY-1'!$B747&lt;&gt;""," "&amp;'FoPITY-1'!$B747,"")&amp;IF('FoPITY-1'!$C747&lt;&gt;""," X "&amp;'FoPITY-1'!$C747,"")&amp;IF('FoPITY-1'!$D747&lt;&gt;""," X "&amp;'FoPITY-1'!$D747,"")</f>
        <v>RnD building fuel use reduction X lighting</v>
      </c>
    </row>
    <row r="748" spans="1:1" x14ac:dyDescent="0.45">
      <c r="A748" t="str">
        <f>'FoPITY-1'!A748&amp;" X"&amp;IF('FoPITY-1'!$B748&lt;&gt;""," "&amp;'FoPITY-1'!$B748,"")&amp;IF('FoPITY-1'!$C748&lt;&gt;""," X "&amp;'FoPITY-1'!$C748,"")&amp;IF('FoPITY-1'!$D748&lt;&gt;""," X "&amp;'FoPITY-1'!$D748,"")</f>
        <v>RnD building fuel use reduction X appliances</v>
      </c>
    </row>
    <row r="749" spans="1:1" x14ac:dyDescent="0.45">
      <c r="A749" t="str">
        <f>'FoPITY-1'!A749&amp;" X"&amp;IF('FoPITY-1'!$B749&lt;&gt;""," "&amp;'FoPITY-1'!$B749,"")&amp;IF('FoPITY-1'!$C749&lt;&gt;""," X "&amp;'FoPITY-1'!$C749,"")&amp;IF('FoPITY-1'!$D749&lt;&gt;""," X "&amp;'FoPITY-1'!$D749,"")</f>
        <v>RnD building fuel use reduction X other component</v>
      </c>
    </row>
    <row r="750" spans="1:1" x14ac:dyDescent="0.45">
      <c r="A750" t="str">
        <f>'FoPITY-1'!A750&amp;" X"&amp;IF('FoPITY-1'!$B750&lt;&gt;""," "&amp;'FoPITY-1'!$B750,"")&amp;IF('FoPITY-1'!$C750&lt;&gt;""," X "&amp;'FoPITY-1'!$C750,"")&amp;IF('FoPITY-1'!$D750&lt;&gt;""," X "&amp;'FoPITY-1'!$D750,"")</f>
        <v>RnD industry fuel use reduction X cement and other carbonates</v>
      </c>
    </row>
    <row r="751" spans="1:1" x14ac:dyDescent="0.45">
      <c r="A751" t="str">
        <f>'FoPITY-1'!A751&amp;" X"&amp;IF('FoPITY-1'!$B751&lt;&gt;""," "&amp;'FoPITY-1'!$B751,"")&amp;IF('FoPITY-1'!$C751&lt;&gt;""," X "&amp;'FoPITY-1'!$C751,"")&amp;IF('FoPITY-1'!$D751&lt;&gt;""," X "&amp;'FoPITY-1'!$D751,"")</f>
        <v>RnD industry fuel use reduction X natural gas and petroleum systems</v>
      </c>
    </row>
    <row r="752" spans="1:1" x14ac:dyDescent="0.45">
      <c r="A752" t="str">
        <f>'FoPITY-1'!A752&amp;" X"&amp;IF('FoPITY-1'!$B752&lt;&gt;""," "&amp;'FoPITY-1'!$B752,"")&amp;IF('FoPITY-1'!$C752&lt;&gt;""," X "&amp;'FoPITY-1'!$C752,"")&amp;IF('FoPITY-1'!$D752&lt;&gt;""," X "&amp;'FoPITY-1'!$D752,"")</f>
        <v>RnD industry fuel use reduction X iron and steel</v>
      </c>
    </row>
    <row r="753" spans="1:1" x14ac:dyDescent="0.45">
      <c r="A753" t="str">
        <f>'FoPITY-1'!A753&amp;" X"&amp;IF('FoPITY-1'!$B753&lt;&gt;""," "&amp;'FoPITY-1'!$B753,"")&amp;IF('FoPITY-1'!$C753&lt;&gt;""," X "&amp;'FoPITY-1'!$C753,"")&amp;IF('FoPITY-1'!$D753&lt;&gt;""," X "&amp;'FoPITY-1'!$D753,"")</f>
        <v>RnD industry fuel use reduction X chemicals</v>
      </c>
    </row>
    <row r="754" spans="1:1" x14ac:dyDescent="0.45">
      <c r="A754" t="str">
        <f>'FoPITY-1'!A754&amp;" X"&amp;IF('FoPITY-1'!$B754&lt;&gt;""," "&amp;'FoPITY-1'!$B754,"")&amp;IF('FoPITY-1'!$C754&lt;&gt;""," X "&amp;'FoPITY-1'!$C754,"")&amp;IF('FoPITY-1'!$D754&lt;&gt;""," X "&amp;'FoPITY-1'!$D754,"")</f>
        <v>RnD industry fuel use reduction X coal mining</v>
      </c>
    </row>
    <row r="755" spans="1:1" x14ac:dyDescent="0.45">
      <c r="A755" t="str">
        <f>'FoPITY-1'!A755&amp;" X"&amp;IF('FoPITY-1'!$B755&lt;&gt;""," "&amp;'FoPITY-1'!$B755,"")&amp;IF('FoPITY-1'!$C755&lt;&gt;""," X "&amp;'FoPITY-1'!$C755,"")&amp;IF('FoPITY-1'!$D755&lt;&gt;""," X "&amp;'FoPITY-1'!$D755,"")</f>
        <v>RnD industry fuel use reduction X waste management</v>
      </c>
    </row>
    <row r="756" spans="1:1" x14ac:dyDescent="0.45">
      <c r="A756" t="str">
        <f>'FoPITY-1'!A756&amp;" X"&amp;IF('FoPITY-1'!$B756&lt;&gt;""," "&amp;'FoPITY-1'!$B756,"")&amp;IF('FoPITY-1'!$C756&lt;&gt;""," X "&amp;'FoPITY-1'!$C756,"")&amp;IF('FoPITY-1'!$D756&lt;&gt;""," X "&amp;'FoPITY-1'!$D756,"")</f>
        <v>RnD industry fuel use reduction X agriculture</v>
      </c>
    </row>
    <row r="757" spans="1:1" x14ac:dyDescent="0.45">
      <c r="A757" t="str">
        <f>'FoPITY-1'!A757&amp;" X"&amp;IF('FoPITY-1'!$B757&lt;&gt;""," "&amp;'FoPITY-1'!$B757,"")&amp;IF('FoPITY-1'!$C757&lt;&gt;""," X "&amp;'FoPITY-1'!$C757,"")&amp;IF('FoPITY-1'!$D757&lt;&gt;""," X "&amp;'FoPITY-1'!$D757,"")</f>
        <v>RnD industry fuel use reduction X other industries</v>
      </c>
    </row>
    <row r="758" spans="1:1" x14ac:dyDescent="0.45">
      <c r="A758" t="str">
        <f>'FoPITY-1'!A758&amp;" X"&amp;IF('FoPITY-1'!$B758&lt;&gt;""," "&amp;'FoPITY-1'!$B758,"")&amp;IF('FoPITY-1'!$C758&lt;&gt;""," X "&amp;'FoPITY-1'!$C758,"")&amp;IF('FoPITY-1'!$D758&lt;&gt;""," X "&amp;'FoPITY-1'!$D758,"")</f>
        <v>RnD CCS fuel use reduction X</v>
      </c>
    </row>
    <row r="759" spans="1:1" x14ac:dyDescent="0.45">
      <c r="A759" t="str">
        <f>'FoPITY-1'!A759&amp;" X"&amp;IF('FoPITY-1'!$B759&lt;&gt;""," "&amp;'FoPITY-1'!$B759,"")&amp;IF('FoPITY-1'!$C759&lt;&gt;""," X "&amp;'FoPITY-1'!$C759,"")&amp;IF('FoPITY-1'!$D759&lt;&gt;""," X "&amp;'FoPITY-1'!$D759,"")</f>
        <v>geoeng direct air capture X</v>
      </c>
    </row>
    <row r="760" spans="1:1" x14ac:dyDescent="0.45">
      <c r="A760" t="str">
        <f>'FoPITY-1'!A760&amp;" X"&amp;IF('FoPITY-1'!$B760&lt;&gt;""," "&amp;'FoPITY-1'!$B760,"")&amp;IF('FoPITY-1'!$C760&lt;&gt;""," X "&amp;'FoPITY-1'!$C760,"")&amp;IF('FoPITY-1'!$D760&lt;&gt;""," X "&amp;'FoPITY-1'!$D760,"")</f>
        <v>settings exogenous GDP adjustment X</v>
      </c>
    </row>
    <row r="761" spans="1:1" x14ac:dyDescent="0.45">
      <c r="A761" t="str">
        <f>'FoPITY-1'!A761&amp;" X"&amp;IF('FoPITY-1'!$B761&lt;&gt;""," "&amp;'FoPITY-1'!$B761,"")&amp;IF('FoPITY-1'!$C761&lt;&gt;""," X "&amp;'FoPITY-1'!$C761,"")&amp;IF('FoPITY-1'!$D761&lt;&gt;""," X "&amp;'FoPITY-1'!$D761,"")</f>
        <v>GRA carbon tax revenue X regular spending</v>
      </c>
    </row>
    <row r="762" spans="1:1" x14ac:dyDescent="0.45">
      <c r="A762" t="str">
        <f>'FoPITY-1'!A762&amp;" X"&amp;IF('FoPITY-1'!$B762&lt;&gt;""," "&amp;'FoPITY-1'!$B762,"")&amp;IF('FoPITY-1'!$C762&lt;&gt;""," X "&amp;'FoPITY-1'!$C762,"")&amp;IF('FoPITY-1'!$D762&lt;&gt;""," X "&amp;'FoPITY-1'!$D762,"")</f>
        <v>GRA carbon tax revenue X deficit spending</v>
      </c>
    </row>
    <row r="763" spans="1:1" x14ac:dyDescent="0.45">
      <c r="A763" t="str">
        <f>'FoPITY-1'!A763&amp;" X"&amp;IF('FoPITY-1'!$B763&lt;&gt;""," "&amp;'FoPITY-1'!$B763,"")&amp;IF('FoPITY-1'!$C763&lt;&gt;""," X "&amp;'FoPITY-1'!$C763,"")&amp;IF('FoPITY-1'!$D763&lt;&gt;""," X "&amp;'FoPITY-1'!$D763,"")</f>
        <v>GRA carbon tax revenue X household taxes</v>
      </c>
    </row>
    <row r="764" spans="1:1" x14ac:dyDescent="0.45">
      <c r="A764" t="str">
        <f>'FoPITY-1'!A764&amp;" X"&amp;IF('FoPITY-1'!$B764&lt;&gt;""," "&amp;'FoPITY-1'!$B764,"")&amp;IF('FoPITY-1'!$C764&lt;&gt;""," X "&amp;'FoPITY-1'!$C764,"")&amp;IF('FoPITY-1'!$D764&lt;&gt;""," X "&amp;'FoPITY-1'!$D764,"")</f>
        <v>GRA carbon tax revenue X payroll taxes</v>
      </c>
    </row>
    <row r="765" spans="1:1" x14ac:dyDescent="0.45">
      <c r="A765" t="str">
        <f>'FoPITY-1'!A765&amp;" X"&amp;IF('FoPITY-1'!$B765&lt;&gt;""," "&amp;'FoPITY-1'!$B765,"")&amp;IF('FoPITY-1'!$C765&lt;&gt;""," X "&amp;'FoPITY-1'!$C765,"")&amp;IF('FoPITY-1'!$D765&lt;&gt;""," X "&amp;'FoPITY-1'!$D765,"")</f>
        <v>GRA carbon tax revenue X corporate taxes</v>
      </c>
    </row>
    <row r="766" spans="1:1" x14ac:dyDescent="0.45">
      <c r="A766" t="str">
        <f>'FoPITY-1'!A766&amp;" X"&amp;IF('FoPITY-1'!$B766&lt;&gt;""," "&amp;'FoPITY-1'!$B766,"")&amp;IF('FoPITY-1'!$C766&lt;&gt;""," X "&amp;'FoPITY-1'!$C766,"")&amp;IF('FoPITY-1'!$D766&lt;&gt;""," X "&amp;'FoPITY-1'!$D766,"")</f>
        <v>GRA fuel tax revenue X regular spending</v>
      </c>
    </row>
    <row r="767" spans="1:1" x14ac:dyDescent="0.45">
      <c r="A767" t="str">
        <f>'FoPITY-1'!A767&amp;" X"&amp;IF('FoPITY-1'!$B767&lt;&gt;""," "&amp;'FoPITY-1'!$B767,"")&amp;IF('FoPITY-1'!$C767&lt;&gt;""," X "&amp;'FoPITY-1'!$C767,"")&amp;IF('FoPITY-1'!$D767&lt;&gt;""," X "&amp;'FoPITY-1'!$D767,"")</f>
        <v>GRA fuel tax revenue X deficit spending</v>
      </c>
    </row>
    <row r="768" spans="1:1" x14ac:dyDescent="0.45">
      <c r="A768" t="str">
        <f>'FoPITY-1'!A768&amp;" X"&amp;IF('FoPITY-1'!$B768&lt;&gt;""," "&amp;'FoPITY-1'!$B768,"")&amp;IF('FoPITY-1'!$C768&lt;&gt;""," X "&amp;'FoPITY-1'!$C768,"")&amp;IF('FoPITY-1'!$D768&lt;&gt;""," X "&amp;'FoPITY-1'!$D768,"")</f>
        <v>GRA fuel tax revenue X household taxes</v>
      </c>
    </row>
    <row r="769" spans="1:1" x14ac:dyDescent="0.45">
      <c r="A769" t="str">
        <f>'FoPITY-1'!A769&amp;" X"&amp;IF('FoPITY-1'!$B769&lt;&gt;""," "&amp;'FoPITY-1'!$B769,"")&amp;IF('FoPITY-1'!$C769&lt;&gt;""," X "&amp;'FoPITY-1'!$C769,"")&amp;IF('FoPITY-1'!$D769&lt;&gt;""," X "&amp;'FoPITY-1'!$D769,"")</f>
        <v>GRA fuel tax revenue X payroll taxes</v>
      </c>
    </row>
    <row r="770" spans="1:1" x14ac:dyDescent="0.45">
      <c r="A770" t="str">
        <f>'FoPITY-1'!A770&amp;" X"&amp;IF('FoPITY-1'!$B770&lt;&gt;""," "&amp;'FoPITY-1'!$B770,"")&amp;IF('FoPITY-1'!$C770&lt;&gt;""," X "&amp;'FoPITY-1'!$C770,"")&amp;IF('FoPITY-1'!$D770&lt;&gt;""," X "&amp;'FoPITY-1'!$D770,"")</f>
        <v>GRA fuel tax revenue X corporate taxes</v>
      </c>
    </row>
    <row r="771" spans="1:1" x14ac:dyDescent="0.45">
      <c r="A771" t="str">
        <f>'FoPITY-1'!A771&amp;" X"&amp;IF('FoPITY-1'!$B771&lt;&gt;""," "&amp;'FoPITY-1'!$B771,"")&amp;IF('FoPITY-1'!$C771&lt;&gt;""," X "&amp;'FoPITY-1'!$C771,"")&amp;IF('FoPITY-1'!$D771&lt;&gt;""," X "&amp;'FoPITY-1'!$D771,"")</f>
        <v>GRA EV subsidy X regular spending</v>
      </c>
    </row>
    <row r="772" spans="1:1" x14ac:dyDescent="0.45">
      <c r="A772" t="str">
        <f>'FoPITY-1'!A772&amp;" X"&amp;IF('FoPITY-1'!$B772&lt;&gt;""," "&amp;'FoPITY-1'!$B772,"")&amp;IF('FoPITY-1'!$C772&lt;&gt;""," X "&amp;'FoPITY-1'!$C772,"")&amp;IF('FoPITY-1'!$D772&lt;&gt;""," X "&amp;'FoPITY-1'!$D772,"")</f>
        <v>GRA EV subsidy X deficit spending</v>
      </c>
    </row>
    <row r="773" spans="1:1" x14ac:dyDescent="0.45">
      <c r="A773" t="str">
        <f>'FoPITY-1'!A773&amp;" X"&amp;IF('FoPITY-1'!$B773&lt;&gt;""," "&amp;'FoPITY-1'!$B773,"")&amp;IF('FoPITY-1'!$C773&lt;&gt;""," X "&amp;'FoPITY-1'!$C773,"")&amp;IF('FoPITY-1'!$D773&lt;&gt;""," X "&amp;'FoPITY-1'!$D773,"")</f>
        <v>GRA EV subsidy X household taxes</v>
      </c>
    </row>
    <row r="774" spans="1:1" x14ac:dyDescent="0.45">
      <c r="A774" t="str">
        <f>'FoPITY-1'!A774&amp;" X"&amp;IF('FoPITY-1'!$B774&lt;&gt;""," "&amp;'FoPITY-1'!$B774,"")&amp;IF('FoPITY-1'!$C774&lt;&gt;""," X "&amp;'FoPITY-1'!$C774,"")&amp;IF('FoPITY-1'!$D774&lt;&gt;""," X "&amp;'FoPITY-1'!$D774,"")</f>
        <v>GRA EV subsidy X payroll taxes</v>
      </c>
    </row>
    <row r="775" spans="1:1" x14ac:dyDescent="0.45">
      <c r="A775" t="str">
        <f>'FoPITY-1'!A775&amp;" X"&amp;IF('FoPITY-1'!$B775&lt;&gt;""," "&amp;'FoPITY-1'!$B775,"")&amp;IF('FoPITY-1'!$C775&lt;&gt;""," X "&amp;'FoPITY-1'!$C775,"")&amp;IF('FoPITY-1'!$D775&lt;&gt;""," X "&amp;'FoPITY-1'!$D775,"")</f>
        <v>GRA EV subsidy X corporate taxes</v>
      </c>
    </row>
    <row r="776" spans="1:1" x14ac:dyDescent="0.45">
      <c r="A776" t="str">
        <f>'FoPITY-1'!A776&amp;" X"&amp;IF('FoPITY-1'!$B776&lt;&gt;""," "&amp;'FoPITY-1'!$B776,"")&amp;IF('FoPITY-1'!$C776&lt;&gt;""," X "&amp;'FoPITY-1'!$C776,"")&amp;IF('FoPITY-1'!$D776&lt;&gt;""," X "&amp;'FoPITY-1'!$D776,"")</f>
        <v>GRA elec gen subsidy X regular spending</v>
      </c>
    </row>
    <row r="777" spans="1:1" x14ac:dyDescent="0.45">
      <c r="A777" t="str">
        <f>'FoPITY-1'!A777&amp;" X"&amp;IF('FoPITY-1'!$B777&lt;&gt;""," "&amp;'FoPITY-1'!$B777,"")&amp;IF('FoPITY-1'!$C777&lt;&gt;""," X "&amp;'FoPITY-1'!$C777,"")&amp;IF('FoPITY-1'!$D777&lt;&gt;""," X "&amp;'FoPITY-1'!$D777,"")</f>
        <v>GRA elec gen subsidy X deficit spending</v>
      </c>
    </row>
    <row r="778" spans="1:1" x14ac:dyDescent="0.45">
      <c r="A778" t="str">
        <f>'FoPITY-1'!A778&amp;" X"&amp;IF('FoPITY-1'!$B778&lt;&gt;""," "&amp;'FoPITY-1'!$B778,"")&amp;IF('FoPITY-1'!$C778&lt;&gt;""," X "&amp;'FoPITY-1'!$C778,"")&amp;IF('FoPITY-1'!$D778&lt;&gt;""," X "&amp;'FoPITY-1'!$D778,"")</f>
        <v>GRA elec gen subsidy X household taxes</v>
      </c>
    </row>
    <row r="779" spans="1:1" x14ac:dyDescent="0.45">
      <c r="A779" t="str">
        <f>'FoPITY-1'!A779&amp;" X"&amp;IF('FoPITY-1'!$B779&lt;&gt;""," "&amp;'FoPITY-1'!$B779,"")&amp;IF('FoPITY-1'!$C779&lt;&gt;""," X "&amp;'FoPITY-1'!$C779,"")&amp;IF('FoPITY-1'!$D779&lt;&gt;""," X "&amp;'FoPITY-1'!$D779,"")</f>
        <v>GRA elec gen subsidy X payroll taxes</v>
      </c>
    </row>
    <row r="780" spans="1:1" x14ac:dyDescent="0.45">
      <c r="A780" t="str">
        <f>'FoPITY-1'!A780&amp;" X"&amp;IF('FoPITY-1'!$B780&lt;&gt;""," "&amp;'FoPITY-1'!$B780,"")&amp;IF('FoPITY-1'!$C780&lt;&gt;""," X "&amp;'FoPITY-1'!$C780,"")&amp;IF('FoPITY-1'!$D780&lt;&gt;""," X "&amp;'FoPITY-1'!$D780,"")</f>
        <v>GRA elec gen subsidy X corporate taxes</v>
      </c>
    </row>
    <row r="781" spans="1:1" x14ac:dyDescent="0.45">
      <c r="A781" t="str">
        <f>'FoPITY-1'!A781&amp;" X"&amp;IF('FoPITY-1'!$B781&lt;&gt;""," "&amp;'FoPITY-1'!$B781,"")&amp;IF('FoPITY-1'!$C781&lt;&gt;""," X "&amp;'FoPITY-1'!$C781,"")&amp;IF('FoPITY-1'!$D781&lt;&gt;""," X "&amp;'FoPITY-1'!$D781,"")</f>
        <v>GRA elec cap const subsidy X regular spending</v>
      </c>
    </row>
    <row r="782" spans="1:1" x14ac:dyDescent="0.45">
      <c r="A782" t="str">
        <f>'FoPITY-1'!A782&amp;" X"&amp;IF('FoPITY-1'!$B782&lt;&gt;""," "&amp;'FoPITY-1'!$B782,"")&amp;IF('FoPITY-1'!$C782&lt;&gt;""," X "&amp;'FoPITY-1'!$C782,"")&amp;IF('FoPITY-1'!$D782&lt;&gt;""," X "&amp;'FoPITY-1'!$D782,"")</f>
        <v>GRA elec cap const subsidy X deficit spending</v>
      </c>
    </row>
    <row r="783" spans="1:1" x14ac:dyDescent="0.45">
      <c r="A783" t="str">
        <f>'FoPITY-1'!A783&amp;" X"&amp;IF('FoPITY-1'!$B783&lt;&gt;""," "&amp;'FoPITY-1'!$B783,"")&amp;IF('FoPITY-1'!$C783&lt;&gt;""," X "&amp;'FoPITY-1'!$C783,"")&amp;IF('FoPITY-1'!$D783&lt;&gt;""," X "&amp;'FoPITY-1'!$D783,"")</f>
        <v>GRA elec cap const subsidy X household taxes</v>
      </c>
    </row>
    <row r="784" spans="1:1" x14ac:dyDescent="0.45">
      <c r="A784" t="str">
        <f>'FoPITY-1'!A784&amp;" X"&amp;IF('FoPITY-1'!$B784&lt;&gt;""," "&amp;'FoPITY-1'!$B784,"")&amp;IF('FoPITY-1'!$C784&lt;&gt;""," X "&amp;'FoPITY-1'!$C784,"")&amp;IF('FoPITY-1'!$D784&lt;&gt;""," X "&amp;'FoPITY-1'!$D784,"")</f>
        <v>GRA elec cap const subsidy X payroll taxes</v>
      </c>
    </row>
    <row r="785" spans="1:1" x14ac:dyDescent="0.45">
      <c r="A785" t="str">
        <f>'FoPITY-1'!A785&amp;" X"&amp;IF('FoPITY-1'!$B785&lt;&gt;""," "&amp;'FoPITY-1'!$B785,"")&amp;IF('FoPITY-1'!$C785&lt;&gt;""," X "&amp;'FoPITY-1'!$C785,"")&amp;IF('FoPITY-1'!$D785&lt;&gt;""," X "&amp;'FoPITY-1'!$D785,"")</f>
        <v>GRA elec cap const subsidy X corporate taxes</v>
      </c>
    </row>
    <row r="786" spans="1:1" x14ac:dyDescent="0.45">
      <c r="A786" t="str">
        <f>'FoPITY-1'!A786&amp;" X"&amp;IF('FoPITY-1'!$B786&lt;&gt;""," "&amp;'FoPITY-1'!$B786,"")&amp;IF('FoPITY-1'!$C786&lt;&gt;""," X "&amp;'FoPITY-1'!$C786,"")&amp;IF('FoPITY-1'!$D786&lt;&gt;""," X "&amp;'FoPITY-1'!$D786,"")</f>
        <v>GRA dist solar subsidy X regular spending</v>
      </c>
    </row>
    <row r="787" spans="1:1" x14ac:dyDescent="0.45">
      <c r="A787" t="str">
        <f>'FoPITY-1'!A787&amp;" X"&amp;IF('FoPITY-1'!$B787&lt;&gt;""," "&amp;'FoPITY-1'!$B787,"")&amp;IF('FoPITY-1'!$C787&lt;&gt;""," X "&amp;'FoPITY-1'!$C787,"")&amp;IF('FoPITY-1'!$D787&lt;&gt;""," X "&amp;'FoPITY-1'!$D787,"")</f>
        <v>GRA dist solar subsidy X deficit spending</v>
      </c>
    </row>
    <row r="788" spans="1:1" x14ac:dyDescent="0.45">
      <c r="A788" t="str">
        <f>'FoPITY-1'!A788&amp;" X"&amp;IF('FoPITY-1'!$B788&lt;&gt;""," "&amp;'FoPITY-1'!$B788,"")&amp;IF('FoPITY-1'!$C788&lt;&gt;""," X "&amp;'FoPITY-1'!$C788,"")&amp;IF('FoPITY-1'!$D788&lt;&gt;""," X "&amp;'FoPITY-1'!$D788,"")</f>
        <v>GRA dist solar subsidy X household taxes</v>
      </c>
    </row>
    <row r="789" spans="1:1" x14ac:dyDescent="0.45">
      <c r="A789" t="str">
        <f>'FoPITY-1'!A789&amp;" X"&amp;IF('FoPITY-1'!$B789&lt;&gt;""," "&amp;'FoPITY-1'!$B789,"")&amp;IF('FoPITY-1'!$C789&lt;&gt;""," X "&amp;'FoPITY-1'!$C789,"")&amp;IF('FoPITY-1'!$D789&lt;&gt;""," X "&amp;'FoPITY-1'!$D789,"")</f>
        <v>GRA dist solar subsidy X payroll taxes</v>
      </c>
    </row>
    <row r="790" spans="1:1" x14ac:dyDescent="0.45">
      <c r="A790" t="str">
        <f>'FoPITY-1'!A790&amp;" X"&amp;IF('FoPITY-1'!$B790&lt;&gt;""," "&amp;'FoPITY-1'!$B790,"")&amp;IF('FoPITY-1'!$C790&lt;&gt;""," X "&amp;'FoPITY-1'!$C790,"")&amp;IF('FoPITY-1'!$D790&lt;&gt;""," X "&amp;'FoPITY-1'!$D790,"")</f>
        <v>GRA dist solar subsidy X corporate taxes</v>
      </c>
    </row>
    <row r="791" spans="1:1" x14ac:dyDescent="0.45">
      <c r="A791" t="str">
        <f>'FoPITY-1'!A791&amp;" X"&amp;IF('FoPITY-1'!$B791&lt;&gt;""," "&amp;'FoPITY-1'!$B791,"")&amp;IF('FoPITY-1'!$C791&lt;&gt;""," X "&amp;'FoPITY-1'!$C791,"")&amp;IF('FoPITY-1'!$D791&lt;&gt;""," X "&amp;'FoPITY-1'!$D791,"")</f>
        <v>GRA fuel subsidy X regular spending</v>
      </c>
    </row>
    <row r="792" spans="1:1" x14ac:dyDescent="0.45">
      <c r="A792" t="str">
        <f>'FoPITY-1'!A792&amp;" X"&amp;IF('FoPITY-1'!$B792&lt;&gt;""," "&amp;'FoPITY-1'!$B792,"")&amp;IF('FoPITY-1'!$C792&lt;&gt;""," X "&amp;'FoPITY-1'!$C792,"")&amp;IF('FoPITY-1'!$D792&lt;&gt;""," X "&amp;'FoPITY-1'!$D792,"")</f>
        <v>GRA fuel subsidy X deficit spending</v>
      </c>
    </row>
    <row r="793" spans="1:1" x14ac:dyDescent="0.45">
      <c r="A793" t="str">
        <f>'FoPITY-1'!A793&amp;" X"&amp;IF('FoPITY-1'!$B793&lt;&gt;""," "&amp;'FoPITY-1'!$B793,"")&amp;IF('FoPITY-1'!$C793&lt;&gt;""," X "&amp;'FoPITY-1'!$C793,"")&amp;IF('FoPITY-1'!$D793&lt;&gt;""," X "&amp;'FoPITY-1'!$D793,"")</f>
        <v>GRA fuel subsidy X household taxes</v>
      </c>
    </row>
    <row r="794" spans="1:1" x14ac:dyDescent="0.45">
      <c r="A794" t="str">
        <f>'FoPITY-1'!A794&amp;" X"&amp;IF('FoPITY-1'!$B794&lt;&gt;""," "&amp;'FoPITY-1'!$B794,"")&amp;IF('FoPITY-1'!$C794&lt;&gt;""," X "&amp;'FoPITY-1'!$C794,"")&amp;IF('FoPITY-1'!$D794&lt;&gt;""," X "&amp;'FoPITY-1'!$D794,"")</f>
        <v>GRA fuel subsidy X payroll taxes</v>
      </c>
    </row>
    <row r="795" spans="1:1" x14ac:dyDescent="0.45">
      <c r="A795" t="str">
        <f>'FoPITY-1'!A795&amp;" X"&amp;IF('FoPITY-1'!$B795&lt;&gt;""," "&amp;'FoPITY-1'!$B795,"")&amp;IF('FoPITY-1'!$C795&lt;&gt;""," X "&amp;'FoPITY-1'!$C795,"")&amp;IF('FoPITY-1'!$D795&lt;&gt;""," X "&amp;'FoPITY-1'!$D795,"")</f>
        <v>GRA fuel subsidy X corporate taxes</v>
      </c>
    </row>
    <row r="796" spans="1:1" x14ac:dyDescent="0.45">
      <c r="A796" t="str">
        <f>'FoPITY-1'!A796&amp;" X"&amp;IF('FoPITY-1'!$B796&lt;&gt;""," "&amp;'FoPITY-1'!$B796,"")&amp;IF('FoPITY-1'!$C796&lt;&gt;""," X "&amp;'FoPITY-1'!$C796,"")&amp;IF('FoPITY-1'!$D796&lt;&gt;""," X "&amp;'FoPITY-1'!$D796,"")</f>
        <v>GRA national debt interest X regular spending</v>
      </c>
    </row>
    <row r="797" spans="1:1" x14ac:dyDescent="0.45">
      <c r="A797" t="str">
        <f>'FoPITY-1'!A797&amp;" X"&amp;IF('FoPITY-1'!$B797&lt;&gt;""," "&amp;'FoPITY-1'!$B797,"")&amp;IF('FoPITY-1'!$C797&lt;&gt;""," X "&amp;'FoPITY-1'!$C797,"")&amp;IF('FoPITY-1'!$D797&lt;&gt;""," X "&amp;'FoPITY-1'!$D797,"")</f>
        <v>GRA national debt interest X deficit spending</v>
      </c>
    </row>
    <row r="798" spans="1:1" x14ac:dyDescent="0.45">
      <c r="A798" t="str">
        <f>'FoPITY-1'!A798&amp;" X"&amp;IF('FoPITY-1'!$B798&lt;&gt;""," "&amp;'FoPITY-1'!$B798,"")&amp;IF('FoPITY-1'!$C798&lt;&gt;""," X "&amp;'FoPITY-1'!$C798,"")&amp;IF('FoPITY-1'!$D798&lt;&gt;""," X "&amp;'FoPITY-1'!$D798,"")</f>
        <v>GRA national debt interest X household taxes</v>
      </c>
    </row>
    <row r="799" spans="1:1" x14ac:dyDescent="0.45">
      <c r="A799" t="str">
        <f>'FoPITY-1'!A799&amp;" X"&amp;IF('FoPITY-1'!$B799&lt;&gt;""," "&amp;'FoPITY-1'!$B799,"")&amp;IF('FoPITY-1'!$C799&lt;&gt;""," X "&amp;'FoPITY-1'!$C799,"")&amp;IF('FoPITY-1'!$D799&lt;&gt;""," X "&amp;'FoPITY-1'!$D799,"")</f>
        <v>GRA national debt interest X payroll taxes</v>
      </c>
    </row>
    <row r="800" spans="1:1" x14ac:dyDescent="0.45">
      <c r="A800" t="str">
        <f>'FoPITY-1'!A800&amp;" X"&amp;IF('FoPITY-1'!$B800&lt;&gt;""," "&amp;'FoPITY-1'!$B800,"")&amp;IF('FoPITY-1'!$C800&lt;&gt;""," X "&amp;'FoPITY-1'!$C800,"")&amp;IF('FoPITY-1'!$D800&lt;&gt;""," X "&amp;'FoPITY-1'!$D800,"")</f>
        <v>GRA national debt interest X corporate taxes</v>
      </c>
    </row>
    <row r="801" spans="1:1" x14ac:dyDescent="0.45">
      <c r="A801" t="str">
        <f>'FoPITY-1'!A801&amp;" X"&amp;IF('FoPITY-1'!$B801&lt;&gt;""," "&amp;'FoPITY-1'!$B801,"")&amp;IF('FoPITY-1'!$C801&lt;&gt;""," X "&amp;'FoPITY-1'!$C801,"")&amp;IF('FoPITY-1'!$D801&lt;&gt;""," X "&amp;'FoPITY-1'!$D801,"")</f>
        <v>GRA remaining cash flow changes X regular spending</v>
      </c>
    </row>
    <row r="802" spans="1:1" x14ac:dyDescent="0.45">
      <c r="A802" t="str">
        <f>'FoPITY-1'!A802&amp;" X"&amp;IF('FoPITY-1'!$B802&lt;&gt;""," "&amp;'FoPITY-1'!$B802,"")&amp;IF('FoPITY-1'!$C802&lt;&gt;""," X "&amp;'FoPITY-1'!$C802,"")&amp;IF('FoPITY-1'!$D802&lt;&gt;""," X "&amp;'FoPITY-1'!$D802,"")</f>
        <v>GRA remaining cash flow changes X deficit spending</v>
      </c>
    </row>
    <row r="803" spans="1:1" x14ac:dyDescent="0.45">
      <c r="A803" t="str">
        <f>'FoPITY-1'!A803&amp;" X"&amp;IF('FoPITY-1'!$B803&lt;&gt;""," "&amp;'FoPITY-1'!$B803,"")&amp;IF('FoPITY-1'!$C803&lt;&gt;""," X "&amp;'FoPITY-1'!$C803,"")&amp;IF('FoPITY-1'!$D803&lt;&gt;""," X "&amp;'FoPITY-1'!$D803,"")</f>
        <v>GRA remaining cash flow changes X household taxes</v>
      </c>
    </row>
    <row r="804" spans="1:1" x14ac:dyDescent="0.45">
      <c r="A804" t="str">
        <f>'FoPITY-1'!A804&amp;" X"&amp;IF('FoPITY-1'!$B804&lt;&gt;""," "&amp;'FoPITY-1'!$B804,"")&amp;IF('FoPITY-1'!$C804&lt;&gt;""," X "&amp;'FoPITY-1'!$C804,"")&amp;IF('FoPITY-1'!$D804&lt;&gt;""," X "&amp;'FoPITY-1'!$D804,"")</f>
        <v>GRA remaining cash flow changes X payroll taxes</v>
      </c>
    </row>
    <row r="805" spans="1:1" x14ac:dyDescent="0.45">
      <c r="A805" t="str">
        <f>'FoPITY-1'!A805&amp;" X"&amp;IF('FoPITY-1'!$B805&lt;&gt;""," "&amp;'FoPITY-1'!$B805,"")&amp;IF('FoPITY-1'!$C805&lt;&gt;""," X "&amp;'FoPITY-1'!$C805,"")&amp;IF('FoPITY-1'!$D805&lt;&gt;""," X "&amp;'FoPITY-1'!$D805,"")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/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29" t="s">
        <v>177</v>
      </c>
      <c r="B1" s="29"/>
      <c r="C1" s="29"/>
      <c r="D1" s="40"/>
    </row>
    <row r="2" spans="1:6" x14ac:dyDescent="0.45">
      <c r="B2">
        <v>2019</v>
      </c>
      <c r="C2">
        <v>2020</v>
      </c>
    </row>
    <row r="3" spans="1:6" x14ac:dyDescent="0.45">
      <c r="A3" t="s">
        <v>178</v>
      </c>
      <c r="B3">
        <v>19073</v>
      </c>
      <c r="C3">
        <v>18168</v>
      </c>
    </row>
    <row r="4" spans="1:6" x14ac:dyDescent="0.45">
      <c r="A4" t="s">
        <v>170</v>
      </c>
      <c r="B4">
        <v>19068</v>
      </c>
      <c r="C4">
        <v>19448</v>
      </c>
    </row>
    <row r="5" spans="1:6" ht="28.5" x14ac:dyDescent="0.45">
      <c r="A5" s="30" t="s">
        <v>171</v>
      </c>
      <c r="B5">
        <f>B3</f>
        <v>19073</v>
      </c>
      <c r="C5" s="31">
        <f>C4*($B$3/$B$4)</f>
        <v>19453.099643381582</v>
      </c>
      <c r="D5" s="31"/>
    </row>
    <row r="6" spans="1:6" x14ac:dyDescent="0.45">
      <c r="A6" s="32" t="s">
        <v>172</v>
      </c>
    </row>
    <row r="7" spans="1:6" x14ac:dyDescent="0.45">
      <c r="D7" s="25"/>
    </row>
    <row r="8" spans="1:6" x14ac:dyDescent="0.45">
      <c r="A8" t="s">
        <v>168</v>
      </c>
      <c r="C8" s="33">
        <f>(C3-C5)/C5</f>
        <v>-6.6061433238933931E-2</v>
      </c>
      <c r="D8" s="33"/>
    </row>
    <row r="11" spans="1:6" x14ac:dyDescent="0.45">
      <c r="A11" s="35" t="s">
        <v>30</v>
      </c>
      <c r="B11" s="35"/>
      <c r="C11" s="28" t="s">
        <v>168</v>
      </c>
      <c r="D11" s="28" t="s">
        <v>169</v>
      </c>
      <c r="F11" s="1"/>
    </row>
    <row r="12" spans="1:6" x14ac:dyDescent="0.45">
      <c r="A12">
        <v>2020</v>
      </c>
      <c r="C12" s="24">
        <f>C8</f>
        <v>-6.6061433238933931E-2</v>
      </c>
      <c r="D12" s="24">
        <f>C12/C$12</f>
        <v>1</v>
      </c>
      <c r="F12" s="24"/>
    </row>
    <row r="13" spans="1:6" ht="14.65" thickBot="1" x14ac:dyDescent="0.5">
      <c r="A13" s="10">
        <v>2021</v>
      </c>
      <c r="B13" s="10"/>
      <c r="C13" s="37">
        <f>$C$12*D13</f>
        <v>-4.9206292497533569E-2</v>
      </c>
      <c r="D13" s="24">
        <f>D37</f>
        <v>0.74485656887827523</v>
      </c>
    </row>
    <row r="14" spans="1:6" x14ac:dyDescent="0.45">
      <c r="A14">
        <v>2022</v>
      </c>
      <c r="C14" s="38">
        <f>$C$12*D14</f>
        <v>-3.9138499334473741E-2</v>
      </c>
      <c r="D14" s="24">
        <f>E37</f>
        <v>0.59245610359248302</v>
      </c>
      <c r="E14" s="26"/>
    </row>
    <row r="15" spans="1:6" x14ac:dyDescent="0.45">
      <c r="A15">
        <v>2023</v>
      </c>
      <c r="C15" s="38">
        <f t="shared" ref="C15:C25" si="0">$C$12*D15</f>
        <v>-3.4735471707285186E-2</v>
      </c>
      <c r="D15" s="24">
        <f>F37</f>
        <v>0.52580560251625763</v>
      </c>
      <c r="E15" s="26"/>
    </row>
    <row r="16" spans="1:6" x14ac:dyDescent="0.45">
      <c r="A16">
        <v>2024</v>
      </c>
      <c r="C16" s="38">
        <f t="shared" si="0"/>
        <v>-2.9032439309119761E-2</v>
      </c>
      <c r="D16" s="39">
        <f>G37</f>
        <v>0.43947637654354155</v>
      </c>
      <c r="E16" s="26"/>
    </row>
    <row r="17" spans="1:13" x14ac:dyDescent="0.45">
      <c r="A17">
        <v>2025</v>
      </c>
      <c r="C17" s="38">
        <f t="shared" si="0"/>
        <v>-2.2574024746591394E-2</v>
      </c>
      <c r="D17" s="24">
        <f>H37</f>
        <v>0.34171260960906885</v>
      </c>
      <c r="E17" s="26"/>
    </row>
    <row r="18" spans="1:13" x14ac:dyDescent="0.45">
      <c r="A18">
        <v>2026</v>
      </c>
      <c r="B18">
        <v>1</v>
      </c>
      <c r="C18" s="38">
        <f t="shared" si="0"/>
        <v>-1.6823295978784972E-2</v>
      </c>
      <c r="D18" s="24">
        <f>I37</f>
        <v>0.25466138341167571</v>
      </c>
    </row>
    <row r="19" spans="1:13" x14ac:dyDescent="0.45">
      <c r="A19">
        <v>2027</v>
      </c>
      <c r="B19">
        <v>2</v>
      </c>
      <c r="C19" s="38">
        <f t="shared" si="0"/>
        <v>-1.2519006747062614E-2</v>
      </c>
      <c r="D19" s="24">
        <f>J37</f>
        <v>0.18950552740482202</v>
      </c>
    </row>
    <row r="20" spans="1:13" x14ac:dyDescent="0.45">
      <c r="A20">
        <v>2028</v>
      </c>
      <c r="B20">
        <v>3</v>
      </c>
      <c r="C20" s="38">
        <f t="shared" si="0"/>
        <v>-9.0141084082928195E-3</v>
      </c>
      <c r="D20" s="24">
        <f>K37</f>
        <v>0.13645039119406011</v>
      </c>
    </row>
    <row r="21" spans="1:13" x14ac:dyDescent="0.45">
      <c r="A21">
        <v>2029</v>
      </c>
      <c r="B21">
        <v>4</v>
      </c>
      <c r="C21" s="38">
        <f t="shared" si="0"/>
        <v>-8.0955333858096987E-3</v>
      </c>
      <c r="D21" s="24">
        <f>L37</f>
        <v>0.12254553055985652</v>
      </c>
    </row>
    <row r="22" spans="1:13" x14ac:dyDescent="0.45">
      <c r="A22">
        <v>2030</v>
      </c>
      <c r="B22">
        <v>5</v>
      </c>
      <c r="C22" s="38">
        <f t="shared" si="0"/>
        <v>-7.5206338344055339E-3</v>
      </c>
      <c r="D22" s="24">
        <f>M37</f>
        <v>0.11384303164002771</v>
      </c>
    </row>
    <row r="23" spans="1:13" x14ac:dyDescent="0.45">
      <c r="A23">
        <v>2031</v>
      </c>
      <c r="B23">
        <v>6</v>
      </c>
      <c r="C23" s="38">
        <f t="shared" si="0"/>
        <v>-3.871199987801529E-3</v>
      </c>
      <c r="D23" s="36">
        <f>-0.0349*B23+0.268</f>
        <v>5.8600000000000013E-2</v>
      </c>
    </row>
    <row r="24" spans="1:13" x14ac:dyDescent="0.45">
      <c r="A24">
        <v>2032</v>
      </c>
      <c r="B24">
        <v>7</v>
      </c>
      <c r="C24" s="38">
        <f t="shared" si="0"/>
        <v>-1.5656559677627341E-3</v>
      </c>
      <c r="D24" s="36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8">
        <f t="shared" si="0"/>
        <v>0</v>
      </c>
      <c r="D25" s="36">
        <v>0</v>
      </c>
    </row>
    <row r="27" spans="1:13" x14ac:dyDescent="0.45">
      <c r="A27" s="23" t="s">
        <v>183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180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3" t="s">
        <v>184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180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182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169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FoPITY-1</vt:lpstr>
      <vt:lpstr>FoPITY-1-WebApp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2020-12-10T02:29:46Z</dcterms:modified>
</cp:coreProperties>
</file>